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410" firstSheet="11" activeTab="18"/>
  </bookViews>
  <sheets>
    <sheet name="CIT JULY 2018" sheetId="3" r:id="rId1"/>
    <sheet name="CIT AUG 2018" sheetId="4" r:id="rId2"/>
    <sheet name="CIT SEP 2018" sheetId="5" r:id="rId3"/>
    <sheet name="OCT" sheetId="6" r:id="rId4"/>
    <sheet name="NOV" sheetId="7" r:id="rId5"/>
    <sheet name="DEC" sheetId="8" r:id="rId6"/>
    <sheet name="JAN19" sheetId="9" r:id="rId7"/>
    <sheet name="FEB19" sheetId="10" r:id="rId8"/>
    <sheet name="MAR19" sheetId="11" r:id="rId9"/>
    <sheet name="APR19" sheetId="12" r:id="rId10"/>
    <sheet name="MAY19" sheetId="13" r:id="rId11"/>
    <sheet name="JUN19" sheetId="14" r:id="rId12"/>
    <sheet name="JUL19" sheetId="16" r:id="rId13"/>
    <sheet name="AUG19" sheetId="18" r:id="rId14"/>
    <sheet name="SEP19" sheetId="19" r:id="rId15"/>
    <sheet name="OCT19" sheetId="20" r:id="rId16"/>
    <sheet name="Nov19" sheetId="21" r:id="rId17"/>
    <sheet name="Dec19" sheetId="22" r:id="rId18"/>
    <sheet name="JAN20" sheetId="23" r:id="rId19"/>
  </sheets>
  <externalReferences>
    <externalReference r:id="rId21"/>
    <externalReference r:id="rId22"/>
  </externalReferences>
  <definedNames>
    <definedName name="_xlnm._FilterDatabase" localSheetId="0" hidden="1">'CIT JULY 2018'!$A$1:$S$295</definedName>
    <definedName name="_xlnm._FilterDatabase" localSheetId="3" hidden="1">OCT!$A$2:$L$176</definedName>
    <definedName name="_xlnm._FilterDatabase" localSheetId="6" hidden="1">'JAN19'!$A$1:$Q$477</definedName>
    <definedName name="_xlnm._FilterDatabase" localSheetId="8" hidden="1">'MAR19'!$A$2:$Q$520</definedName>
    <definedName name="_xlnm._FilterDatabase" localSheetId="14" hidden="1">'SEP19'!$A$4:$O$398</definedName>
    <definedName name="_xlnm._FilterDatabase" localSheetId="18" hidden="1">'JAN20'!$P$3:$S$328</definedName>
    <definedName name="_xlnm.Print_Area" localSheetId="0">'CIT JULY 2018'!$A$1:$L$306</definedName>
  </definedNames>
  <calcPr calcId="144525"/>
  <pivotCaches>
    <pivotCache cacheId="0" r:id="rId20"/>
  </pivotCaches>
</workbook>
</file>

<file path=xl/sharedStrings.xml><?xml version="1.0" encoding="utf-8"?>
<sst xmlns="http://schemas.openxmlformats.org/spreadsheetml/2006/main" count="57667" uniqueCount="14819">
  <si>
    <t>HRB</t>
  </si>
  <si>
    <t>CIT(THAILAND)</t>
  </si>
  <si>
    <t>NO.</t>
  </si>
  <si>
    <t>BOOKING NAME</t>
  </si>
  <si>
    <t>Check in</t>
  </si>
  <si>
    <t>Check out</t>
  </si>
  <si>
    <t>BOOKING</t>
  </si>
  <si>
    <t>ROOM</t>
  </si>
  <si>
    <t>TYPE</t>
  </si>
  <si>
    <t>RATE</t>
  </si>
  <si>
    <t>NIGHT</t>
  </si>
  <si>
    <t>DEPOSIT</t>
  </si>
  <si>
    <t>TOTAL</t>
  </si>
  <si>
    <t>TOTAL Room Night</t>
  </si>
  <si>
    <t>RMs</t>
  </si>
  <si>
    <t>RSVN vs CIT</t>
  </si>
  <si>
    <t>SUN LIN</t>
  </si>
  <si>
    <t>SUP-RO</t>
  </si>
  <si>
    <t>GUAN GUAN</t>
  </si>
  <si>
    <t>SUP-RB</t>
  </si>
  <si>
    <t>YANG HANQUAN</t>
  </si>
  <si>
    <t>LIU FANPENG</t>
  </si>
  <si>
    <t>DLX-RO</t>
  </si>
  <si>
    <t>GUAN GUYAN</t>
  </si>
  <si>
    <t>FENG XIAOYI</t>
  </si>
  <si>
    <t>YANG NA</t>
  </si>
  <si>
    <t>CHEN JINGCHI</t>
  </si>
  <si>
    <t>HOU MING</t>
  </si>
  <si>
    <t>TRP-RB</t>
  </si>
  <si>
    <t>LIU BIGUANG</t>
  </si>
  <si>
    <t>CHEN XINLE</t>
  </si>
  <si>
    <t>HE YE</t>
  </si>
  <si>
    <t>TANG MAN HO</t>
  </si>
  <si>
    <t>YANG KUN</t>
  </si>
  <si>
    <t>LIN CHENGSHSIANG</t>
  </si>
  <si>
    <t>WANG QINFA</t>
  </si>
  <si>
    <t>PARRY RUTH</t>
  </si>
  <si>
    <t>ZHOU WENZHI</t>
  </si>
  <si>
    <t>HE SHANSHAN</t>
  </si>
  <si>
    <t>SUN ZHENQUAN</t>
  </si>
  <si>
    <t>ZHENG CHU</t>
  </si>
  <si>
    <t>CHEN QIANG</t>
  </si>
  <si>
    <t>MI MEI</t>
  </si>
  <si>
    <t>LEE YONGJUN</t>
  </si>
  <si>
    <t>ZHOU JIAYIN</t>
  </si>
  <si>
    <t>LI TAO</t>
  </si>
  <si>
    <t>XU SISI</t>
  </si>
  <si>
    <t>XIAO YUNKAI</t>
  </si>
  <si>
    <t>CHEN HAIYI</t>
  </si>
  <si>
    <t>DLX-RB</t>
  </si>
  <si>
    <t>XU JIN</t>
  </si>
  <si>
    <t>ZHANG YINZHU</t>
  </si>
  <si>
    <t>CHEN XIAOYIN</t>
  </si>
  <si>
    <t>YISHNG WANG</t>
  </si>
  <si>
    <t>ZHENG CHULING</t>
  </si>
  <si>
    <t>HUANG GUANGZHE</t>
  </si>
  <si>
    <t>LI HONGZHEN</t>
  </si>
  <si>
    <t>YISHENG WANG</t>
  </si>
  <si>
    <t>LONG SHANE</t>
  </si>
  <si>
    <t>LAI GUANGXU</t>
  </si>
  <si>
    <t>PDX-RO</t>
  </si>
  <si>
    <t>NA YANG</t>
  </si>
  <si>
    <t>LING CHEN</t>
  </si>
  <si>
    <t>ZHANG YUQING</t>
  </si>
  <si>
    <t>YANG XIAOLING</t>
  </si>
  <si>
    <t>HUANG DAN</t>
  </si>
  <si>
    <t>XU DI</t>
  </si>
  <si>
    <t>CAI FENGLIAN</t>
  </si>
  <si>
    <t>LIN YANG</t>
  </si>
  <si>
    <t>LI GUODONG</t>
  </si>
  <si>
    <t>ZHOU CHUNDE</t>
  </si>
  <si>
    <t>QIU TIANMING</t>
  </si>
  <si>
    <t>LIU HONGYAN</t>
  </si>
  <si>
    <t>SUN QIAN</t>
  </si>
  <si>
    <t>REN HUI</t>
  </si>
  <si>
    <t>HUANG ENDE</t>
  </si>
  <si>
    <t>QING HOU</t>
  </si>
  <si>
    <t>MA JINGHU</t>
  </si>
  <si>
    <t>CHEN XIAOMIN</t>
  </si>
  <si>
    <t>WANG BANG</t>
  </si>
  <si>
    <t>WANG CHUNFANG</t>
  </si>
  <si>
    <t>ANG PEI GAIK</t>
  </si>
  <si>
    <t>PDX-RB</t>
  </si>
  <si>
    <t>CHEN SIYU</t>
  </si>
  <si>
    <t>LONG SHANHE</t>
  </si>
  <si>
    <t>GU JING</t>
  </si>
  <si>
    <t>YAN KAICHAO</t>
  </si>
  <si>
    <t>XU ZICHEN</t>
  </si>
  <si>
    <t>CHUYCHAY NITTAYA</t>
  </si>
  <si>
    <t>LI JIANHUA</t>
  </si>
  <si>
    <t>LIU ZIHUA</t>
  </si>
  <si>
    <t>JIANG FEIFENG</t>
  </si>
  <si>
    <t>CHEN SHAOMIN</t>
  </si>
  <si>
    <t>CHEN XIAODONG</t>
  </si>
  <si>
    <t>GU TIAN TIAN</t>
  </si>
  <si>
    <t>JING GU</t>
  </si>
  <si>
    <t>WANG WEIPING</t>
  </si>
  <si>
    <t>CAI TUTIAO</t>
  </si>
  <si>
    <t>LIN HONGLIANG</t>
  </si>
  <si>
    <t>WEN RUNJIN</t>
  </si>
  <si>
    <t>CHEN ZHUORUI</t>
  </si>
  <si>
    <t>ZHENG YUNLI</t>
  </si>
  <si>
    <t>DANG XIAO</t>
  </si>
  <si>
    <t>LIANG PENGFEI</t>
  </si>
  <si>
    <t>CHEN JIAYING</t>
  </si>
  <si>
    <t>ZIHUA LIU</t>
  </si>
  <si>
    <t>LI QINGKE</t>
  </si>
  <si>
    <t>ZHOU JIALAN</t>
  </si>
  <si>
    <t>ZHAO ZHIGANG</t>
  </si>
  <si>
    <t>HE SHAOYING</t>
  </si>
  <si>
    <t>ZHANG JUNXIN</t>
  </si>
  <si>
    <t>YAN JIAPENG</t>
  </si>
  <si>
    <t>HUANG CHENHLONG</t>
  </si>
  <si>
    <t>ZHONG WEN YING</t>
  </si>
  <si>
    <t>CEN QINGLIN</t>
  </si>
  <si>
    <t>CEN QINGQUAN</t>
  </si>
  <si>
    <t>CHEN XILANG</t>
  </si>
  <si>
    <t>REN HAOMING</t>
  </si>
  <si>
    <t>ZHU CHEN</t>
  </si>
  <si>
    <t>TIAN YANG</t>
  </si>
  <si>
    <t>WEI SONGWEN</t>
  </si>
  <si>
    <t>LI HUIFANG</t>
  </si>
  <si>
    <t>SUN YILE</t>
  </si>
  <si>
    <t>YAO LIANG</t>
  </si>
  <si>
    <t>YANG XIAOFEI</t>
  </si>
  <si>
    <t>YU XINYAN</t>
  </si>
  <si>
    <t>HUI LIU</t>
  </si>
  <si>
    <t>XIONG JUAN</t>
  </si>
  <si>
    <t>LUO XIONGZHEN</t>
  </si>
  <si>
    <t>GUO JING</t>
  </si>
  <si>
    <t>YANG YOUTAO</t>
  </si>
  <si>
    <t>LIU XIAOJUN</t>
  </si>
  <si>
    <t>MA YIXUAN</t>
  </si>
  <si>
    <t>SETSEG KHALIUN</t>
  </si>
  <si>
    <t>LIU LIYONG</t>
  </si>
  <si>
    <t>HUANG XISHENG</t>
  </si>
  <si>
    <t>XIE LIANZHEN</t>
  </si>
  <si>
    <t>ZHANG YANFENG</t>
  </si>
  <si>
    <t>ZHANG YANJIANG</t>
  </si>
  <si>
    <t>ZHANG XIAOYIN</t>
  </si>
  <si>
    <t>SONG QUANGUI</t>
  </si>
  <si>
    <t>WONG HORNG HEE</t>
  </si>
  <si>
    <t>ZHANG XINMIN</t>
  </si>
  <si>
    <t>LONG PENG</t>
  </si>
  <si>
    <t>LYU ZHIYAN</t>
  </si>
  <si>
    <t>ZENG LI</t>
  </si>
  <si>
    <t>SAN ION CHIO</t>
  </si>
  <si>
    <t>YING CHAN</t>
  </si>
  <si>
    <t>CHEN ZHULIN</t>
  </si>
  <si>
    <t>YUAN WEI</t>
  </si>
  <si>
    <t>WAN HUI</t>
  </si>
  <si>
    <t>FAN MENGXIA</t>
  </si>
  <si>
    <t>ZHU QINGLUN</t>
  </si>
  <si>
    <t>MA CONG</t>
  </si>
  <si>
    <t>LIANG JIAJIE</t>
  </si>
  <si>
    <t>BAI TAO</t>
  </si>
  <si>
    <t>ZHUO JIAHAO</t>
  </si>
  <si>
    <t>ZHANG FEIQIONG</t>
  </si>
  <si>
    <t>ZHENG XIANJIE</t>
  </si>
  <si>
    <t>YE XIAOWEI</t>
  </si>
  <si>
    <t>ZHOU WENQI</t>
  </si>
  <si>
    <t>KE XINYU</t>
  </si>
  <si>
    <t>XU JIANGBIN</t>
  </si>
  <si>
    <t>YU CUI</t>
  </si>
  <si>
    <t>HUANG JUNZHENG</t>
  </si>
  <si>
    <t>ZHU ZIYU</t>
  </si>
  <si>
    <t>CHENG YU</t>
  </si>
  <si>
    <t>ZHANG XU</t>
  </si>
  <si>
    <t>XIAO YAO</t>
  </si>
  <si>
    <t>WU NING</t>
  </si>
  <si>
    <t>XU MAIDAIYAN</t>
  </si>
  <si>
    <t>CHEN GUANGLONG</t>
  </si>
  <si>
    <t>LO HO FAI</t>
  </si>
  <si>
    <t>XU SHAOLE</t>
  </si>
  <si>
    <t>LIAO KE</t>
  </si>
  <si>
    <t>WU JIAHUI</t>
  </si>
  <si>
    <t>YING XU</t>
  </si>
  <si>
    <t>ZHAO GUOTING</t>
  </si>
  <si>
    <t>LIN YING</t>
  </si>
  <si>
    <t>WANG YUN</t>
  </si>
  <si>
    <t>ZHU RUI</t>
  </si>
  <si>
    <t>ZHANG DONGLAN</t>
  </si>
  <si>
    <t>WANG DANHUA</t>
  </si>
  <si>
    <t>CHENG FEI</t>
  </si>
  <si>
    <t>QIU DAN</t>
  </si>
  <si>
    <t>HUANG HAO</t>
  </si>
  <si>
    <t>WU LIXUAN</t>
  </si>
  <si>
    <t>CAI JIESHENG</t>
  </si>
  <si>
    <t>TAN XIAO</t>
  </si>
  <si>
    <t>HUANG CHUNWU</t>
  </si>
  <si>
    <t>LUO YANFEI</t>
  </si>
  <si>
    <t>NA EUNKYOUNG</t>
  </si>
  <si>
    <t>HUANG CHAOXING</t>
  </si>
  <si>
    <t>CHEN ZHUYIN</t>
  </si>
  <si>
    <t>YANG YI</t>
  </si>
  <si>
    <t>ZHENG WENJIN</t>
  </si>
  <si>
    <t>HU YIDONG</t>
  </si>
  <si>
    <t>LIN FALIAN</t>
  </si>
  <si>
    <t>ZHOU XIAOYUN</t>
  </si>
  <si>
    <t>XU JINGRUI</t>
  </si>
  <si>
    <t>LEI XIUYI</t>
  </si>
  <si>
    <t>ZHU BO</t>
  </si>
  <si>
    <t>PANG DAYU</t>
  </si>
  <si>
    <t>NEOH AH GUAN</t>
  </si>
  <si>
    <t>LUO QINGCHAN</t>
  </si>
  <si>
    <t>GUAN XUAN</t>
  </si>
  <si>
    <t>ZHAO XUEWEI</t>
  </si>
  <si>
    <t>SONG JINGJING</t>
  </si>
  <si>
    <t>BAI JIANJUN</t>
  </si>
  <si>
    <t>CHEN YICHUAN</t>
  </si>
  <si>
    <t>WU CHUNXIN</t>
  </si>
  <si>
    <t>BAIXUE GUO</t>
  </si>
  <si>
    <t>YANG CHENGJIE</t>
  </si>
  <si>
    <t>YANG YI1339672</t>
  </si>
  <si>
    <t>SHIQIANHUI</t>
  </si>
  <si>
    <t>LIAO YONGJUAN</t>
  </si>
  <si>
    <t>CAO QIYAN</t>
  </si>
  <si>
    <t>LI HUANG</t>
  </si>
  <si>
    <t>SUN WENBIN</t>
  </si>
  <si>
    <t>GU XUANZHANG</t>
  </si>
  <si>
    <t>DENG YANPING</t>
  </si>
  <si>
    <t>SUN CHENGLING</t>
  </si>
  <si>
    <t>ZHANG YUNZHEN</t>
  </si>
  <si>
    <t>HU XIUE</t>
  </si>
  <si>
    <t>YAN QI</t>
  </si>
  <si>
    <t>YUNG CHIWAH</t>
  </si>
  <si>
    <t>YU BOWEI</t>
  </si>
  <si>
    <t>ZHONG ANGLONG</t>
  </si>
  <si>
    <t>LI QIUYA</t>
  </si>
  <si>
    <t>CHEN SHENGCHAO</t>
  </si>
  <si>
    <t>PENG SHANGWU</t>
  </si>
  <si>
    <t>TENG QIONG</t>
  </si>
  <si>
    <t>QIN ZE</t>
  </si>
  <si>
    <t>QIUQUN SHEN</t>
  </si>
  <si>
    <t>HU ZEN</t>
  </si>
  <si>
    <t>YANGYI YI</t>
  </si>
  <si>
    <t>GUAN SHUWEN</t>
  </si>
  <si>
    <t>YU WUMIN</t>
  </si>
  <si>
    <t>CAI CHAOHUI</t>
  </si>
  <si>
    <t>SHU WEIWEI</t>
  </si>
  <si>
    <t>WANG CHUNCHENG</t>
  </si>
  <si>
    <t>LIU LIUPEI</t>
  </si>
  <si>
    <t>XU MEILING</t>
  </si>
  <si>
    <t>WANG CHENG</t>
  </si>
  <si>
    <t>XIANG JUNCI</t>
  </si>
  <si>
    <t>AI SHIXIONG</t>
  </si>
  <si>
    <t>ZHENG TAO</t>
  </si>
  <si>
    <t>WANG JIAYIN</t>
  </si>
  <si>
    <t>CHEN SI</t>
  </si>
  <si>
    <t>WU YONGFU</t>
  </si>
  <si>
    <t>ZHAO MEIJUAN</t>
  </si>
  <si>
    <t>CHEN XUDONG</t>
  </si>
  <si>
    <t>CHEN JINLIN</t>
  </si>
  <si>
    <t>MA GUOHAO</t>
  </si>
  <si>
    <t>GONG FEI</t>
  </si>
  <si>
    <t>HENG REN</t>
  </si>
  <si>
    <t>WEN LUISNICOLAS</t>
  </si>
  <si>
    <t>ZHAO QIAOMEI</t>
  </si>
  <si>
    <t>XU JIANHONG</t>
  </si>
  <si>
    <t>CAI SONGBO</t>
  </si>
  <si>
    <t>HAN JIMIN</t>
  </si>
  <si>
    <t>WANG XINXIN</t>
  </si>
  <si>
    <t>CUI YI</t>
  </si>
  <si>
    <t>LIU SHENGJU</t>
  </si>
  <si>
    <t>SUN HAO</t>
  </si>
  <si>
    <t>BAO LIUQI</t>
  </si>
  <si>
    <t>LIU YING</t>
  </si>
  <si>
    <t>WANG FENGCAI</t>
  </si>
  <si>
    <t>YIN ZHILING</t>
  </si>
  <si>
    <t>ZHANG YISHU</t>
  </si>
  <si>
    <t>XU JINXIU</t>
  </si>
  <si>
    <t>LUO HUI</t>
  </si>
  <si>
    <t>TOTAL AMOUNT</t>
  </si>
  <si>
    <t>P180809143616489</t>
  </si>
  <si>
    <t>Deposit settle on 21 JUNE 2018 @300,000THB (HFO 9068)</t>
  </si>
  <si>
    <t>outstanding</t>
  </si>
  <si>
    <t>Update 03 AUG 2018</t>
  </si>
  <si>
    <t>Warunya Noidee Ms.</t>
  </si>
  <si>
    <t xml:space="preserve"> Reservation Officer</t>
  </si>
  <si>
    <t>HRB has/ CIT doesn’t have</t>
  </si>
  <si>
    <t>HRB has less room night</t>
  </si>
  <si>
    <t>HRB has more room night</t>
  </si>
  <si>
    <t>yangna</t>
  </si>
  <si>
    <t>2room/1night</t>
  </si>
  <si>
    <t>liu ying</t>
  </si>
  <si>
    <t>1room/4night</t>
  </si>
  <si>
    <t>BOOKING NO.</t>
  </si>
  <si>
    <t>300,000.00</t>
  </si>
  <si>
    <t>1</t>
  </si>
  <si>
    <t>LIU QIAN</t>
  </si>
  <si>
    <t>1/8/18</t>
  </si>
  <si>
    <t>2/8/18</t>
  </si>
  <si>
    <t>1200</t>
  </si>
  <si>
    <t>298,800.00</t>
  </si>
  <si>
    <t>1,200.00</t>
  </si>
  <si>
    <t>2</t>
  </si>
  <si>
    <t>TAO YINGFENG</t>
  </si>
  <si>
    <t>297,600.00</t>
  </si>
  <si>
    <t>3</t>
  </si>
  <si>
    <t>295,200.00</t>
  </si>
  <si>
    <t>2,400.00</t>
  </si>
  <si>
    <t>4</t>
  </si>
  <si>
    <t>1600</t>
  </si>
  <si>
    <t>293,600.00</t>
  </si>
  <si>
    <t>1,600.00</t>
  </si>
  <si>
    <t>5</t>
  </si>
  <si>
    <t>1400</t>
  </si>
  <si>
    <t>292,200.00</t>
  </si>
  <si>
    <t>1,400.00</t>
  </si>
  <si>
    <t>6</t>
  </si>
  <si>
    <t>WANG HAICAI</t>
  </si>
  <si>
    <t>290,800.00</t>
  </si>
  <si>
    <t>7</t>
  </si>
  <si>
    <t>HUANG BICHAN</t>
  </si>
  <si>
    <t>4/8/18</t>
  </si>
  <si>
    <t>282,400.00</t>
  </si>
  <si>
    <t>8,400.00</t>
  </si>
  <si>
    <t>8</t>
  </si>
  <si>
    <t>1700</t>
  </si>
  <si>
    <t>277,300.00</t>
  </si>
  <si>
    <t>5,100.00</t>
  </si>
  <si>
    <t>9</t>
  </si>
  <si>
    <t>LAM YING</t>
  </si>
  <si>
    <t>5/8/18</t>
  </si>
  <si>
    <t>266,100.00</t>
  </si>
  <si>
    <t>11,200.00</t>
  </si>
  <si>
    <t>10</t>
  </si>
  <si>
    <t>XU JIANGANG</t>
  </si>
  <si>
    <t>10/8/18</t>
  </si>
  <si>
    <t>251,700.00</t>
  </si>
  <si>
    <t>14,400.00</t>
  </si>
  <si>
    <t>11</t>
  </si>
  <si>
    <t>3/8/18</t>
  </si>
  <si>
    <t>250,100.00</t>
  </si>
  <si>
    <t>12</t>
  </si>
  <si>
    <t>TU XINWEI</t>
  </si>
  <si>
    <t>246,500.00</t>
  </si>
  <si>
    <t>3,600.00</t>
  </si>
  <si>
    <t>13</t>
  </si>
  <si>
    <t>PAN GONGKAI</t>
  </si>
  <si>
    <t>245,100.00</t>
  </si>
  <si>
    <t>14</t>
  </si>
  <si>
    <t>CAO JIALI</t>
  </si>
  <si>
    <t>242,300.00</t>
  </si>
  <si>
    <t>2,800.00</t>
  </si>
  <si>
    <t>15</t>
  </si>
  <si>
    <t>LIN MEI</t>
  </si>
  <si>
    <t>239,500.00</t>
  </si>
  <si>
    <t>16</t>
  </si>
  <si>
    <t>ZHAO TINGFANG</t>
  </si>
  <si>
    <t>236,300.00</t>
  </si>
  <si>
    <t>3,200.00</t>
  </si>
  <si>
    <t>17</t>
  </si>
  <si>
    <t>234,700.00</t>
  </si>
  <si>
    <t>18</t>
  </si>
  <si>
    <t>WEI BIAO</t>
  </si>
  <si>
    <t>6/8/18</t>
  </si>
  <si>
    <t>231,100.00</t>
  </si>
  <si>
    <t>19</t>
  </si>
  <si>
    <t>229,500.00</t>
  </si>
  <si>
    <t>20</t>
  </si>
  <si>
    <t>LONG QIUHONG</t>
  </si>
  <si>
    <t>228,100.00</t>
  </si>
  <si>
    <t>21</t>
  </si>
  <si>
    <t>224,900.00</t>
  </si>
  <si>
    <t>22</t>
  </si>
  <si>
    <t>PI DANNI</t>
  </si>
  <si>
    <t>222,500.00</t>
  </si>
  <si>
    <t>23</t>
  </si>
  <si>
    <t>LAN CHENGPIN</t>
  </si>
  <si>
    <t>220,100.00</t>
  </si>
  <si>
    <t>24</t>
  </si>
  <si>
    <t>JIANG JINYING</t>
  </si>
  <si>
    <t>7/8/18</t>
  </si>
  <si>
    <t>215,300.00</t>
  </si>
  <si>
    <t>4,800.00</t>
  </si>
  <si>
    <t>1000</t>
  </si>
  <si>
    <t>212,300.00</t>
  </si>
  <si>
    <t>3,000.00</t>
  </si>
  <si>
    <t>25</t>
  </si>
  <si>
    <t>207,500.00</t>
  </si>
  <si>
    <t>26</t>
  </si>
  <si>
    <t>QIN QIN</t>
  </si>
  <si>
    <t>203,900.00</t>
  </si>
  <si>
    <t>27</t>
  </si>
  <si>
    <t>HU XINQIANG</t>
  </si>
  <si>
    <t>179,900.00</t>
  </si>
  <si>
    <t>24,000.00</t>
  </si>
  <si>
    <t>28</t>
  </si>
  <si>
    <t>ZHENG LISI</t>
  </si>
  <si>
    <t>177,500.00</t>
  </si>
  <si>
    <t>29</t>
  </si>
  <si>
    <t>XIE HAIYAN</t>
  </si>
  <si>
    <t>176,100.00</t>
  </si>
  <si>
    <t>30</t>
  </si>
  <si>
    <t>LI GUIXIU</t>
  </si>
  <si>
    <t>174,700.00</t>
  </si>
  <si>
    <t>31</t>
  </si>
  <si>
    <t>CHEN JIAQI</t>
  </si>
  <si>
    <t>168,300.00</t>
  </si>
  <si>
    <t>6,400.00</t>
  </si>
  <si>
    <t>32</t>
  </si>
  <si>
    <t>CHENG SHILUN</t>
  </si>
  <si>
    <t>166,700.00</t>
  </si>
  <si>
    <t>33</t>
  </si>
  <si>
    <t>165,500.00</t>
  </si>
  <si>
    <t>34</t>
  </si>
  <si>
    <t>YANG XIANJUN</t>
  </si>
  <si>
    <t>8/8/18</t>
  </si>
  <si>
    <t>162,700.00</t>
  </si>
  <si>
    <t>35</t>
  </si>
  <si>
    <t>HAO YUHUAN</t>
  </si>
  <si>
    <t>156,300.00</t>
  </si>
  <si>
    <t>36</t>
  </si>
  <si>
    <t>YANG YANYAN</t>
  </si>
  <si>
    <t>153,900.00</t>
  </si>
  <si>
    <t>37</t>
  </si>
  <si>
    <t>WANG DONG</t>
  </si>
  <si>
    <t>9/8/18</t>
  </si>
  <si>
    <t>149,700.00</t>
  </si>
  <si>
    <t>4,200.00</t>
  </si>
  <si>
    <t>38</t>
  </si>
  <si>
    <t>UN SOK KIO</t>
  </si>
  <si>
    <t>2600</t>
  </si>
  <si>
    <t>141,900.00</t>
  </si>
  <si>
    <t>7,800.00</t>
  </si>
  <si>
    <t>39</t>
  </si>
  <si>
    <t>LIUYUHONG</t>
  </si>
  <si>
    <t>137,100.00</t>
  </si>
  <si>
    <t>40</t>
  </si>
  <si>
    <t>LIUJIANYING</t>
  </si>
  <si>
    <t>129,300.00</t>
  </si>
  <si>
    <t>41</t>
  </si>
  <si>
    <t>PANG ZHUJUN</t>
  </si>
  <si>
    <t>127,700.00</t>
  </si>
  <si>
    <t>42</t>
  </si>
  <si>
    <t>126,500.00</t>
  </si>
  <si>
    <t>43</t>
  </si>
  <si>
    <t>125,300.00</t>
  </si>
  <si>
    <t>44</t>
  </si>
  <si>
    <t>ZENG ZHAOGUI</t>
  </si>
  <si>
    <t>122,900.00</t>
  </si>
  <si>
    <t>45</t>
  </si>
  <si>
    <t>HAN CHUANG</t>
  </si>
  <si>
    <t>120,100.00</t>
  </si>
  <si>
    <t>46</t>
  </si>
  <si>
    <t>JINGJING YANG</t>
  </si>
  <si>
    <t>117,700.00</t>
  </si>
  <si>
    <t>47</t>
  </si>
  <si>
    <t>LIU QIAOXING</t>
  </si>
  <si>
    <t>114,100.00</t>
  </si>
  <si>
    <t>48</t>
  </si>
  <si>
    <t>LI JING</t>
  </si>
  <si>
    <t>104,500.00</t>
  </si>
  <si>
    <t>9,600.00</t>
  </si>
  <si>
    <t>49</t>
  </si>
  <si>
    <t>ZHAO HONGJUAN</t>
  </si>
  <si>
    <t>11/8/18</t>
  </si>
  <si>
    <t>98,900.00</t>
  </si>
  <si>
    <t>5,600.00</t>
  </si>
  <si>
    <t>50</t>
  </si>
  <si>
    <t>MAI JINYING</t>
  </si>
  <si>
    <t>96,500.00</t>
  </si>
  <si>
    <t>51</t>
  </si>
  <si>
    <t>HUANG QIAOYUN</t>
  </si>
  <si>
    <t>95,100.00</t>
  </si>
  <si>
    <t>52</t>
  </si>
  <si>
    <t>93,900.00</t>
  </si>
  <si>
    <t>53</t>
  </si>
  <si>
    <t>88,300.00</t>
  </si>
  <si>
    <t>54</t>
  </si>
  <si>
    <t>WU YOULAN</t>
  </si>
  <si>
    <t>84,100.00</t>
  </si>
  <si>
    <t>55</t>
  </si>
  <si>
    <t>LI XUE</t>
  </si>
  <si>
    <t>79,300.00</t>
  </si>
  <si>
    <t>56</t>
  </si>
  <si>
    <t>DAI MIAOLING</t>
  </si>
  <si>
    <t>12/8/18</t>
  </si>
  <si>
    <t>74,500.00</t>
  </si>
  <si>
    <t>57</t>
  </si>
  <si>
    <t>ZHENG QIUMEI</t>
  </si>
  <si>
    <t>69,700.00</t>
  </si>
  <si>
    <t>58</t>
  </si>
  <si>
    <t>WONG SIOCHENG</t>
  </si>
  <si>
    <t>68,500.00</t>
  </si>
  <si>
    <t>59</t>
  </si>
  <si>
    <t>67,300.00</t>
  </si>
  <si>
    <t>60</t>
  </si>
  <si>
    <t>WU PEICHUN</t>
  </si>
  <si>
    <t>65,900.00</t>
  </si>
  <si>
    <t>61</t>
  </si>
  <si>
    <t>LI PENGFEI</t>
  </si>
  <si>
    <t>64,500.00</t>
  </si>
  <si>
    <t>62</t>
  </si>
  <si>
    <t>SUN CHUNQING</t>
  </si>
  <si>
    <t>63,300.00</t>
  </si>
  <si>
    <t>63</t>
  </si>
  <si>
    <t>LIU CAN</t>
  </si>
  <si>
    <t>61,900.00</t>
  </si>
  <si>
    <t>64</t>
  </si>
  <si>
    <t>HUANG CHICHIH</t>
  </si>
  <si>
    <t>59,500.00</t>
  </si>
  <si>
    <t>65</t>
  </si>
  <si>
    <t>YAN QIAOQIAO</t>
  </si>
  <si>
    <t>57,100.00</t>
  </si>
  <si>
    <t>66</t>
  </si>
  <si>
    <t>LI JIARONG</t>
  </si>
  <si>
    <t>52,300.00</t>
  </si>
  <si>
    <t>67</t>
  </si>
  <si>
    <t>YU XIAOQIONG</t>
  </si>
  <si>
    <t>49,100.00</t>
  </si>
  <si>
    <t>68</t>
  </si>
  <si>
    <t>SHI LEI</t>
  </si>
  <si>
    <t>46,700.00</t>
  </si>
  <si>
    <t>69</t>
  </si>
  <si>
    <t>FENG JIE</t>
  </si>
  <si>
    <t>44,300.00</t>
  </si>
  <si>
    <t>70</t>
  </si>
  <si>
    <t>LIANG DAWEI</t>
  </si>
  <si>
    <t>41,500.00</t>
  </si>
  <si>
    <t>71</t>
  </si>
  <si>
    <t>LI ZHIHANG</t>
  </si>
  <si>
    <t>36,700.00</t>
  </si>
  <si>
    <t>72</t>
  </si>
  <si>
    <t>CHEN ZIQIN</t>
  </si>
  <si>
    <t>32,500.00</t>
  </si>
  <si>
    <t>73</t>
  </si>
  <si>
    <t>YAN TIANTIAN</t>
  </si>
  <si>
    <t>31,300.00</t>
  </si>
  <si>
    <t>74</t>
  </si>
  <si>
    <t>YANG SHUYUAN</t>
  </si>
  <si>
    <t>29,900.00</t>
  </si>
  <si>
    <t>75</t>
  </si>
  <si>
    <t>YU RUONA</t>
  </si>
  <si>
    <t>28,300.00</t>
  </si>
  <si>
    <t>76</t>
  </si>
  <si>
    <t>ZHANG YANYUE</t>
  </si>
  <si>
    <t>26,900.00</t>
  </si>
  <si>
    <t>77</t>
  </si>
  <si>
    <t>LU YANG</t>
  </si>
  <si>
    <t>25,500.00</t>
  </si>
  <si>
    <t>78</t>
  </si>
  <si>
    <t>LIN TIANWEN</t>
  </si>
  <si>
    <t>24,100.00</t>
  </si>
  <si>
    <t>79</t>
  </si>
  <si>
    <t>22,700.00</t>
  </si>
  <si>
    <t>80</t>
  </si>
  <si>
    <t>21,300.00</t>
  </si>
  <si>
    <t>81</t>
  </si>
  <si>
    <t>LIU YUXIAN</t>
  </si>
  <si>
    <t>19,900.00</t>
  </si>
  <si>
    <t>82</t>
  </si>
  <si>
    <t>GOH YIKHUEI</t>
  </si>
  <si>
    <t>18,500.00</t>
  </si>
  <si>
    <t>83</t>
  </si>
  <si>
    <t>WANG DIANZHAO</t>
  </si>
  <si>
    <t>17,100.00</t>
  </si>
  <si>
    <t>84</t>
  </si>
  <si>
    <t>ZHANG XIN</t>
  </si>
  <si>
    <t>15,700.00</t>
  </si>
  <si>
    <t>85</t>
  </si>
  <si>
    <t>FAN ZHEN</t>
  </si>
  <si>
    <t>10,500.00</t>
  </si>
  <si>
    <t>5,200.00</t>
  </si>
  <si>
    <t>86</t>
  </si>
  <si>
    <t>DENG ZIYING</t>
  </si>
  <si>
    <t>7,700.00</t>
  </si>
  <si>
    <t>87</t>
  </si>
  <si>
    <t>YANG ZHIPENG</t>
  </si>
  <si>
    <t>4,900.00</t>
  </si>
  <si>
    <t>88</t>
  </si>
  <si>
    <t>GONG TENGFEI</t>
  </si>
  <si>
    <t>2,500.00</t>
  </si>
  <si>
    <t>89</t>
  </si>
  <si>
    <t>YANG ZHIHENG</t>
  </si>
  <si>
    <t>- 700.00</t>
  </si>
  <si>
    <t>90</t>
  </si>
  <si>
    <t>LI XIN</t>
  </si>
  <si>
    <t>- 5,500.00</t>
  </si>
  <si>
    <t>91</t>
  </si>
  <si>
    <t>SHI ZHAOJIE</t>
  </si>
  <si>
    <t>13/8/18</t>
  </si>
  <si>
    <t>- 9,100.00</t>
  </si>
  <si>
    <t>92</t>
  </si>
  <si>
    <t>XU YAKUN</t>
  </si>
  <si>
    <t>- 11,900.00</t>
  </si>
  <si>
    <t>93</t>
  </si>
  <si>
    <t>YANG YUEYING</t>
  </si>
  <si>
    <t>- 13,300.00</t>
  </si>
  <si>
    <t>94</t>
  </si>
  <si>
    <t>ZHU YINGYAN</t>
  </si>
  <si>
    <t>- 14,700.00</t>
  </si>
  <si>
    <t>95</t>
  </si>
  <si>
    <t>RAO YINCHUAN</t>
  </si>
  <si>
    <t>- 17,500.00</t>
  </si>
  <si>
    <t>96</t>
  </si>
  <si>
    <t>PENG SHIBO</t>
  </si>
  <si>
    <t>- 18,900.00</t>
  </si>
  <si>
    <t>97</t>
  </si>
  <si>
    <t>- 20,300.00</t>
  </si>
  <si>
    <t>98</t>
  </si>
  <si>
    <t>YANG TIANTIAN</t>
  </si>
  <si>
    <t>- 21,500.00</t>
  </si>
  <si>
    <t>99</t>
  </si>
  <si>
    <t>- 22,700.00</t>
  </si>
  <si>
    <t>100</t>
  </si>
  <si>
    <t>- 23,900.00</t>
  </si>
  <si>
    <t>101</t>
  </si>
  <si>
    <t>TIAN SHAONAN</t>
  </si>
  <si>
    <t>- 25,100.00</t>
  </si>
  <si>
    <t>102</t>
  </si>
  <si>
    <t>XU RUBIN</t>
  </si>
  <si>
    <t>- 26,500.00</t>
  </si>
  <si>
    <t>103</t>
  </si>
  <si>
    <t>WEI LIANGYUAN</t>
  </si>
  <si>
    <t>- 27,900.00</t>
  </si>
  <si>
    <t>104</t>
  </si>
  <si>
    <t>- 29,100.00</t>
  </si>
  <si>
    <t>105</t>
  </si>
  <si>
    <t>YIN YUNCONG</t>
  </si>
  <si>
    <t>34,700.00</t>
  </si>
  <si>
    <t>106</t>
  </si>
  <si>
    <t>JIANG WENJIE</t>
  </si>
  <si>
    <t>37,500.00</t>
  </si>
  <si>
    <t>107</t>
  </si>
  <si>
    <t>KANG YANZHAO</t>
  </si>
  <si>
    <t>39,900.00</t>
  </si>
  <si>
    <t>108</t>
  </si>
  <si>
    <t>42,700.00</t>
  </si>
  <si>
    <t>109</t>
  </si>
  <si>
    <t>LI ZHONGYANG</t>
  </si>
  <si>
    <t>45,500.00</t>
  </si>
  <si>
    <t>110</t>
  </si>
  <si>
    <t>14/8/18</t>
  </si>
  <si>
    <t>49,700.00</t>
  </si>
  <si>
    <t>111</t>
  </si>
  <si>
    <t>LI CHIUHAN</t>
  </si>
  <si>
    <t>58,100.00</t>
  </si>
  <si>
    <t>112</t>
  </si>
  <si>
    <t>WU ZUCONG</t>
  </si>
  <si>
    <t>113</t>
  </si>
  <si>
    <t>60,900.00</t>
  </si>
  <si>
    <t>114</t>
  </si>
  <si>
    <t>63,700.00</t>
  </si>
  <si>
    <t>115</t>
  </si>
  <si>
    <t>DONGPING SONGYUHONG</t>
  </si>
  <si>
    <t>64,900.00</t>
  </si>
  <si>
    <t>116</t>
  </si>
  <si>
    <t>66,300.00</t>
  </si>
  <si>
    <t>117</t>
  </si>
  <si>
    <t>69,100.00</t>
  </si>
  <si>
    <t>118</t>
  </si>
  <si>
    <t>ZHA ZHIHUA</t>
  </si>
  <si>
    <t>71,500.00</t>
  </si>
  <si>
    <t>119</t>
  </si>
  <si>
    <t>OU YUNFANG</t>
  </si>
  <si>
    <t>74,300.00</t>
  </si>
  <si>
    <t>120</t>
  </si>
  <si>
    <t>HONG XINPENG</t>
  </si>
  <si>
    <t>79,100.00</t>
  </si>
  <si>
    <t>121</t>
  </si>
  <si>
    <t>LIU JIAJUN</t>
  </si>
  <si>
    <t>81,500.00</t>
  </si>
  <si>
    <t>122</t>
  </si>
  <si>
    <t>ZHUSHUANGSHUANG</t>
  </si>
  <si>
    <t>89,900.00</t>
  </si>
  <si>
    <t>123</t>
  </si>
  <si>
    <t>LI YUANZHONG</t>
  </si>
  <si>
    <t>92,300.00</t>
  </si>
  <si>
    <t>124</t>
  </si>
  <si>
    <t>93,700.00</t>
  </si>
  <si>
    <t>125</t>
  </si>
  <si>
    <t>MA FENGTONG</t>
  </si>
  <si>
    <t>94,900.00</t>
  </si>
  <si>
    <t>126</t>
  </si>
  <si>
    <t>96,100.00</t>
  </si>
  <si>
    <t>127</t>
  </si>
  <si>
    <t>DU YUE</t>
  </si>
  <si>
    <t>15/8/18</t>
  </si>
  <si>
    <t>128</t>
  </si>
  <si>
    <t>YAO ERLIN</t>
  </si>
  <si>
    <t>0</t>
  </si>
  <si>
    <t>-</t>
  </si>
  <si>
    <t>129</t>
  </si>
  <si>
    <t>WU LI</t>
  </si>
  <si>
    <t>130</t>
  </si>
  <si>
    <t>CHEN HAINAN</t>
  </si>
  <si>
    <t>100,500.00</t>
  </si>
  <si>
    <t>131</t>
  </si>
  <si>
    <t>ZHU LIANG</t>
  </si>
  <si>
    <t>101,700.00</t>
  </si>
  <si>
    <t>132</t>
  </si>
  <si>
    <t>ZHU YING</t>
  </si>
  <si>
    <t>102,900.00</t>
  </si>
  <si>
    <t>133</t>
  </si>
  <si>
    <t>WENG SONGMEI</t>
  </si>
  <si>
    <t>16/8/18</t>
  </si>
  <si>
    <t>105,300.00</t>
  </si>
  <si>
    <t>134</t>
  </si>
  <si>
    <t>LUO ZONGSEN</t>
  </si>
  <si>
    <t>108,500.00</t>
  </si>
  <si>
    <t>135</t>
  </si>
  <si>
    <t>YE SHUQIONG</t>
  </si>
  <si>
    <t>111,300.00</t>
  </si>
  <si>
    <t>136</t>
  </si>
  <si>
    <t>LI ZHEYU</t>
  </si>
  <si>
    <t>17/8/18</t>
  </si>
  <si>
    <t>137</t>
  </si>
  <si>
    <t>CHEN RI</t>
  </si>
  <si>
    <t>19/8/18</t>
  </si>
  <si>
    <t>119,300.00</t>
  </si>
  <si>
    <t>8,000.00</t>
  </si>
  <si>
    <t>138</t>
  </si>
  <si>
    <t>XIE JUNWEI</t>
  </si>
  <si>
    <t>139</t>
  </si>
  <si>
    <t>HA XIAOLAN</t>
  </si>
  <si>
    <t>140</t>
  </si>
  <si>
    <t>141</t>
  </si>
  <si>
    <t>PHAM THIMINHTHUY</t>
  </si>
  <si>
    <t>120,700.00</t>
  </si>
  <si>
    <t>142</t>
  </si>
  <si>
    <t>ZHOU MINGJUN</t>
  </si>
  <si>
    <t>122,100.00</t>
  </si>
  <si>
    <t>143</t>
  </si>
  <si>
    <t>KONG LIANG</t>
  </si>
  <si>
    <t>125,700.00</t>
  </si>
  <si>
    <t>144</t>
  </si>
  <si>
    <t>LUOZONGNAN</t>
  </si>
  <si>
    <t>128,100.00</t>
  </si>
  <si>
    <t>145</t>
  </si>
  <si>
    <t>HUANG MIN</t>
  </si>
  <si>
    <t>129,500.00</t>
  </si>
  <si>
    <t>146</t>
  </si>
  <si>
    <t>HUANG XIANGFU</t>
  </si>
  <si>
    <t>130,900.00</t>
  </si>
  <si>
    <t>147</t>
  </si>
  <si>
    <t>ZHANG QIAN</t>
  </si>
  <si>
    <t>148</t>
  </si>
  <si>
    <t>JIANG MEINA</t>
  </si>
  <si>
    <t>133,300.00</t>
  </si>
  <si>
    <t>149</t>
  </si>
  <si>
    <t>LONG SHUAI</t>
  </si>
  <si>
    <t>18/8/18</t>
  </si>
  <si>
    <t>137,500.00</t>
  </si>
  <si>
    <t>150</t>
  </si>
  <si>
    <t>HUANG XIN</t>
  </si>
  <si>
    <t>138,900.00</t>
  </si>
  <si>
    <t>151</t>
  </si>
  <si>
    <t>CHEN SU</t>
  </si>
  <si>
    <t>140,100.00</t>
  </si>
  <si>
    <t>152</t>
  </si>
  <si>
    <t>YU CHUNTANG</t>
  </si>
  <si>
    <t>141,300.00</t>
  </si>
  <si>
    <t>153</t>
  </si>
  <si>
    <t>142,500.00</t>
  </si>
  <si>
    <t>154</t>
  </si>
  <si>
    <t>CAI JUNYI(SU JIANHUA)</t>
  </si>
  <si>
    <t>143,700.00</t>
  </si>
  <si>
    <t>155</t>
  </si>
  <si>
    <t>144,900.00</t>
  </si>
  <si>
    <t>156</t>
  </si>
  <si>
    <t>ZHUANG YEPING</t>
  </si>
  <si>
    <t>146,100.00</t>
  </si>
  <si>
    <t>157</t>
  </si>
  <si>
    <t>LU KUI</t>
  </si>
  <si>
    <t>147,500.00</t>
  </si>
  <si>
    <t>158</t>
  </si>
  <si>
    <t>GUO XIAOYAN</t>
  </si>
  <si>
    <t>148,700.00</t>
  </si>
  <si>
    <t>159</t>
  </si>
  <si>
    <t>LIU ZHIKAI</t>
  </si>
  <si>
    <t>149,900.00</t>
  </si>
  <si>
    <t>160</t>
  </si>
  <si>
    <t>CAI JUNYI</t>
  </si>
  <si>
    <t>151,100.00</t>
  </si>
  <si>
    <t>161</t>
  </si>
  <si>
    <t>LYU CHUNMEI</t>
  </si>
  <si>
    <t>152,300.00</t>
  </si>
  <si>
    <t>162</t>
  </si>
  <si>
    <t>ZHENG LIANG MING</t>
  </si>
  <si>
    <t>153,500.00</t>
  </si>
  <si>
    <t>163</t>
  </si>
  <si>
    <t>LI PENGCHENG</t>
  </si>
  <si>
    <t>155,900.00</t>
  </si>
  <si>
    <t>164</t>
  </si>
  <si>
    <t>WANG GUOLIN</t>
  </si>
  <si>
    <t>158,300.00</t>
  </si>
  <si>
    <t>165</t>
  </si>
  <si>
    <t>WANG KAI</t>
  </si>
  <si>
    <t>166</t>
  </si>
  <si>
    <t>LIU NAN</t>
  </si>
  <si>
    <t>161,100.00</t>
  </si>
  <si>
    <t>167</t>
  </si>
  <si>
    <t>CHEN HUAN YU</t>
  </si>
  <si>
    <t>163,500.00</t>
  </si>
  <si>
    <t>168</t>
  </si>
  <si>
    <t>GUO XINGHUA</t>
  </si>
  <si>
    <t>171,900.00</t>
  </si>
  <si>
    <t>169</t>
  </si>
  <si>
    <t>SHAO ZIQING</t>
  </si>
  <si>
    <t>176,700.00</t>
  </si>
  <si>
    <t>170</t>
  </si>
  <si>
    <t>LEI HONG</t>
  </si>
  <si>
    <t>21/8/18</t>
  </si>
  <si>
    <t>DLK-RB</t>
  </si>
  <si>
    <t>184,700.00</t>
  </si>
  <si>
    <t>171</t>
  </si>
  <si>
    <t>1100</t>
  </si>
  <si>
    <t>185,800.00</t>
  </si>
  <si>
    <t>1,100.00</t>
  </si>
  <si>
    <t>172</t>
  </si>
  <si>
    <t>YU BIN</t>
  </si>
  <si>
    <t>187,000.00</t>
  </si>
  <si>
    <t>173</t>
  </si>
  <si>
    <t>GONG ZIWEI</t>
  </si>
  <si>
    <t>188,400.00</t>
  </si>
  <si>
    <t>174</t>
  </si>
  <si>
    <t>ZENG SHENGCHAO</t>
  </si>
  <si>
    <t>189,500.00</t>
  </si>
  <si>
    <t>175</t>
  </si>
  <si>
    <t>LI XINRAN</t>
  </si>
  <si>
    <t>191,900.00</t>
  </si>
  <si>
    <t>176</t>
  </si>
  <si>
    <t>193,300.00</t>
  </si>
  <si>
    <t>177</t>
  </si>
  <si>
    <t>REN CUO</t>
  </si>
  <si>
    <t>194,900.00</t>
  </si>
  <si>
    <t>178</t>
  </si>
  <si>
    <t>ZHAO XIYWEIP</t>
  </si>
  <si>
    <t>196,000.00</t>
  </si>
  <si>
    <t>179</t>
  </si>
  <si>
    <t>197,100.00</t>
  </si>
  <si>
    <t>180</t>
  </si>
  <si>
    <t>SU JIANHUA</t>
  </si>
  <si>
    <t>198,300.00</t>
  </si>
  <si>
    <t>181</t>
  </si>
  <si>
    <t>WEI JIANRONG</t>
  </si>
  <si>
    <t>199,700.00</t>
  </si>
  <si>
    <t>182</t>
  </si>
  <si>
    <t>LUO ZHIXIN</t>
  </si>
  <si>
    <t>200,800.00</t>
  </si>
  <si>
    <t>183</t>
  </si>
  <si>
    <t>201,900.00</t>
  </si>
  <si>
    <t>184</t>
  </si>
  <si>
    <t>YANG HAIJUN</t>
  </si>
  <si>
    <t>204,300.00</t>
  </si>
  <si>
    <t>185</t>
  </si>
  <si>
    <t>HONG LINGLING</t>
  </si>
  <si>
    <t>205,400.00</t>
  </si>
  <si>
    <t>186</t>
  </si>
  <si>
    <t>MA WUZHENG</t>
  </si>
  <si>
    <t>206,500.00</t>
  </si>
  <si>
    <t>187</t>
  </si>
  <si>
    <t>ZENG ZI</t>
  </si>
  <si>
    <t>207,700.00</t>
  </si>
  <si>
    <t>188</t>
  </si>
  <si>
    <t>REN PINJIA</t>
  </si>
  <si>
    <t>189</t>
  </si>
  <si>
    <t>CHENG ZHIZUN</t>
  </si>
  <si>
    <t>213,300.00</t>
  </si>
  <si>
    <t>190</t>
  </si>
  <si>
    <t>HUANG SONG</t>
  </si>
  <si>
    <t>191</t>
  </si>
  <si>
    <t>CUI MINGJIAN</t>
  </si>
  <si>
    <t>215,700.00</t>
  </si>
  <si>
    <t>192</t>
  </si>
  <si>
    <t>20/8/18</t>
  </si>
  <si>
    <t>219,300.00</t>
  </si>
  <si>
    <t>193</t>
  </si>
  <si>
    <t>SULASMI SUSY</t>
  </si>
  <si>
    <t>22/8/18</t>
  </si>
  <si>
    <t>225,300.00</t>
  </si>
  <si>
    <t>6,000.00</t>
  </si>
  <si>
    <t>194</t>
  </si>
  <si>
    <t>HUANG YI</t>
  </si>
  <si>
    <t>24/8/18</t>
  </si>
  <si>
    <t>1900</t>
  </si>
  <si>
    <t>238,600.00</t>
  </si>
  <si>
    <t>13,300.00</t>
  </si>
  <si>
    <t>195</t>
  </si>
  <si>
    <t>CHEN YAN QIU</t>
  </si>
  <si>
    <t>239,800.00</t>
  </si>
  <si>
    <t>196</t>
  </si>
  <si>
    <t>LIU WEI</t>
  </si>
  <si>
    <t>240,900.00</t>
  </si>
  <si>
    <t>197</t>
  </si>
  <si>
    <t>XIA MING QI</t>
  </si>
  <si>
    <t>242,100.00</t>
  </si>
  <si>
    <t>198</t>
  </si>
  <si>
    <t>YEEHANG HUI</t>
  </si>
  <si>
    <t>243,200.00</t>
  </si>
  <si>
    <t>199</t>
  </si>
  <si>
    <t>CHONG SOK</t>
  </si>
  <si>
    <t>245,600.00</t>
  </si>
  <si>
    <t>200</t>
  </si>
  <si>
    <t>LUO ZHINXIN</t>
  </si>
  <si>
    <t>246,700.00</t>
  </si>
  <si>
    <t>201</t>
  </si>
  <si>
    <t>MAO YIKAI</t>
  </si>
  <si>
    <t>202</t>
  </si>
  <si>
    <t>CHEN MENG</t>
  </si>
  <si>
    <t>248,100.00</t>
  </si>
  <si>
    <t>203</t>
  </si>
  <si>
    <t>ZHANG NA</t>
  </si>
  <si>
    <t>249,500.00</t>
  </si>
  <si>
    <t>204</t>
  </si>
  <si>
    <t>ZHANG XIAOLI</t>
  </si>
  <si>
    <t>250,600.00</t>
  </si>
  <si>
    <t>205</t>
  </si>
  <si>
    <t>REN YAN</t>
  </si>
  <si>
    <t>252,800.00</t>
  </si>
  <si>
    <t>2,200.00</t>
  </si>
  <si>
    <t>206</t>
  </si>
  <si>
    <t>CAO KE</t>
  </si>
  <si>
    <t>255,600.00</t>
  </si>
  <si>
    <t>207</t>
  </si>
  <si>
    <t>258,000.00</t>
  </si>
  <si>
    <t>208</t>
  </si>
  <si>
    <t>CHIA YONG HAO</t>
  </si>
  <si>
    <t>264,600.00</t>
  </si>
  <si>
    <t>6,600.00</t>
  </si>
  <si>
    <t>209</t>
  </si>
  <si>
    <t>LU ZHIJIE</t>
  </si>
  <si>
    <t>274,500.00</t>
  </si>
  <si>
    <t>9,900.00</t>
  </si>
  <si>
    <t>210</t>
  </si>
  <si>
    <t>280,900.00</t>
  </si>
  <si>
    <t>211</t>
  </si>
  <si>
    <t>WENDONG</t>
  </si>
  <si>
    <t>23/8/18</t>
  </si>
  <si>
    <t>286,400.00</t>
  </si>
  <si>
    <t>5,500.00</t>
  </si>
  <si>
    <t>212</t>
  </si>
  <si>
    <t>288,000.00</t>
  </si>
  <si>
    <t>213</t>
  </si>
  <si>
    <t>XIE XINGHUI</t>
  </si>
  <si>
    <t>289,400.00</t>
  </si>
  <si>
    <t>214</t>
  </si>
  <si>
    <t>LI CHANGSHENG</t>
  </si>
  <si>
    <t>215</t>
  </si>
  <si>
    <t>LI QIQING</t>
  </si>
  <si>
    <t>291,900.00</t>
  </si>
  <si>
    <t>216</t>
  </si>
  <si>
    <t>HE WENQIN</t>
  </si>
  <si>
    <t>293,100.00</t>
  </si>
  <si>
    <t>217</t>
  </si>
  <si>
    <t>QUEK CHIN SOON</t>
  </si>
  <si>
    <t>297,500.00</t>
  </si>
  <si>
    <t>4,400.00</t>
  </si>
  <si>
    <t>218</t>
  </si>
  <si>
    <t>MAYUAN</t>
  </si>
  <si>
    <t>300,700.00</t>
  </si>
  <si>
    <t>219</t>
  </si>
  <si>
    <t>LIU ZHONGNIAN</t>
  </si>
  <si>
    <t>310,300.00</t>
  </si>
  <si>
    <t>220</t>
  </si>
  <si>
    <t>HUANG JINZHU</t>
  </si>
  <si>
    <t>311,700.00</t>
  </si>
  <si>
    <t>221</t>
  </si>
  <si>
    <t>312,800.00</t>
  </si>
  <si>
    <t>222</t>
  </si>
  <si>
    <t>ZHAO PENG</t>
  </si>
  <si>
    <t>314,200.00</t>
  </si>
  <si>
    <t>223</t>
  </si>
  <si>
    <t>LIANG ZHUOHUI</t>
  </si>
  <si>
    <t>315,300.00</t>
  </si>
  <si>
    <t>224</t>
  </si>
  <si>
    <t>LIU LIWEI</t>
  </si>
  <si>
    <t>316,500.00</t>
  </si>
  <si>
    <t>225</t>
  </si>
  <si>
    <t>ZENG YONGQIAO</t>
  </si>
  <si>
    <t>317,600.00</t>
  </si>
  <si>
    <t>226</t>
  </si>
  <si>
    <t>318,700.00</t>
  </si>
  <si>
    <t>227</t>
  </si>
  <si>
    <t>321,900.00</t>
  </si>
  <si>
    <t>228</t>
  </si>
  <si>
    <t>CHEN MEIYAN</t>
  </si>
  <si>
    <t>229</t>
  </si>
  <si>
    <t>XIONG ZHIYONG</t>
  </si>
  <si>
    <t>325,200.00</t>
  </si>
  <si>
    <t>3,300.00</t>
  </si>
  <si>
    <t>230</t>
  </si>
  <si>
    <t>WANG YUHUI</t>
  </si>
  <si>
    <t>326,300.00</t>
  </si>
  <si>
    <t>231</t>
  </si>
  <si>
    <t>ZHU CHUXIA</t>
  </si>
  <si>
    <t>327,400.00</t>
  </si>
  <si>
    <t>232</t>
  </si>
  <si>
    <t>JIANG ZIXUAN</t>
  </si>
  <si>
    <t>329,600.00</t>
  </si>
  <si>
    <t>233</t>
  </si>
  <si>
    <t>DU ZIWEN</t>
  </si>
  <si>
    <t>330,700.00</t>
  </si>
  <si>
    <t>234</t>
  </si>
  <si>
    <t>SU PENGSHENG</t>
  </si>
  <si>
    <t>331,800.00</t>
  </si>
  <si>
    <t>235</t>
  </si>
  <si>
    <t>YANGP JIE</t>
  </si>
  <si>
    <t>332,900.00</t>
  </si>
  <si>
    <t>236</t>
  </si>
  <si>
    <t>334,500.00</t>
  </si>
  <si>
    <t>237</t>
  </si>
  <si>
    <t>335,600.00</t>
  </si>
  <si>
    <t>238</t>
  </si>
  <si>
    <t>JING LIU</t>
  </si>
  <si>
    <t>336,800.00</t>
  </si>
  <si>
    <t>239</t>
  </si>
  <si>
    <t>FENG HAIBIN</t>
  </si>
  <si>
    <t>337,900.00</t>
  </si>
  <si>
    <t>240</t>
  </si>
  <si>
    <t>MA YUAN</t>
  </si>
  <si>
    <t>339,000.00</t>
  </si>
  <si>
    <t>241</t>
  </si>
  <si>
    <t>CAO YI</t>
  </si>
  <si>
    <t>341,200.00</t>
  </si>
  <si>
    <t>242</t>
  </si>
  <si>
    <t>ZHANG XIAOLING</t>
  </si>
  <si>
    <t>343,400.00</t>
  </si>
  <si>
    <t>243</t>
  </si>
  <si>
    <t>XU FANG</t>
  </si>
  <si>
    <t>345,800.00</t>
  </si>
  <si>
    <t>244</t>
  </si>
  <si>
    <t>CHEN SHITANG</t>
  </si>
  <si>
    <t>353,000.00</t>
  </si>
  <si>
    <t>7,200.00</t>
  </si>
  <si>
    <t>245</t>
  </si>
  <si>
    <t>YU ZEPENG</t>
  </si>
  <si>
    <t>355,200.00</t>
  </si>
  <si>
    <t>246</t>
  </si>
  <si>
    <t>TANG CHENGYAN</t>
  </si>
  <si>
    <t>358,000.00</t>
  </si>
  <si>
    <t>247</t>
  </si>
  <si>
    <t>SHI YINGBIN</t>
  </si>
  <si>
    <t>360,400.00</t>
  </si>
  <si>
    <t>248</t>
  </si>
  <si>
    <t>XU YINGJIE</t>
  </si>
  <si>
    <t>361,500.00</t>
  </si>
  <si>
    <t>249</t>
  </si>
  <si>
    <t>HUANG YU</t>
  </si>
  <si>
    <t>362,600.00</t>
  </si>
  <si>
    <t>250</t>
  </si>
  <si>
    <t>WANG XIANGYI</t>
  </si>
  <si>
    <t>364,000.00</t>
  </si>
  <si>
    <t>251</t>
  </si>
  <si>
    <t>CHEN RUIFENG</t>
  </si>
  <si>
    <t>365,400.00</t>
  </si>
  <si>
    <t>252</t>
  </si>
  <si>
    <t>WANG XIAOSHI</t>
  </si>
  <si>
    <t>366,500.00</t>
  </si>
  <si>
    <t>253</t>
  </si>
  <si>
    <t>XIAOSI HUANG</t>
  </si>
  <si>
    <t>367,600.00</t>
  </si>
  <si>
    <t>254</t>
  </si>
  <si>
    <t>368,700.00</t>
  </si>
  <si>
    <t>255</t>
  </si>
  <si>
    <t>ZHANG YUNWEI</t>
  </si>
  <si>
    <t>370,900.00</t>
  </si>
  <si>
    <t>256</t>
  </si>
  <si>
    <t>WENG ZEXUAN</t>
  </si>
  <si>
    <t>372,000.00</t>
  </si>
  <si>
    <t>257</t>
  </si>
  <si>
    <t>376,400.00</t>
  </si>
  <si>
    <t>258</t>
  </si>
  <si>
    <t>378,600.00</t>
  </si>
  <si>
    <t>259</t>
  </si>
  <si>
    <t>CHAN MIU YI</t>
  </si>
  <si>
    <t>383,800.00</t>
  </si>
  <si>
    <t>260</t>
  </si>
  <si>
    <t>ZHOU AILAI</t>
  </si>
  <si>
    <t>25/8/18</t>
  </si>
  <si>
    <t>388,600.00</t>
  </si>
  <si>
    <t>261</t>
  </si>
  <si>
    <t>HE DAN</t>
  </si>
  <si>
    <t>393,400.00</t>
  </si>
  <si>
    <t>262</t>
  </si>
  <si>
    <t>WEI MING</t>
  </si>
  <si>
    <t>398,200.00</t>
  </si>
  <si>
    <t>263</t>
  </si>
  <si>
    <t>YUAN LILI</t>
  </si>
  <si>
    <t>403,000.00</t>
  </si>
  <si>
    <t>264</t>
  </si>
  <si>
    <t>XU HONG HONG</t>
  </si>
  <si>
    <t>406,200.00</t>
  </si>
  <si>
    <t>265</t>
  </si>
  <si>
    <t>WANG ZHIQIANG</t>
  </si>
  <si>
    <t>409,000.00</t>
  </si>
  <si>
    <t>266</t>
  </si>
  <si>
    <t>HEYONGBO</t>
  </si>
  <si>
    <t>410,100.00</t>
  </si>
  <si>
    <t>267</t>
  </si>
  <si>
    <t>QIAN XU</t>
  </si>
  <si>
    <t>268</t>
  </si>
  <si>
    <t>SUN TING TING</t>
  </si>
  <si>
    <t>411,200.00</t>
  </si>
  <si>
    <t>269</t>
  </si>
  <si>
    <t>LIU QICHANG</t>
  </si>
  <si>
    <t>412,600.00</t>
  </si>
  <si>
    <t>270</t>
  </si>
  <si>
    <t>413,700.00</t>
  </si>
  <si>
    <t>271</t>
  </si>
  <si>
    <t>HUANG HUANJUN</t>
  </si>
  <si>
    <t>415,900.00</t>
  </si>
  <si>
    <t>272</t>
  </si>
  <si>
    <t>ZHANG ZHANGPEI</t>
  </si>
  <si>
    <t>417,300.00</t>
  </si>
  <si>
    <t>273</t>
  </si>
  <si>
    <t>LIN MENGNA</t>
  </si>
  <si>
    <t>418,400.00</t>
  </si>
  <si>
    <t>274</t>
  </si>
  <si>
    <t>ZHONG CHUROU</t>
  </si>
  <si>
    <t>419,500.00</t>
  </si>
  <si>
    <t>275</t>
  </si>
  <si>
    <t>GUOXU WU</t>
  </si>
  <si>
    <t>420,600.00</t>
  </si>
  <si>
    <t>276</t>
  </si>
  <si>
    <t>TIAN TENG</t>
  </si>
  <si>
    <t>422,000.00</t>
  </si>
  <si>
    <t>277</t>
  </si>
  <si>
    <t>ZHANG WEI</t>
  </si>
  <si>
    <t>424,800.00</t>
  </si>
  <si>
    <t>278</t>
  </si>
  <si>
    <t>LU JIALING</t>
  </si>
  <si>
    <t>26/8/18</t>
  </si>
  <si>
    <t>428,100.00</t>
  </si>
  <si>
    <t>279</t>
  </si>
  <si>
    <t>CHEN WEN HAO</t>
  </si>
  <si>
    <t>431,400.00</t>
  </si>
  <si>
    <t>280</t>
  </si>
  <si>
    <t>CHENG YAN</t>
  </si>
  <si>
    <t>434,700.00</t>
  </si>
  <si>
    <t>281</t>
  </si>
  <si>
    <t>27/8/18</t>
  </si>
  <si>
    <t>439,100.00</t>
  </si>
  <si>
    <t>282</t>
  </si>
  <si>
    <t>440,200.00</t>
  </si>
  <si>
    <t>283</t>
  </si>
  <si>
    <t>ZHANG MEILING</t>
  </si>
  <si>
    <t>441,300.00</t>
  </si>
  <si>
    <t>284</t>
  </si>
  <si>
    <t>WANG TINGTING</t>
  </si>
  <si>
    <t>442,400.00</t>
  </si>
  <si>
    <t>285</t>
  </si>
  <si>
    <t>WU JIAMIN</t>
  </si>
  <si>
    <t>443,500.00</t>
  </si>
  <si>
    <t>286</t>
  </si>
  <si>
    <t>HUANG YAQIN</t>
  </si>
  <si>
    <t>445,700.00</t>
  </si>
  <si>
    <t>287</t>
  </si>
  <si>
    <t>WANG DUAN</t>
  </si>
  <si>
    <t>446,800.00</t>
  </si>
  <si>
    <t>288</t>
  </si>
  <si>
    <t>LI XINYU</t>
  </si>
  <si>
    <t>447,900.00</t>
  </si>
  <si>
    <t>289</t>
  </si>
  <si>
    <t>449,000.00</t>
  </si>
  <si>
    <t>290</t>
  </si>
  <si>
    <t>451,800.00</t>
  </si>
  <si>
    <t>291</t>
  </si>
  <si>
    <t>LI JUNQI</t>
  </si>
  <si>
    <t>452,900.00</t>
  </si>
  <si>
    <t>292</t>
  </si>
  <si>
    <t>XU CHUNCHENG</t>
  </si>
  <si>
    <t>454,300.00</t>
  </si>
  <si>
    <t>293</t>
  </si>
  <si>
    <t>WANG JIWEI</t>
  </si>
  <si>
    <t>455,400.00</t>
  </si>
  <si>
    <t>294</t>
  </si>
  <si>
    <t>456,500.00</t>
  </si>
  <si>
    <t>295</t>
  </si>
  <si>
    <t>KE JIANYANG</t>
  </si>
  <si>
    <t>459,300.00</t>
  </si>
  <si>
    <t>296</t>
  </si>
  <si>
    <t>LI QINGWEI</t>
  </si>
  <si>
    <t>461,500.00</t>
  </si>
  <si>
    <t>297</t>
  </si>
  <si>
    <t>QIU ZHENHUI</t>
  </si>
  <si>
    <t>464,300.00</t>
  </si>
  <si>
    <t>298</t>
  </si>
  <si>
    <t>XU QIANG</t>
  </si>
  <si>
    <t>466,500.00</t>
  </si>
  <si>
    <t>299</t>
  </si>
  <si>
    <t>WANG WENGJIE</t>
  </si>
  <si>
    <t>467,500.00</t>
  </si>
  <si>
    <t>1,000.00</t>
  </si>
  <si>
    <t>300</t>
  </si>
  <si>
    <t>SHEN QIAN</t>
  </si>
  <si>
    <t>468,600.00</t>
  </si>
  <si>
    <t>301</t>
  </si>
  <si>
    <t>LAI YIFENG</t>
  </si>
  <si>
    <t>469,600.00</t>
  </si>
  <si>
    <t>302</t>
  </si>
  <si>
    <t>ZHANGXUNHONG</t>
  </si>
  <si>
    <t>471,000.00</t>
  </si>
  <si>
    <t>303</t>
  </si>
  <si>
    <t>WEI XIAOYING</t>
  </si>
  <si>
    <t>473,800.00</t>
  </si>
  <si>
    <t>304</t>
  </si>
  <si>
    <t>YANG MEIFANG</t>
  </si>
  <si>
    <t>475,200.00</t>
  </si>
  <si>
    <t>305</t>
  </si>
  <si>
    <t>BUNSONG PHIJIKA</t>
  </si>
  <si>
    <t>477,200.00</t>
  </si>
  <si>
    <t>2,000.00</t>
  </si>
  <si>
    <t>306</t>
  </si>
  <si>
    <t>LI YICHENG</t>
  </si>
  <si>
    <t>479,200.00</t>
  </si>
  <si>
    <t>307</t>
  </si>
  <si>
    <t>LU SICHENG</t>
  </si>
  <si>
    <t>481,400.00</t>
  </si>
  <si>
    <t>308</t>
  </si>
  <si>
    <t>LI YUPING</t>
  </si>
  <si>
    <t>1300</t>
  </si>
  <si>
    <t>486,600.00</t>
  </si>
  <si>
    <t>309</t>
  </si>
  <si>
    <t>CHENXUEYU CHENYUE</t>
  </si>
  <si>
    <t>28/8/18</t>
  </si>
  <si>
    <t>490,200.00</t>
  </si>
  <si>
    <t>310</t>
  </si>
  <si>
    <t>XIE HUI</t>
  </si>
  <si>
    <t>493,800.00</t>
  </si>
  <si>
    <t>311</t>
  </si>
  <si>
    <t>LU TINGTING</t>
  </si>
  <si>
    <t>494,800.00</t>
  </si>
  <si>
    <t>312</t>
  </si>
  <si>
    <t>496,100.00</t>
  </si>
  <si>
    <t>1,300.00</t>
  </si>
  <si>
    <t>313</t>
  </si>
  <si>
    <t>LIN JIAYU</t>
  </si>
  <si>
    <t>498,300.00</t>
  </si>
  <si>
    <t>314</t>
  </si>
  <si>
    <t>RAO XIANHUA</t>
  </si>
  <si>
    <t>499,300.00</t>
  </si>
  <si>
    <t>315</t>
  </si>
  <si>
    <t>RAO XIAOFANG</t>
  </si>
  <si>
    <t>500,300.00</t>
  </si>
  <si>
    <t>316</t>
  </si>
  <si>
    <t>501,300.00</t>
  </si>
  <si>
    <t>317</t>
  </si>
  <si>
    <t>WANG LIANG</t>
  </si>
  <si>
    <t>502,300.00</t>
  </si>
  <si>
    <t>318</t>
  </si>
  <si>
    <t>YANG LISHAN</t>
  </si>
  <si>
    <t>503,400.00</t>
  </si>
  <si>
    <t>319</t>
  </si>
  <si>
    <t>XIANG HUA</t>
  </si>
  <si>
    <t>320</t>
  </si>
  <si>
    <t>SIYI FAN</t>
  </si>
  <si>
    <t>505,600.00</t>
  </si>
  <si>
    <t>321</t>
  </si>
  <si>
    <t>XIE BINGSHENG</t>
  </si>
  <si>
    <t>507,800.00</t>
  </si>
  <si>
    <t>322</t>
  </si>
  <si>
    <t>CHEN XUEQI</t>
  </si>
  <si>
    <t>516,200.00</t>
  </si>
  <si>
    <t>323</t>
  </si>
  <si>
    <t>HE PIN</t>
  </si>
  <si>
    <t>517,600.00</t>
  </si>
  <si>
    <t>324</t>
  </si>
  <si>
    <t>WAN XUTAO</t>
  </si>
  <si>
    <t>518,600.00</t>
  </si>
  <si>
    <t>325</t>
  </si>
  <si>
    <t>WENGJIE WANG</t>
  </si>
  <si>
    <t>519,600.00</t>
  </si>
  <si>
    <t>326</t>
  </si>
  <si>
    <t>520,600.00</t>
  </si>
  <si>
    <t>327</t>
  </si>
  <si>
    <t>ZHU LIDONG</t>
  </si>
  <si>
    <t>521,700.00</t>
  </si>
  <si>
    <t>328</t>
  </si>
  <si>
    <t>YIN ZHUOYUE</t>
  </si>
  <si>
    <t>522,700.00</t>
  </si>
  <si>
    <t>329</t>
  </si>
  <si>
    <t>YIN TAO</t>
  </si>
  <si>
    <t>523,700.00</t>
  </si>
  <si>
    <t>330</t>
  </si>
  <si>
    <t>524,700.00</t>
  </si>
  <si>
    <t>331</t>
  </si>
  <si>
    <t>ZHANG TING</t>
  </si>
  <si>
    <t>525,700.00</t>
  </si>
  <si>
    <t>332</t>
  </si>
  <si>
    <t>ZHUANG SHIYA</t>
  </si>
  <si>
    <t>526,700.00</t>
  </si>
  <si>
    <t>333</t>
  </si>
  <si>
    <t>528,700.00</t>
  </si>
  <si>
    <t>334</t>
  </si>
  <si>
    <t>YIN HAIBO</t>
  </si>
  <si>
    <t>29/8/18</t>
  </si>
  <si>
    <t>530,700.00</t>
  </si>
  <si>
    <t>335</t>
  </si>
  <si>
    <t>YUAN SHUANG</t>
  </si>
  <si>
    <t>532,700.00</t>
  </si>
  <si>
    <t>336</t>
  </si>
  <si>
    <t>LI XIANGJUN</t>
  </si>
  <si>
    <t>534,900.00</t>
  </si>
  <si>
    <t>337</t>
  </si>
  <si>
    <t>XIE XIAOTING</t>
  </si>
  <si>
    <t>536,900.00</t>
  </si>
  <si>
    <t>338</t>
  </si>
  <si>
    <t>SULIAN WU</t>
  </si>
  <si>
    <t>538,000.00</t>
  </si>
  <si>
    <t>339</t>
  </si>
  <si>
    <t>LIAO BAOSHAN</t>
  </si>
  <si>
    <t>540,000.00</t>
  </si>
  <si>
    <t>340</t>
  </si>
  <si>
    <t>ZHANG ZEYI</t>
  </si>
  <si>
    <t>541,400.00</t>
  </si>
  <si>
    <t>341</t>
  </si>
  <si>
    <t>GUO GUI MEI</t>
  </si>
  <si>
    <t>542,400.00</t>
  </si>
  <si>
    <t>342</t>
  </si>
  <si>
    <t>LI YUNCAN</t>
  </si>
  <si>
    <t>543,400.00</t>
  </si>
  <si>
    <t>343</t>
  </si>
  <si>
    <t>HUANG LIJUAN</t>
  </si>
  <si>
    <t>30/8/18</t>
  </si>
  <si>
    <t>545,400.00</t>
  </si>
  <si>
    <t>344</t>
  </si>
  <si>
    <t>FANG RONG</t>
  </si>
  <si>
    <t>548,600.00</t>
  </si>
  <si>
    <t>345</t>
  </si>
  <si>
    <t>WU ZHIQIANG</t>
  </si>
  <si>
    <t>553,800.00</t>
  </si>
  <si>
    <t>346</t>
  </si>
  <si>
    <t>ZHOU XIANG</t>
  </si>
  <si>
    <t>556,400.00</t>
  </si>
  <si>
    <t>2,600.00</t>
  </si>
  <si>
    <t>347</t>
  </si>
  <si>
    <t>WONG MEI YEE MAY</t>
  </si>
  <si>
    <t>560,200.00</t>
  </si>
  <si>
    <t>3,800.00</t>
  </si>
  <si>
    <t>348</t>
  </si>
  <si>
    <t>YUAN ZHUCHENG</t>
  </si>
  <si>
    <t>561,400.00</t>
  </si>
  <si>
    <t>349</t>
  </si>
  <si>
    <t>YIN WEIWEI</t>
  </si>
  <si>
    <t>564,400.00</t>
  </si>
  <si>
    <t>350</t>
  </si>
  <si>
    <t>ZOU WENXIAN</t>
  </si>
  <si>
    <t>566,400.00</t>
  </si>
  <si>
    <t>351</t>
  </si>
  <si>
    <t>567,400.00</t>
  </si>
  <si>
    <t>352</t>
  </si>
  <si>
    <t>WU QIULI</t>
  </si>
  <si>
    <t>568,600.00</t>
  </si>
  <si>
    <t>353</t>
  </si>
  <si>
    <t>WANG TING</t>
  </si>
  <si>
    <t>569,600.00</t>
  </si>
  <si>
    <t>354</t>
  </si>
  <si>
    <t>WU CANBIN</t>
  </si>
  <si>
    <t>570,600.00</t>
  </si>
  <si>
    <t>355</t>
  </si>
  <si>
    <t>GONG XINCHEN</t>
  </si>
  <si>
    <t>571,600.00</t>
  </si>
  <si>
    <t>356</t>
  </si>
  <si>
    <t>LI NING</t>
  </si>
  <si>
    <t>572,700.00</t>
  </si>
  <si>
    <t>357</t>
  </si>
  <si>
    <t>LO WINGCHI</t>
  </si>
  <si>
    <t>- 573,800.00</t>
  </si>
  <si>
    <t>358</t>
  </si>
  <si>
    <t>YUAN XIAO</t>
  </si>
  <si>
    <t>- 576,800.00</t>
  </si>
  <si>
    <t>359</t>
  </si>
  <si>
    <t>CAI SHUO</t>
  </si>
  <si>
    <t>- 577,800.00</t>
  </si>
  <si>
    <t>360</t>
  </si>
  <si>
    <t>KONG SHANSHAN</t>
  </si>
  <si>
    <t>31/8/18</t>
  </si>
  <si>
    <t>- 579,800.00</t>
  </si>
  <si>
    <t>361</t>
  </si>
  <si>
    <t>- 581,800.00</t>
  </si>
  <si>
    <t>362</t>
  </si>
  <si>
    <t>YU TENGFEI</t>
  </si>
  <si>
    <t>- 582,800.00</t>
  </si>
  <si>
    <t>363</t>
  </si>
  <si>
    <t>ZHAI GUANYU</t>
  </si>
  <si>
    <t>- 584,000.00</t>
  </si>
  <si>
    <t>364</t>
  </si>
  <si>
    <t>ZHANG CHUANCHUN</t>
  </si>
  <si>
    <t>- 585,300.00</t>
  </si>
  <si>
    <t>365</t>
  </si>
  <si>
    <t>SONG YOUFENG</t>
  </si>
  <si>
    <t>- 586,300.00</t>
  </si>
  <si>
    <t>366</t>
  </si>
  <si>
    <t>YU SHIJIE</t>
  </si>
  <si>
    <t>1500</t>
  </si>
  <si>
    <t>- 587,800.00</t>
  </si>
  <si>
    <t>1,500.00</t>
  </si>
  <si>
    <t>367</t>
  </si>
  <si>
    <t>- 588,800.00</t>
  </si>
  <si>
    <t>368</t>
  </si>
  <si>
    <t>- 589,800.00</t>
  </si>
  <si>
    <t>369</t>
  </si>
  <si>
    <t>- 590,800.00</t>
  </si>
  <si>
    <t>370</t>
  </si>
  <si>
    <t>LI JUNCONG</t>
  </si>
  <si>
    <t>- 591,800.00</t>
  </si>
  <si>
    <t>371</t>
  </si>
  <si>
    <t>- 592,800.00</t>
  </si>
  <si>
    <t>372</t>
  </si>
  <si>
    <t>- 594,800.00</t>
  </si>
  <si>
    <t>373</t>
  </si>
  <si>
    <t>- 595,800.00</t>
  </si>
  <si>
    <t>374</t>
  </si>
  <si>
    <t>LI HAILONG</t>
  </si>
  <si>
    <t>- 596,800.00</t>
  </si>
  <si>
    <t>375</t>
  </si>
  <si>
    <t>QIAN FENG</t>
  </si>
  <si>
    <t>- 597,900.00</t>
  </si>
  <si>
    <t>444</t>
  </si>
  <si>
    <t>591</t>
  </si>
  <si>
    <t>705</t>
  </si>
  <si>
    <t>897,900.00</t>
  </si>
  <si>
    <t>P180905174629489</t>
  </si>
  <si>
    <t>Deposit settle on 21 AUG 2018 @300,000THB (HFO 9068)</t>
  </si>
  <si>
    <t>SHEN KEYU</t>
  </si>
  <si>
    <t>2/9/18</t>
  </si>
  <si>
    <t>293,000.00</t>
  </si>
  <si>
    <t>LINDONGDONG</t>
  </si>
  <si>
    <t>1/9/18</t>
  </si>
  <si>
    <t>290,000.00</t>
  </si>
  <si>
    <t>CHANG HONGYUAN</t>
  </si>
  <si>
    <t>285,600.00</t>
  </si>
  <si>
    <t>ZHUYAOPENG</t>
  </si>
  <si>
    <t>3/9/18</t>
  </si>
  <si>
    <t>280,600.00</t>
  </si>
  <si>
    <t>ZENG YAN</t>
  </si>
  <si>
    <t>5/9/18</t>
  </si>
  <si>
    <t>272,900.00</t>
  </si>
  <si>
    <t>ZHU CHUNLEI</t>
  </si>
  <si>
    <t>266,500.00</t>
  </si>
  <si>
    <t>264,500.00</t>
  </si>
  <si>
    <t>HUANG PING</t>
  </si>
  <si>
    <t>260,500.00</t>
  </si>
  <si>
    <t>4/9/18</t>
  </si>
  <si>
    <t>254,000.00</t>
  </si>
  <si>
    <t>HE JIAO</t>
  </si>
  <si>
    <t>248,000.00</t>
  </si>
  <si>
    <t>XU YAPING</t>
  </si>
  <si>
    <t>WANG YAN</t>
  </si>
  <si>
    <t>245,200.00</t>
  </si>
  <si>
    <t>ZHOU GUANGFENG</t>
  </si>
  <si>
    <t>243,900.00</t>
  </si>
  <si>
    <t>CAI GAOQIANG</t>
  </si>
  <si>
    <t>241,900.00</t>
  </si>
  <si>
    <t>OU WU</t>
  </si>
  <si>
    <t>YANG HAO</t>
  </si>
  <si>
    <t>239,900.00</t>
  </si>
  <si>
    <t>ZENGLEI</t>
  </si>
  <si>
    <t>237,300.00</t>
  </si>
  <si>
    <t>XIE DANMEI</t>
  </si>
  <si>
    <t>235,300.00</t>
  </si>
  <si>
    <t>JING NINGLI</t>
  </si>
  <si>
    <t>232,900.00</t>
  </si>
  <si>
    <t>230,900.00</t>
  </si>
  <si>
    <t>LI YONG</t>
  </si>
  <si>
    <t>ZHANG BAO</t>
  </si>
  <si>
    <t>226,100.00</t>
  </si>
  <si>
    <t>LI ZHENG</t>
  </si>
  <si>
    <t>224,100.00</t>
  </si>
  <si>
    <t>LI YUQING</t>
  </si>
  <si>
    <t>222,100.00</t>
  </si>
  <si>
    <t>HUANG KESHENG</t>
  </si>
  <si>
    <t>219,500.00</t>
  </si>
  <si>
    <t>LI XU</t>
  </si>
  <si>
    <t>210,800.00</t>
  </si>
  <si>
    <t>LI FANGFANG</t>
  </si>
  <si>
    <t>206,300.00</t>
  </si>
  <si>
    <t>CHEN SHIYU</t>
  </si>
  <si>
    <t>200,300.00</t>
  </si>
  <si>
    <t>199,300.00</t>
  </si>
  <si>
    <t>197,000.00</t>
  </si>
  <si>
    <t>LI ZHUO</t>
  </si>
  <si>
    <t>195,700.00</t>
  </si>
  <si>
    <t>WANG GUOZHEN</t>
  </si>
  <si>
    <t>194,200.00</t>
  </si>
  <si>
    <t>CHEN JIE</t>
  </si>
  <si>
    <t>192,700.00</t>
  </si>
  <si>
    <t>ZHANG YI</t>
  </si>
  <si>
    <t>191,700.00</t>
  </si>
  <si>
    <t>189,300.00</t>
  </si>
  <si>
    <t>WANG NAIKAO</t>
  </si>
  <si>
    <t>188,300.00</t>
  </si>
  <si>
    <t>MA ZHIPENG</t>
  </si>
  <si>
    <t>187,300.00</t>
  </si>
  <si>
    <t>ZHENG CHANG</t>
  </si>
  <si>
    <t>186,100.00</t>
  </si>
  <si>
    <t>HUANG WEIZHE</t>
  </si>
  <si>
    <t>185,100.00</t>
  </si>
  <si>
    <t>HE YIJUAN</t>
  </si>
  <si>
    <t>182,500.00</t>
  </si>
  <si>
    <t>LI LIANGBO</t>
  </si>
  <si>
    <t>181,300.00</t>
  </si>
  <si>
    <t>FU JING</t>
  </si>
  <si>
    <t>180,100.00</t>
  </si>
  <si>
    <t>CHEN WEILING</t>
  </si>
  <si>
    <t>2500</t>
  </si>
  <si>
    <t>175,100.00</t>
  </si>
  <si>
    <t>172,500.00</t>
  </si>
  <si>
    <t>HUANG HAIQING</t>
  </si>
  <si>
    <t>171,500.00</t>
  </si>
  <si>
    <t>170,500.00</t>
  </si>
  <si>
    <t>LIN ZEWEN</t>
  </si>
  <si>
    <t>168,000.00</t>
  </si>
  <si>
    <t>CHEN XIANGZHONG</t>
  </si>
  <si>
    <t>167,000.00</t>
  </si>
  <si>
    <t>166,000.00</t>
  </si>
  <si>
    <t>165,000.00</t>
  </si>
  <si>
    <t>164,000.00</t>
  </si>
  <si>
    <t>163,000.00</t>
  </si>
  <si>
    <t>162,000.00</t>
  </si>
  <si>
    <t>LI JIAHAO</t>
  </si>
  <si>
    <t>159,600.00</t>
  </si>
  <si>
    <t>LI HUI</t>
  </si>
  <si>
    <t>156,600.00</t>
  </si>
  <si>
    <t>FU QIANG</t>
  </si>
  <si>
    <t>155,600.00</t>
  </si>
  <si>
    <t>LI QUANSHENG</t>
  </si>
  <si>
    <t>154,600.00</t>
  </si>
  <si>
    <t>153,600.00</t>
  </si>
  <si>
    <t>152,600.00</t>
  </si>
  <si>
    <t>YUAN QIAN</t>
  </si>
  <si>
    <t>151,600.00</t>
  </si>
  <si>
    <t>HUANGPING</t>
  </si>
  <si>
    <t>150,600.00</t>
  </si>
  <si>
    <t>LI CHEN</t>
  </si>
  <si>
    <t>148,600.00</t>
  </si>
  <si>
    <t>DUAN TENGTENG</t>
  </si>
  <si>
    <t>145,800.00</t>
  </si>
  <si>
    <t>XU JING</t>
  </si>
  <si>
    <t>143,200.00</t>
  </si>
  <si>
    <t>WANG YAMAN</t>
  </si>
  <si>
    <t>6/9/18</t>
  </si>
  <si>
    <t>134,200.00</t>
  </si>
  <si>
    <t>WANG SHISHI</t>
  </si>
  <si>
    <t>7/9/18</t>
  </si>
  <si>
    <t>130,200.00</t>
  </si>
  <si>
    <t>16/9/18</t>
  </si>
  <si>
    <t>113,300.00</t>
  </si>
  <si>
    <t>JIANG SHOUYING</t>
  </si>
  <si>
    <t>112,000.00</t>
  </si>
  <si>
    <t>LI HEPING</t>
  </si>
  <si>
    <t>110,700.00</t>
  </si>
  <si>
    <t>109,700.00</t>
  </si>
  <si>
    <t>108,700.00</t>
  </si>
  <si>
    <t>ZHAO JINGYI</t>
  </si>
  <si>
    <t>107,400.00</t>
  </si>
  <si>
    <t>106,400.00</t>
  </si>
  <si>
    <t>LI JIANKE</t>
  </si>
  <si>
    <t>104,400.00</t>
  </si>
  <si>
    <t>103,400.00</t>
  </si>
  <si>
    <t>100,800.00</t>
  </si>
  <si>
    <t>XU FEIHONG</t>
  </si>
  <si>
    <t>98,400.00</t>
  </si>
  <si>
    <t>SUN YA</t>
  </si>
  <si>
    <t>96,200.00</t>
  </si>
  <si>
    <t>ZHOU YONGYI</t>
  </si>
  <si>
    <t>94,200.00</t>
  </si>
  <si>
    <t>XU WENLONG</t>
  </si>
  <si>
    <t>90,300.00</t>
  </si>
  <si>
    <t>89,000.00</t>
  </si>
  <si>
    <t>87,700.00</t>
  </si>
  <si>
    <t>LI XIANGMIN</t>
  </si>
  <si>
    <t>85,100.00</t>
  </si>
  <si>
    <t>83,800.00</t>
  </si>
  <si>
    <t>82,300.00</t>
  </si>
  <si>
    <t>81,300.00</t>
  </si>
  <si>
    <t>80,000.00</t>
  </si>
  <si>
    <t>MEI BITING</t>
  </si>
  <si>
    <t>79,000.00</t>
  </si>
  <si>
    <t>LIANG YUAN</t>
  </si>
  <si>
    <t>77,700.00</t>
  </si>
  <si>
    <t>76,700.00</t>
  </si>
  <si>
    <t>Xu Jing</t>
  </si>
  <si>
    <t>74,100.00</t>
  </si>
  <si>
    <t>JIANG LINYUN</t>
  </si>
  <si>
    <t>72,100.00</t>
  </si>
  <si>
    <t>ZHENG RUIXIN</t>
  </si>
  <si>
    <t>70,100.00</t>
  </si>
  <si>
    <t>DU MEIWEN</t>
  </si>
  <si>
    <t>10/9/18</t>
  </si>
  <si>
    <t>65,100.00</t>
  </si>
  <si>
    <t>14/9/18</t>
  </si>
  <si>
    <t>56,100.00</t>
  </si>
  <si>
    <t>MO CHUYU</t>
  </si>
  <si>
    <t>54,800.00</t>
  </si>
  <si>
    <t>ZHU FANFENG</t>
  </si>
  <si>
    <t>53,500.00</t>
  </si>
  <si>
    <t>52,500.00</t>
  </si>
  <si>
    <t>LIN LEHUI</t>
  </si>
  <si>
    <t>49,900.00</t>
  </si>
  <si>
    <t>48,600.00</t>
  </si>
  <si>
    <t>47,300.00</t>
  </si>
  <si>
    <t>46,000.00</t>
  </si>
  <si>
    <t>XUEFIE ZHANG</t>
  </si>
  <si>
    <t>OUYANG MINGBO</t>
  </si>
  <si>
    <t>YONG SHA</t>
  </si>
  <si>
    <t>8/9/18</t>
  </si>
  <si>
    <t>44,000.00</t>
  </si>
  <si>
    <t>41,000.00</t>
  </si>
  <si>
    <t>XIONG CHUANJIN</t>
  </si>
  <si>
    <t>33,000.00</t>
  </si>
  <si>
    <t>HE WEIZHONG</t>
  </si>
  <si>
    <t>27,400.00</t>
  </si>
  <si>
    <t>TAN PEIPEI</t>
  </si>
  <si>
    <t>YANG WEI</t>
  </si>
  <si>
    <t>24,800.00</t>
  </si>
  <si>
    <t>ZHAO DAN</t>
  </si>
  <si>
    <t>22,200.00</t>
  </si>
  <si>
    <t>ZHANG JIANLIN</t>
  </si>
  <si>
    <t>FENG ZHIQIANG</t>
  </si>
  <si>
    <t>MA JING YAN</t>
  </si>
  <si>
    <t>21,200.00</t>
  </si>
  <si>
    <t>DONG LI FANG</t>
  </si>
  <si>
    <t>20,200.00</t>
  </si>
  <si>
    <t>ZOU MINGRUI</t>
  </si>
  <si>
    <t>LI SHIJIAN</t>
  </si>
  <si>
    <t>18,900.00</t>
  </si>
  <si>
    <t>GAO DUO</t>
  </si>
  <si>
    <t>ZHENG YINYE</t>
  </si>
  <si>
    <t>17,600.00</t>
  </si>
  <si>
    <t>16,300.00</t>
  </si>
  <si>
    <t>SALBAN ANAIS</t>
  </si>
  <si>
    <t>9/9/18</t>
  </si>
  <si>
    <t>13,900.00</t>
  </si>
  <si>
    <t>ZHAN YAJIN</t>
  </si>
  <si>
    <t>11,900.00</t>
  </si>
  <si>
    <t>ZOU MENGYUAN</t>
  </si>
  <si>
    <t>5,900.00</t>
  </si>
  <si>
    <t>2,900.00</t>
  </si>
  <si>
    <t>YU WEI</t>
  </si>
  <si>
    <t>1,900.00</t>
  </si>
  <si>
    <t>900.00</t>
  </si>
  <si>
    <t>- 100.00</t>
  </si>
  <si>
    <t>PAN HAIDAN</t>
  </si>
  <si>
    <t>- 1,200.00</t>
  </si>
  <si>
    <t>DONG BANGRONG</t>
  </si>
  <si>
    <t>- 2,200.00</t>
  </si>
  <si>
    <t>- 3,200.00</t>
  </si>
  <si>
    <t>ZHAN YAWEN</t>
  </si>
  <si>
    <t>- 4,200.00</t>
  </si>
  <si>
    <t>CHEN ZHITING</t>
  </si>
  <si>
    <t>- 5,200.00</t>
  </si>
  <si>
    <t>PENG JIE</t>
  </si>
  <si>
    <t>- 6,200.00</t>
  </si>
  <si>
    <t>SUN XIAOCHEN</t>
  </si>
  <si>
    <t>- 10,200.00</t>
  </si>
  <si>
    <t>LIU ZIBIN</t>
  </si>
  <si>
    <t>11/9/18</t>
  </si>
  <si>
    <t>- 16,200.00</t>
  </si>
  <si>
    <t>WU QIAN</t>
  </si>
  <si>
    <t>- 17,200.00</t>
  </si>
  <si>
    <t>HUANG YIMIN</t>
  </si>
  <si>
    <t>- 18,200.00</t>
  </si>
  <si>
    <t>PAN XUEDONG</t>
  </si>
  <si>
    <t>- 19,200.00</t>
  </si>
  <si>
    <t>- 20,200.00</t>
  </si>
  <si>
    <t>YU CHANGFENG</t>
  </si>
  <si>
    <t>- 21,600.00</t>
  </si>
  <si>
    <t>RONG HONGHUA</t>
  </si>
  <si>
    <t>- 23,600.00</t>
  </si>
  <si>
    <t>ZHANG XIAOYU</t>
  </si>
  <si>
    <t>- 24,600.00</t>
  </si>
  <si>
    <t>MA ZHENJIE</t>
  </si>
  <si>
    <t>- 27,200.00</t>
  </si>
  <si>
    <t>SHANG ZHIBING</t>
  </si>
  <si>
    <t>- 29,800.00</t>
  </si>
  <si>
    <t>NIE XU</t>
  </si>
  <si>
    <t>- 31,800.00</t>
  </si>
  <si>
    <t>CHEN BOYAN</t>
  </si>
  <si>
    <t>- 33,800.00</t>
  </si>
  <si>
    <t>- 35,800.00</t>
  </si>
  <si>
    <t>- 36,800.00</t>
  </si>
  <si>
    <t>- 37,800.00</t>
  </si>
  <si>
    <t>- 38,800.00</t>
  </si>
  <si>
    <t>ZHU CHAOTING</t>
  </si>
  <si>
    <t>- 39,800.00</t>
  </si>
  <si>
    <t>YANG DAN</t>
  </si>
  <si>
    <t>- 40,800.00</t>
  </si>
  <si>
    <t>- 42,800.00</t>
  </si>
  <si>
    <t>YANG XUEBIN</t>
  </si>
  <si>
    <t>- 43,800.00</t>
  </si>
  <si>
    <t>ZHONG XIN</t>
  </si>
  <si>
    <t>- 44,800.00</t>
  </si>
  <si>
    <t>GUO XIAOQIANG</t>
  </si>
  <si>
    <t>13/9/18</t>
  </si>
  <si>
    <t>- 48,700.00</t>
  </si>
  <si>
    <t>CUI GUOYOU</t>
  </si>
  <si>
    <t>- 52,600.00</t>
  </si>
  <si>
    <t>LIANG ZHONGHENG</t>
  </si>
  <si>
    <t>- 55,600.00</t>
  </si>
  <si>
    <t>KIM HANEOL</t>
  </si>
  <si>
    <t>- 59,200.00</t>
  </si>
  <si>
    <t>- 63,400.00</t>
  </si>
  <si>
    <t>XIAO JING</t>
  </si>
  <si>
    <t>15/9/18</t>
  </si>
  <si>
    <t>- 68,400.00</t>
  </si>
  <si>
    <t>- 73,400.00</t>
  </si>
  <si>
    <t>ZHAO SHANSHAN</t>
  </si>
  <si>
    <t>12/9/18</t>
  </si>
  <si>
    <t>- 75,400.00</t>
  </si>
  <si>
    <t>YU YING</t>
  </si>
  <si>
    <t>- 76,700.00</t>
  </si>
  <si>
    <t>WU XIAOBIAN</t>
  </si>
  <si>
    <t>- 79,300.00</t>
  </si>
  <si>
    <t>JIANG JINXIU</t>
  </si>
  <si>
    <t>- 80,600.00</t>
  </si>
  <si>
    <t>ZHOU ZHE</t>
  </si>
  <si>
    <t>- 82,600.00</t>
  </si>
  <si>
    <t>WU QIUSONG</t>
  </si>
  <si>
    <t>- 88,600.00</t>
  </si>
  <si>
    <t>LIN EN</t>
  </si>
  <si>
    <t>ZHI JIJUN</t>
  </si>
  <si>
    <t>LUYUZHU</t>
  </si>
  <si>
    <t>- 89,600.00</t>
  </si>
  <si>
    <t>ZHANG LIANGJUN</t>
  </si>
  <si>
    <t>- 90,600.00</t>
  </si>
  <si>
    <t>SHEN JIAN</t>
  </si>
  <si>
    <t>- 91,600.00</t>
  </si>
  <si>
    <t>ZHANG PANDE</t>
  </si>
  <si>
    <t>- 92,900.00</t>
  </si>
  <si>
    <t>CHEN ZILONG</t>
  </si>
  <si>
    <t>- 95,500.00</t>
  </si>
  <si>
    <t>YAO LIU</t>
  </si>
  <si>
    <t>- 96,500.00</t>
  </si>
  <si>
    <t>WU BOWEI</t>
  </si>
  <si>
    <t>QU YANGZHOU</t>
  </si>
  <si>
    <t>- 100,700.00</t>
  </si>
  <si>
    <t>CHEN WEI</t>
  </si>
  <si>
    <t>- 104,600.00</t>
  </si>
  <si>
    <t>LU YUZHU</t>
  </si>
  <si>
    <t>- 105,600.00</t>
  </si>
  <si>
    <t>LUO SONG</t>
  </si>
  <si>
    <t>- 106,600.00</t>
  </si>
  <si>
    <t>LIANG QIUXIA</t>
  </si>
  <si>
    <t>- 109,600.00</t>
  </si>
  <si>
    <t>FENG YUHENG</t>
  </si>
  <si>
    <t>- 111,000.00</t>
  </si>
  <si>
    <t>WANG MENGYU</t>
  </si>
  <si>
    <t>- 112,000.00</t>
  </si>
  <si>
    <t>ZHANG ZHEHAO</t>
  </si>
  <si>
    <t>- 113,000.00</t>
  </si>
  <si>
    <t>LI JINGWEI</t>
  </si>
  <si>
    <t>- 115,000.00</t>
  </si>
  <si>
    <t>WANG XIAOQIANG</t>
  </si>
  <si>
    <t>- 117,000.00</t>
  </si>
  <si>
    <t>PANG LUNCHEONG</t>
  </si>
  <si>
    <t>- 119,000.00</t>
  </si>
  <si>
    <t>HAO FENG</t>
  </si>
  <si>
    <t>- 122,600.00</t>
  </si>
  <si>
    <t>- 123,600.00</t>
  </si>
  <si>
    <t>YANG TAO</t>
  </si>
  <si>
    <t>- 124,600.00</t>
  </si>
  <si>
    <t>CHEN HUABING</t>
  </si>
  <si>
    <t>- 127,200.00</t>
  </si>
  <si>
    <t>WANG GUOMEI</t>
  </si>
  <si>
    <t>- 128,200.00</t>
  </si>
  <si>
    <t>LIN JINHUA</t>
  </si>
  <si>
    <t>- 131,200.00</t>
  </si>
  <si>
    <t>LI KANG</t>
  </si>
  <si>
    <t>- 132,200.00</t>
  </si>
  <si>
    <t>HUANG ZHUANQING</t>
  </si>
  <si>
    <t>- 134,200.00</t>
  </si>
  <si>
    <t>- 137,200.00</t>
  </si>
  <si>
    <t>JIN SHANSHAN</t>
  </si>
  <si>
    <t>17/9/18</t>
  </si>
  <si>
    <t>- 140,200.00</t>
  </si>
  <si>
    <t>WANG CHUNXIN</t>
  </si>
  <si>
    <t>- 141,500.00</t>
  </si>
  <si>
    <t>LIN ZHENMEI</t>
  </si>
  <si>
    <t>- 145,500.00</t>
  </si>
  <si>
    <t>LIN YIYU</t>
  </si>
  <si>
    <t>- 147,500.00</t>
  </si>
  <si>
    <t>HUANG JINGJING</t>
  </si>
  <si>
    <t>- 148,500.00</t>
  </si>
  <si>
    <t>HU ZHIYONG</t>
  </si>
  <si>
    <t>- 149,800.00</t>
  </si>
  <si>
    <t>TANG YALI</t>
  </si>
  <si>
    <t>- 150,800.00</t>
  </si>
  <si>
    <t>FAN CHUNLIN</t>
  </si>
  <si>
    <t>18/9/18</t>
  </si>
  <si>
    <t>- 153,800.00</t>
  </si>
  <si>
    <t>20/9/18</t>
  </si>
  <si>
    <t>- 166,800.00</t>
  </si>
  <si>
    <t>DENG NIANFENG</t>
  </si>
  <si>
    <t>- 168,300.00</t>
  </si>
  <si>
    <t>HUANG YUGUAN</t>
  </si>
  <si>
    <t>- 169,300.00</t>
  </si>
  <si>
    <t>ZHANG MIAO</t>
  </si>
  <si>
    <t>- 170,300.00</t>
  </si>
  <si>
    <t>CAI PEILUN</t>
  </si>
  <si>
    <t>- 171,300.00</t>
  </si>
  <si>
    <t>YANG LING</t>
  </si>
  <si>
    <t>- 172,600.00</t>
  </si>
  <si>
    <t>ZHANG YAWEN</t>
  </si>
  <si>
    <t>- 176,600.00</t>
  </si>
  <si>
    <t>LIU GUANG</t>
  </si>
  <si>
    <t>- 177,600.00</t>
  </si>
  <si>
    <t>SUN LI</t>
  </si>
  <si>
    <t>- 178,600.00</t>
  </si>
  <si>
    <t>ZHENG JINXIONG</t>
  </si>
  <si>
    <t>- 179,900.00</t>
  </si>
  <si>
    <t>WANG YUBO</t>
  </si>
  <si>
    <t>- 181,900.00</t>
  </si>
  <si>
    <t>CAI BINHUA</t>
  </si>
  <si>
    <t>- 183,900.00</t>
  </si>
  <si>
    <t>DONG SHUTAO</t>
  </si>
  <si>
    <t>23/9/18</t>
  </si>
  <si>
    <t>- 190,900.00</t>
  </si>
  <si>
    <t>- 192,200.00</t>
  </si>
  <si>
    <t>SHEN YALI</t>
  </si>
  <si>
    <t>- 193,200.00</t>
  </si>
  <si>
    <t>HUANGYANHUA</t>
  </si>
  <si>
    <t>- 194,200.00</t>
  </si>
  <si>
    <t>- 198,200.00</t>
  </si>
  <si>
    <t>LEE LUISENG</t>
  </si>
  <si>
    <t>- 199,200.00</t>
  </si>
  <si>
    <t>- 204,200.00</t>
  </si>
  <si>
    <t>FANG JIEWEI</t>
  </si>
  <si>
    <t>- 205,200.00</t>
  </si>
  <si>
    <t>CHEN SHAOXIONG</t>
  </si>
  <si>
    <t>19/9/18</t>
  </si>
  <si>
    <t>- 208,200.00</t>
  </si>
  <si>
    <t>WANG SHUNGEN</t>
  </si>
  <si>
    <t>- 210,200.00</t>
  </si>
  <si>
    <t>21/9/18</t>
  </si>
  <si>
    <t>- 216,200.00</t>
  </si>
  <si>
    <t>LI WANDA</t>
  </si>
  <si>
    <t>- 217,500.00</t>
  </si>
  <si>
    <t>- 218,500.00</t>
  </si>
  <si>
    <t>WANG SHUN</t>
  </si>
  <si>
    <t>- 219,500.00</t>
  </si>
  <si>
    <t>JIN LIJIANG</t>
  </si>
  <si>
    <t>- 220,500.00</t>
  </si>
  <si>
    <t>- 221,500.00</t>
  </si>
  <si>
    <t>XIE SHI</t>
  </si>
  <si>
    <t>- 222,800.00</t>
  </si>
  <si>
    <t>YE FENFEN</t>
  </si>
  <si>
    <t>- 225,800.00</t>
  </si>
  <si>
    <t>LIU NA</t>
  </si>
  <si>
    <t>- 227,100.00</t>
  </si>
  <si>
    <t>CHEN JIANPAN</t>
  </si>
  <si>
    <t>- 228,500.00</t>
  </si>
  <si>
    <t>XIONG FAN</t>
  </si>
  <si>
    <t>- 229,500.00</t>
  </si>
  <si>
    <t>AIHU WU</t>
  </si>
  <si>
    <t>- 230,500.00</t>
  </si>
  <si>
    <t>- 232,500.00</t>
  </si>
  <si>
    <t>- 234,500.00</t>
  </si>
  <si>
    <t>CHEN</t>
  </si>
  <si>
    <t>- 235,500.00</t>
  </si>
  <si>
    <t>LIN GUOAN</t>
  </si>
  <si>
    <t>- 236,500.00</t>
  </si>
  <si>
    <t>LAM KAHOU</t>
  </si>
  <si>
    <t>- 237,500.00</t>
  </si>
  <si>
    <t>LIN HAIYUAN</t>
  </si>
  <si>
    <t>- 238,800.00</t>
  </si>
  <si>
    <t>LYU RUIFANG</t>
  </si>
  <si>
    <t>- 239,800.00</t>
  </si>
  <si>
    <t>ZHANG SHENGLIANG</t>
  </si>
  <si>
    <t>- 240,800.00</t>
  </si>
  <si>
    <t>HOU JIAQI</t>
  </si>
  <si>
    <t>- 241,800.00</t>
  </si>
  <si>
    <t>ZHOU SHI</t>
  </si>
  <si>
    <t>22/9/18</t>
  </si>
  <si>
    <t>- 243,800.00</t>
  </si>
  <si>
    <t>- 246,400.00</t>
  </si>
  <si>
    <t>TAN YUXIN</t>
  </si>
  <si>
    <t>- 248,400.00</t>
  </si>
  <si>
    <t>DONG HUAN</t>
  </si>
  <si>
    <t>- 250,400.00</t>
  </si>
  <si>
    <t>YAO LIN</t>
  </si>
  <si>
    <t>- 252,400.00</t>
  </si>
  <si>
    <t>HONG LIN</t>
  </si>
  <si>
    <t>- 255,400.00</t>
  </si>
  <si>
    <t>WANG ZHIYUAN</t>
  </si>
  <si>
    <t>- 258,400.00</t>
  </si>
  <si>
    <t>- 259,400.00</t>
  </si>
  <si>
    <t>CHEN JIAHAO</t>
  </si>
  <si>
    <t>- 261,400.00</t>
  </si>
  <si>
    <t>QIU LEZHOU</t>
  </si>
  <si>
    <t>- 264,400.00</t>
  </si>
  <si>
    <t>LIU LIQIANG</t>
  </si>
  <si>
    <t>- 265,700.00</t>
  </si>
  <si>
    <t>- 266,700.00</t>
  </si>
  <si>
    <t>CAO JIACHUN</t>
  </si>
  <si>
    <t>- 268,100.00</t>
  </si>
  <si>
    <t>YANG JIA</t>
  </si>
  <si>
    <t>- 269,100.00</t>
  </si>
  <si>
    <t>LIU KAISHENG</t>
  </si>
  <si>
    <t>- 270,400.00</t>
  </si>
  <si>
    <t>LI SHUANG</t>
  </si>
  <si>
    <t>- 271,400.00</t>
  </si>
  <si>
    <t>LI LONGHUI</t>
  </si>
  <si>
    <t>- 272,400.00</t>
  </si>
  <si>
    <t>XIE SHUSHENG</t>
  </si>
  <si>
    <t>- 273,400.00</t>
  </si>
  <si>
    <t>CAI XI HUA</t>
  </si>
  <si>
    <t>- 276,000.00</t>
  </si>
  <si>
    <t>XIA LIHONG</t>
  </si>
  <si>
    <t>- 280,000.00</t>
  </si>
  <si>
    <t>WEI ZHENZHEN</t>
  </si>
  <si>
    <t>- 282,000.00</t>
  </si>
  <si>
    <t>ZHOU PENGCHENG</t>
  </si>
  <si>
    <t>- 284,200.00</t>
  </si>
  <si>
    <t>LO WINGHUANG</t>
  </si>
  <si>
    <t>- 285,200.00</t>
  </si>
  <si>
    <t>PAN</t>
  </si>
  <si>
    <t>- 286,200.00</t>
  </si>
  <si>
    <t>MA XINGYAO</t>
  </si>
  <si>
    <t>- 287,200.00</t>
  </si>
  <si>
    <t>ZHU ZHENYING</t>
  </si>
  <si>
    <t>- 288,700.00</t>
  </si>
  <si>
    <t>- 289,700.00</t>
  </si>
  <si>
    <t>XU YAMEI</t>
  </si>
  <si>
    <t>- 290,700.00</t>
  </si>
  <si>
    <t>CHENG XUE</t>
  </si>
  <si>
    <t>- 292,200.00</t>
  </si>
  <si>
    <t>GUO PING</t>
  </si>
  <si>
    <t>24/9/18</t>
  </si>
  <si>
    <t>- 294,800.00</t>
  </si>
  <si>
    <t>CHEUNG MARCUS</t>
  </si>
  <si>
    <t>- 296,800.00</t>
  </si>
  <si>
    <t>CHAIMOK CHOTIROT</t>
  </si>
  <si>
    <t>- 298,800.00</t>
  </si>
  <si>
    <t>XIE SHUOSHENG</t>
  </si>
  <si>
    <t>- 300,800.00</t>
  </si>
  <si>
    <t>MINJUN WANG</t>
  </si>
  <si>
    <t>25/9/18</t>
  </si>
  <si>
    <t>- 303,800.00</t>
  </si>
  <si>
    <t>ZHAO LI</t>
  </si>
  <si>
    <t>26/9/18</t>
  </si>
  <si>
    <t>- 307,800.00</t>
  </si>
  <si>
    <t>WANG KUI</t>
  </si>
  <si>
    <t>- 308,800.00</t>
  </si>
  <si>
    <t>- 310,300.00</t>
  </si>
  <si>
    <t>- 311,800.00</t>
  </si>
  <si>
    <t>- 312,800.00</t>
  </si>
  <si>
    <t>LUO ZHEN</t>
  </si>
  <si>
    <t>- 314,800.00</t>
  </si>
  <si>
    <t>LIN HUOJIN</t>
  </si>
  <si>
    <t>- 315,800.00</t>
  </si>
  <si>
    <t>ZHAO KAI</t>
  </si>
  <si>
    <t>- 316,800.00</t>
  </si>
  <si>
    <t>- 317,800.00</t>
  </si>
  <si>
    <t>NING HAO</t>
  </si>
  <si>
    <t>- 318,800.00</t>
  </si>
  <si>
    <t>LIN SHAONA</t>
  </si>
  <si>
    <t>- 320,800.00</t>
  </si>
  <si>
    <t>LI WEI</t>
  </si>
  <si>
    <t>- 322,800.00</t>
  </si>
  <si>
    <t>YAN GUOGUANG</t>
  </si>
  <si>
    <t>- 323,800.00</t>
  </si>
  <si>
    <t>GUO YUYOU</t>
  </si>
  <si>
    <t>- 324,800.00</t>
  </si>
  <si>
    <t>LI KONGLIN</t>
  </si>
  <si>
    <t>- 325,800.00</t>
  </si>
  <si>
    <t>LEE LAIBOO</t>
  </si>
  <si>
    <t>- 326,800.00</t>
  </si>
  <si>
    <t>YU YONGQIANG</t>
  </si>
  <si>
    <t>- 328,100.00</t>
  </si>
  <si>
    <t>LU YONGTANG</t>
  </si>
  <si>
    <t>- 329,700.00</t>
  </si>
  <si>
    <t>XU RUIJIA</t>
  </si>
  <si>
    <t>- 330,700.00</t>
  </si>
  <si>
    <t>ZHU LONGLONG</t>
  </si>
  <si>
    <t>- 332,700.00</t>
  </si>
  <si>
    <t>CHEN LIANJIAN</t>
  </si>
  <si>
    <t>- 335,700.00</t>
  </si>
  <si>
    <t>HUANG JINCHENG</t>
  </si>
  <si>
    <t>- 337,700.00</t>
  </si>
  <si>
    <t>- 339,700.00</t>
  </si>
  <si>
    <t>XU GUISHAN</t>
  </si>
  <si>
    <t>- 340,700.00</t>
  </si>
  <si>
    <t>LIU JUNJIE</t>
  </si>
  <si>
    <t>- 342,700.00</t>
  </si>
  <si>
    <t>LIU YANNA</t>
  </si>
  <si>
    <t>- 343,700.00</t>
  </si>
  <si>
    <t>ZHU FENG</t>
  </si>
  <si>
    <t>- 346,300.00</t>
  </si>
  <si>
    <t>LIU SHIQI</t>
  </si>
  <si>
    <t>- 347,300.00</t>
  </si>
  <si>
    <t>- 348,300.00</t>
  </si>
  <si>
    <t>LI ZEIN</t>
  </si>
  <si>
    <t>- 349,300.00</t>
  </si>
  <si>
    <t>CHEN QIQIAO</t>
  </si>
  <si>
    <t>- 350,300.00</t>
  </si>
  <si>
    <t>ZHOU YAOYANG</t>
  </si>
  <si>
    <t>27/9/18</t>
  </si>
  <si>
    <t>- 352,300.00</t>
  </si>
  <si>
    <t>- 354,300.00</t>
  </si>
  <si>
    <t>LA KHUONGSENG</t>
  </si>
  <si>
    <t>29/9/18</t>
  </si>
  <si>
    <t>- 358,300.00</t>
  </si>
  <si>
    <t>CHEN SILIANG</t>
  </si>
  <si>
    <t>- 359,300.00</t>
  </si>
  <si>
    <t>- 360,300.00</t>
  </si>
  <si>
    <t>ZHOU LINRUI</t>
  </si>
  <si>
    <t>- 361,300.00</t>
  </si>
  <si>
    <t>- 364,300.00</t>
  </si>
  <si>
    <t>LI HUIHAO</t>
  </si>
  <si>
    <t>- 365,800.00</t>
  </si>
  <si>
    <t>CHEN YEJUN</t>
  </si>
  <si>
    <t>- 366,800.00</t>
  </si>
  <si>
    <t>LV DONGHAI</t>
  </si>
  <si>
    <t>- 367,800.00</t>
  </si>
  <si>
    <t>CHEN ANQI</t>
  </si>
  <si>
    <t>- 368,800.00</t>
  </si>
  <si>
    <t>ZHANG ZHOUMAO</t>
  </si>
  <si>
    <t>28/9/18</t>
  </si>
  <si>
    <t>- 371,400.00</t>
  </si>
  <si>
    <t>HUANG LIWEI</t>
  </si>
  <si>
    <t>- 373,400.00</t>
  </si>
  <si>
    <t>- 374,400.00</t>
  </si>
  <si>
    <t>- 375,400.00</t>
  </si>
  <si>
    <t>LIU YONGJIA</t>
  </si>
  <si>
    <t>- 376,700.00</t>
  </si>
  <si>
    <t>LU QIONG</t>
  </si>
  <si>
    <t>- 377,700.00</t>
  </si>
  <si>
    <t>- 378,700.00</t>
  </si>
  <si>
    <t>FAN JUAN</t>
  </si>
  <si>
    <t>- 386,500.00</t>
  </si>
  <si>
    <t>- 387,500.00</t>
  </si>
  <si>
    <t>- 388,500.00</t>
  </si>
  <si>
    <t>YU LU</t>
  </si>
  <si>
    <t>- 389,500.00</t>
  </si>
  <si>
    <t>XU YIN</t>
  </si>
  <si>
    <t>- 390,800.00</t>
  </si>
  <si>
    <t>- 391,800.00</t>
  </si>
  <si>
    <t>GAO LIJIE</t>
  </si>
  <si>
    <t>30/9/18</t>
  </si>
  <si>
    <t>- 393,800.00</t>
  </si>
  <si>
    <t>JU FENGMIN</t>
  </si>
  <si>
    <t>- 395,800.00</t>
  </si>
  <si>
    <t>- 396,800.00</t>
  </si>
  <si>
    <t>- 398,800.00</t>
  </si>
  <si>
    <t>LI YUAN</t>
  </si>
  <si>
    <t>- 400,100.00</t>
  </si>
  <si>
    <t>WANG DI</t>
  </si>
  <si>
    <t>- 401,100.00</t>
  </si>
  <si>
    <t>YANG LIPING</t>
  </si>
  <si>
    <t>- 402,400.00</t>
  </si>
  <si>
    <t>- 403,400.00</t>
  </si>
  <si>
    <t>1 AMOUNT</t>
  </si>
  <si>
    <t>400</t>
  </si>
  <si>
    <t>567</t>
  </si>
  <si>
    <t>651</t>
  </si>
  <si>
    <t>P181010154536489</t>
  </si>
  <si>
    <t>ZHUO ZIZHEN</t>
  </si>
  <si>
    <t>27/9/2018</t>
  </si>
  <si>
    <t>1/10/2018</t>
  </si>
  <si>
    <t>296,000.00</t>
  </si>
  <si>
    <t>2/10/2018</t>
  </si>
  <si>
    <t>294,800.00</t>
  </si>
  <si>
    <t>CHEN LUTING</t>
  </si>
  <si>
    <t>28/9/2018</t>
  </si>
  <si>
    <t>291,800.00</t>
  </si>
  <si>
    <r>
      <rPr>
        <sz val="10"/>
        <rFont val="Tahoma"/>
        <charset val="134"/>
      </rPr>
      <t xml:space="preserve">CHEN </t>
    </r>
    <r>
      <rPr>
        <sz val="10"/>
        <rFont val="Gulim"/>
        <charset val="134"/>
      </rPr>
      <t>山</t>
    </r>
    <r>
      <rPr>
        <sz val="10"/>
        <rFont val="Tahoma"/>
        <charset val="134"/>
      </rPr>
      <t>TING</t>
    </r>
  </si>
  <si>
    <t>290,600.00</t>
  </si>
  <si>
    <t>CHEN JUAN</t>
  </si>
  <si>
    <t>286,700.00</t>
  </si>
  <si>
    <t>4/10/2018</t>
  </si>
  <si>
    <t>282,500.00</t>
  </si>
  <si>
    <t>LIU ZHENYU</t>
  </si>
  <si>
    <t>1/10/18</t>
  </si>
  <si>
    <t>276,500.00</t>
  </si>
  <si>
    <t>275,500.00</t>
  </si>
  <si>
    <t>CHEN XUAN</t>
  </si>
  <si>
    <t>273,500.00</t>
  </si>
  <si>
    <t>272,500.00</t>
  </si>
  <si>
    <t>YAN QUOGUANG</t>
  </si>
  <si>
    <t>271,500.00</t>
  </si>
  <si>
    <t>CUI LINGJUAN</t>
  </si>
  <si>
    <t>270,500.00</t>
  </si>
  <si>
    <t>RUAN XIAOMING</t>
  </si>
  <si>
    <t>3/10/18</t>
  </si>
  <si>
    <t>267,500.00</t>
  </si>
  <si>
    <t>ZHOU YANHUA</t>
  </si>
  <si>
    <t>266,000.00</t>
  </si>
  <si>
    <t>6/10/18</t>
  </si>
  <si>
    <t>ZHAN DANING</t>
  </si>
  <si>
    <t>2/10/18</t>
  </si>
  <si>
    <t>256,000.00</t>
  </si>
  <si>
    <t>HONG XIAOYIN</t>
  </si>
  <si>
    <t>253,400.00</t>
  </si>
  <si>
    <t>YAO LAN</t>
  </si>
  <si>
    <t>248,200.00</t>
  </si>
  <si>
    <t>XU JUNMIAN</t>
  </si>
  <si>
    <t>SONG YONGBO</t>
  </si>
  <si>
    <t>TAO XUAN</t>
  </si>
  <si>
    <t>242,900.00</t>
  </si>
  <si>
    <t>WANG XIFENG</t>
  </si>
  <si>
    <t>241,400.00</t>
  </si>
  <si>
    <t>240,400.00</t>
  </si>
  <si>
    <t>XU WANG</t>
  </si>
  <si>
    <t>239,400.00</t>
  </si>
  <si>
    <t>YANG YANG</t>
  </si>
  <si>
    <t>238,400.00</t>
  </si>
  <si>
    <t>NO HAOWEN</t>
  </si>
  <si>
    <t>235,800.00</t>
  </si>
  <si>
    <t>WANGZHI ZHI</t>
  </si>
  <si>
    <t>233,800.00</t>
  </si>
  <si>
    <t>SHI JINLUO</t>
  </si>
  <si>
    <t>231,800.00</t>
  </si>
  <si>
    <t>ZHANG YIFANG</t>
  </si>
  <si>
    <t>4/10/18</t>
  </si>
  <si>
    <t>228,800.00</t>
  </si>
  <si>
    <t>CHENG YUFEN</t>
  </si>
  <si>
    <t>5/10/18</t>
  </si>
  <si>
    <t>220,800.00</t>
  </si>
  <si>
    <t>GUI BIAO</t>
  </si>
  <si>
    <t>215,200.00</t>
  </si>
  <si>
    <t>DING LISHA</t>
  </si>
  <si>
    <t>7/10/18</t>
  </si>
  <si>
    <t>209,200.00</t>
  </si>
  <si>
    <t>WANG JIAHAO</t>
  </si>
  <si>
    <t>208,200.00</t>
  </si>
  <si>
    <t>207,200.00</t>
  </si>
  <si>
    <t>YANG TINGTING</t>
  </si>
  <si>
    <t>205,800.00</t>
  </si>
  <si>
    <t>CHEN MEIZI</t>
  </si>
  <si>
    <t>204,800.00</t>
  </si>
  <si>
    <t>203,800.00</t>
  </si>
  <si>
    <t>LIANG FAQIANG</t>
  </si>
  <si>
    <t>202,500.00</t>
  </si>
  <si>
    <t>DUO DUO</t>
  </si>
  <si>
    <t>201,500.00</t>
  </si>
  <si>
    <t>LIU YINGPING</t>
  </si>
  <si>
    <t>200,200.00</t>
  </si>
  <si>
    <t>WANG LINLIN</t>
  </si>
  <si>
    <t>199,000.00</t>
  </si>
  <si>
    <t>198,000.00</t>
  </si>
  <si>
    <t>GUO SONG</t>
  </si>
  <si>
    <t>195,600.00</t>
  </si>
  <si>
    <t>XU MENG</t>
  </si>
  <si>
    <t>193,600.00</t>
  </si>
  <si>
    <t>CHEN MINGBIN</t>
  </si>
  <si>
    <t>192,600.00</t>
  </si>
  <si>
    <t>WEN YONG</t>
  </si>
  <si>
    <t>191,300.00</t>
  </si>
  <si>
    <t>186,800.00</t>
  </si>
  <si>
    <t>CHEN HONGJING</t>
  </si>
  <si>
    <t>185,500.00</t>
  </si>
  <si>
    <t>184,500.00</t>
  </si>
  <si>
    <t>LI DAJIANG</t>
  </si>
  <si>
    <t>183,200.00</t>
  </si>
  <si>
    <t>ZHENG YANBIN</t>
  </si>
  <si>
    <t>180,600.00</t>
  </si>
  <si>
    <t>179,600.00</t>
  </si>
  <si>
    <t>YANG MINGYI</t>
  </si>
  <si>
    <t>178,100.00</t>
  </si>
  <si>
    <t>CHEN SHIHONG</t>
  </si>
  <si>
    <t>YUAN QINGSONG</t>
  </si>
  <si>
    <t>173,300.00</t>
  </si>
  <si>
    <t>CHEN BAOYAO</t>
  </si>
  <si>
    <t>170,700.00</t>
  </si>
  <si>
    <t>LIN CHONGLIANG</t>
  </si>
  <si>
    <t>167,700.00</t>
  </si>
  <si>
    <t>HUANG ZHUORU</t>
  </si>
  <si>
    <t>8/10/18</t>
  </si>
  <si>
    <t>161,200.00</t>
  </si>
  <si>
    <t>FAN CAIZHENG</t>
  </si>
  <si>
    <t>160,200.00</t>
  </si>
  <si>
    <t>XIONG JINGWANG</t>
  </si>
  <si>
    <t>159,200.00</t>
  </si>
  <si>
    <t>157,700.00</t>
  </si>
  <si>
    <t>LI MEIBIN</t>
  </si>
  <si>
    <t>156,700.00</t>
  </si>
  <si>
    <t>155,700.00</t>
  </si>
  <si>
    <t>ZHAO YITONG</t>
  </si>
  <si>
    <t>154,700.00</t>
  </si>
  <si>
    <t>153,700.00</t>
  </si>
  <si>
    <t>ZHAO YI</t>
  </si>
  <si>
    <t>152,700.00</t>
  </si>
  <si>
    <t>ZHANG LIHUA</t>
  </si>
  <si>
    <t>151,700.00</t>
  </si>
  <si>
    <t>LI QI</t>
  </si>
  <si>
    <t>150,700.00</t>
  </si>
  <si>
    <t>ZHANG CHUNWEN</t>
  </si>
  <si>
    <t>141,700.00</t>
  </si>
  <si>
    <t>LI XIAOQING</t>
  </si>
  <si>
    <t>137,800.00</t>
  </si>
  <si>
    <t>XU PEIHAN</t>
  </si>
  <si>
    <t>133,000.00</t>
  </si>
  <si>
    <t>ZEAN JIAXIANG</t>
  </si>
  <si>
    <t>132,000.00</t>
  </si>
  <si>
    <t>DUAN QIANQIAN</t>
  </si>
  <si>
    <t>131,000.00</t>
  </si>
  <si>
    <t>BAI CHUNXI</t>
  </si>
  <si>
    <t>130,000.00</t>
  </si>
  <si>
    <t>128,500.00</t>
  </si>
  <si>
    <t>127,500.00</t>
  </si>
  <si>
    <t>CHEN LEI</t>
  </si>
  <si>
    <t>ZHOU XIANWEI</t>
  </si>
  <si>
    <t>125,500.00</t>
  </si>
  <si>
    <t>HUANG DAOWEN</t>
  </si>
  <si>
    <t>124,500.00</t>
  </si>
  <si>
    <t>YING JINPENG</t>
  </si>
  <si>
    <t>123,500.00</t>
  </si>
  <si>
    <t>122,500.00</t>
  </si>
  <si>
    <t>LI YUXI</t>
  </si>
  <si>
    <t>121,500.00</t>
  </si>
  <si>
    <t>LI TIANYU</t>
  </si>
  <si>
    <t>120,500.00</t>
  </si>
  <si>
    <t>YAN FEI</t>
  </si>
  <si>
    <t>119,500.00</t>
  </si>
  <si>
    <t>118,500.00</t>
  </si>
  <si>
    <t>DENG TAO</t>
  </si>
  <si>
    <t>116,500.00</t>
  </si>
  <si>
    <t>CHEN TINGMIN</t>
  </si>
  <si>
    <t>114,500.00</t>
  </si>
  <si>
    <t>CHEN ZHENQIAO</t>
  </si>
  <si>
    <t>112,500.00</t>
  </si>
  <si>
    <t>YANG TIANXIANG</t>
  </si>
  <si>
    <t>111,500.00</t>
  </si>
  <si>
    <t>110,500.00</t>
  </si>
  <si>
    <t>GUO WENJUN</t>
  </si>
  <si>
    <t>109,500.00</t>
  </si>
  <si>
    <t>WANG CHUYONG</t>
  </si>
  <si>
    <t>107,500.00</t>
  </si>
  <si>
    <t>FENG ANXIA</t>
  </si>
  <si>
    <t>105,500.00</t>
  </si>
  <si>
    <t>CHEN PING</t>
  </si>
  <si>
    <t>104,200.00</t>
  </si>
  <si>
    <t>LUO XING</t>
  </si>
  <si>
    <t>ZHOU PENG</t>
  </si>
  <si>
    <t>101,600.00</t>
  </si>
  <si>
    <t>GAO WENGUO</t>
  </si>
  <si>
    <t>100,300.00</t>
  </si>
  <si>
    <t>LIN MIAOTING</t>
  </si>
  <si>
    <t>99,300.00</t>
  </si>
  <si>
    <t>98,300.00</t>
  </si>
  <si>
    <t>ZHONG ZUOCHUN</t>
  </si>
  <si>
    <t>97,300.00</t>
  </si>
  <si>
    <t>LIN SEN</t>
  </si>
  <si>
    <t>95,300.00</t>
  </si>
  <si>
    <t>86,300.00</t>
  </si>
  <si>
    <t>LIAN CHUNLAN</t>
  </si>
  <si>
    <t>84,300.00</t>
  </si>
  <si>
    <t>DENG LIMIN</t>
  </si>
  <si>
    <t>9/10/18</t>
  </si>
  <si>
    <t>DUAN RAN</t>
  </si>
  <si>
    <t>76,300.00</t>
  </si>
  <si>
    <t>YIN LILI</t>
  </si>
  <si>
    <t>75,300.00</t>
  </si>
  <si>
    <t>73,300.00</t>
  </si>
  <si>
    <t>72,300.00</t>
  </si>
  <si>
    <t>71,300.00</t>
  </si>
  <si>
    <t>WENG SHUYUAN</t>
  </si>
  <si>
    <t>70,300.00</t>
  </si>
  <si>
    <t>68,300.00</t>
  </si>
  <si>
    <t>LYU YAN</t>
  </si>
  <si>
    <t>YAN HANJIAN</t>
  </si>
  <si>
    <t>HAN BING</t>
  </si>
  <si>
    <t>65,300.00</t>
  </si>
  <si>
    <t>CHEN KAIWEI</t>
  </si>
  <si>
    <t>64,300.00</t>
  </si>
  <si>
    <t>YOU NANQING</t>
  </si>
  <si>
    <t>LI ZHIHUA</t>
  </si>
  <si>
    <t>61,300.00</t>
  </si>
  <si>
    <t>YANG ZHANSHAN</t>
  </si>
  <si>
    <t>59,800.00</t>
  </si>
  <si>
    <t>FENG XIAOXI</t>
  </si>
  <si>
    <t>58,400.00</t>
  </si>
  <si>
    <t>57,400.00</t>
  </si>
  <si>
    <t>56,400.00</t>
  </si>
  <si>
    <t>HUANG XIAO</t>
  </si>
  <si>
    <t>54,400.00</t>
  </si>
  <si>
    <t>ZHANG BAOMING</t>
  </si>
  <si>
    <t>53,100.00</t>
  </si>
  <si>
    <t>52,100.00</t>
  </si>
  <si>
    <t>ZHOU TIANBEN</t>
  </si>
  <si>
    <t>50,100.00</t>
  </si>
  <si>
    <t>ZHUANG QI</t>
  </si>
  <si>
    <t>48,100.00</t>
  </si>
  <si>
    <t>46,100.00</t>
  </si>
  <si>
    <t>45,100.00</t>
  </si>
  <si>
    <t>LIU WENZHONG</t>
  </si>
  <si>
    <t>44,100.00</t>
  </si>
  <si>
    <t>FAN HAOHAN</t>
  </si>
  <si>
    <t>43,100.00</t>
  </si>
  <si>
    <t>TSAO YUNGKUEI</t>
  </si>
  <si>
    <t>42,100.00</t>
  </si>
  <si>
    <t>41,100.00</t>
  </si>
  <si>
    <t>JIANG MINGLI</t>
  </si>
  <si>
    <t>10/10/18</t>
  </si>
  <si>
    <t>39,100.00</t>
  </si>
  <si>
    <t>WANG YAO</t>
  </si>
  <si>
    <t>37,100.00</t>
  </si>
  <si>
    <t>YAO XINCHONG</t>
  </si>
  <si>
    <t>31,100.00</t>
  </si>
  <si>
    <t>ZHONG ZUXIONG</t>
  </si>
  <si>
    <t>11/10/18</t>
  </si>
  <si>
    <t>27,800.00</t>
  </si>
  <si>
    <t>26,800.00</t>
  </si>
  <si>
    <t>LI RUIHONG</t>
  </si>
  <si>
    <t>25,800.00</t>
  </si>
  <si>
    <t>WU ZHAOCHUN1375764</t>
  </si>
  <si>
    <t>WANG WANYAN</t>
  </si>
  <si>
    <t>23,800.00</t>
  </si>
  <si>
    <t>22,800.00</t>
  </si>
  <si>
    <t>ZHIANG QI</t>
  </si>
  <si>
    <t>21,800.00</t>
  </si>
  <si>
    <t>MEI PENG</t>
  </si>
  <si>
    <t>20,800.00</t>
  </si>
  <si>
    <t>HUANGFU FUJUN</t>
  </si>
  <si>
    <t>19,800.00</t>
  </si>
  <si>
    <t>XU ZHANGDA</t>
  </si>
  <si>
    <t>ZHANG YAQIAN</t>
  </si>
  <si>
    <t>17,200.00</t>
  </si>
  <si>
    <t>YAN XIN</t>
  </si>
  <si>
    <t>16,200.00</t>
  </si>
  <si>
    <t>HUANG XIAOJUN</t>
  </si>
  <si>
    <t>15,200.00</t>
  </si>
  <si>
    <t>14,200.00</t>
  </si>
  <si>
    <t>ZOU JIZHI</t>
  </si>
  <si>
    <t>12,200.00</t>
  </si>
  <si>
    <t>10,200.00</t>
  </si>
  <si>
    <t>SHU BIN</t>
  </si>
  <si>
    <t>6,200.00</t>
  </si>
  <si>
    <t>HE CHAOYAO</t>
  </si>
  <si>
    <t>- 1,700.00</t>
  </si>
  <si>
    <t>LI XIAOFENG</t>
  </si>
  <si>
    <t>- 3,000.00</t>
  </si>
  <si>
    <t>- 4,000.00</t>
  </si>
  <si>
    <t>- 5,000.00</t>
  </si>
  <si>
    <t>LI ZHIZHI</t>
  </si>
  <si>
    <t>14/10/18</t>
  </si>
  <si>
    <t>SUN XUEDONG</t>
  </si>
  <si>
    <t>12/10/18</t>
  </si>
  <si>
    <t>- 17,700.00</t>
  </si>
  <si>
    <t>PANG WEISEN</t>
  </si>
  <si>
    <t>- 18,700.00</t>
  </si>
  <si>
    <t>YANG SIYUN</t>
  </si>
  <si>
    <t>- 19,700.00</t>
  </si>
  <si>
    <t>HU RUI</t>
  </si>
  <si>
    <t>- 20,700.00</t>
  </si>
  <si>
    <t>- 22,000.00</t>
  </si>
  <si>
    <t>- 23,000.00</t>
  </si>
  <si>
    <t>13/10/18</t>
  </si>
  <si>
    <t>- 25,000.00</t>
  </si>
  <si>
    <t>XIAN ZHIPENG</t>
  </si>
  <si>
    <t>- 27,600.00</t>
  </si>
  <si>
    <t>CHEN QIAOBIN</t>
  </si>
  <si>
    <t>- 30,600.00</t>
  </si>
  <si>
    <t>- 32,600.00</t>
  </si>
  <si>
    <t>GUO HUIFENG</t>
  </si>
  <si>
    <t>- 33,600.00</t>
  </si>
  <si>
    <t>- 34,900.00</t>
  </si>
  <si>
    <t>- 35,900.00</t>
  </si>
  <si>
    <t>WAN QING</t>
  </si>
  <si>
    <t>- 36,900.00</t>
  </si>
  <si>
    <t>XIE XIAOYI</t>
  </si>
  <si>
    <t>- 38,200.00</t>
  </si>
  <si>
    <t>WU ZHIJIAN</t>
  </si>
  <si>
    <t>- 39,500.00</t>
  </si>
  <si>
    <t>LIU JIA</t>
  </si>
  <si>
    <t>- 41,500.00</t>
  </si>
  <si>
    <t>- 42,500.00</t>
  </si>
  <si>
    <t>ZEN WENYONG</t>
  </si>
  <si>
    <t>- 43,500.00</t>
  </si>
  <si>
    <t>WU JIAYU</t>
  </si>
  <si>
    <t>- 44,500.00</t>
  </si>
  <si>
    <t>TIAN WENLAN</t>
  </si>
  <si>
    <t>- 49,700.00</t>
  </si>
  <si>
    <t>SIWEI CHEN</t>
  </si>
  <si>
    <t>- 51,700.00</t>
  </si>
  <si>
    <t>YUE ZENGLIN</t>
  </si>
  <si>
    <t>17/10/18</t>
  </si>
  <si>
    <t>- 56,700.00</t>
  </si>
  <si>
    <t>XU JIANPING</t>
  </si>
  <si>
    <t>21/10/18</t>
  </si>
  <si>
    <t>SHEN WENBO</t>
  </si>
  <si>
    <t>ZENG JIAXIANG</t>
  </si>
  <si>
    <t>HE ZHONGDA</t>
  </si>
  <si>
    <t>- 70,400.00</t>
  </si>
  <si>
    <t>CHEN CHENYONGXIN</t>
  </si>
  <si>
    <t>- 71,700.00</t>
  </si>
  <si>
    <t>LI XINTONG</t>
  </si>
  <si>
    <t>PAN JUERONG</t>
  </si>
  <si>
    <t>DAN PENG</t>
  </si>
  <si>
    <t>15/10/18</t>
  </si>
  <si>
    <t>- 73,700.00</t>
  </si>
  <si>
    <t>16/10/18</t>
  </si>
  <si>
    <t>SUN WENTING</t>
  </si>
  <si>
    <t>23/10/18</t>
  </si>
  <si>
    <t>- 87,700.00</t>
  </si>
  <si>
    <t>WEI MIN</t>
  </si>
  <si>
    <t>- 89,000.00</t>
  </si>
  <si>
    <t>CHEN XINGYAN</t>
  </si>
  <si>
    <t>- 90,000.00</t>
  </si>
  <si>
    <t>ZIJUN FU</t>
  </si>
  <si>
    <t>- 91,000.00</t>
  </si>
  <si>
    <t>- 92,300.00</t>
  </si>
  <si>
    <t>XIANG ZHOU</t>
  </si>
  <si>
    <t>- 94,300.00</t>
  </si>
  <si>
    <t>ZHOU WEIHUA</t>
  </si>
  <si>
    <t>HUANG MIN HONG</t>
  </si>
  <si>
    <t>- 95,600.00</t>
  </si>
  <si>
    <t>- 96,600.00</t>
  </si>
  <si>
    <t>NI KONGHUI</t>
  </si>
  <si>
    <t>- 97,600.00</t>
  </si>
  <si>
    <t>JUERONG PAN</t>
  </si>
  <si>
    <t>YANG JINFENG</t>
  </si>
  <si>
    <t>- 100,200.00</t>
  </si>
  <si>
    <t>FU AILI</t>
  </si>
  <si>
    <t>- 102,800.00</t>
  </si>
  <si>
    <t>HOU SHIGUI</t>
  </si>
  <si>
    <t>- 105,400.00</t>
  </si>
  <si>
    <t>- 109,300.00</t>
  </si>
  <si>
    <t>LIU QICHENG</t>
  </si>
  <si>
    <t>- 110,300.00</t>
  </si>
  <si>
    <t>-111,300.00</t>
  </si>
  <si>
    <t>XIAO XIN</t>
  </si>
  <si>
    <t>- 112,300.00</t>
  </si>
  <si>
    <t>- 113,300.00</t>
  </si>
  <si>
    <t>-114,300.00</t>
  </si>
  <si>
    <t>RAN WEIWEI</t>
  </si>
  <si>
    <t>-116,900.00</t>
  </si>
  <si>
    <t>GOH YIKHUEI1375166</t>
  </si>
  <si>
    <t>- 118,900.00</t>
  </si>
  <si>
    <t>ZHOU XIAOYAN</t>
  </si>
  <si>
    <t>18/10/18</t>
  </si>
  <si>
    <t>- 122,200.00</t>
  </si>
  <si>
    <t>LI LIN</t>
  </si>
  <si>
    <t>- 125,200.00</t>
  </si>
  <si>
    <t>CAI XIAODE</t>
  </si>
  <si>
    <t>- 129,100.00</t>
  </si>
  <si>
    <t>- 130,400.00</t>
  </si>
  <si>
    <t>LIU RICHENG</t>
  </si>
  <si>
    <t>- 131,400.00</t>
  </si>
  <si>
    <t>LI YUE</t>
  </si>
  <si>
    <t>- 132,400.00</t>
  </si>
  <si>
    <t>-135,000.00</t>
  </si>
  <si>
    <t>ZHONG JINGFENG</t>
  </si>
  <si>
    <t>- 136,000.00</t>
  </si>
  <si>
    <t>JIN ZENG</t>
  </si>
  <si>
    <t>- 138,000.00</t>
  </si>
  <si>
    <t>JIN WEILEI</t>
  </si>
  <si>
    <t>- 140,600.00</t>
  </si>
  <si>
    <t>LU JUN</t>
  </si>
  <si>
    <t>19/10/18</t>
  </si>
  <si>
    <t>- 143,600.00</t>
  </si>
  <si>
    <t>- 144,900.00</t>
  </si>
  <si>
    <t>ZHU WANG</t>
  </si>
  <si>
    <t>- 145,900.00</t>
  </si>
  <si>
    <t>LIN JINSHA</t>
  </si>
  <si>
    <t>-145,900.00</t>
  </si>
  <si>
    <t>YU PENGFEI</t>
  </si>
  <si>
    <t>-147,900.00</t>
  </si>
  <si>
    <t>20/10/18</t>
  </si>
  <si>
    <t>- 147,900.00</t>
  </si>
  <si>
    <t>PEI CHENG</t>
  </si>
  <si>
    <t>- 150,900.00</t>
  </si>
  <si>
    <t>HU MENGYING</t>
  </si>
  <si>
    <t>- 151,900.00</t>
  </si>
  <si>
    <t>HU MINGMING</t>
  </si>
  <si>
    <t>- 152,900.00</t>
  </si>
  <si>
    <t>LIU MAO</t>
  </si>
  <si>
    <t>- 154,200.00</t>
  </si>
  <si>
    <t>ZHONG SHJIAN</t>
  </si>
  <si>
    <t>-155,200.00</t>
  </si>
  <si>
    <t>EANG LEAP</t>
  </si>
  <si>
    <t>- 156,500.00</t>
  </si>
  <si>
    <t>MING KINMAN</t>
  </si>
  <si>
    <t>- 167,700.00</t>
  </si>
  <si>
    <t>XIAOMIN LIANG</t>
  </si>
  <si>
    <t>- 169,700.00</t>
  </si>
  <si>
    <t>HE YINGCHEN</t>
  </si>
  <si>
    <t>- 170,700.00</t>
  </si>
  <si>
    <t>- 172,700.00</t>
  </si>
  <si>
    <t>ZHOU SHAO</t>
  </si>
  <si>
    <t>- 174,700.00</t>
  </si>
  <si>
    <t>YU NING</t>
  </si>
  <si>
    <t>- 175,700.00</t>
  </si>
  <si>
    <t>XU WEIYUAN</t>
  </si>
  <si>
    <t>- 177,700.00</t>
  </si>
  <si>
    <t>ZHOU HAO</t>
  </si>
  <si>
    <t>- 178,700.00</t>
  </si>
  <si>
    <t>-180,000.00</t>
  </si>
  <si>
    <t>HU FENG</t>
  </si>
  <si>
    <t>LYU BO</t>
  </si>
  <si>
    <t>ZHANG DU</t>
  </si>
  <si>
    <t>HUI YANG</t>
  </si>
  <si>
    <t>XU BIN</t>
  </si>
  <si>
    <t>22/10/18</t>
  </si>
  <si>
    <t>CHEN ZHENJUN</t>
  </si>
  <si>
    <t>YUE LI</t>
  </si>
  <si>
    <t>ZHOU LIYA</t>
  </si>
  <si>
    <t>CHEN CHINNUAN</t>
  </si>
  <si>
    <t>XIE XUEMIN</t>
  </si>
  <si>
    <t>LIANG MEIQING</t>
  </si>
  <si>
    <t>LIANG YAMI</t>
  </si>
  <si>
    <t>TANG GUOYI</t>
  </si>
  <si>
    <t>YANG QIUYANG</t>
  </si>
  <si>
    <t>HUANG HAIXIA</t>
  </si>
  <si>
    <t>CAI XINYONG</t>
  </si>
  <si>
    <t>LU YING</t>
  </si>
  <si>
    <t>JIANG HENGYUE</t>
  </si>
  <si>
    <t>DAN CHEN</t>
  </si>
  <si>
    <t>ZHANG JUJU</t>
  </si>
  <si>
    <t>LAN YANJUN</t>
  </si>
  <si>
    <t>24/10/18</t>
  </si>
  <si>
    <t>MA HUIHUI</t>
  </si>
  <si>
    <t>WANG LIJUN</t>
  </si>
  <si>
    <t>ZHENG WEIE</t>
  </si>
  <si>
    <t>CHENG CHENGKE</t>
  </si>
  <si>
    <t>GONG ZHIYANG</t>
  </si>
  <si>
    <t>YAN YA</t>
  </si>
  <si>
    <t>GUAN XIAO</t>
  </si>
  <si>
    <t>CHEE WEE OOI</t>
  </si>
  <si>
    <t>25/10/18</t>
  </si>
  <si>
    <t>GAO PAN</t>
  </si>
  <si>
    <t>GENG CHENGUI</t>
  </si>
  <si>
    <t>LU FEI</t>
  </si>
  <si>
    <t>WU BO</t>
  </si>
  <si>
    <t>HE ZHENQIANG</t>
  </si>
  <si>
    <t>YAN JUEGONG</t>
  </si>
  <si>
    <t>YE GUANGNING</t>
  </si>
  <si>
    <t>BAI WENZHENG</t>
  </si>
  <si>
    <t>ZHOU JIE</t>
  </si>
  <si>
    <t>TIAN LING</t>
  </si>
  <si>
    <t>JIN ZHONGHUI</t>
  </si>
  <si>
    <t>SONG XIAOFANG</t>
  </si>
  <si>
    <t>LI JIAGHUA</t>
  </si>
  <si>
    <t>26/10/18</t>
  </si>
  <si>
    <t>ZHANG XIAOMIN</t>
  </si>
  <si>
    <t>27/10/18</t>
  </si>
  <si>
    <t>303 TONG CHAO</t>
  </si>
  <si>
    <t>XU XIAOLI</t>
  </si>
  <si>
    <t>MOK KAWAH</t>
  </si>
  <si>
    <t>WENG ZEXIONG</t>
  </si>
  <si>
    <t>JIN CHRNGJIE</t>
  </si>
  <si>
    <t>LI PENGYU</t>
  </si>
  <si>
    <t>LONG SHOUYUN</t>
  </si>
  <si>
    <t>WANG ZICONG</t>
  </si>
  <si>
    <t>LIN LIEZHANG</t>
  </si>
  <si>
    <t>LI JIANGHUA</t>
  </si>
  <si>
    <t>CHAN SAI KWAN</t>
  </si>
  <si>
    <t>CAI WEI</t>
  </si>
  <si>
    <t>LIANGLIANG ZHENG</t>
  </si>
  <si>
    <t>GU LIN</t>
  </si>
  <si>
    <t>LIU YIQIU</t>
  </si>
  <si>
    <t>HU HENG</t>
  </si>
  <si>
    <t>XU JIADA</t>
  </si>
  <si>
    <t>LAU CHI KEUNG</t>
  </si>
  <si>
    <t>LONG YANYANG</t>
  </si>
  <si>
    <t>28/10/18</t>
  </si>
  <si>
    <t>YANG ZHIJIE</t>
  </si>
  <si>
    <t>YU HUAN</t>
  </si>
  <si>
    <t>XU XI</t>
  </si>
  <si>
    <t>29/10/18</t>
  </si>
  <si>
    <t>ZHU XIAOKE</t>
  </si>
  <si>
    <t>QIN YU</t>
  </si>
  <si>
    <t>JIN GUIZHEN</t>
  </si>
  <si>
    <t>ZHU ANNA</t>
  </si>
  <si>
    <t>ZHANG XIANFU</t>
  </si>
  <si>
    <t>LIN SU JUN</t>
  </si>
  <si>
    <t>ZHENG LIANGLIANG</t>
  </si>
  <si>
    <t>PAN BOXIU</t>
  </si>
  <si>
    <t>GUAN CHAO</t>
  </si>
  <si>
    <t>YANG LIN</t>
  </si>
  <si>
    <t>LIU SU</t>
  </si>
  <si>
    <t>31/10/18</t>
  </si>
  <si>
    <t>LI FUJIE</t>
  </si>
  <si>
    <t>LIN HAOJIE</t>
  </si>
  <si>
    <t>LI XIANG</t>
  </si>
  <si>
    <t>LI CHONGWU</t>
  </si>
  <si>
    <t>JIANG JUNLI</t>
  </si>
  <si>
    <t>XU JIAPENG</t>
  </si>
  <si>
    <t>XU SONG</t>
  </si>
  <si>
    <t>30/10/18</t>
  </si>
  <si>
    <t>XIAO JIANCHENG</t>
  </si>
  <si>
    <t>HUANG SHUIE</t>
  </si>
  <si>
    <t>LI SHOUSHENG</t>
  </si>
  <si>
    <t>YU ZHONGWEI</t>
  </si>
  <si>
    <t>WANG KE</t>
  </si>
  <si>
    <t>FAN NINGBO</t>
  </si>
  <si>
    <t>GUO CUIPING</t>
  </si>
  <si>
    <t>422</t>
  </si>
  <si>
    <t>543</t>
  </si>
  <si>
    <t>623</t>
  </si>
  <si>
    <t xml:space="preserve"> P181102101143489</t>
  </si>
  <si>
    <t>超售</t>
  </si>
  <si>
    <t>XU ZHENGUO</t>
  </si>
  <si>
    <t>29/10/2018</t>
  </si>
  <si>
    <t>2/11/2018</t>
  </si>
  <si>
    <t>ZENG GUANGBIAO</t>
  </si>
  <si>
    <r>
      <rPr>
        <sz val="11"/>
        <rFont val="Tahoma"/>
        <charset val="134"/>
      </rPr>
      <t>SHI XIAO</t>
    </r>
    <r>
      <rPr>
        <sz val="11"/>
        <rFont val="MingLiU"/>
        <charset val="134"/>
      </rPr>
      <t>山</t>
    </r>
  </si>
  <si>
    <t>30/10/2018</t>
  </si>
  <si>
    <t>1/11/2018</t>
  </si>
  <si>
    <t>XIN CHEN</t>
  </si>
  <si>
    <t>YE JIAN MEI</t>
  </si>
  <si>
    <t>HUANG SIJING</t>
  </si>
  <si>
    <t>WANG DONGHAI</t>
  </si>
  <si>
    <t>3/11/2018</t>
  </si>
  <si>
    <t>ZHANG DUNHOU</t>
  </si>
  <si>
    <t>31/10/2018</t>
  </si>
  <si>
    <t>JIANG JIEHUA</t>
  </si>
  <si>
    <t>DU JUN</t>
  </si>
  <si>
    <t>LIU YILU</t>
  </si>
  <si>
    <t>QIU SIPING</t>
  </si>
  <si>
    <t>SUN XIAOMING</t>
  </si>
  <si>
    <t>WU YUNBIAO</t>
  </si>
  <si>
    <t>JIANG PEIMIN</t>
  </si>
  <si>
    <t>HAN JIANYING</t>
  </si>
  <si>
    <t>MAO YONG</t>
  </si>
  <si>
    <t>FENG XIAO</t>
  </si>
  <si>
    <t>LIU YANG</t>
  </si>
  <si>
    <t>WANG LINFENG</t>
  </si>
  <si>
    <t>XIAO YUN</t>
  </si>
  <si>
    <t>WEI ZHONG HENG</t>
  </si>
  <si>
    <t>TAN WEIRAN</t>
  </si>
  <si>
    <t>XU CHUANGGUANG</t>
  </si>
  <si>
    <t>WANG SHUANGSHUANG</t>
  </si>
  <si>
    <t>HUANG XIAOBING</t>
  </si>
  <si>
    <t>GAN FENG</t>
  </si>
  <si>
    <t>ZHANG QING</t>
  </si>
  <si>
    <t>4/11/2018</t>
  </si>
  <si>
    <t>5/11/2018</t>
  </si>
  <si>
    <t>DING JIAQI</t>
  </si>
  <si>
    <t>6/11/2018</t>
  </si>
  <si>
    <t>WU WAI KWAN</t>
  </si>
  <si>
    <t>2/11/18</t>
  </si>
  <si>
    <t>3/11/18</t>
  </si>
  <si>
    <t>XUE ZIFENG</t>
  </si>
  <si>
    <t>LIANG LUOKE</t>
  </si>
  <si>
    <t>SIXIAN ZHANG</t>
  </si>
  <si>
    <t>MO XUEJIAN</t>
  </si>
  <si>
    <t>YUN SHANHONG</t>
  </si>
  <si>
    <t>HUANG YUZHI</t>
  </si>
  <si>
    <t>CHUNLING WANG</t>
  </si>
  <si>
    <t>4/11/18</t>
  </si>
  <si>
    <t>TANG LEI</t>
  </si>
  <si>
    <t>HE XIAOXIA</t>
  </si>
  <si>
    <t>5/11/18</t>
  </si>
  <si>
    <t>SU WENYING</t>
  </si>
  <si>
    <t>YU CHING KI</t>
  </si>
  <si>
    <t>6/11/18</t>
  </si>
  <si>
    <t>LIN YAN</t>
  </si>
  <si>
    <t>LIU CHAO</t>
  </si>
  <si>
    <t>CHEN QIUYUAN</t>
  </si>
  <si>
    <t>XU TENGJIAO</t>
  </si>
  <si>
    <t>PAN YANG</t>
  </si>
  <si>
    <t>HUANG WEI</t>
  </si>
  <si>
    <t>ZHANG SIXIAN</t>
  </si>
  <si>
    <t>WANG YUJUN</t>
  </si>
  <si>
    <t>SU CUIRONG</t>
  </si>
  <si>
    <t>DU BIN</t>
  </si>
  <si>
    <t>SU ZHEN BIAO</t>
  </si>
  <si>
    <t>SU ZHEN XIONG</t>
  </si>
  <si>
    <t>SUI JING</t>
  </si>
  <si>
    <t>NINA JIANG</t>
  </si>
  <si>
    <t>ZENG YUFENG</t>
  </si>
  <si>
    <t>ZENG FURONG</t>
  </si>
  <si>
    <t>ZHANG YIN</t>
  </si>
  <si>
    <t>WU ZHIWEN</t>
  </si>
  <si>
    <t>7/11/18</t>
  </si>
  <si>
    <t>ZHENG FEIFEI</t>
  </si>
  <si>
    <t>9/11/18</t>
  </si>
  <si>
    <t>GAO XUNRU</t>
  </si>
  <si>
    <t>XIE PINGHAO</t>
  </si>
  <si>
    <t>LI TAO JIA</t>
  </si>
  <si>
    <t>DU TIANYUAN</t>
  </si>
  <si>
    <t>WULAN TUOYA</t>
  </si>
  <si>
    <t>LI MINGHANG</t>
  </si>
  <si>
    <t>WANG BAO</t>
  </si>
  <si>
    <t>WANG JING</t>
  </si>
  <si>
    <t>LIANG YANHUA</t>
  </si>
  <si>
    <t>FU ZHENG</t>
  </si>
  <si>
    <t>HUANG YADAI</t>
  </si>
  <si>
    <t>HUANG CAIFENG</t>
  </si>
  <si>
    <t>SUI CONG</t>
  </si>
  <si>
    <t>LIN FENG</t>
  </si>
  <si>
    <t>ZOU CHUYIN</t>
  </si>
  <si>
    <t>ZHANG HAI</t>
  </si>
  <si>
    <t>PANG JUNFENG</t>
  </si>
  <si>
    <t>CHEN LIANGXIN</t>
  </si>
  <si>
    <t>LIN HUAJUAN</t>
  </si>
  <si>
    <t>ZOU RENFANG</t>
  </si>
  <si>
    <t>8/11/18</t>
  </si>
  <si>
    <t>GUO WEI</t>
  </si>
  <si>
    <t>10/11/18</t>
  </si>
  <si>
    <t>FAN ZHIRUI</t>
  </si>
  <si>
    <t>ZHONG WENFA</t>
  </si>
  <si>
    <t>YUAN LINQING</t>
  </si>
  <si>
    <t>KONG MING</t>
  </si>
  <si>
    <t>XU WENJUAN</t>
  </si>
  <si>
    <t>TSUI HOCHUEN</t>
  </si>
  <si>
    <r>
      <rPr>
        <sz val="11"/>
        <rFont val="Tahoma"/>
        <charset val="134"/>
      </rPr>
      <t>X</t>
    </r>
    <r>
      <rPr>
        <sz val="11"/>
        <rFont val="MingLiU"/>
        <charset val="134"/>
      </rPr>
      <t>正</t>
    </r>
    <r>
      <rPr>
        <sz val="11"/>
        <rFont val="Tahoma"/>
        <charset val="134"/>
      </rPr>
      <t>JUNJ</t>
    </r>
    <r>
      <rPr>
        <sz val="11"/>
        <rFont val="MingLiU"/>
        <charset val="134"/>
      </rPr>
      <t>正</t>
    </r>
  </si>
  <si>
    <t>ZONG HONG</t>
  </si>
  <si>
    <t>WEI YINGYING</t>
  </si>
  <si>
    <t>ZHOU YUANFENG</t>
  </si>
  <si>
    <t>ZHANG GUOZHEN</t>
  </si>
  <si>
    <t>HUANG JIARONG</t>
  </si>
  <si>
    <t>XIANGWANG ZHENG</t>
  </si>
  <si>
    <t>YANG MENG</t>
  </si>
  <si>
    <t>FEI JIANPING</t>
  </si>
  <si>
    <t>MA MINGYU</t>
  </si>
  <si>
    <t>CHEN XIYOU</t>
  </si>
  <si>
    <t>LIN JIANGSIQIN</t>
  </si>
  <si>
    <t>CHANG YUAN</t>
  </si>
  <si>
    <t>CAI XIAOXUAN</t>
  </si>
  <si>
    <t>JIN JIANG</t>
  </si>
  <si>
    <t>12/11/18</t>
  </si>
  <si>
    <t>LI XIAMEI</t>
  </si>
  <si>
    <t>CHEN JIANPENG</t>
  </si>
  <si>
    <t>SUN HAO MING</t>
  </si>
  <si>
    <t>WEI JANG</t>
  </si>
  <si>
    <t>SHU CHENG</t>
  </si>
  <si>
    <t>YUAN GONGFAN</t>
  </si>
  <si>
    <t>LU SUJIN</t>
  </si>
  <si>
    <t>ZHANG SIMIN</t>
  </si>
  <si>
    <t>XU XIAOLING</t>
  </si>
  <si>
    <t>XIE YUNER</t>
  </si>
  <si>
    <t>CHEN JIAO</t>
  </si>
  <si>
    <t>GAO QIANQIAN</t>
  </si>
  <si>
    <t>LEUNG TAK WA</t>
  </si>
  <si>
    <t>ZENG HUI</t>
  </si>
  <si>
    <t>11/11/18</t>
  </si>
  <si>
    <t>BAO HONGLIN</t>
  </si>
  <si>
    <t>ZHANG HAISHENG</t>
  </si>
  <si>
    <t>ZHOU SHENGPENG</t>
  </si>
  <si>
    <t>LIN RUXIONG</t>
  </si>
  <si>
    <t>LI TING</t>
  </si>
  <si>
    <t>TONG LIANGYOU</t>
  </si>
  <si>
    <t>ZHAO BIN</t>
  </si>
  <si>
    <t>CHEN NAN</t>
  </si>
  <si>
    <t>GAO CHEN</t>
  </si>
  <si>
    <t>SUN HAOMING</t>
  </si>
  <si>
    <t>ZOU YUEBIN</t>
  </si>
  <si>
    <t>JIANG GUICAI</t>
  </si>
  <si>
    <t>WENG SHUAI</t>
  </si>
  <si>
    <t>GONG WENBIN</t>
  </si>
  <si>
    <t>13/11/18</t>
  </si>
  <si>
    <t>ZHOU BINGNAN</t>
  </si>
  <si>
    <t>CHEN ZHEN</t>
  </si>
  <si>
    <t>14/11/18</t>
  </si>
  <si>
    <t>HUANG CHIENJUNG</t>
  </si>
  <si>
    <t>CHEN WEITAO</t>
  </si>
  <si>
    <t>ZHANG QING XIAO</t>
  </si>
  <si>
    <t>XIAO JIANYING</t>
  </si>
  <si>
    <t>YANG RUIXIANG</t>
  </si>
  <si>
    <t>LIN XIAOLIN</t>
  </si>
  <si>
    <t>YANG SHUSHAN</t>
  </si>
  <si>
    <t>GUO MIN</t>
  </si>
  <si>
    <t>HE ZIYANG</t>
  </si>
  <si>
    <t>LI WEIPENG</t>
  </si>
  <si>
    <t>GAO CHUNHUI</t>
  </si>
  <si>
    <t>LIANG YANYAN</t>
  </si>
  <si>
    <t>SUN JIALI</t>
  </si>
  <si>
    <t>CHEN DAN</t>
  </si>
  <si>
    <t>XU YONG</t>
  </si>
  <si>
    <t>ZHOU YANXIA</t>
  </si>
  <si>
    <t>LIN YU</t>
  </si>
  <si>
    <t>YAP SHEE</t>
  </si>
  <si>
    <t>WANG XIAOLING</t>
  </si>
  <si>
    <t>YANG XUE</t>
  </si>
  <si>
    <t>XIE XIMING</t>
  </si>
  <si>
    <t>YANG BIN</t>
  </si>
  <si>
    <t>YU XIUQING</t>
  </si>
  <si>
    <t>ZHANG PUSHENG</t>
  </si>
  <si>
    <t>LI SHUBING</t>
  </si>
  <si>
    <t>GAO MANSHAN</t>
  </si>
  <si>
    <t>15/11/18</t>
  </si>
  <si>
    <t>XU KEJIAN</t>
  </si>
  <si>
    <t>ZHONG GUOAN</t>
  </si>
  <si>
    <t>16/11/18</t>
  </si>
  <si>
    <t>ZHANG LUYUN</t>
  </si>
  <si>
    <t>21/11/18</t>
  </si>
  <si>
    <t>LIU LEI</t>
  </si>
  <si>
    <t>KONG GUBIN</t>
  </si>
  <si>
    <t>DU JIAYIN</t>
  </si>
  <si>
    <t>HONG XIN</t>
  </si>
  <si>
    <t>CHEN ZEMING</t>
  </si>
  <si>
    <t>CHEN YANPING</t>
  </si>
  <si>
    <t>17/11/18</t>
  </si>
  <si>
    <t>ZHOU YAPING</t>
  </si>
  <si>
    <t>LEE SO FONG</t>
  </si>
  <si>
    <t>ZHANG DACHUAN</t>
  </si>
  <si>
    <t>19/11/18</t>
  </si>
  <si>
    <t>QIU SHUAI</t>
  </si>
  <si>
    <t>20/11/18</t>
  </si>
  <si>
    <t>HON WINGSZE</t>
  </si>
  <si>
    <t>HONG WEI</t>
  </si>
  <si>
    <t>WU JUAN</t>
  </si>
  <si>
    <t>KONG GUIBIN</t>
  </si>
  <si>
    <t>ZHANG GUZHI</t>
  </si>
  <si>
    <t>XIE JUNYU</t>
  </si>
  <si>
    <t>HE LING</t>
  </si>
  <si>
    <t>WU DANJUN</t>
  </si>
  <si>
    <t>HUANG FENGLI</t>
  </si>
  <si>
    <t>TANG OUNGLY</t>
  </si>
  <si>
    <t>TANG MOUINGY</t>
  </si>
  <si>
    <t>LI RUI FENG</t>
  </si>
  <si>
    <t>LIN YANMIN</t>
  </si>
  <si>
    <t>ZHU JIEYING</t>
  </si>
  <si>
    <t>YANG YUANYUAN</t>
  </si>
  <si>
    <t>18/11/18</t>
  </si>
  <si>
    <t>JIANG LINA</t>
  </si>
  <si>
    <t>HUO YUHENG</t>
  </si>
  <si>
    <t>SUN MEIAI</t>
  </si>
  <si>
    <t>DENG LIHUA</t>
  </si>
  <si>
    <t>PAN KAISHUN</t>
  </si>
  <si>
    <t>HU XIAOQI</t>
  </si>
  <si>
    <t>ZHANG YAN</t>
  </si>
  <si>
    <t>LI BINGQIAN</t>
  </si>
  <si>
    <t>YANG ZHIQIANG</t>
  </si>
  <si>
    <t>TIAN BO</t>
  </si>
  <si>
    <t>LV KANGDA</t>
  </si>
  <si>
    <t>YIYU ZHANG</t>
  </si>
  <si>
    <t>CHING LAPCHIERIC</t>
  </si>
  <si>
    <t>TIAN QI</t>
  </si>
  <si>
    <t>ZI CHANG</t>
  </si>
  <si>
    <t>MA DIANJUN</t>
  </si>
  <si>
    <t>YAO WEN</t>
  </si>
  <si>
    <t>YE YAOMING</t>
  </si>
  <si>
    <t>WU TONG</t>
  </si>
  <si>
    <t>ZHANG FUYAO</t>
  </si>
  <si>
    <t>YANG SHUANGFENG</t>
  </si>
  <si>
    <t>WANG XIAOJING</t>
  </si>
  <si>
    <t>LI AO</t>
  </si>
  <si>
    <t>XIAN ZHIZHANG</t>
  </si>
  <si>
    <t>ZHANG JUNJIE</t>
  </si>
  <si>
    <t>FANG PENGCHENG</t>
  </si>
  <si>
    <t>MENG ZHAONA</t>
  </si>
  <si>
    <t>ZHAO JIA PENG</t>
  </si>
  <si>
    <t>DAI LIANG</t>
  </si>
  <si>
    <t>LI DEWEI</t>
  </si>
  <si>
    <t>ZHANG WENSHENG</t>
  </si>
  <si>
    <t>WANG WENYA</t>
  </si>
  <si>
    <t>XU XUNHUA</t>
  </si>
  <si>
    <t>GUO ZHONGXIANG</t>
  </si>
  <si>
    <t>SHAO XIANYUE</t>
  </si>
  <si>
    <t>24/11/18</t>
  </si>
  <si>
    <t>CHEN YUFU</t>
  </si>
  <si>
    <t>ZHANG JUNWU</t>
  </si>
  <si>
    <t>YI XIN</t>
  </si>
  <si>
    <t>LYU DANDAN</t>
  </si>
  <si>
    <t>SHILANLAN</t>
  </si>
  <si>
    <t>YU FEIFEI</t>
  </si>
  <si>
    <t>WEI FENGNAN</t>
  </si>
  <si>
    <t>WANG YUDONG</t>
  </si>
  <si>
    <t>CHEN YINGNA</t>
  </si>
  <si>
    <t>PENG CHENCHEN</t>
  </si>
  <si>
    <t>XUE MENGMENG</t>
  </si>
  <si>
    <t>HU KAI</t>
  </si>
  <si>
    <t>CHEN WEIKA</t>
  </si>
  <si>
    <t>LI SHUE</t>
  </si>
  <si>
    <t>NING ZHANGAN</t>
  </si>
  <si>
    <t>ZHONG SHUTING</t>
  </si>
  <si>
    <t>CHEN ZHIJIE</t>
  </si>
  <si>
    <t>YIN DONGLIANG</t>
  </si>
  <si>
    <t>TIAN PENGSHUAI</t>
  </si>
  <si>
    <t>LIAO CUIXIA</t>
  </si>
  <si>
    <t>CHEN ZHIYING</t>
  </si>
  <si>
    <t>WAN XI</t>
  </si>
  <si>
    <t>22/11/18</t>
  </si>
  <si>
    <t>GE LU</t>
  </si>
  <si>
    <t>QIAN FENGLIAN</t>
  </si>
  <si>
    <t>LU CHENGSHUAI</t>
  </si>
  <si>
    <t>ZHANG YE</t>
  </si>
  <si>
    <t>XIA MENG</t>
  </si>
  <si>
    <t>26/11/18</t>
  </si>
  <si>
    <t>ZHOU FUDI</t>
  </si>
  <si>
    <t>LIANG YONGHENG</t>
  </si>
  <si>
    <t>ZHANG ZHENQIONG</t>
  </si>
  <si>
    <t>FAN YINYIN</t>
  </si>
  <si>
    <t>HUANG JIANQI</t>
  </si>
  <si>
    <t>23/11/18</t>
  </si>
  <si>
    <t>KANG SI</t>
  </si>
  <si>
    <t>GAO YAN</t>
  </si>
  <si>
    <t>LIU XIANG</t>
  </si>
  <si>
    <t>LUO CHENGYU</t>
  </si>
  <si>
    <t>ZHOU YUTING</t>
  </si>
  <si>
    <t>25/11/18</t>
  </si>
  <si>
    <t>LU KAI</t>
  </si>
  <si>
    <t>ZHANG RUPING</t>
  </si>
  <si>
    <t>MING ZHAOYANG</t>
  </si>
  <si>
    <t>WANG KAILONG</t>
  </si>
  <si>
    <t>ZHANG YIHUI</t>
  </si>
  <si>
    <t>LI WANCHENG</t>
  </si>
  <si>
    <t>HUANG DANTING</t>
  </si>
  <si>
    <t>1 - 486,200.00</t>
  </si>
  <si>
    <t>ZHENG FEI</t>
  </si>
  <si>
    <t>2 - 488,200.00</t>
  </si>
  <si>
    <t>LIU QIANG</t>
  </si>
  <si>
    <t>XIONG SHAOYUAN</t>
  </si>
  <si>
    <t>LIANG MINQI</t>
  </si>
  <si>
    <t>YAO JI</t>
  </si>
  <si>
    <t>LUO YUANQI</t>
  </si>
  <si>
    <t>JI JIAWEI</t>
  </si>
  <si>
    <t>CAI HONGHONG</t>
  </si>
  <si>
    <t>CHEN XINGYU</t>
  </si>
  <si>
    <t>LIANG ZHIHAO</t>
  </si>
  <si>
    <t>TIAN AGE</t>
  </si>
  <si>
    <t>CHEN SHUNQI</t>
  </si>
  <si>
    <t>WU YINGNA</t>
  </si>
  <si>
    <t>XIAOYANG WANG</t>
  </si>
  <si>
    <t>HIDAYA LUKY</t>
  </si>
  <si>
    <t>JIN XUESHI</t>
  </si>
  <si>
    <t>ZHANG BUQING</t>
  </si>
  <si>
    <t>XIONG AIYUN</t>
  </si>
  <si>
    <t>SHEN YANG</t>
  </si>
  <si>
    <t>WANG SHOUYI</t>
  </si>
  <si>
    <t>MA HUAYU</t>
  </si>
  <si>
    <t>LIU MURONG</t>
  </si>
  <si>
    <t>MA SIYING</t>
  </si>
  <si>
    <t>AO HUANHUAN</t>
  </si>
  <si>
    <t>WU LIPING</t>
  </si>
  <si>
    <t>HOU LUXI</t>
  </si>
  <si>
    <t>LIU BIN</t>
  </si>
  <si>
    <t>PENG ZIMEI</t>
  </si>
  <si>
    <t>HUANG XIAOJUAN</t>
  </si>
  <si>
    <t>ZHANG XIAODONG</t>
  </si>
  <si>
    <t>HOU JIANQIU</t>
  </si>
  <si>
    <t>WANG XIAOYANG</t>
  </si>
  <si>
    <t>WU XIAOXUAN</t>
  </si>
  <si>
    <t>MA TIANTIAN</t>
  </si>
  <si>
    <t>LUO HUAYANG</t>
  </si>
  <si>
    <t>LUOMINGKUN</t>
  </si>
  <si>
    <t>WU QIING</t>
  </si>
  <si>
    <t>376</t>
  </si>
  <si>
    <t>SHI XINZHONG</t>
  </si>
  <si>
    <t>377</t>
  </si>
  <si>
    <t>378</t>
  </si>
  <si>
    <t>OU JIEPING</t>
  </si>
  <si>
    <t>379</t>
  </si>
  <si>
    <t>ZHANG SHU</t>
  </si>
  <si>
    <t>380</t>
  </si>
  <si>
    <t>GU CHAOQUN</t>
  </si>
  <si>
    <t>381</t>
  </si>
  <si>
    <t>LIU YU</t>
  </si>
  <si>
    <t>382</t>
  </si>
  <si>
    <t>FU CHABING</t>
  </si>
  <si>
    <t>383</t>
  </si>
  <si>
    <t>HE SONG</t>
  </si>
  <si>
    <t>384</t>
  </si>
  <si>
    <t>CHENG MINGMING</t>
  </si>
  <si>
    <t>385</t>
  </si>
  <si>
    <t>WANG YANG</t>
  </si>
  <si>
    <t>386</t>
  </si>
  <si>
    <t>DING YINGXIN</t>
  </si>
  <si>
    <t>27/11/18</t>
  </si>
  <si>
    <t>387</t>
  </si>
  <si>
    <t>YE YILU</t>
  </si>
  <si>
    <t>388</t>
  </si>
  <si>
    <t>TAO JIANMING</t>
  </si>
  <si>
    <t>389</t>
  </si>
  <si>
    <t>LIU YUNYANG</t>
  </si>
  <si>
    <t>390</t>
  </si>
  <si>
    <t>WANG LIXING</t>
  </si>
  <si>
    <t>391</t>
  </si>
  <si>
    <t>392</t>
  </si>
  <si>
    <t>ZHANG GENSEN</t>
  </si>
  <si>
    <t>393</t>
  </si>
  <si>
    <t>394</t>
  </si>
  <si>
    <t>YANG XUEFENG</t>
  </si>
  <si>
    <t>395</t>
  </si>
  <si>
    <t>TANG LIANG</t>
  </si>
  <si>
    <t>396</t>
  </si>
  <si>
    <t>MA YANGMING</t>
  </si>
  <si>
    <t>397</t>
  </si>
  <si>
    <t>398</t>
  </si>
  <si>
    <t>399</t>
  </si>
  <si>
    <t>LUO MINGKUN</t>
  </si>
  <si>
    <t>401</t>
  </si>
  <si>
    <t>LI WENJIE</t>
  </si>
  <si>
    <t>402</t>
  </si>
  <si>
    <t>ZHONG YU</t>
  </si>
  <si>
    <t>403</t>
  </si>
  <si>
    <t>404</t>
  </si>
  <si>
    <t>405</t>
  </si>
  <si>
    <t>LIN BIAOHUI</t>
  </si>
  <si>
    <t>406</t>
  </si>
  <si>
    <t>LIU WENTAO</t>
  </si>
  <si>
    <t>407</t>
  </si>
  <si>
    <t>LUO ZHIHONG</t>
  </si>
  <si>
    <t>408</t>
  </si>
  <si>
    <t>LAING MINQI</t>
  </si>
  <si>
    <t>409</t>
  </si>
  <si>
    <t>DING PANGWEN</t>
  </si>
  <si>
    <t>410</t>
  </si>
  <si>
    <t>28/11/18</t>
  </si>
  <si>
    <t>411</t>
  </si>
  <si>
    <t>CHEN QI</t>
  </si>
  <si>
    <t>412</t>
  </si>
  <si>
    <t>MA FAZE</t>
  </si>
  <si>
    <t>29/11/18</t>
  </si>
  <si>
    <t>413</t>
  </si>
  <si>
    <t>414</t>
  </si>
  <si>
    <t>SUN JIAPENG</t>
  </si>
  <si>
    <t>415</t>
  </si>
  <si>
    <t>HUANG LINGXIAN</t>
  </si>
  <si>
    <t>416</t>
  </si>
  <si>
    <t>LI BO</t>
  </si>
  <si>
    <t>30/11/18</t>
  </si>
  <si>
    <t>417</t>
  </si>
  <si>
    <t>JIANG YOUPENG</t>
  </si>
  <si>
    <t>418</t>
  </si>
  <si>
    <t>BAO SHUMEI</t>
  </si>
  <si>
    <t>419</t>
  </si>
  <si>
    <t>HUANG QINGJIAM</t>
  </si>
  <si>
    <t>420</t>
  </si>
  <si>
    <t>YUE HANWEN</t>
  </si>
  <si>
    <t>421</t>
  </si>
  <si>
    <t>ZHANG MIAONA</t>
  </si>
  <si>
    <t>LIN ZITAO</t>
  </si>
  <si>
    <t>423</t>
  </si>
  <si>
    <t>WU QIONG</t>
  </si>
  <si>
    <t>424</t>
  </si>
  <si>
    <t>WANG JINGXU</t>
  </si>
  <si>
    <t>425</t>
  </si>
  <si>
    <t>WU CONG</t>
  </si>
  <si>
    <t>426</t>
  </si>
  <si>
    <t>KLAING MINQI</t>
  </si>
  <si>
    <t>427</t>
  </si>
  <si>
    <t>WEI JIANFENG</t>
  </si>
  <si>
    <t>428</t>
  </si>
  <si>
    <t>ZHOU JIANXIN</t>
  </si>
  <si>
    <t>429</t>
  </si>
  <si>
    <t>OU SUXIONG</t>
  </si>
  <si>
    <t>430</t>
  </si>
  <si>
    <t>MAI GUOJIE</t>
  </si>
  <si>
    <t>431</t>
  </si>
  <si>
    <t>ZHENG LIANG FENG</t>
  </si>
  <si>
    <t>432</t>
  </si>
  <si>
    <t>HUANG WANHONG</t>
  </si>
  <si>
    <t>433</t>
  </si>
  <si>
    <t>HUANG QINGJIAN</t>
  </si>
  <si>
    <t>434</t>
  </si>
  <si>
    <t>435</t>
  </si>
  <si>
    <t>SUN XUANHAO</t>
  </si>
  <si>
    <t>436</t>
  </si>
  <si>
    <t>SUN NA</t>
  </si>
  <si>
    <t>437</t>
  </si>
  <si>
    <t>438</t>
  </si>
  <si>
    <t>DENG XI</t>
  </si>
  <si>
    <t>439</t>
  </si>
  <si>
    <t>WANG DELI</t>
  </si>
  <si>
    <t>440</t>
  </si>
  <si>
    <t>PENG CHUN</t>
  </si>
  <si>
    <t>441</t>
  </si>
  <si>
    <t>CAI JIEPENG</t>
  </si>
  <si>
    <t>442</t>
  </si>
  <si>
    <t>LIN XIAOKUN</t>
  </si>
  <si>
    <t>443</t>
  </si>
  <si>
    <t>YI XIU</t>
  </si>
  <si>
    <t>TANG HUI</t>
  </si>
  <si>
    <t>445</t>
  </si>
  <si>
    <t>446</t>
  </si>
  <si>
    <t>WU XING</t>
  </si>
  <si>
    <t>447</t>
  </si>
  <si>
    <t>HUANG RENFENG</t>
  </si>
  <si>
    <t>448</t>
  </si>
  <si>
    <t>449</t>
  </si>
  <si>
    <t>HUANG GUICONG</t>
  </si>
  <si>
    <t>450</t>
  </si>
  <si>
    <t>ZHANG XIANGBO</t>
  </si>
  <si>
    <t>451</t>
  </si>
  <si>
    <t>THAISOMBOON YASUMIN</t>
  </si>
  <si>
    <t>P181130181510489</t>
  </si>
  <si>
    <t>包房款</t>
  </si>
  <si>
    <r>
      <rPr>
        <b/>
        <sz val="9"/>
        <rFont val="Calibri"/>
        <charset val="134"/>
      </rPr>
      <t>FLOATING DEPOSIT HONGKONG CONVERGENT</t>
    </r>
  </si>
  <si>
    <r>
      <rPr>
        <sz val="9"/>
        <rFont val="Calibri"/>
        <charset val="134"/>
      </rPr>
      <t>HFO 9068</t>
    </r>
  </si>
  <si>
    <r>
      <rPr>
        <b/>
        <sz val="9"/>
        <rFont val="Calibri"/>
        <charset val="134"/>
      </rPr>
      <t>NO.</t>
    </r>
  </si>
  <si>
    <r>
      <rPr>
        <b/>
        <sz val="9"/>
        <rFont val="Calibri"/>
        <charset val="134"/>
      </rPr>
      <t>BOOKING NAME</t>
    </r>
  </si>
  <si>
    <r>
      <rPr>
        <b/>
        <sz val="9"/>
        <rFont val="Calibri"/>
        <charset val="134"/>
      </rPr>
      <t>Check in</t>
    </r>
  </si>
  <si>
    <r>
      <rPr>
        <b/>
        <sz val="9"/>
        <rFont val="Calibri"/>
        <charset val="134"/>
      </rPr>
      <t>Check out</t>
    </r>
  </si>
  <si>
    <r>
      <rPr>
        <b/>
        <sz val="9"/>
        <rFont val="Calibri"/>
        <charset val="134"/>
      </rPr>
      <t>BOOKING NO.</t>
    </r>
  </si>
  <si>
    <r>
      <rPr>
        <b/>
        <sz val="9"/>
        <rFont val="Calibri"/>
        <charset val="134"/>
      </rPr>
      <t>ROOM</t>
    </r>
  </si>
  <si>
    <r>
      <rPr>
        <b/>
        <sz val="9"/>
        <rFont val="Calibri"/>
        <charset val="134"/>
      </rPr>
      <t>TYPE</t>
    </r>
  </si>
  <si>
    <r>
      <rPr>
        <b/>
        <sz val="9"/>
        <rFont val="Calibri"/>
        <charset val="134"/>
      </rPr>
      <t>RATE</t>
    </r>
  </si>
  <si>
    <r>
      <rPr>
        <b/>
        <sz val="9"/>
        <rFont val="Calibri"/>
        <charset val="134"/>
      </rPr>
      <t>NIGHT</t>
    </r>
  </si>
  <si>
    <r>
      <rPr>
        <b/>
        <sz val="9"/>
        <rFont val="Calibri"/>
        <charset val="134"/>
      </rPr>
      <t>TOTAL</t>
    </r>
  </si>
  <si>
    <r>
      <rPr>
        <b/>
        <sz val="9"/>
        <rFont val="Calibri"/>
        <charset val="134"/>
      </rPr>
      <t>DEPOSIT</t>
    </r>
  </si>
  <si>
    <r>
      <rPr>
        <b/>
        <sz val="9"/>
        <rFont val="Calibri"/>
        <charset val="134"/>
      </rPr>
      <t>300,000.00</t>
    </r>
  </si>
  <si>
    <r>
      <rPr>
        <sz val="9"/>
        <rFont val="Calibri"/>
        <charset val="134"/>
      </rPr>
      <t>1</t>
    </r>
  </si>
  <si>
    <r>
      <rPr>
        <sz val="9"/>
        <rFont val="Calibri"/>
        <charset val="134"/>
      </rPr>
      <t>XUE QINGCHENG</t>
    </r>
  </si>
  <si>
    <r>
      <rPr>
        <sz val="9"/>
        <rFont val="Calibri"/>
        <charset val="134"/>
      </rPr>
      <t>22/11/2018</t>
    </r>
  </si>
  <si>
    <r>
      <rPr>
        <sz val="9"/>
        <rFont val="Calibri"/>
        <charset val="134"/>
      </rPr>
      <t>6/12/2018</t>
    </r>
  </si>
  <si>
    <r>
      <rPr>
        <sz val="9"/>
        <rFont val="Calibri"/>
        <charset val="134"/>
      </rPr>
      <t>1399992</t>
    </r>
  </si>
  <si>
    <r>
      <rPr>
        <sz val="9"/>
        <rFont val="Calibri"/>
        <charset val="134"/>
      </rPr>
      <t>DLX-RB</t>
    </r>
  </si>
  <si>
    <r>
      <rPr>
        <sz val="9"/>
        <rFont val="Calibri"/>
        <charset val="134"/>
      </rPr>
      <t>1500</t>
    </r>
  </si>
  <si>
    <r>
      <rPr>
        <sz val="9"/>
        <rFont val="Calibri"/>
        <charset val="134"/>
      </rPr>
      <t>14</t>
    </r>
  </si>
  <si>
    <r>
      <rPr>
        <sz val="9"/>
        <rFont val="Calibri"/>
        <charset val="134"/>
      </rPr>
      <t>279,000.00</t>
    </r>
  </si>
  <si>
    <r>
      <rPr>
        <sz val="9"/>
        <rFont val="Calibri"/>
        <charset val="134"/>
      </rPr>
      <t>2</t>
    </r>
  </si>
  <si>
    <r>
      <rPr>
        <sz val="9"/>
        <rFont val="Calibri"/>
        <charset val="134"/>
      </rPr>
      <t>SU CHENGLIN</t>
    </r>
  </si>
  <si>
    <r>
      <rPr>
        <sz val="9"/>
        <rFont val="Calibri"/>
        <charset val="134"/>
      </rPr>
      <t>28/11/18</t>
    </r>
  </si>
  <si>
    <r>
      <rPr>
        <sz val="9"/>
        <rFont val="Calibri"/>
        <charset val="134"/>
      </rPr>
      <t>2/12/18</t>
    </r>
  </si>
  <si>
    <r>
      <rPr>
        <sz val="9"/>
        <rFont val="Calibri"/>
        <charset val="134"/>
      </rPr>
      <t>1402679</t>
    </r>
  </si>
  <si>
    <r>
      <rPr>
        <sz val="9"/>
        <rFont val="Calibri"/>
        <charset val="134"/>
      </rPr>
      <t>4</t>
    </r>
  </si>
  <si>
    <r>
      <rPr>
        <sz val="9"/>
        <rFont val="Calibri"/>
        <charset val="134"/>
      </rPr>
      <t>SUP-RO</t>
    </r>
  </si>
  <si>
    <r>
      <rPr>
        <sz val="9"/>
        <rFont val="Calibri"/>
        <charset val="134"/>
      </rPr>
      <t>1000</t>
    </r>
  </si>
  <si>
    <r>
      <rPr>
        <sz val="9"/>
        <rFont val="Calibri"/>
        <charset val="134"/>
      </rPr>
      <t>16</t>
    </r>
  </si>
  <si>
    <r>
      <rPr>
        <sz val="9"/>
        <rFont val="Calibri"/>
        <charset val="134"/>
      </rPr>
      <t>263,000.00</t>
    </r>
  </si>
  <si>
    <r>
      <rPr>
        <sz val="9"/>
        <rFont val="Calibri"/>
        <charset val="134"/>
      </rPr>
      <t>3</t>
    </r>
  </si>
  <si>
    <r>
      <rPr>
        <sz val="9"/>
        <rFont val="Calibri"/>
        <charset val="134"/>
      </rPr>
      <t>CHEN QI</t>
    </r>
  </si>
  <si>
    <r>
      <rPr>
        <sz val="9"/>
        <rFont val="Calibri"/>
        <charset val="134"/>
      </rPr>
      <t>1402290</t>
    </r>
  </si>
  <si>
    <r>
      <rPr>
        <sz val="9"/>
        <rFont val="Calibri"/>
        <charset val="134"/>
      </rPr>
      <t>DLX-RO</t>
    </r>
  </si>
  <si>
    <r>
      <rPr>
        <sz val="9"/>
        <rFont val="Calibri"/>
        <charset val="134"/>
      </rPr>
      <t>1300</t>
    </r>
  </si>
  <si>
    <r>
      <rPr>
        <sz val="9"/>
        <rFont val="Calibri"/>
        <charset val="134"/>
      </rPr>
      <t>242,200.00</t>
    </r>
  </si>
  <si>
    <r>
      <rPr>
        <sz val="9"/>
        <rFont val="Calibri"/>
        <charset val="134"/>
      </rPr>
      <t>HUANG QIUYAN</t>
    </r>
  </si>
  <si>
    <r>
      <rPr>
        <sz val="9"/>
        <rFont val="Calibri"/>
        <charset val="134"/>
      </rPr>
      <t>29/11/18</t>
    </r>
  </si>
  <si>
    <r>
      <rPr>
        <sz val="9"/>
        <rFont val="Calibri"/>
        <charset val="134"/>
      </rPr>
      <t>1/12/18</t>
    </r>
  </si>
  <si>
    <r>
      <rPr>
        <sz val="9"/>
        <rFont val="Calibri"/>
        <charset val="134"/>
      </rPr>
      <t>1398496</t>
    </r>
  </si>
  <si>
    <r>
      <rPr>
        <sz val="9"/>
        <rFont val="Calibri"/>
        <charset val="134"/>
      </rPr>
      <t>240,200.00</t>
    </r>
  </si>
  <si>
    <r>
      <rPr>
        <sz val="9"/>
        <rFont val="Calibri"/>
        <charset val="134"/>
      </rPr>
      <t>5</t>
    </r>
  </si>
  <si>
    <r>
      <rPr>
        <sz val="9"/>
        <rFont val="Calibri"/>
        <charset val="134"/>
      </rPr>
      <t>LI DEWEI</t>
    </r>
  </si>
  <si>
    <r>
      <rPr>
        <sz val="9"/>
        <rFont val="Calibri"/>
        <charset val="134"/>
      </rPr>
      <t>1403309</t>
    </r>
  </si>
  <si>
    <r>
      <rPr>
        <sz val="9"/>
        <rFont val="Calibri"/>
        <charset val="134"/>
      </rPr>
      <t>238,200.00</t>
    </r>
  </si>
  <si>
    <r>
      <rPr>
        <sz val="9"/>
        <rFont val="Calibri"/>
        <charset val="134"/>
      </rPr>
      <t>6</t>
    </r>
  </si>
  <si>
    <r>
      <rPr>
        <sz val="9"/>
        <rFont val="Calibri"/>
        <charset val="134"/>
      </rPr>
      <t>HU HAORAN</t>
    </r>
  </si>
  <si>
    <r>
      <rPr>
        <sz val="9"/>
        <rFont val="Calibri"/>
        <charset val="134"/>
      </rPr>
      <t>1403612</t>
    </r>
  </si>
  <si>
    <r>
      <rPr>
        <sz val="9"/>
        <rFont val="Calibri"/>
        <charset val="134"/>
      </rPr>
      <t>234,200.00</t>
    </r>
  </si>
  <si>
    <r>
      <rPr>
        <sz val="9"/>
        <rFont val="Calibri"/>
        <charset val="134"/>
      </rPr>
      <t>7</t>
    </r>
  </si>
  <si>
    <r>
      <rPr>
        <sz val="9"/>
        <rFont val="Calibri"/>
        <charset val="134"/>
      </rPr>
      <t>SONG WEICHEN</t>
    </r>
  </si>
  <si>
    <r>
      <rPr>
        <sz val="9"/>
        <rFont val="Calibri"/>
        <charset val="134"/>
      </rPr>
      <t>1400458</t>
    </r>
  </si>
  <si>
    <r>
      <rPr>
        <sz val="9"/>
        <rFont val="Calibri"/>
        <charset val="134"/>
      </rPr>
      <t>231,200.00</t>
    </r>
  </si>
  <si>
    <r>
      <rPr>
        <sz val="9"/>
        <rFont val="Calibri"/>
        <charset val="134"/>
      </rPr>
      <t>8</t>
    </r>
  </si>
  <si>
    <r>
      <rPr>
        <sz val="9"/>
        <rFont val="Calibri"/>
        <charset val="134"/>
      </rPr>
      <t>LI HUILUAN</t>
    </r>
  </si>
  <si>
    <r>
      <rPr>
        <sz val="9"/>
        <rFont val="Calibri"/>
        <charset val="134"/>
      </rPr>
      <t>30/11/18</t>
    </r>
  </si>
  <si>
    <r>
      <rPr>
        <sz val="9"/>
        <rFont val="Calibri"/>
        <charset val="134"/>
      </rPr>
      <t>1397031</t>
    </r>
  </si>
  <si>
    <r>
      <rPr>
        <sz val="9"/>
        <rFont val="Calibri"/>
        <charset val="134"/>
      </rPr>
      <t>226,700.00</t>
    </r>
  </si>
  <si>
    <r>
      <rPr>
        <sz val="9"/>
        <rFont val="Calibri"/>
        <charset val="134"/>
      </rPr>
      <t>9</t>
    </r>
  </si>
  <si>
    <r>
      <rPr>
        <sz val="9"/>
        <rFont val="Calibri"/>
        <charset val="134"/>
      </rPr>
      <t>LIU WEI</t>
    </r>
  </si>
  <si>
    <r>
      <rPr>
        <sz val="9"/>
        <rFont val="Calibri"/>
        <charset val="134"/>
      </rPr>
      <t>1403865</t>
    </r>
  </si>
  <si>
    <r>
      <rPr>
        <sz val="9"/>
        <rFont val="Calibri"/>
        <charset val="134"/>
      </rPr>
      <t>225,700.00</t>
    </r>
  </si>
  <si>
    <r>
      <rPr>
        <sz val="9"/>
        <rFont val="Calibri"/>
        <charset val="134"/>
      </rPr>
      <t>10</t>
    </r>
  </si>
  <si>
    <r>
      <rPr>
        <sz val="9"/>
        <rFont val="Calibri"/>
        <charset val="134"/>
      </rPr>
      <t>MO XIUFENG</t>
    </r>
  </si>
  <si>
    <r>
      <rPr>
        <sz val="9"/>
        <rFont val="Calibri"/>
        <charset val="134"/>
      </rPr>
      <t>1404195</t>
    </r>
  </si>
  <si>
    <r>
      <rPr>
        <sz val="9"/>
        <rFont val="Calibri"/>
        <charset val="134"/>
      </rPr>
      <t>224,700.00</t>
    </r>
  </si>
  <si>
    <r>
      <rPr>
        <sz val="9"/>
        <rFont val="Calibri"/>
        <charset val="134"/>
      </rPr>
      <t>11</t>
    </r>
  </si>
  <si>
    <r>
      <rPr>
        <sz val="9"/>
        <rFont val="Calibri"/>
        <charset val="134"/>
      </rPr>
      <t>CAI JIEPENG</t>
    </r>
  </si>
  <si>
    <r>
      <rPr>
        <sz val="9"/>
        <rFont val="Calibri"/>
        <charset val="134"/>
      </rPr>
      <t>1404253</t>
    </r>
  </si>
  <si>
    <r>
      <rPr>
        <sz val="9"/>
        <rFont val="Calibri"/>
        <charset val="134"/>
      </rPr>
      <t>223,700.00</t>
    </r>
  </si>
  <si>
    <r>
      <rPr>
        <sz val="9"/>
        <rFont val="Calibri"/>
        <charset val="134"/>
      </rPr>
      <t>12</t>
    </r>
  </si>
  <si>
    <r>
      <rPr>
        <sz val="9"/>
        <rFont val="Calibri"/>
        <charset val="134"/>
      </rPr>
      <t>LI PENG</t>
    </r>
  </si>
  <si>
    <r>
      <rPr>
        <sz val="9"/>
        <rFont val="Calibri"/>
        <charset val="134"/>
      </rPr>
      <t>1404176</t>
    </r>
  </si>
  <si>
    <r>
      <rPr>
        <sz val="9"/>
        <rFont val="Calibri"/>
        <charset val="134"/>
      </rPr>
      <t>222,400.00</t>
    </r>
  </si>
  <si>
    <r>
      <rPr>
        <sz val="9"/>
        <rFont val="Calibri"/>
        <charset val="134"/>
      </rPr>
      <t>13</t>
    </r>
  </si>
  <si>
    <r>
      <rPr>
        <sz val="9"/>
        <rFont val="Calibri"/>
        <charset val="134"/>
      </rPr>
      <t>YUAN GONGFAN</t>
    </r>
  </si>
  <si>
    <r>
      <rPr>
        <sz val="9"/>
        <rFont val="Calibri"/>
        <charset val="134"/>
      </rPr>
      <t>1404034</t>
    </r>
  </si>
  <si>
    <r>
      <rPr>
        <sz val="9"/>
        <rFont val="Calibri"/>
        <charset val="134"/>
      </rPr>
      <t>221,400.00</t>
    </r>
  </si>
  <si>
    <r>
      <rPr>
        <sz val="9"/>
        <rFont val="Calibri"/>
        <charset val="134"/>
      </rPr>
      <t>QU MING</t>
    </r>
  </si>
  <si>
    <r>
      <rPr>
        <sz val="9"/>
        <rFont val="Calibri"/>
        <charset val="134"/>
      </rPr>
      <t>1404204</t>
    </r>
  </si>
  <si>
    <r>
      <rPr>
        <sz val="9"/>
        <rFont val="Calibri"/>
        <charset val="134"/>
      </rPr>
      <t>220,400.00</t>
    </r>
  </si>
  <si>
    <r>
      <rPr>
        <sz val="9"/>
        <rFont val="Calibri"/>
        <charset val="134"/>
      </rPr>
      <t>15</t>
    </r>
  </si>
  <si>
    <r>
      <rPr>
        <sz val="9"/>
        <rFont val="Calibri"/>
        <charset val="134"/>
      </rPr>
      <t>CHEN XIUTING</t>
    </r>
  </si>
  <si>
    <r>
      <rPr>
        <sz val="9"/>
        <rFont val="Calibri"/>
        <charset val="134"/>
      </rPr>
      <t>1402548</t>
    </r>
  </si>
  <si>
    <r>
      <rPr>
        <sz val="9"/>
        <rFont val="Calibri"/>
        <charset val="134"/>
      </rPr>
      <t>216,400.00</t>
    </r>
  </si>
  <si>
    <r>
      <rPr>
        <sz val="9"/>
        <rFont val="Calibri"/>
        <charset val="134"/>
      </rPr>
      <t>DANG MIN</t>
    </r>
  </si>
  <si>
    <r>
      <rPr>
        <sz val="9"/>
        <rFont val="Calibri"/>
        <charset val="134"/>
      </rPr>
      <t>1392350</t>
    </r>
  </si>
  <si>
    <r>
      <rPr>
        <sz val="9"/>
        <rFont val="Calibri"/>
        <charset val="134"/>
      </rPr>
      <t>211,200.00</t>
    </r>
  </si>
  <si>
    <r>
      <rPr>
        <sz val="9"/>
        <rFont val="Calibri"/>
        <charset val="134"/>
      </rPr>
      <t>17</t>
    </r>
  </si>
  <si>
    <r>
      <rPr>
        <sz val="9"/>
        <rFont val="Calibri"/>
        <charset val="134"/>
      </rPr>
      <t>CHEN DONG CHENG</t>
    </r>
  </si>
  <si>
    <r>
      <rPr>
        <sz val="9"/>
        <rFont val="Calibri"/>
        <charset val="134"/>
      </rPr>
      <t>4/12/18</t>
    </r>
  </si>
  <si>
    <r>
      <rPr>
        <sz val="9"/>
        <rFont val="Calibri"/>
        <charset val="134"/>
      </rPr>
      <t>1403388</t>
    </r>
  </si>
  <si>
    <r>
      <rPr>
        <sz val="9"/>
        <rFont val="Calibri"/>
        <charset val="134"/>
      </rPr>
      <t>205,200.00</t>
    </r>
  </si>
  <si>
    <r>
      <rPr>
        <sz val="9"/>
        <rFont val="Calibri"/>
        <charset val="134"/>
      </rPr>
      <t>18</t>
    </r>
  </si>
  <si>
    <r>
      <rPr>
        <sz val="9"/>
        <rFont val="Calibri"/>
        <charset val="134"/>
      </rPr>
      <t>ZHOU MIN</t>
    </r>
  </si>
  <si>
    <r>
      <rPr>
        <sz val="9"/>
        <rFont val="Calibri"/>
        <charset val="134"/>
      </rPr>
      <t>1404650</t>
    </r>
  </si>
  <si>
    <r>
      <rPr>
        <sz val="9"/>
        <rFont val="Calibri"/>
        <charset val="134"/>
      </rPr>
      <t>204,200.00</t>
    </r>
  </si>
  <si>
    <r>
      <rPr>
        <sz val="9"/>
        <rFont val="Calibri"/>
        <charset val="134"/>
      </rPr>
      <t>19</t>
    </r>
  </si>
  <si>
    <r>
      <rPr>
        <sz val="9"/>
        <rFont val="Calibri"/>
        <charset val="134"/>
      </rPr>
      <t>JIANG WENHAN</t>
    </r>
  </si>
  <si>
    <r>
      <rPr>
        <sz val="9"/>
        <rFont val="Calibri"/>
        <charset val="134"/>
      </rPr>
      <t>1404651</t>
    </r>
  </si>
  <si>
    <r>
      <rPr>
        <sz val="9"/>
        <rFont val="Calibri"/>
        <charset val="134"/>
      </rPr>
      <t>203,200.00</t>
    </r>
  </si>
  <si>
    <r>
      <rPr>
        <sz val="9"/>
        <rFont val="Calibri"/>
        <charset val="134"/>
      </rPr>
      <t>20</t>
    </r>
  </si>
  <si>
    <r>
      <rPr>
        <sz val="9"/>
        <rFont val="Calibri"/>
        <charset val="134"/>
      </rPr>
      <t>LUAN JIAWEN</t>
    </r>
  </si>
  <si>
    <r>
      <rPr>
        <sz val="9"/>
        <rFont val="Calibri"/>
        <charset val="134"/>
      </rPr>
      <t>1404878</t>
    </r>
  </si>
  <si>
    <r>
      <rPr>
        <sz val="9"/>
        <rFont val="Calibri"/>
        <charset val="134"/>
      </rPr>
      <t>202,200.00</t>
    </r>
  </si>
  <si>
    <r>
      <rPr>
        <sz val="9"/>
        <rFont val="Calibri"/>
        <charset val="134"/>
      </rPr>
      <t>21</t>
    </r>
  </si>
  <si>
    <r>
      <rPr>
        <sz val="9"/>
        <rFont val="Calibri"/>
        <charset val="134"/>
      </rPr>
      <t>TU YUYING</t>
    </r>
  </si>
  <si>
    <r>
      <rPr>
        <sz val="9"/>
        <rFont val="Calibri"/>
        <charset val="134"/>
      </rPr>
      <t>1404418</t>
    </r>
  </si>
  <si>
    <r>
      <rPr>
        <sz val="9"/>
        <rFont val="Calibri"/>
        <charset val="134"/>
      </rPr>
      <t>201,200.00</t>
    </r>
  </si>
  <si>
    <r>
      <rPr>
        <sz val="9"/>
        <rFont val="Calibri"/>
        <charset val="134"/>
      </rPr>
      <t>22</t>
    </r>
  </si>
  <si>
    <r>
      <rPr>
        <sz val="9"/>
        <rFont val="Calibri"/>
        <charset val="134"/>
      </rPr>
      <t>ZHANG NA</t>
    </r>
  </si>
  <si>
    <r>
      <rPr>
        <sz val="9"/>
        <rFont val="Calibri"/>
        <charset val="134"/>
      </rPr>
      <t>3/12/18</t>
    </r>
  </si>
  <si>
    <r>
      <rPr>
        <sz val="9"/>
        <rFont val="Calibri"/>
        <charset val="134"/>
      </rPr>
      <t>1404445</t>
    </r>
  </si>
  <si>
    <r>
      <rPr>
        <sz val="9"/>
        <rFont val="Calibri"/>
        <charset val="134"/>
      </rPr>
      <t>SUP-RB</t>
    </r>
  </si>
  <si>
    <r>
      <rPr>
        <sz val="9"/>
        <rFont val="Calibri"/>
        <charset val="134"/>
      </rPr>
      <t>1100</t>
    </r>
  </si>
  <si>
    <r>
      <rPr>
        <sz val="9"/>
        <rFont val="Calibri"/>
        <charset val="134"/>
      </rPr>
      <t>194,600.00</t>
    </r>
  </si>
  <si>
    <r>
      <rPr>
        <sz val="9"/>
        <rFont val="Calibri"/>
        <charset val="134"/>
      </rPr>
      <t>23</t>
    </r>
  </si>
  <si>
    <r>
      <rPr>
        <sz val="9"/>
        <rFont val="Calibri"/>
        <charset val="134"/>
      </rPr>
      <t>WU YONGFU</t>
    </r>
  </si>
  <si>
    <r>
      <rPr>
        <sz val="9"/>
        <rFont val="Calibri"/>
        <charset val="134"/>
      </rPr>
      <t>1402342</t>
    </r>
  </si>
  <si>
    <r>
      <rPr>
        <sz val="9"/>
        <rFont val="Calibri"/>
        <charset val="134"/>
      </rPr>
      <t>192,400.00</t>
    </r>
  </si>
  <si>
    <r>
      <rPr>
        <sz val="9"/>
        <rFont val="Calibri"/>
        <charset val="134"/>
      </rPr>
      <t>24</t>
    </r>
  </si>
  <si>
    <r>
      <rPr>
        <sz val="9"/>
        <rFont val="Calibri"/>
        <charset val="134"/>
      </rPr>
      <t>LIU CHUNLIN</t>
    </r>
  </si>
  <si>
    <r>
      <rPr>
        <sz val="9"/>
        <rFont val="Calibri"/>
        <charset val="134"/>
      </rPr>
      <t>1404036</t>
    </r>
  </si>
  <si>
    <r>
      <rPr>
        <sz val="9"/>
        <rFont val="Calibri"/>
        <charset val="134"/>
      </rPr>
      <t>189,400.00</t>
    </r>
  </si>
  <si>
    <r>
      <rPr>
        <sz val="9"/>
        <rFont val="Calibri"/>
        <charset val="134"/>
      </rPr>
      <t>25</t>
    </r>
  </si>
  <si>
    <r>
      <rPr>
        <sz val="9"/>
        <rFont val="Calibri"/>
        <charset val="134"/>
      </rPr>
      <t>LONG CHANGXIONG</t>
    </r>
  </si>
  <si>
    <r>
      <rPr>
        <sz val="9"/>
        <rFont val="Calibri"/>
        <charset val="134"/>
      </rPr>
      <t>1401366</t>
    </r>
  </si>
  <si>
    <r>
      <rPr>
        <sz val="9"/>
        <rFont val="Calibri"/>
        <charset val="134"/>
      </rPr>
      <t>185,500.00</t>
    </r>
  </si>
  <si>
    <r>
      <rPr>
        <sz val="9"/>
        <rFont val="Calibri"/>
        <charset val="134"/>
      </rPr>
      <t>26</t>
    </r>
  </si>
  <si>
    <r>
      <rPr>
        <sz val="9"/>
        <rFont val="Calibri"/>
        <charset val="134"/>
      </rPr>
      <t>ZENG HUI</t>
    </r>
  </si>
  <si>
    <r>
      <rPr>
        <sz val="9"/>
        <rFont val="Calibri"/>
        <charset val="134"/>
      </rPr>
      <t>1404776</t>
    </r>
  </si>
  <si>
    <r>
      <rPr>
        <sz val="9"/>
        <rFont val="Calibri"/>
        <charset val="134"/>
      </rPr>
      <t>179,500.00</t>
    </r>
  </si>
  <si>
    <r>
      <rPr>
        <sz val="9"/>
        <rFont val="Calibri"/>
        <charset val="134"/>
      </rPr>
      <t>27</t>
    </r>
  </si>
  <si>
    <r>
      <rPr>
        <sz val="9"/>
        <rFont val="Calibri"/>
        <charset val="134"/>
      </rPr>
      <t>LIANG JIAXIN</t>
    </r>
  </si>
  <si>
    <r>
      <rPr>
        <sz val="9"/>
        <rFont val="Calibri"/>
        <charset val="134"/>
      </rPr>
      <t>1392755</t>
    </r>
  </si>
  <si>
    <r>
      <rPr>
        <sz val="9"/>
        <rFont val="Calibri"/>
        <charset val="134"/>
      </rPr>
      <t>176,500.00</t>
    </r>
  </si>
  <si>
    <r>
      <rPr>
        <sz val="9"/>
        <rFont val="Calibri"/>
        <charset val="134"/>
      </rPr>
      <t>28</t>
    </r>
  </si>
  <si>
    <r>
      <rPr>
        <sz val="9"/>
        <rFont val="Calibri"/>
        <charset val="134"/>
      </rPr>
      <t>LIN JINYAO</t>
    </r>
  </si>
  <si>
    <r>
      <rPr>
        <sz val="9"/>
        <rFont val="Calibri"/>
        <charset val="134"/>
      </rPr>
      <t>1392757</t>
    </r>
  </si>
  <si>
    <r>
      <rPr>
        <sz val="9"/>
        <rFont val="Calibri"/>
        <charset val="134"/>
      </rPr>
      <t>173,500.00</t>
    </r>
  </si>
  <si>
    <r>
      <rPr>
        <sz val="9"/>
        <rFont val="Calibri"/>
        <charset val="134"/>
      </rPr>
      <t>29</t>
    </r>
  </si>
  <si>
    <r>
      <rPr>
        <sz val="9"/>
        <rFont val="Calibri"/>
        <charset val="134"/>
      </rPr>
      <t>WU YONGHAO</t>
    </r>
  </si>
  <si>
    <r>
      <rPr>
        <sz val="9"/>
        <rFont val="Calibri"/>
        <charset val="134"/>
      </rPr>
      <t>5/12/18</t>
    </r>
  </si>
  <si>
    <r>
      <rPr>
        <sz val="9"/>
        <rFont val="Calibri"/>
        <charset val="134"/>
      </rPr>
      <t>1402340</t>
    </r>
  </si>
  <si>
    <r>
      <rPr>
        <sz val="9"/>
        <rFont val="Calibri"/>
        <charset val="134"/>
      </rPr>
      <t>169,100.00</t>
    </r>
  </si>
  <si>
    <r>
      <rPr>
        <sz val="9"/>
        <rFont val="Calibri"/>
        <charset val="134"/>
      </rPr>
      <t>30</t>
    </r>
  </si>
  <si>
    <r>
      <rPr>
        <sz val="9"/>
        <rFont val="Calibri"/>
        <charset val="134"/>
      </rPr>
      <t>HUANG WEI ZHEN</t>
    </r>
  </si>
  <si>
    <r>
      <rPr>
        <sz val="9"/>
        <rFont val="Calibri"/>
        <charset val="134"/>
      </rPr>
      <t>1402533</t>
    </r>
  </si>
  <si>
    <r>
      <rPr>
        <sz val="9"/>
        <rFont val="Calibri"/>
        <charset val="134"/>
      </rPr>
      <t>161,100.00</t>
    </r>
  </si>
  <si>
    <r>
      <rPr>
        <sz val="9"/>
        <rFont val="Calibri"/>
        <charset val="134"/>
      </rPr>
      <t>31</t>
    </r>
  </si>
  <si>
    <r>
      <rPr>
        <sz val="9"/>
        <rFont val="Calibri"/>
        <charset val="134"/>
      </rPr>
      <t>ZHU SHENGJUN</t>
    </r>
  </si>
  <si>
    <r>
      <rPr>
        <sz val="9"/>
        <rFont val="Calibri"/>
        <charset val="134"/>
      </rPr>
      <t>1405033</t>
    </r>
  </si>
  <si>
    <r>
      <rPr>
        <sz val="9"/>
        <rFont val="Calibri"/>
        <charset val="134"/>
      </rPr>
      <t>158,500.00</t>
    </r>
  </si>
  <si>
    <r>
      <rPr>
        <sz val="9"/>
        <rFont val="Calibri"/>
        <charset val="134"/>
      </rPr>
      <t>32</t>
    </r>
  </si>
  <si>
    <r>
      <rPr>
        <sz val="9"/>
        <rFont val="Calibri"/>
        <charset val="134"/>
      </rPr>
      <t>XIONG DAN</t>
    </r>
  </si>
  <si>
    <r>
      <rPr>
        <sz val="9"/>
        <rFont val="Calibri"/>
        <charset val="134"/>
      </rPr>
      <t>1405115</t>
    </r>
  </si>
  <si>
    <r>
      <rPr>
        <sz val="9"/>
        <rFont val="Calibri"/>
        <charset val="134"/>
      </rPr>
      <t>157,200.00</t>
    </r>
  </si>
  <si>
    <r>
      <rPr>
        <sz val="9"/>
        <rFont val="Calibri"/>
        <charset val="134"/>
      </rPr>
      <t>33</t>
    </r>
  </si>
  <si>
    <r>
      <rPr>
        <sz val="9"/>
        <rFont val="Calibri"/>
        <charset val="134"/>
      </rPr>
      <t>HUANG XIAOXIA</t>
    </r>
  </si>
  <si>
    <r>
      <rPr>
        <sz val="9"/>
        <rFont val="Calibri"/>
        <charset val="134"/>
      </rPr>
      <t>1404838</t>
    </r>
  </si>
  <si>
    <r>
      <rPr>
        <sz val="9"/>
        <rFont val="Calibri"/>
        <charset val="134"/>
      </rPr>
      <t>155,900.00</t>
    </r>
  </si>
  <si>
    <r>
      <rPr>
        <sz val="9"/>
        <rFont val="Calibri"/>
        <charset val="134"/>
      </rPr>
      <t>34</t>
    </r>
  </si>
  <si>
    <r>
      <rPr>
        <sz val="9"/>
        <rFont val="Calibri"/>
        <charset val="134"/>
      </rPr>
      <t>TANG CONGYI</t>
    </r>
  </si>
  <si>
    <r>
      <rPr>
        <sz val="9"/>
        <rFont val="Calibri"/>
        <charset val="134"/>
      </rPr>
      <t>1400936</t>
    </r>
  </si>
  <si>
    <r>
      <rPr>
        <sz val="9"/>
        <rFont val="Calibri"/>
        <charset val="134"/>
      </rPr>
      <t>154,900.00</t>
    </r>
  </si>
  <si>
    <r>
      <rPr>
        <sz val="9"/>
        <rFont val="Calibri"/>
        <charset val="134"/>
      </rPr>
      <t>35</t>
    </r>
  </si>
  <si>
    <r>
      <rPr>
        <sz val="9"/>
        <rFont val="Calibri"/>
        <charset val="134"/>
      </rPr>
      <t>LIU JIE</t>
    </r>
  </si>
  <si>
    <r>
      <rPr>
        <sz val="9"/>
        <rFont val="Calibri"/>
        <charset val="134"/>
      </rPr>
      <t>1405161</t>
    </r>
  </si>
  <si>
    <r>
      <rPr>
        <sz val="9"/>
        <rFont val="Calibri"/>
        <charset val="134"/>
      </rPr>
      <t>153,900.00</t>
    </r>
  </si>
  <si>
    <r>
      <rPr>
        <sz val="9"/>
        <rFont val="Calibri"/>
        <charset val="134"/>
      </rPr>
      <t>36</t>
    </r>
  </si>
  <si>
    <r>
      <rPr>
        <sz val="9"/>
        <rFont val="Calibri"/>
        <charset val="134"/>
      </rPr>
      <t>LUO MING QIANG</t>
    </r>
  </si>
  <si>
    <r>
      <rPr>
        <sz val="9"/>
        <rFont val="Calibri"/>
        <charset val="134"/>
      </rPr>
      <t>1405195</t>
    </r>
  </si>
  <si>
    <r>
      <rPr>
        <sz val="9"/>
        <rFont val="Calibri"/>
        <charset val="134"/>
      </rPr>
      <t>152,600.00</t>
    </r>
  </si>
  <si>
    <r>
      <rPr>
        <sz val="9"/>
        <rFont val="Calibri"/>
        <charset val="134"/>
      </rPr>
      <t>37</t>
    </r>
  </si>
  <si>
    <r>
      <rPr>
        <sz val="9"/>
        <rFont val="Calibri"/>
        <charset val="134"/>
      </rPr>
      <t>ZHANG GUOHAO</t>
    </r>
  </si>
  <si>
    <r>
      <rPr>
        <sz val="9"/>
        <rFont val="Calibri"/>
        <charset val="134"/>
      </rPr>
      <t>1393851</t>
    </r>
  </si>
  <si>
    <r>
      <rPr>
        <sz val="9"/>
        <rFont val="Calibri"/>
        <charset val="134"/>
      </rPr>
      <t>151,600.00</t>
    </r>
  </si>
  <si>
    <r>
      <rPr>
        <sz val="9"/>
        <rFont val="Calibri"/>
        <charset val="134"/>
      </rPr>
      <t>38</t>
    </r>
  </si>
  <si>
    <r>
      <rPr>
        <sz val="9"/>
        <rFont val="Calibri"/>
        <charset val="134"/>
      </rPr>
      <t>XU RANRAN</t>
    </r>
  </si>
  <si>
    <r>
      <rPr>
        <sz val="9"/>
        <rFont val="Calibri"/>
        <charset val="134"/>
      </rPr>
      <t>1405011</t>
    </r>
  </si>
  <si>
    <r>
      <rPr>
        <sz val="9"/>
        <rFont val="Calibri"/>
        <charset val="134"/>
      </rPr>
      <t>143,800.00</t>
    </r>
  </si>
  <si>
    <r>
      <rPr>
        <sz val="9"/>
        <rFont val="Calibri"/>
        <charset val="134"/>
      </rPr>
      <t>39</t>
    </r>
  </si>
  <si>
    <r>
      <rPr>
        <sz val="9"/>
        <rFont val="Calibri"/>
        <charset val="134"/>
      </rPr>
      <t>ZOU YINBO</t>
    </r>
  </si>
  <si>
    <r>
      <rPr>
        <sz val="9"/>
        <rFont val="Calibri"/>
        <charset val="134"/>
      </rPr>
      <t>1405357</t>
    </r>
  </si>
  <si>
    <r>
      <rPr>
        <sz val="9"/>
        <rFont val="Calibri"/>
        <charset val="134"/>
      </rPr>
      <t>141,800.00</t>
    </r>
  </si>
  <si>
    <r>
      <rPr>
        <sz val="9"/>
        <rFont val="Calibri"/>
        <charset val="134"/>
      </rPr>
      <t>40</t>
    </r>
  </si>
  <si>
    <r>
      <rPr>
        <sz val="9"/>
        <rFont val="Calibri"/>
        <charset val="134"/>
      </rPr>
      <t>XIANG QIAN</t>
    </r>
  </si>
  <si>
    <r>
      <rPr>
        <sz val="9"/>
        <rFont val="Calibri"/>
        <charset val="134"/>
      </rPr>
      <t>1404601</t>
    </r>
  </si>
  <si>
    <r>
      <rPr>
        <sz val="9"/>
        <rFont val="Calibri"/>
        <charset val="134"/>
      </rPr>
      <t>139,800.00</t>
    </r>
  </si>
  <si>
    <r>
      <rPr>
        <sz val="9"/>
        <rFont val="Calibri"/>
        <charset val="134"/>
      </rPr>
      <t>41</t>
    </r>
  </si>
  <si>
    <r>
      <rPr>
        <sz val="9"/>
        <rFont val="Calibri"/>
        <charset val="134"/>
      </rPr>
      <t>WANG CHUNCHENG</t>
    </r>
  </si>
  <si>
    <r>
      <rPr>
        <sz val="9"/>
        <rFont val="Calibri"/>
        <charset val="134"/>
      </rPr>
      <t>1404871</t>
    </r>
  </si>
  <si>
    <r>
      <rPr>
        <sz val="9"/>
        <rFont val="Calibri"/>
        <charset val="134"/>
      </rPr>
      <t>136,800.00</t>
    </r>
  </si>
  <si>
    <r>
      <rPr>
        <sz val="9"/>
        <rFont val="Calibri"/>
        <charset val="134"/>
      </rPr>
      <t>42</t>
    </r>
  </si>
  <si>
    <r>
      <rPr>
        <sz val="9"/>
        <rFont val="Calibri"/>
        <charset val="134"/>
      </rPr>
      <t>ZHONG ANZHI</t>
    </r>
  </si>
  <si>
    <r>
      <rPr>
        <sz val="9"/>
        <rFont val="Calibri"/>
        <charset val="134"/>
      </rPr>
      <t>1404791</t>
    </r>
  </si>
  <si>
    <r>
      <rPr>
        <sz val="9"/>
        <rFont val="Calibri"/>
        <charset val="134"/>
      </rPr>
      <t>133,800.00</t>
    </r>
  </si>
  <si>
    <r>
      <rPr>
        <sz val="9"/>
        <rFont val="Calibri"/>
        <charset val="134"/>
      </rPr>
      <t>43</t>
    </r>
  </si>
  <si>
    <r>
      <rPr>
        <sz val="9"/>
        <rFont val="Calibri"/>
        <charset val="134"/>
      </rPr>
      <t>ZHANG XIAOYU</t>
    </r>
  </si>
  <si>
    <r>
      <rPr>
        <sz val="9"/>
        <rFont val="Calibri"/>
        <charset val="134"/>
      </rPr>
      <t>1404987</t>
    </r>
  </si>
  <si>
    <r>
      <rPr>
        <sz val="9"/>
        <rFont val="Calibri"/>
        <charset val="134"/>
      </rPr>
      <t>132,800.00</t>
    </r>
  </si>
  <si>
    <r>
      <rPr>
        <sz val="9"/>
        <rFont val="Calibri"/>
        <charset val="134"/>
      </rPr>
      <t>44</t>
    </r>
  </si>
  <si>
    <r>
      <rPr>
        <sz val="9"/>
        <rFont val="Calibri"/>
        <charset val="134"/>
      </rPr>
      <t>ZHOU HONGDA</t>
    </r>
  </si>
  <si>
    <r>
      <rPr>
        <sz val="9"/>
        <rFont val="Calibri"/>
        <charset val="134"/>
      </rPr>
      <t>1399496</t>
    </r>
  </si>
  <si>
    <r>
      <rPr>
        <sz val="9"/>
        <rFont val="Calibri"/>
        <charset val="134"/>
      </rPr>
      <t>131,800.00</t>
    </r>
  </si>
  <si>
    <r>
      <rPr>
        <sz val="9"/>
        <rFont val="Calibri"/>
        <charset val="134"/>
      </rPr>
      <t>45</t>
    </r>
  </si>
  <si>
    <r>
      <rPr>
        <sz val="9"/>
        <rFont val="Calibri"/>
        <charset val="134"/>
      </rPr>
      <t>DING JIAN</t>
    </r>
  </si>
  <si>
    <r>
      <rPr>
        <sz val="9"/>
        <rFont val="Calibri"/>
        <charset val="134"/>
      </rPr>
      <t>1405571</t>
    </r>
  </si>
  <si>
    <r>
      <rPr>
        <sz val="9"/>
        <rFont val="Calibri"/>
        <charset val="134"/>
      </rPr>
      <t>130,500.00</t>
    </r>
  </si>
  <si>
    <r>
      <rPr>
        <sz val="9"/>
        <rFont val="Calibri"/>
        <charset val="134"/>
      </rPr>
      <t>46</t>
    </r>
  </si>
  <si>
    <r>
      <rPr>
        <sz val="9"/>
        <rFont val="Calibri"/>
        <charset val="134"/>
      </rPr>
      <t>1405873</t>
    </r>
  </si>
  <si>
    <r>
      <rPr>
        <sz val="9"/>
        <rFont val="Calibri"/>
        <charset val="134"/>
      </rPr>
      <t>129,500.00</t>
    </r>
  </si>
  <si>
    <r>
      <rPr>
        <sz val="9"/>
        <rFont val="Calibri"/>
        <charset val="134"/>
      </rPr>
      <t>47</t>
    </r>
  </si>
  <si>
    <r>
      <rPr>
        <sz val="9"/>
        <rFont val="Calibri"/>
        <charset val="134"/>
      </rPr>
      <t>GUO GUANGSHIN</t>
    </r>
  </si>
  <si>
    <r>
      <rPr>
        <sz val="9"/>
        <rFont val="Calibri"/>
        <charset val="134"/>
      </rPr>
      <t>1405325</t>
    </r>
  </si>
  <si>
    <r>
      <rPr>
        <sz val="9"/>
        <rFont val="Calibri"/>
        <charset val="134"/>
      </rPr>
      <t>128,500.00</t>
    </r>
  </si>
  <si>
    <r>
      <rPr>
        <sz val="9"/>
        <rFont val="Calibri"/>
        <charset val="134"/>
      </rPr>
      <t>48</t>
    </r>
  </si>
  <si>
    <r>
      <rPr>
        <sz val="9"/>
        <rFont val="Calibri"/>
        <charset val="134"/>
      </rPr>
      <t>ZHANG WEIWEI</t>
    </r>
  </si>
  <si>
    <r>
      <rPr>
        <sz val="9"/>
        <rFont val="Calibri"/>
        <charset val="134"/>
      </rPr>
      <t>1393858</t>
    </r>
  </si>
  <si>
    <r>
      <rPr>
        <sz val="9"/>
        <rFont val="Calibri"/>
        <charset val="134"/>
      </rPr>
      <t>127,200.00</t>
    </r>
  </si>
  <si>
    <r>
      <rPr>
        <sz val="9"/>
        <rFont val="Calibri"/>
        <charset val="134"/>
      </rPr>
      <t>49</t>
    </r>
  </si>
  <si>
    <r>
      <rPr>
        <sz val="9"/>
        <rFont val="Calibri"/>
        <charset val="134"/>
      </rPr>
      <t>WANG YING</t>
    </r>
  </si>
  <si>
    <r>
      <rPr>
        <sz val="9"/>
        <rFont val="Calibri"/>
        <charset val="134"/>
      </rPr>
      <t>1404015</t>
    </r>
  </si>
  <si>
    <r>
      <rPr>
        <sz val="9"/>
        <rFont val="Calibri"/>
        <charset val="134"/>
      </rPr>
      <t>124,200.00</t>
    </r>
  </si>
  <si>
    <r>
      <rPr>
        <sz val="9"/>
        <rFont val="Calibri"/>
        <charset val="134"/>
      </rPr>
      <t>50</t>
    </r>
  </si>
  <si>
    <r>
      <rPr>
        <sz val="9"/>
        <rFont val="Calibri"/>
        <charset val="134"/>
      </rPr>
      <t>1393980</t>
    </r>
  </si>
  <si>
    <r>
      <rPr>
        <sz val="9"/>
        <rFont val="Calibri"/>
        <charset val="134"/>
      </rPr>
      <t>123,200.00</t>
    </r>
  </si>
  <si>
    <r>
      <rPr>
        <sz val="9"/>
        <rFont val="Calibri"/>
        <charset val="134"/>
      </rPr>
      <t>51</t>
    </r>
  </si>
  <si>
    <r>
      <rPr>
        <sz val="9"/>
        <rFont val="Calibri"/>
        <charset val="134"/>
      </rPr>
      <t>WANG GUIJIE</t>
    </r>
  </si>
  <si>
    <r>
      <rPr>
        <sz val="9"/>
        <rFont val="Calibri"/>
        <charset val="134"/>
      </rPr>
      <t>1398850</t>
    </r>
  </si>
  <si>
    <r>
      <rPr>
        <sz val="9"/>
        <rFont val="Calibri"/>
        <charset val="134"/>
      </rPr>
      <t>121,000.00</t>
    </r>
  </si>
  <si>
    <r>
      <rPr>
        <sz val="9"/>
        <rFont val="Calibri"/>
        <charset val="134"/>
      </rPr>
      <t>52</t>
    </r>
  </si>
  <si>
    <r>
      <rPr>
        <sz val="9"/>
        <rFont val="Calibri"/>
        <charset val="134"/>
      </rPr>
      <t>HOU MOQI</t>
    </r>
  </si>
  <si>
    <r>
      <rPr>
        <sz val="9"/>
        <rFont val="Calibri"/>
        <charset val="134"/>
      </rPr>
      <t>1405582</t>
    </r>
  </si>
  <si>
    <r>
      <rPr>
        <sz val="9"/>
        <rFont val="Calibri"/>
        <charset val="134"/>
      </rPr>
      <t>115,000.00</t>
    </r>
  </si>
  <si>
    <r>
      <rPr>
        <sz val="9"/>
        <rFont val="Calibri"/>
        <charset val="134"/>
      </rPr>
      <t>53</t>
    </r>
  </si>
  <si>
    <r>
      <rPr>
        <sz val="9"/>
        <rFont val="Calibri"/>
        <charset val="134"/>
      </rPr>
      <t>LL LIN</t>
    </r>
  </si>
  <si>
    <r>
      <rPr>
        <sz val="9"/>
        <rFont val="Calibri"/>
        <charset val="134"/>
      </rPr>
      <t>1398853</t>
    </r>
  </si>
  <si>
    <r>
      <rPr>
        <sz val="9"/>
        <rFont val="Calibri"/>
        <charset val="134"/>
      </rPr>
      <t>112,800.00</t>
    </r>
  </si>
  <si>
    <r>
      <rPr>
        <sz val="9"/>
        <rFont val="Calibri"/>
        <charset val="134"/>
      </rPr>
      <t>54</t>
    </r>
  </si>
  <si>
    <r>
      <rPr>
        <sz val="9"/>
        <rFont val="Calibri"/>
        <charset val="134"/>
      </rPr>
      <t>LIN XINGGAN</t>
    </r>
  </si>
  <si>
    <r>
      <rPr>
        <sz val="9"/>
        <rFont val="Calibri"/>
        <charset val="134"/>
      </rPr>
      <t>9/12/18</t>
    </r>
  </si>
  <si>
    <r>
      <rPr>
        <sz val="9"/>
        <rFont val="Calibri"/>
        <charset val="134"/>
      </rPr>
      <t>1404608</t>
    </r>
  </si>
  <si>
    <r>
      <rPr>
        <sz val="9"/>
        <rFont val="Calibri"/>
        <charset val="134"/>
      </rPr>
      <t>103,800.00</t>
    </r>
  </si>
  <si>
    <r>
      <rPr>
        <sz val="9"/>
        <rFont val="Calibri"/>
        <charset val="134"/>
      </rPr>
      <t>55</t>
    </r>
  </si>
  <si>
    <r>
      <rPr>
        <sz val="9"/>
        <rFont val="Calibri"/>
        <charset val="134"/>
      </rPr>
      <t>DONG KEHAN</t>
    </r>
  </si>
  <si>
    <r>
      <rPr>
        <sz val="9"/>
        <rFont val="Calibri"/>
        <charset val="134"/>
      </rPr>
      <t>1402034</t>
    </r>
  </si>
  <si>
    <r>
      <rPr>
        <sz val="9"/>
        <rFont val="Calibri"/>
        <charset val="134"/>
      </rPr>
      <t>97,800.00</t>
    </r>
  </si>
  <si>
    <r>
      <rPr>
        <sz val="9"/>
        <rFont val="Calibri"/>
        <charset val="134"/>
      </rPr>
      <t>56</t>
    </r>
  </si>
  <si>
    <r>
      <rPr>
        <sz val="9"/>
        <rFont val="Calibri"/>
        <charset val="134"/>
      </rPr>
      <t>1401480</t>
    </r>
  </si>
  <si>
    <r>
      <rPr>
        <sz val="9"/>
        <rFont val="Calibri"/>
        <charset val="134"/>
      </rPr>
      <t>96,800.00</t>
    </r>
  </si>
  <si>
    <r>
      <rPr>
        <sz val="9"/>
        <rFont val="Calibri"/>
        <charset val="134"/>
      </rPr>
      <t>57</t>
    </r>
  </si>
  <si>
    <r>
      <rPr>
        <sz val="9"/>
        <rFont val="Calibri"/>
        <charset val="134"/>
      </rPr>
      <t>BAI HAIKE</t>
    </r>
  </si>
  <si>
    <r>
      <rPr>
        <sz val="9"/>
        <rFont val="Calibri"/>
        <charset val="134"/>
      </rPr>
      <t>1391330</t>
    </r>
  </si>
  <si>
    <r>
      <rPr>
        <sz val="9"/>
        <rFont val="Calibri"/>
        <charset val="134"/>
      </rPr>
      <t>95,500.00</t>
    </r>
  </si>
  <si>
    <r>
      <rPr>
        <sz val="9"/>
        <rFont val="Calibri"/>
        <charset val="134"/>
      </rPr>
      <t>58</t>
    </r>
  </si>
  <si>
    <r>
      <rPr>
        <sz val="9"/>
        <rFont val="Calibri"/>
        <charset val="134"/>
      </rPr>
      <t>BAI QIANGJUN</t>
    </r>
  </si>
  <si>
    <r>
      <rPr>
        <sz val="9"/>
        <rFont val="Calibri"/>
        <charset val="134"/>
      </rPr>
      <t>1391331</t>
    </r>
  </si>
  <si>
    <r>
      <rPr>
        <sz val="9"/>
        <rFont val="Calibri"/>
        <charset val="134"/>
      </rPr>
      <t>94,200.00</t>
    </r>
  </si>
  <si>
    <r>
      <rPr>
        <sz val="9"/>
        <rFont val="Calibri"/>
        <charset val="134"/>
      </rPr>
      <t>59</t>
    </r>
  </si>
  <si>
    <r>
      <rPr>
        <sz val="9"/>
        <rFont val="Calibri"/>
        <charset val="134"/>
      </rPr>
      <t>BAI SONG</t>
    </r>
  </si>
  <si>
    <r>
      <rPr>
        <sz val="9"/>
        <rFont val="Calibri"/>
        <charset val="134"/>
      </rPr>
      <t>1405789</t>
    </r>
  </si>
  <si>
    <r>
      <rPr>
        <sz val="9"/>
        <rFont val="Calibri"/>
        <charset val="134"/>
      </rPr>
      <t>93,200.00</t>
    </r>
  </si>
  <si>
    <r>
      <rPr>
        <sz val="9"/>
        <rFont val="Calibri"/>
        <charset val="134"/>
      </rPr>
      <t>60</t>
    </r>
  </si>
  <si>
    <r>
      <rPr>
        <sz val="9"/>
        <rFont val="Calibri"/>
        <charset val="134"/>
      </rPr>
      <t>WU ZHENHONG</t>
    </r>
  </si>
  <si>
    <r>
      <rPr>
        <sz val="9"/>
        <rFont val="Calibri"/>
        <charset val="134"/>
      </rPr>
      <t>6/12/18</t>
    </r>
  </si>
  <si>
    <r>
      <rPr>
        <sz val="9"/>
        <rFont val="Calibri"/>
        <charset val="134"/>
      </rPr>
      <t>1405640</t>
    </r>
  </si>
  <si>
    <r>
      <rPr>
        <sz val="9"/>
        <rFont val="Calibri"/>
        <charset val="134"/>
      </rPr>
      <t>91,200.00</t>
    </r>
  </si>
  <si>
    <r>
      <rPr>
        <sz val="9"/>
        <rFont val="Calibri"/>
        <charset val="134"/>
      </rPr>
      <t>61</t>
    </r>
  </si>
  <si>
    <r>
      <rPr>
        <sz val="9"/>
        <rFont val="Calibri"/>
        <charset val="134"/>
      </rPr>
      <t>YUAN WEIWEN</t>
    </r>
  </si>
  <si>
    <r>
      <rPr>
        <sz val="9"/>
        <rFont val="Calibri"/>
        <charset val="134"/>
      </rPr>
      <t>1398721</t>
    </r>
  </si>
  <si>
    <r>
      <rPr>
        <sz val="9"/>
        <rFont val="Calibri"/>
        <charset val="134"/>
      </rPr>
      <t>89,200.00</t>
    </r>
  </si>
  <si>
    <r>
      <rPr>
        <sz val="9"/>
        <rFont val="Calibri"/>
        <charset val="134"/>
      </rPr>
      <t>62</t>
    </r>
  </si>
  <si>
    <r>
      <rPr>
        <sz val="9"/>
        <rFont val="Calibri"/>
        <charset val="134"/>
      </rPr>
      <t>PEI LIN</t>
    </r>
  </si>
  <si>
    <r>
      <rPr>
        <sz val="9"/>
        <rFont val="Calibri"/>
        <charset val="134"/>
      </rPr>
      <t>1393665</t>
    </r>
  </si>
  <si>
    <r>
      <rPr>
        <sz val="9"/>
        <rFont val="Calibri"/>
        <charset val="134"/>
      </rPr>
      <t>84,000.00</t>
    </r>
  </si>
  <si>
    <r>
      <rPr>
        <sz val="9"/>
        <rFont val="Calibri"/>
        <charset val="134"/>
      </rPr>
      <t>63</t>
    </r>
  </si>
  <si>
    <r>
      <rPr>
        <sz val="9"/>
        <rFont val="Calibri"/>
        <charset val="134"/>
      </rPr>
      <t>CHEN ZHENJUN</t>
    </r>
  </si>
  <si>
    <r>
      <rPr>
        <sz val="9"/>
        <rFont val="Calibri"/>
        <charset val="134"/>
      </rPr>
      <t>1403988</t>
    </r>
  </si>
  <si>
    <r>
      <rPr>
        <sz val="9"/>
        <rFont val="Calibri"/>
        <charset val="134"/>
      </rPr>
      <t>82,000.00</t>
    </r>
  </si>
  <si>
    <r>
      <rPr>
        <sz val="9"/>
        <rFont val="Calibri"/>
        <charset val="134"/>
      </rPr>
      <t>64</t>
    </r>
  </si>
  <si>
    <r>
      <rPr>
        <sz val="9"/>
        <rFont val="Calibri"/>
        <charset val="134"/>
      </rPr>
      <t>ZHANG JINGLI</t>
    </r>
  </si>
  <si>
    <r>
      <rPr>
        <sz val="9"/>
        <rFont val="Calibri"/>
        <charset val="134"/>
      </rPr>
      <t>1406167</t>
    </r>
  </si>
  <si>
    <r>
      <rPr>
        <sz val="9"/>
        <rFont val="Calibri"/>
        <charset val="134"/>
      </rPr>
      <t>80,000.00</t>
    </r>
  </si>
  <si>
    <r>
      <rPr>
        <sz val="9"/>
        <rFont val="Calibri"/>
        <charset val="134"/>
      </rPr>
      <t>65</t>
    </r>
  </si>
  <si>
    <r>
      <rPr>
        <sz val="9"/>
        <rFont val="Calibri"/>
        <charset val="134"/>
      </rPr>
      <t>WANG NANFANG</t>
    </r>
  </si>
  <si>
    <r>
      <rPr>
        <sz val="9"/>
        <rFont val="Calibri"/>
        <charset val="134"/>
      </rPr>
      <t>1405176</t>
    </r>
  </si>
  <si>
    <r>
      <rPr>
        <sz val="9"/>
        <rFont val="Calibri"/>
        <charset val="134"/>
      </rPr>
      <t>77,000.00</t>
    </r>
  </si>
  <si>
    <r>
      <rPr>
        <sz val="9"/>
        <rFont val="Calibri"/>
        <charset val="134"/>
      </rPr>
      <t>66</t>
    </r>
  </si>
  <si>
    <r>
      <rPr>
        <sz val="9"/>
        <rFont val="Calibri"/>
        <charset val="134"/>
      </rPr>
      <t>JIN RONG</t>
    </r>
  </si>
  <si>
    <r>
      <rPr>
        <sz val="9"/>
        <rFont val="Calibri"/>
        <charset val="134"/>
      </rPr>
      <t>1406226</t>
    </r>
  </si>
  <si>
    <r>
      <rPr>
        <sz val="9"/>
        <rFont val="Calibri"/>
        <charset val="134"/>
      </rPr>
      <t>76,000.00</t>
    </r>
  </si>
  <si>
    <r>
      <rPr>
        <sz val="9"/>
        <rFont val="Calibri"/>
        <charset val="134"/>
      </rPr>
      <t>67</t>
    </r>
  </si>
  <si>
    <r>
      <rPr>
        <sz val="9"/>
        <rFont val="Calibri"/>
        <charset val="134"/>
      </rPr>
      <t>LIU YANGZE</t>
    </r>
  </si>
  <si>
    <r>
      <rPr>
        <sz val="9"/>
        <rFont val="Calibri"/>
        <charset val="134"/>
      </rPr>
      <t>1406986</t>
    </r>
  </si>
  <si>
    <r>
      <rPr>
        <sz val="9"/>
        <rFont val="Calibri"/>
        <charset val="134"/>
      </rPr>
      <t>75,000.00</t>
    </r>
  </si>
  <si>
    <r>
      <rPr>
        <sz val="9"/>
        <rFont val="Calibri"/>
        <charset val="134"/>
      </rPr>
      <t>68</t>
    </r>
  </si>
  <si>
    <r>
      <rPr>
        <sz val="9"/>
        <rFont val="Calibri"/>
        <charset val="134"/>
      </rPr>
      <t>HONGHAO HUANG</t>
    </r>
  </si>
  <si>
    <r>
      <rPr>
        <sz val="9"/>
        <rFont val="Calibri"/>
        <charset val="134"/>
      </rPr>
      <t>1407151</t>
    </r>
  </si>
  <si>
    <r>
      <rPr>
        <sz val="9"/>
        <rFont val="Calibri"/>
        <charset val="134"/>
      </rPr>
      <t>74,000.00</t>
    </r>
  </si>
  <si>
    <r>
      <rPr>
        <sz val="9"/>
        <rFont val="Calibri"/>
        <charset val="134"/>
      </rPr>
      <t>69</t>
    </r>
  </si>
  <si>
    <r>
      <rPr>
        <sz val="9"/>
        <rFont val="Calibri"/>
        <charset val="134"/>
      </rPr>
      <t>WANG JUAN</t>
    </r>
  </si>
  <si>
    <r>
      <rPr>
        <sz val="9"/>
        <rFont val="Calibri"/>
        <charset val="134"/>
      </rPr>
      <t>1406571</t>
    </r>
  </si>
  <si>
    <r>
      <rPr>
        <sz val="9"/>
        <rFont val="Calibri"/>
        <charset val="134"/>
      </rPr>
      <t>73,000.00</t>
    </r>
  </si>
  <si>
    <r>
      <rPr>
        <sz val="9"/>
        <rFont val="Calibri"/>
        <charset val="134"/>
      </rPr>
      <t>70</t>
    </r>
  </si>
  <si>
    <r>
      <rPr>
        <sz val="9"/>
        <rFont val="Calibri"/>
        <charset val="134"/>
      </rPr>
      <t>JIANG TAO</t>
    </r>
  </si>
  <si>
    <r>
      <rPr>
        <sz val="9"/>
        <rFont val="Calibri"/>
        <charset val="134"/>
      </rPr>
      <t>1405340</t>
    </r>
  </si>
  <si>
    <r>
      <rPr>
        <sz val="9"/>
        <rFont val="Calibri"/>
        <charset val="134"/>
      </rPr>
      <t>72,000.00</t>
    </r>
  </si>
  <si>
    <r>
      <rPr>
        <sz val="9"/>
        <rFont val="Calibri"/>
        <charset val="134"/>
      </rPr>
      <t>71</t>
    </r>
  </si>
  <si>
    <r>
      <rPr>
        <sz val="9"/>
        <rFont val="Calibri"/>
        <charset val="134"/>
      </rPr>
      <t>HUABOGAO</t>
    </r>
  </si>
  <si>
    <r>
      <rPr>
        <sz val="9"/>
        <rFont val="Calibri"/>
        <charset val="134"/>
      </rPr>
      <t>1407096</t>
    </r>
  </si>
  <si>
    <r>
      <rPr>
        <sz val="9"/>
        <rFont val="Calibri"/>
        <charset val="134"/>
      </rPr>
      <t>71,000.00</t>
    </r>
  </si>
  <si>
    <r>
      <rPr>
        <sz val="9"/>
        <rFont val="Calibri"/>
        <charset val="134"/>
      </rPr>
      <t>72</t>
    </r>
  </si>
  <si>
    <r>
      <rPr>
        <sz val="9"/>
        <rFont val="Calibri"/>
        <charset val="134"/>
      </rPr>
      <t>MO YONGYU</t>
    </r>
  </si>
  <si>
    <r>
      <rPr>
        <sz val="9"/>
        <rFont val="Calibri"/>
        <charset val="134"/>
      </rPr>
      <t>1390546</t>
    </r>
  </si>
  <si>
    <r>
      <rPr>
        <sz val="9"/>
        <rFont val="Calibri"/>
        <charset val="134"/>
      </rPr>
      <t>69,700.00</t>
    </r>
  </si>
  <si>
    <r>
      <rPr>
        <sz val="9"/>
        <rFont val="Calibri"/>
        <charset val="134"/>
      </rPr>
      <t>74</t>
    </r>
  </si>
  <si>
    <r>
      <rPr>
        <sz val="9"/>
        <rFont val="Calibri"/>
        <charset val="134"/>
      </rPr>
      <t>MA SHAOWEI</t>
    </r>
  </si>
  <si>
    <r>
      <rPr>
        <sz val="9"/>
        <rFont val="Calibri"/>
        <charset val="134"/>
      </rPr>
      <t>7/12/18</t>
    </r>
  </si>
  <si>
    <r>
      <rPr>
        <sz val="9"/>
        <rFont val="Calibri"/>
        <charset val="134"/>
      </rPr>
      <t>1405117</t>
    </r>
  </si>
  <si>
    <r>
      <rPr>
        <sz val="9"/>
        <rFont val="Calibri"/>
        <charset val="134"/>
      </rPr>
      <t>67,700.00</t>
    </r>
  </si>
  <si>
    <r>
      <rPr>
        <sz val="9"/>
        <rFont val="Calibri"/>
        <charset val="134"/>
      </rPr>
      <t>75</t>
    </r>
  </si>
  <si>
    <r>
      <rPr>
        <sz val="9"/>
        <rFont val="Calibri"/>
        <charset val="134"/>
      </rPr>
      <t>XUE LULU</t>
    </r>
  </si>
  <si>
    <r>
      <rPr>
        <sz val="9"/>
        <rFont val="Calibri"/>
        <charset val="134"/>
      </rPr>
      <t>1406475</t>
    </r>
  </si>
  <si>
    <r>
      <rPr>
        <sz val="9"/>
        <rFont val="Calibri"/>
        <charset val="134"/>
      </rPr>
      <t>65,700.00</t>
    </r>
  </si>
  <si>
    <r>
      <rPr>
        <sz val="9"/>
        <rFont val="Calibri"/>
        <charset val="134"/>
      </rPr>
      <t>76</t>
    </r>
  </si>
  <si>
    <r>
      <rPr>
        <sz val="9"/>
        <rFont val="Calibri"/>
        <charset val="134"/>
      </rPr>
      <t>CAI KUN</t>
    </r>
  </si>
  <si>
    <r>
      <rPr>
        <sz val="9"/>
        <rFont val="Calibri"/>
        <charset val="134"/>
      </rPr>
      <t>1400211</t>
    </r>
  </si>
  <si>
    <r>
      <rPr>
        <sz val="9"/>
        <rFont val="Calibri"/>
        <charset val="134"/>
      </rPr>
      <t>63,500.00</t>
    </r>
  </si>
  <si>
    <r>
      <rPr>
        <sz val="9"/>
        <rFont val="Calibri"/>
        <charset val="134"/>
      </rPr>
      <t>77</t>
    </r>
  </si>
  <si>
    <r>
      <rPr>
        <sz val="9"/>
        <rFont val="Calibri"/>
        <charset val="134"/>
      </rPr>
      <t>XU JIANGXI</t>
    </r>
  </si>
  <si>
    <r>
      <rPr>
        <sz val="9"/>
        <rFont val="Calibri"/>
        <charset val="134"/>
      </rPr>
      <t>1397653</t>
    </r>
  </si>
  <si>
    <r>
      <rPr>
        <sz val="9"/>
        <rFont val="Calibri"/>
        <charset val="134"/>
      </rPr>
      <t>61,300.00</t>
    </r>
  </si>
  <si>
    <r>
      <rPr>
        <sz val="9"/>
        <rFont val="Calibri"/>
        <charset val="134"/>
      </rPr>
      <t>78</t>
    </r>
  </si>
  <si>
    <r>
      <rPr>
        <sz val="9"/>
        <rFont val="Calibri"/>
        <charset val="134"/>
      </rPr>
      <t>MA JIANGNAN</t>
    </r>
  </si>
  <si>
    <r>
      <rPr>
        <sz val="9"/>
        <rFont val="Calibri"/>
        <charset val="134"/>
      </rPr>
      <t>1400157</t>
    </r>
  </si>
  <si>
    <r>
      <rPr>
        <sz val="9"/>
        <rFont val="Calibri"/>
        <charset val="134"/>
      </rPr>
      <t>59,300.00</t>
    </r>
  </si>
  <si>
    <r>
      <rPr>
        <sz val="9"/>
        <rFont val="Calibri"/>
        <charset val="134"/>
      </rPr>
      <t>79</t>
    </r>
  </si>
  <si>
    <r>
      <rPr>
        <sz val="9"/>
        <rFont val="Calibri"/>
        <charset val="134"/>
      </rPr>
      <t>MA HUIMEI</t>
    </r>
  </si>
  <si>
    <r>
      <rPr>
        <sz val="9"/>
        <rFont val="Calibri"/>
        <charset val="134"/>
      </rPr>
      <t>1397633</t>
    </r>
  </si>
  <si>
    <r>
      <rPr>
        <sz val="9"/>
        <rFont val="Calibri"/>
        <charset val="134"/>
      </rPr>
      <t>57,100.00</t>
    </r>
  </si>
  <si>
    <r>
      <rPr>
        <sz val="9"/>
        <rFont val="Calibri"/>
        <charset val="134"/>
      </rPr>
      <t>80</t>
    </r>
  </si>
  <si>
    <r>
      <rPr>
        <sz val="9"/>
        <rFont val="Calibri"/>
        <charset val="134"/>
      </rPr>
      <t>LI YUANYUAN</t>
    </r>
  </si>
  <si>
    <r>
      <rPr>
        <sz val="9"/>
        <rFont val="Calibri"/>
        <charset val="134"/>
      </rPr>
      <t>1404065</t>
    </r>
  </si>
  <si>
    <r>
      <rPr>
        <sz val="9"/>
        <rFont val="Calibri"/>
        <charset val="134"/>
      </rPr>
      <t>56,100.00</t>
    </r>
  </si>
  <si>
    <r>
      <rPr>
        <sz val="9"/>
        <rFont val="Calibri"/>
        <charset val="134"/>
      </rPr>
      <t>86</t>
    </r>
  </si>
  <si>
    <r>
      <rPr>
        <sz val="9"/>
        <rFont val="Calibri"/>
        <charset val="134"/>
      </rPr>
      <t>LU XIAOWEI</t>
    </r>
  </si>
  <si>
    <r>
      <rPr>
        <sz val="9"/>
        <rFont val="Calibri"/>
        <charset val="134"/>
      </rPr>
      <t>8/12/18</t>
    </r>
  </si>
  <si>
    <r>
      <rPr>
        <sz val="9"/>
        <rFont val="Calibri"/>
        <charset val="134"/>
      </rPr>
      <t>1393477</t>
    </r>
  </si>
  <si>
    <r>
      <rPr>
        <sz val="9"/>
        <rFont val="Calibri"/>
        <charset val="134"/>
      </rPr>
      <t>53,500.00</t>
    </r>
  </si>
  <si>
    <r>
      <rPr>
        <sz val="9"/>
        <rFont val="Calibri"/>
        <charset val="134"/>
      </rPr>
      <t>87</t>
    </r>
  </si>
  <si>
    <r>
      <rPr>
        <sz val="9"/>
        <rFont val="Calibri"/>
        <charset val="134"/>
      </rPr>
      <t>GUO MAOHUA</t>
    </r>
  </si>
  <si>
    <r>
      <rPr>
        <sz val="9"/>
        <rFont val="Calibri"/>
        <charset val="134"/>
      </rPr>
      <t>1393475</t>
    </r>
  </si>
  <si>
    <r>
      <rPr>
        <sz val="9"/>
        <rFont val="Calibri"/>
        <charset val="134"/>
      </rPr>
      <t>50,900.00</t>
    </r>
  </si>
  <si>
    <r>
      <rPr>
        <sz val="9"/>
        <rFont val="Calibri"/>
        <charset val="134"/>
      </rPr>
      <t>88</t>
    </r>
  </si>
  <si>
    <r>
      <rPr>
        <sz val="9"/>
        <rFont val="Calibri"/>
        <charset val="134"/>
      </rPr>
      <t>SHAO GUOQIANG</t>
    </r>
  </si>
  <si>
    <r>
      <rPr>
        <sz val="9"/>
        <rFont val="Calibri"/>
        <charset val="134"/>
      </rPr>
      <t>1393478</t>
    </r>
  </si>
  <si>
    <r>
      <rPr>
        <sz val="9"/>
        <rFont val="Calibri"/>
        <charset val="134"/>
      </rPr>
      <t>48,300.00</t>
    </r>
  </si>
  <si>
    <r>
      <rPr>
        <sz val="9"/>
        <rFont val="Calibri"/>
        <charset val="134"/>
      </rPr>
      <t>89</t>
    </r>
  </si>
  <si>
    <r>
      <rPr>
        <sz val="9"/>
        <rFont val="Calibri"/>
        <charset val="134"/>
      </rPr>
      <t>CHEN YONGQIN</t>
    </r>
  </si>
  <si>
    <r>
      <rPr>
        <sz val="9"/>
        <rFont val="Calibri"/>
        <charset val="134"/>
      </rPr>
      <t>1398834</t>
    </r>
  </si>
  <si>
    <r>
      <rPr>
        <sz val="9"/>
        <rFont val="Calibri"/>
        <charset val="134"/>
      </rPr>
      <t>46,100.00</t>
    </r>
  </si>
  <si>
    <r>
      <rPr>
        <sz val="9"/>
        <rFont val="Calibri"/>
        <charset val="134"/>
      </rPr>
      <t>90</t>
    </r>
  </si>
  <si>
    <r>
      <rPr>
        <sz val="9"/>
        <rFont val="Calibri"/>
        <charset val="134"/>
      </rPr>
      <t>WANG HEAI</t>
    </r>
  </si>
  <si>
    <r>
      <rPr>
        <sz val="9"/>
        <rFont val="Calibri"/>
        <charset val="134"/>
      </rPr>
      <t>1407246</t>
    </r>
  </si>
  <si>
    <r>
      <rPr>
        <sz val="9"/>
        <rFont val="Calibri"/>
        <charset val="134"/>
      </rPr>
      <t>43,100.00</t>
    </r>
  </si>
  <si>
    <r>
      <rPr>
        <sz val="9"/>
        <rFont val="Calibri"/>
        <charset val="134"/>
      </rPr>
      <t>92</t>
    </r>
  </si>
  <si>
    <r>
      <rPr>
        <sz val="9"/>
        <rFont val="Calibri"/>
        <charset val="134"/>
      </rPr>
      <t>ZHENG QINGXIANG</t>
    </r>
  </si>
  <si>
    <r>
      <rPr>
        <sz val="9"/>
        <rFont val="Calibri"/>
        <charset val="134"/>
      </rPr>
      <t>1408399</t>
    </r>
  </si>
  <si>
    <r>
      <rPr>
        <sz val="9"/>
        <rFont val="Calibri"/>
        <charset val="134"/>
      </rPr>
      <t>41,800.00</t>
    </r>
  </si>
  <si>
    <r>
      <rPr>
        <sz val="9"/>
        <rFont val="Calibri"/>
        <charset val="134"/>
      </rPr>
      <t>95</t>
    </r>
  </si>
  <si>
    <r>
      <rPr>
        <sz val="9"/>
        <rFont val="Calibri"/>
        <charset val="134"/>
      </rPr>
      <t>TANG JUAN</t>
    </r>
  </si>
  <si>
    <r>
      <rPr>
        <sz val="9"/>
        <rFont val="Calibri"/>
        <charset val="134"/>
      </rPr>
      <t>1408343</t>
    </r>
  </si>
  <si>
    <r>
      <rPr>
        <sz val="9"/>
        <rFont val="Calibri"/>
        <charset val="134"/>
      </rPr>
      <t>40,800.00</t>
    </r>
  </si>
  <si>
    <r>
      <rPr>
        <sz val="9"/>
        <rFont val="Calibri"/>
        <charset val="134"/>
      </rPr>
      <t>97</t>
    </r>
  </si>
  <si>
    <r>
      <rPr>
        <sz val="9"/>
        <rFont val="Calibri"/>
        <charset val="134"/>
      </rPr>
      <t>CHEUNG KWOK</t>
    </r>
  </si>
  <si>
    <r>
      <rPr>
        <sz val="9"/>
        <rFont val="Calibri"/>
        <charset val="134"/>
      </rPr>
      <t>1400110</t>
    </r>
  </si>
  <si>
    <r>
      <rPr>
        <sz val="9"/>
        <rFont val="Calibri"/>
        <charset val="134"/>
      </rPr>
      <t>39,500.00</t>
    </r>
  </si>
  <si>
    <r>
      <rPr>
        <sz val="9"/>
        <rFont val="Calibri"/>
        <charset val="134"/>
      </rPr>
      <t>98</t>
    </r>
  </si>
  <si>
    <r>
      <rPr>
        <sz val="9"/>
        <rFont val="Calibri"/>
        <charset val="134"/>
      </rPr>
      <t>DING NAN</t>
    </r>
  </si>
  <si>
    <r>
      <rPr>
        <sz val="9"/>
        <rFont val="Calibri"/>
        <charset val="134"/>
      </rPr>
      <t>1407510</t>
    </r>
  </si>
  <si>
    <r>
      <rPr>
        <sz val="9"/>
        <rFont val="Calibri"/>
        <charset val="134"/>
      </rPr>
      <t>38,200.00</t>
    </r>
  </si>
  <si>
    <r>
      <rPr>
        <sz val="9"/>
        <rFont val="Calibri"/>
        <charset val="134"/>
      </rPr>
      <t>99</t>
    </r>
  </si>
  <si>
    <r>
      <rPr>
        <sz val="9"/>
        <rFont val="Calibri"/>
        <charset val="134"/>
      </rPr>
      <t>1407195</t>
    </r>
  </si>
  <si>
    <r>
      <rPr>
        <sz val="9"/>
        <rFont val="Calibri"/>
        <charset val="134"/>
      </rPr>
      <t>37,200.00</t>
    </r>
  </si>
  <si>
    <r>
      <rPr>
        <sz val="9"/>
        <rFont val="Calibri"/>
        <charset val="134"/>
      </rPr>
      <t>100</t>
    </r>
  </si>
  <si>
    <r>
      <rPr>
        <sz val="9"/>
        <rFont val="Calibri"/>
        <charset val="134"/>
      </rPr>
      <t>1390617</t>
    </r>
  </si>
  <si>
    <r>
      <rPr>
        <sz val="9"/>
        <rFont val="Calibri"/>
        <charset val="134"/>
      </rPr>
      <t>35,900.00</t>
    </r>
  </si>
  <si>
    <r>
      <rPr>
        <sz val="9"/>
        <rFont val="Calibri"/>
        <charset val="134"/>
      </rPr>
      <t>101</t>
    </r>
  </si>
  <si>
    <r>
      <rPr>
        <sz val="9"/>
        <rFont val="Calibri"/>
        <charset val="134"/>
      </rPr>
      <t>ZHANG YIQUAN</t>
    </r>
  </si>
  <si>
    <r>
      <rPr>
        <sz val="9"/>
        <rFont val="Calibri"/>
        <charset val="134"/>
      </rPr>
      <t>1408328</t>
    </r>
  </si>
  <si>
    <r>
      <rPr>
        <sz val="9"/>
        <rFont val="Calibri"/>
        <charset val="134"/>
      </rPr>
      <t>34,900.00</t>
    </r>
  </si>
  <si>
    <r>
      <rPr>
        <sz val="9"/>
        <rFont val="Calibri"/>
        <charset val="134"/>
      </rPr>
      <t>102</t>
    </r>
  </si>
  <si>
    <r>
      <rPr>
        <sz val="9"/>
        <rFont val="Calibri"/>
        <charset val="134"/>
      </rPr>
      <t>LEI NIE</t>
    </r>
  </si>
  <si>
    <r>
      <rPr>
        <sz val="9"/>
        <rFont val="Calibri"/>
        <charset val="134"/>
      </rPr>
      <t>1408291</t>
    </r>
  </si>
  <si>
    <r>
      <rPr>
        <sz val="9"/>
        <rFont val="Calibri"/>
        <charset val="134"/>
      </rPr>
      <t>33,900.00</t>
    </r>
  </si>
  <si>
    <r>
      <rPr>
        <sz val="9"/>
        <rFont val="Calibri"/>
        <charset val="134"/>
      </rPr>
      <t>105</t>
    </r>
  </si>
  <si>
    <r>
      <rPr>
        <sz val="9"/>
        <rFont val="Calibri"/>
        <charset val="134"/>
      </rPr>
      <t>LIU MANMAN</t>
    </r>
  </si>
  <si>
    <r>
      <rPr>
        <sz val="9"/>
        <rFont val="Calibri"/>
        <charset val="134"/>
      </rPr>
      <t>10/12/18</t>
    </r>
  </si>
  <si>
    <r>
      <rPr>
        <sz val="9"/>
        <rFont val="Calibri"/>
        <charset val="134"/>
      </rPr>
      <t>1406010</t>
    </r>
  </si>
  <si>
    <r>
      <rPr>
        <sz val="9"/>
        <rFont val="Calibri"/>
        <charset val="134"/>
      </rPr>
      <t>30,900.00</t>
    </r>
  </si>
  <si>
    <r>
      <rPr>
        <sz val="9"/>
        <rFont val="Calibri"/>
        <charset val="134"/>
      </rPr>
      <t>106</t>
    </r>
  </si>
  <si>
    <r>
      <rPr>
        <sz val="9"/>
        <rFont val="Calibri"/>
        <charset val="134"/>
      </rPr>
      <t>BAI YANJIAO</t>
    </r>
  </si>
  <si>
    <r>
      <rPr>
        <sz val="9"/>
        <rFont val="Calibri"/>
        <charset val="134"/>
      </rPr>
      <t>1407196</t>
    </r>
  </si>
  <si>
    <r>
      <rPr>
        <sz val="9"/>
        <rFont val="Calibri"/>
        <charset val="134"/>
      </rPr>
      <t>29,900.00</t>
    </r>
  </si>
  <si>
    <r>
      <rPr>
        <sz val="9"/>
        <rFont val="Calibri"/>
        <charset val="134"/>
      </rPr>
      <t>108</t>
    </r>
  </si>
  <si>
    <r>
      <rPr>
        <sz val="9"/>
        <rFont val="Calibri"/>
        <charset val="134"/>
      </rPr>
      <t>XU YANYAN</t>
    </r>
  </si>
  <si>
    <r>
      <rPr>
        <sz val="9"/>
        <rFont val="Calibri"/>
        <charset val="134"/>
      </rPr>
      <t>1405225</t>
    </r>
  </si>
  <si>
    <r>
      <rPr>
        <sz val="9"/>
        <rFont val="Calibri"/>
        <charset val="134"/>
      </rPr>
      <t>28,900.00</t>
    </r>
  </si>
  <si>
    <r>
      <rPr>
        <sz val="9"/>
        <rFont val="Calibri"/>
        <charset val="134"/>
      </rPr>
      <t>109</t>
    </r>
  </si>
  <si>
    <r>
      <rPr>
        <sz val="9"/>
        <rFont val="Calibri"/>
        <charset val="134"/>
      </rPr>
      <t>ZHANG QIANG</t>
    </r>
  </si>
  <si>
    <r>
      <rPr>
        <sz val="9"/>
        <rFont val="Calibri"/>
        <charset val="134"/>
      </rPr>
      <t>1405226</t>
    </r>
  </si>
  <si>
    <r>
      <rPr>
        <sz val="9"/>
        <rFont val="Calibri"/>
        <charset val="134"/>
      </rPr>
      <t>27,900.00</t>
    </r>
  </si>
  <si>
    <r>
      <rPr>
        <sz val="9"/>
        <rFont val="Calibri"/>
        <charset val="134"/>
      </rPr>
      <t>110</t>
    </r>
  </si>
  <si>
    <r>
      <rPr>
        <sz val="9"/>
        <rFont val="Calibri"/>
        <charset val="134"/>
      </rPr>
      <t>ZI JIXIANG</t>
    </r>
  </si>
  <si>
    <r>
      <rPr>
        <sz val="9"/>
        <rFont val="Calibri"/>
        <charset val="134"/>
      </rPr>
      <t>1408835</t>
    </r>
  </si>
  <si>
    <r>
      <rPr>
        <sz val="9"/>
        <rFont val="Calibri"/>
        <charset val="134"/>
      </rPr>
      <t>26,900.00</t>
    </r>
  </si>
  <si>
    <r>
      <rPr>
        <sz val="9"/>
        <rFont val="Calibri"/>
        <charset val="134"/>
      </rPr>
      <t>111</t>
    </r>
  </si>
  <si>
    <r>
      <rPr>
        <sz val="9"/>
        <rFont val="Calibri"/>
        <charset val="134"/>
      </rPr>
      <t>WANG CHAO</t>
    </r>
  </si>
  <si>
    <r>
      <rPr>
        <sz val="9"/>
        <rFont val="Calibri"/>
        <charset val="134"/>
      </rPr>
      <t>1408774</t>
    </r>
  </si>
  <si>
    <r>
      <rPr>
        <sz val="9"/>
        <rFont val="Calibri"/>
        <charset val="134"/>
      </rPr>
      <t>25,900.00</t>
    </r>
  </si>
  <si>
    <r>
      <rPr>
        <sz val="9"/>
        <rFont val="Calibri"/>
        <charset val="134"/>
      </rPr>
      <t>112</t>
    </r>
  </si>
  <si>
    <r>
      <rPr>
        <sz val="9"/>
        <rFont val="Calibri"/>
        <charset val="134"/>
      </rPr>
      <t>LING JUN</t>
    </r>
  </si>
  <si>
    <r>
      <rPr>
        <sz val="9"/>
        <rFont val="Calibri"/>
        <charset val="134"/>
      </rPr>
      <t>1408910</t>
    </r>
  </si>
  <si>
    <r>
      <rPr>
        <sz val="9"/>
        <rFont val="Calibri"/>
        <charset val="134"/>
      </rPr>
      <t>24,600.00</t>
    </r>
  </si>
  <si>
    <r>
      <rPr>
        <sz val="9"/>
        <rFont val="Calibri"/>
        <charset val="134"/>
      </rPr>
      <t>113</t>
    </r>
  </si>
  <si>
    <r>
      <rPr>
        <sz val="9"/>
        <rFont val="Calibri"/>
        <charset val="134"/>
      </rPr>
      <t>HONGTUU</t>
    </r>
  </si>
  <si>
    <r>
      <rPr>
        <sz val="9"/>
        <rFont val="Calibri"/>
        <charset val="134"/>
      </rPr>
      <t>1408852</t>
    </r>
  </si>
  <si>
    <r>
      <rPr>
        <sz val="9"/>
        <rFont val="Calibri"/>
        <charset val="134"/>
      </rPr>
      <t>23,300.00</t>
    </r>
  </si>
  <si>
    <r>
      <rPr>
        <sz val="9"/>
        <rFont val="Calibri"/>
        <charset val="134"/>
      </rPr>
      <t>114</t>
    </r>
  </si>
  <si>
    <r>
      <rPr>
        <sz val="9"/>
        <rFont val="Calibri"/>
        <charset val="134"/>
      </rPr>
      <t>JIN SHENGRONG</t>
    </r>
  </si>
  <si>
    <r>
      <rPr>
        <sz val="9"/>
        <rFont val="Calibri"/>
        <charset val="134"/>
      </rPr>
      <t>1409004</t>
    </r>
  </si>
  <si>
    <r>
      <rPr>
        <sz val="9"/>
        <rFont val="Calibri"/>
        <charset val="134"/>
      </rPr>
      <t>21,800.00</t>
    </r>
  </si>
  <si>
    <r>
      <rPr>
        <sz val="9"/>
        <rFont val="Calibri"/>
        <charset val="134"/>
      </rPr>
      <t>115</t>
    </r>
  </si>
  <si>
    <r>
      <rPr>
        <sz val="9"/>
        <rFont val="Calibri"/>
        <charset val="134"/>
      </rPr>
      <t>GOH YIK HUEI</t>
    </r>
  </si>
  <si>
    <r>
      <rPr>
        <sz val="9"/>
        <rFont val="Calibri"/>
        <charset val="134"/>
      </rPr>
      <t>1408764</t>
    </r>
  </si>
  <si>
    <r>
      <rPr>
        <sz val="9"/>
        <rFont val="Calibri"/>
        <charset val="134"/>
      </rPr>
      <t>20,500.00</t>
    </r>
  </si>
  <si>
    <r>
      <rPr>
        <sz val="9"/>
        <rFont val="Calibri"/>
        <charset val="134"/>
      </rPr>
      <t>116</t>
    </r>
  </si>
  <si>
    <r>
      <rPr>
        <sz val="9"/>
        <rFont val="Calibri"/>
        <charset val="134"/>
      </rPr>
      <t>CHEN HAO</t>
    </r>
  </si>
  <si>
    <r>
      <rPr>
        <sz val="9"/>
        <rFont val="Calibri"/>
        <charset val="134"/>
      </rPr>
      <t>1408768</t>
    </r>
  </si>
  <si>
    <r>
      <rPr>
        <sz val="9"/>
        <rFont val="Calibri"/>
        <charset val="134"/>
      </rPr>
      <t>19,500.00</t>
    </r>
  </si>
  <si>
    <r>
      <rPr>
        <sz val="9"/>
        <rFont val="Calibri"/>
        <charset val="134"/>
      </rPr>
      <t>117</t>
    </r>
  </si>
  <si>
    <r>
      <rPr>
        <sz val="9"/>
        <rFont val="Calibri"/>
        <charset val="134"/>
      </rPr>
      <t>YU PEIWEN</t>
    </r>
  </si>
  <si>
    <r>
      <rPr>
        <sz val="9"/>
        <rFont val="Calibri"/>
        <charset val="134"/>
      </rPr>
      <t>1407461</t>
    </r>
  </si>
  <si>
    <r>
      <rPr>
        <sz val="9"/>
        <rFont val="Calibri"/>
        <charset val="134"/>
      </rPr>
      <t>18,200.00</t>
    </r>
  </si>
  <si>
    <r>
      <rPr>
        <sz val="9"/>
        <rFont val="Calibri"/>
        <charset val="134"/>
      </rPr>
      <t>119</t>
    </r>
  </si>
  <si>
    <r>
      <rPr>
        <sz val="9"/>
        <rFont val="Calibri"/>
        <charset val="134"/>
      </rPr>
      <t>NIE LEI</t>
    </r>
  </si>
  <si>
    <r>
      <rPr>
        <sz val="9"/>
        <rFont val="Calibri"/>
        <charset val="134"/>
      </rPr>
      <t>1408856</t>
    </r>
  </si>
  <si>
    <r>
      <rPr>
        <sz val="9"/>
        <rFont val="Calibri"/>
        <charset val="134"/>
      </rPr>
      <t>16,900.00</t>
    </r>
  </si>
  <si>
    <r>
      <rPr>
        <sz val="9"/>
        <rFont val="Calibri"/>
        <charset val="134"/>
      </rPr>
      <t>120</t>
    </r>
  </si>
  <si>
    <r>
      <rPr>
        <sz val="9"/>
        <rFont val="Calibri"/>
        <charset val="134"/>
      </rPr>
      <t>CHEN XIAOYAN</t>
    </r>
  </si>
  <si>
    <r>
      <rPr>
        <sz val="9"/>
        <rFont val="Calibri"/>
        <charset val="134"/>
      </rPr>
      <t>1408867</t>
    </r>
  </si>
  <si>
    <r>
      <rPr>
        <sz val="9"/>
        <rFont val="Calibri"/>
        <charset val="134"/>
      </rPr>
      <t>15,400.00</t>
    </r>
  </si>
  <si>
    <r>
      <rPr>
        <sz val="9"/>
        <rFont val="Calibri"/>
        <charset val="134"/>
      </rPr>
      <t>121</t>
    </r>
  </si>
  <si>
    <r>
      <rPr>
        <sz val="9"/>
        <rFont val="Calibri"/>
        <charset val="134"/>
      </rPr>
      <t>LIN XINI</t>
    </r>
  </si>
  <si>
    <r>
      <rPr>
        <sz val="9"/>
        <rFont val="Calibri"/>
        <charset val="134"/>
      </rPr>
      <t>1408864</t>
    </r>
  </si>
  <si>
    <r>
      <rPr>
        <sz val="9"/>
        <rFont val="Calibri"/>
        <charset val="134"/>
      </rPr>
      <t>13,900.00</t>
    </r>
  </si>
  <si>
    <r>
      <rPr>
        <sz val="9"/>
        <rFont val="Calibri"/>
        <charset val="134"/>
      </rPr>
      <t>122</t>
    </r>
  </si>
  <si>
    <r>
      <rPr>
        <sz val="9"/>
        <rFont val="Calibri"/>
        <charset val="134"/>
      </rPr>
      <t>ZHANG XIULI</t>
    </r>
  </si>
  <si>
    <r>
      <rPr>
        <sz val="9"/>
        <rFont val="Calibri"/>
        <charset val="134"/>
      </rPr>
      <t>1408862</t>
    </r>
  </si>
  <si>
    <r>
      <rPr>
        <sz val="9"/>
        <rFont val="Calibri"/>
        <charset val="134"/>
      </rPr>
      <t>12,400.00</t>
    </r>
  </si>
  <si>
    <r>
      <rPr>
        <sz val="9"/>
        <rFont val="Calibri"/>
        <charset val="134"/>
      </rPr>
      <t>123</t>
    </r>
  </si>
  <si>
    <r>
      <rPr>
        <sz val="9"/>
        <rFont val="Calibri"/>
        <charset val="134"/>
      </rPr>
      <t>XIE SHUOSHENG</t>
    </r>
  </si>
  <si>
    <r>
      <rPr>
        <sz val="9"/>
        <rFont val="Calibri"/>
        <charset val="134"/>
      </rPr>
      <t>1408767</t>
    </r>
  </si>
  <si>
    <r>
      <rPr>
        <sz val="9"/>
        <rFont val="Calibri"/>
        <charset val="134"/>
      </rPr>
      <t>11,400.00</t>
    </r>
  </si>
  <si>
    <r>
      <rPr>
        <sz val="9"/>
        <rFont val="Calibri"/>
        <charset val="134"/>
      </rPr>
      <t>124</t>
    </r>
  </si>
  <si>
    <r>
      <rPr>
        <sz val="9"/>
        <rFont val="Calibri"/>
        <charset val="134"/>
      </rPr>
      <t>HAN ZHICONG</t>
    </r>
  </si>
  <si>
    <r>
      <rPr>
        <sz val="9"/>
        <rFont val="Calibri"/>
        <charset val="134"/>
      </rPr>
      <t>1408659</t>
    </r>
  </si>
  <si>
    <r>
      <rPr>
        <sz val="9"/>
        <rFont val="Calibri"/>
        <charset val="134"/>
      </rPr>
      <t>10,400.00</t>
    </r>
  </si>
  <si>
    <r>
      <rPr>
        <sz val="9"/>
        <rFont val="Calibri"/>
        <charset val="134"/>
      </rPr>
      <t>125</t>
    </r>
  </si>
  <si>
    <r>
      <rPr>
        <sz val="9"/>
        <rFont val="Calibri"/>
        <charset val="134"/>
      </rPr>
      <t>1408883</t>
    </r>
  </si>
  <si>
    <r>
      <rPr>
        <sz val="9"/>
        <rFont val="Calibri"/>
        <charset val="134"/>
      </rPr>
      <t>9,100.00</t>
    </r>
  </si>
  <si>
    <r>
      <rPr>
        <sz val="9"/>
        <rFont val="Calibri"/>
        <charset val="134"/>
      </rPr>
      <t>126</t>
    </r>
  </si>
  <si>
    <r>
      <rPr>
        <sz val="9"/>
        <rFont val="Calibri"/>
        <charset val="134"/>
      </rPr>
      <t>HUANG MUSUNG</t>
    </r>
  </si>
  <si>
    <r>
      <rPr>
        <sz val="9"/>
        <rFont val="Calibri"/>
        <charset val="134"/>
      </rPr>
      <t>1408896</t>
    </r>
  </si>
  <si>
    <r>
      <rPr>
        <sz val="9"/>
        <rFont val="Calibri"/>
        <charset val="134"/>
      </rPr>
      <t>7,800.00</t>
    </r>
  </si>
  <si>
    <r>
      <rPr>
        <sz val="9"/>
        <rFont val="Calibri"/>
        <charset val="134"/>
      </rPr>
      <t>127</t>
    </r>
  </si>
  <si>
    <r>
      <rPr>
        <sz val="9"/>
        <rFont val="Calibri"/>
        <charset val="134"/>
      </rPr>
      <t>1408137</t>
    </r>
  </si>
  <si>
    <r>
      <rPr>
        <sz val="9"/>
        <rFont val="Calibri"/>
        <charset val="134"/>
      </rPr>
      <t>6,500.00</t>
    </r>
  </si>
  <si>
    <r>
      <rPr>
        <sz val="9"/>
        <rFont val="Calibri"/>
        <charset val="134"/>
      </rPr>
      <t>128</t>
    </r>
  </si>
  <si>
    <r>
      <rPr>
        <sz val="9"/>
        <rFont val="Calibri"/>
        <charset val="134"/>
      </rPr>
      <t>ZHENG JUNNAN</t>
    </r>
  </si>
  <si>
    <r>
      <rPr>
        <sz val="9"/>
        <rFont val="Calibri"/>
        <charset val="134"/>
      </rPr>
      <t>1399354</t>
    </r>
  </si>
  <si>
    <r>
      <rPr>
        <sz val="9"/>
        <rFont val="Calibri"/>
        <charset val="134"/>
      </rPr>
      <t>5,500.00</t>
    </r>
  </si>
  <si>
    <r>
      <rPr>
        <sz val="9"/>
        <rFont val="Calibri"/>
        <charset val="134"/>
      </rPr>
      <t>129</t>
    </r>
  </si>
  <si>
    <r>
      <rPr>
        <sz val="9"/>
        <rFont val="Calibri"/>
        <charset val="134"/>
      </rPr>
      <t>NONG XIAOXING</t>
    </r>
  </si>
  <si>
    <r>
      <rPr>
        <sz val="9"/>
        <rFont val="Calibri"/>
        <charset val="134"/>
      </rPr>
      <t>1407689</t>
    </r>
  </si>
  <si>
    <r>
      <rPr>
        <sz val="9"/>
        <rFont val="Calibri"/>
        <charset val="134"/>
      </rPr>
      <t>2,900.00</t>
    </r>
  </si>
  <si>
    <r>
      <rPr>
        <sz val="9"/>
        <rFont val="Calibri"/>
        <charset val="134"/>
      </rPr>
      <t>130</t>
    </r>
  </si>
  <si>
    <r>
      <rPr>
        <sz val="9"/>
        <rFont val="Calibri"/>
        <charset val="134"/>
      </rPr>
      <t>LI RONGLIANG</t>
    </r>
  </si>
  <si>
    <r>
      <rPr>
        <sz val="9"/>
        <rFont val="Calibri"/>
        <charset val="134"/>
      </rPr>
      <t>1392241</t>
    </r>
  </si>
  <si>
    <r>
      <rPr>
        <sz val="9"/>
        <rFont val="Calibri"/>
        <charset val="134"/>
      </rPr>
      <t>900.00</t>
    </r>
  </si>
  <si>
    <r>
      <rPr>
        <sz val="9"/>
        <rFont val="Calibri"/>
        <charset val="134"/>
      </rPr>
      <t>131</t>
    </r>
  </si>
  <si>
    <r>
      <rPr>
        <sz val="9"/>
        <rFont val="Calibri"/>
        <charset val="134"/>
      </rPr>
      <t>LEI WANG</t>
    </r>
  </si>
  <si>
    <r>
      <rPr>
        <sz val="9"/>
        <rFont val="Calibri"/>
        <charset val="134"/>
      </rPr>
      <t>1398846</t>
    </r>
  </si>
  <si>
    <r>
      <rPr>
        <sz val="9"/>
        <rFont val="Calibri"/>
        <charset val="134"/>
      </rPr>
      <t>1,300.00</t>
    </r>
  </si>
  <si>
    <r>
      <rPr>
        <sz val="9"/>
        <rFont val="Calibri"/>
        <charset val="134"/>
      </rPr>
      <t>132</t>
    </r>
  </si>
  <si>
    <r>
      <rPr>
        <sz val="9"/>
        <rFont val="Calibri"/>
        <charset val="134"/>
      </rPr>
      <t>QIAO YI</t>
    </r>
  </si>
  <si>
    <r>
      <rPr>
        <sz val="9"/>
        <rFont val="Calibri"/>
        <charset val="134"/>
      </rPr>
      <t>1400964</t>
    </r>
  </si>
  <si>
    <r>
      <rPr>
        <sz val="9"/>
        <rFont val="Calibri"/>
        <charset val="134"/>
      </rPr>
      <t>3,300.00</t>
    </r>
  </si>
  <si>
    <r>
      <rPr>
        <sz val="9"/>
        <rFont val="Calibri"/>
        <charset val="134"/>
      </rPr>
      <t>134</t>
    </r>
  </si>
  <si>
    <r>
      <rPr>
        <sz val="9"/>
        <rFont val="Calibri"/>
        <charset val="134"/>
      </rPr>
      <t>LIU WEILING</t>
    </r>
  </si>
  <si>
    <r>
      <rPr>
        <sz val="9"/>
        <rFont val="Calibri"/>
        <charset val="134"/>
      </rPr>
      <t>11/12/18</t>
    </r>
  </si>
  <si>
    <r>
      <rPr>
        <sz val="9"/>
        <rFont val="Calibri"/>
        <charset val="134"/>
      </rPr>
      <t>1408818</t>
    </r>
  </si>
  <si>
    <r>
      <rPr>
        <sz val="9"/>
        <rFont val="Calibri"/>
        <charset val="134"/>
      </rPr>
      <t>12,300.00</t>
    </r>
  </si>
  <si>
    <r>
      <rPr>
        <sz val="9"/>
        <rFont val="Calibri"/>
        <charset val="134"/>
      </rPr>
      <t>135</t>
    </r>
  </si>
  <si>
    <r>
      <rPr>
        <sz val="9"/>
        <rFont val="Calibri"/>
        <charset val="134"/>
      </rPr>
      <t>ZHANG CHAO</t>
    </r>
  </si>
  <si>
    <r>
      <rPr>
        <sz val="9"/>
        <rFont val="Calibri"/>
        <charset val="134"/>
      </rPr>
      <t>1400421</t>
    </r>
  </si>
  <si>
    <r>
      <rPr>
        <sz val="9"/>
        <rFont val="Calibri"/>
        <charset val="134"/>
      </rPr>
      <t>15,300.00</t>
    </r>
  </si>
  <si>
    <r>
      <rPr>
        <sz val="9"/>
        <rFont val="Calibri"/>
        <charset val="134"/>
      </rPr>
      <t>136</t>
    </r>
  </si>
  <si>
    <r>
      <rPr>
        <sz val="9"/>
        <rFont val="Calibri"/>
        <charset val="134"/>
      </rPr>
      <t>SUN WENXIAN</t>
    </r>
  </si>
  <si>
    <r>
      <rPr>
        <sz val="9"/>
        <rFont val="Calibri"/>
        <charset val="134"/>
      </rPr>
      <t>1405707</t>
    </r>
  </si>
  <si>
    <r>
      <rPr>
        <sz val="9"/>
        <rFont val="Calibri"/>
        <charset val="134"/>
      </rPr>
      <t>21,300.00</t>
    </r>
  </si>
  <si>
    <r>
      <rPr>
        <sz val="9"/>
        <rFont val="Calibri"/>
        <charset val="134"/>
      </rPr>
      <t>137</t>
    </r>
  </si>
  <si>
    <r>
      <rPr>
        <sz val="9"/>
        <rFont val="Calibri"/>
        <charset val="134"/>
      </rPr>
      <t>1409305</t>
    </r>
  </si>
  <si>
    <r>
      <rPr>
        <sz val="9"/>
        <rFont val="Calibri"/>
        <charset val="134"/>
      </rPr>
      <t>22,300.00</t>
    </r>
  </si>
  <si>
    <r>
      <rPr>
        <sz val="9"/>
        <rFont val="Calibri"/>
        <charset val="134"/>
      </rPr>
      <t>138</t>
    </r>
  </si>
  <si>
    <r>
      <rPr>
        <sz val="9"/>
        <rFont val="Calibri"/>
        <charset val="134"/>
      </rPr>
      <t>CHEN ULIN</t>
    </r>
  </si>
  <si>
    <r>
      <rPr>
        <sz val="9"/>
        <rFont val="Calibri"/>
        <charset val="134"/>
      </rPr>
      <t>1409306</t>
    </r>
  </si>
  <si>
    <r>
      <rPr>
        <sz val="9"/>
        <rFont val="Calibri"/>
        <charset val="134"/>
      </rPr>
      <t>139</t>
    </r>
  </si>
  <si>
    <r>
      <rPr>
        <sz val="9"/>
        <rFont val="Calibri"/>
        <charset val="134"/>
      </rPr>
      <t>ZHOU WEI</t>
    </r>
  </si>
  <si>
    <r>
      <rPr>
        <sz val="9"/>
        <rFont val="Calibri"/>
        <charset val="134"/>
      </rPr>
      <t>1409307</t>
    </r>
  </si>
  <si>
    <r>
      <rPr>
        <sz val="9"/>
        <rFont val="Calibri"/>
        <charset val="134"/>
      </rPr>
      <t>24,300.00</t>
    </r>
  </si>
  <si>
    <r>
      <rPr>
        <sz val="9"/>
        <rFont val="Calibri"/>
        <charset val="134"/>
      </rPr>
      <t>140</t>
    </r>
  </si>
  <si>
    <r>
      <rPr>
        <sz val="9"/>
        <rFont val="Calibri"/>
        <charset val="134"/>
      </rPr>
      <t>LIU SHAOLING</t>
    </r>
  </si>
  <si>
    <r>
      <rPr>
        <sz val="9"/>
        <rFont val="Calibri"/>
        <charset val="134"/>
      </rPr>
      <t>1400631</t>
    </r>
  </si>
  <si>
    <r>
      <rPr>
        <sz val="9"/>
        <rFont val="Calibri"/>
        <charset val="134"/>
      </rPr>
      <t>26,300.00</t>
    </r>
  </si>
  <si>
    <r>
      <rPr>
        <sz val="9"/>
        <rFont val="Calibri"/>
        <charset val="134"/>
      </rPr>
      <t>141</t>
    </r>
  </si>
  <si>
    <r>
      <rPr>
        <sz val="9"/>
        <rFont val="Calibri"/>
        <charset val="134"/>
      </rPr>
      <t>1409376</t>
    </r>
  </si>
  <si>
    <r>
      <rPr>
        <sz val="9"/>
        <rFont val="Calibri"/>
        <charset val="134"/>
      </rPr>
      <t>27,300.00</t>
    </r>
  </si>
  <si>
    <r>
      <rPr>
        <sz val="9"/>
        <rFont val="Calibri"/>
        <charset val="134"/>
      </rPr>
      <t>142</t>
    </r>
  </si>
  <si>
    <r>
      <rPr>
        <sz val="9"/>
        <rFont val="Calibri"/>
        <charset val="134"/>
      </rPr>
      <t>1409323</t>
    </r>
  </si>
  <si>
    <r>
      <rPr>
        <sz val="9"/>
        <rFont val="Calibri"/>
        <charset val="134"/>
      </rPr>
      <t>28,300.00</t>
    </r>
  </si>
  <si>
    <r>
      <rPr>
        <sz val="9"/>
        <rFont val="Calibri"/>
        <charset val="134"/>
      </rPr>
      <t>143</t>
    </r>
  </si>
  <si>
    <r>
      <rPr>
        <sz val="9"/>
        <rFont val="Calibri"/>
        <charset val="134"/>
      </rPr>
      <t>1409289</t>
    </r>
  </si>
  <si>
    <r>
      <rPr>
        <sz val="9"/>
        <rFont val="Calibri"/>
        <charset val="134"/>
      </rPr>
      <t>29,800.00</t>
    </r>
  </si>
  <si>
    <r>
      <rPr>
        <sz val="9"/>
        <rFont val="Calibri"/>
        <charset val="134"/>
      </rPr>
      <t>144</t>
    </r>
  </si>
  <si>
    <r>
      <rPr>
        <sz val="9"/>
        <rFont val="Calibri"/>
        <charset val="134"/>
      </rPr>
      <t>LUO YIN</t>
    </r>
  </si>
  <si>
    <r>
      <rPr>
        <sz val="9"/>
        <rFont val="Calibri"/>
        <charset val="134"/>
      </rPr>
      <t>1409369</t>
    </r>
  </si>
  <si>
    <r>
      <rPr>
        <sz val="9"/>
        <rFont val="Calibri"/>
        <charset val="134"/>
      </rPr>
      <t>31,100.00</t>
    </r>
  </si>
  <si>
    <r>
      <rPr>
        <sz val="9"/>
        <rFont val="Calibri"/>
        <charset val="134"/>
      </rPr>
      <t>145</t>
    </r>
  </si>
  <si>
    <r>
      <rPr>
        <sz val="9"/>
        <rFont val="Calibri"/>
        <charset val="134"/>
      </rPr>
      <t>LI FENG</t>
    </r>
  </si>
  <si>
    <r>
      <rPr>
        <sz val="9"/>
        <rFont val="Calibri"/>
        <charset val="134"/>
      </rPr>
      <t>1409364</t>
    </r>
  </si>
  <si>
    <r>
      <rPr>
        <sz val="9"/>
        <rFont val="Calibri"/>
        <charset val="134"/>
      </rPr>
      <t>32,100.00</t>
    </r>
  </si>
  <si>
    <r>
      <rPr>
        <sz val="9"/>
        <rFont val="Calibri"/>
        <charset val="134"/>
      </rPr>
      <t>146</t>
    </r>
  </si>
  <si>
    <r>
      <rPr>
        <sz val="9"/>
        <rFont val="Calibri"/>
        <charset val="134"/>
      </rPr>
      <t>GUO LIYU</t>
    </r>
  </si>
  <si>
    <r>
      <rPr>
        <sz val="9"/>
        <rFont val="Calibri"/>
        <charset val="134"/>
      </rPr>
      <t>1408950</t>
    </r>
  </si>
  <si>
    <r>
      <rPr>
        <sz val="9"/>
        <rFont val="Calibri"/>
        <charset val="134"/>
      </rPr>
      <t>33,400.00</t>
    </r>
  </si>
  <si>
    <r>
      <rPr>
        <sz val="9"/>
        <rFont val="Calibri"/>
        <charset val="134"/>
      </rPr>
      <t>147</t>
    </r>
  </si>
  <si>
    <r>
      <rPr>
        <sz val="9"/>
        <rFont val="Calibri"/>
        <charset val="134"/>
      </rPr>
      <t>LI JINNIAN</t>
    </r>
  </si>
  <si>
    <r>
      <rPr>
        <sz val="9"/>
        <rFont val="Calibri"/>
        <charset val="134"/>
      </rPr>
      <t>1409310</t>
    </r>
  </si>
  <si>
    <r>
      <rPr>
        <sz val="9"/>
        <rFont val="Calibri"/>
        <charset val="134"/>
      </rPr>
      <t>34,400.00</t>
    </r>
  </si>
  <si>
    <r>
      <rPr>
        <sz val="9"/>
        <rFont val="Calibri"/>
        <charset val="134"/>
      </rPr>
      <t>148</t>
    </r>
  </si>
  <si>
    <r>
      <rPr>
        <sz val="9"/>
        <rFont val="Calibri"/>
        <charset val="134"/>
      </rPr>
      <t>LI ZELIN</t>
    </r>
  </si>
  <si>
    <r>
      <rPr>
        <sz val="9"/>
        <rFont val="Calibri"/>
        <charset val="134"/>
      </rPr>
      <t>1409357</t>
    </r>
  </si>
  <si>
    <r>
      <rPr>
        <sz val="9"/>
        <rFont val="Calibri"/>
        <charset val="134"/>
      </rPr>
      <t>35,400.00</t>
    </r>
  </si>
  <si>
    <r>
      <rPr>
        <sz val="9"/>
        <rFont val="Calibri"/>
        <charset val="134"/>
      </rPr>
      <t>149</t>
    </r>
  </si>
  <si>
    <r>
      <rPr>
        <sz val="9"/>
        <rFont val="Calibri"/>
        <charset val="134"/>
      </rPr>
      <t>ZUO FENG</t>
    </r>
  </si>
  <si>
    <r>
      <rPr>
        <sz val="9"/>
        <rFont val="Calibri"/>
        <charset val="134"/>
      </rPr>
      <t>1409027</t>
    </r>
  </si>
  <si>
    <r>
      <rPr>
        <sz val="9"/>
        <rFont val="Calibri"/>
        <charset val="134"/>
      </rPr>
      <t>37,400.00</t>
    </r>
  </si>
  <si>
    <r>
      <rPr>
        <sz val="9"/>
        <rFont val="Calibri"/>
        <charset val="134"/>
      </rPr>
      <t>150</t>
    </r>
  </si>
  <si>
    <r>
      <rPr>
        <sz val="9"/>
        <rFont val="Calibri"/>
        <charset val="134"/>
      </rPr>
      <t>LI HUAJUAN</t>
    </r>
  </si>
  <si>
    <r>
      <rPr>
        <sz val="9"/>
        <rFont val="Calibri"/>
        <charset val="134"/>
      </rPr>
      <t>1409029</t>
    </r>
  </si>
  <si>
    <r>
      <rPr>
        <sz val="9"/>
        <rFont val="Calibri"/>
        <charset val="134"/>
      </rPr>
      <t>39,400.00</t>
    </r>
  </si>
  <si>
    <r>
      <rPr>
        <sz val="9"/>
        <rFont val="Calibri"/>
        <charset val="134"/>
      </rPr>
      <t>151</t>
    </r>
  </si>
  <si>
    <r>
      <rPr>
        <sz val="9"/>
        <rFont val="Calibri"/>
        <charset val="134"/>
      </rPr>
      <t>TIAN YANG</t>
    </r>
  </si>
  <si>
    <r>
      <rPr>
        <sz val="9"/>
        <rFont val="Calibri"/>
        <charset val="134"/>
      </rPr>
      <t>1392392</t>
    </r>
  </si>
  <si>
    <r>
      <rPr>
        <sz val="9"/>
        <rFont val="Calibri"/>
        <charset val="134"/>
      </rPr>
      <t>41,400.00</t>
    </r>
  </si>
  <si>
    <r>
      <rPr>
        <sz val="9"/>
        <rFont val="Calibri"/>
        <charset val="134"/>
      </rPr>
      <t>152</t>
    </r>
  </si>
  <si>
    <r>
      <rPr>
        <sz val="9"/>
        <rFont val="Calibri"/>
        <charset val="134"/>
      </rPr>
      <t>CHEN DINGHONG</t>
    </r>
  </si>
  <si>
    <r>
      <rPr>
        <sz val="9"/>
        <rFont val="Calibri"/>
        <charset val="134"/>
      </rPr>
      <t>1392389</t>
    </r>
  </si>
  <si>
    <r>
      <rPr>
        <sz val="9"/>
        <rFont val="Calibri"/>
        <charset val="134"/>
      </rPr>
      <t>43,400.00</t>
    </r>
  </si>
  <si>
    <r>
      <rPr>
        <sz val="9"/>
        <rFont val="Calibri"/>
        <charset val="134"/>
      </rPr>
      <t>153</t>
    </r>
  </si>
  <si>
    <r>
      <rPr>
        <sz val="9"/>
        <rFont val="Calibri"/>
        <charset val="134"/>
      </rPr>
      <t>HUO LANKUN</t>
    </r>
  </si>
  <si>
    <r>
      <rPr>
        <sz val="9"/>
        <rFont val="Calibri"/>
        <charset val="134"/>
      </rPr>
      <t>1401872</t>
    </r>
  </si>
  <si>
    <r>
      <rPr>
        <sz val="9"/>
        <rFont val="Calibri"/>
        <charset val="134"/>
      </rPr>
      <t>45,400.00</t>
    </r>
  </si>
  <si>
    <r>
      <rPr>
        <sz val="9"/>
        <rFont val="Calibri"/>
        <charset val="134"/>
      </rPr>
      <t>154</t>
    </r>
  </si>
  <si>
    <r>
      <rPr>
        <sz val="9"/>
        <rFont val="Calibri"/>
        <charset val="134"/>
      </rPr>
      <t>12/12/18</t>
    </r>
  </si>
  <si>
    <r>
      <rPr>
        <sz val="9"/>
        <rFont val="Calibri"/>
        <charset val="134"/>
      </rPr>
      <t>1408876</t>
    </r>
  </si>
  <si>
    <r>
      <rPr>
        <sz val="9"/>
        <rFont val="Calibri"/>
        <charset val="134"/>
      </rPr>
      <t>48,400.00</t>
    </r>
  </si>
  <si>
    <r>
      <rPr>
        <sz val="9"/>
        <rFont val="Calibri"/>
        <charset val="134"/>
      </rPr>
      <t>157</t>
    </r>
  </si>
  <si>
    <r>
      <rPr>
        <sz val="9"/>
        <rFont val="Calibri"/>
        <charset val="134"/>
      </rPr>
      <t>CHEN AIHUA</t>
    </r>
  </si>
  <si>
    <r>
      <rPr>
        <sz val="9"/>
        <rFont val="Calibri"/>
        <charset val="134"/>
      </rPr>
      <t>1409144</t>
    </r>
  </si>
  <si>
    <r>
      <rPr>
        <sz val="9"/>
        <rFont val="Calibri"/>
        <charset val="134"/>
      </rPr>
      <t>49,400.00</t>
    </r>
  </si>
  <si>
    <r>
      <rPr>
        <sz val="9"/>
        <rFont val="Calibri"/>
        <charset val="134"/>
      </rPr>
      <t>158</t>
    </r>
  </si>
  <si>
    <r>
      <rPr>
        <sz val="9"/>
        <rFont val="Calibri"/>
        <charset val="134"/>
      </rPr>
      <t>PANG WEISEN</t>
    </r>
  </si>
  <si>
    <r>
      <rPr>
        <sz val="9"/>
        <rFont val="Calibri"/>
        <charset val="134"/>
      </rPr>
      <t>1409390</t>
    </r>
  </si>
  <si>
    <r>
      <rPr>
        <sz val="9"/>
        <rFont val="Calibri"/>
        <charset val="134"/>
      </rPr>
      <t>51,400.00</t>
    </r>
  </si>
  <si>
    <r>
      <rPr>
        <sz val="9"/>
        <rFont val="Calibri"/>
        <charset val="134"/>
      </rPr>
      <t>159</t>
    </r>
  </si>
  <si>
    <r>
      <rPr>
        <sz val="9"/>
        <rFont val="Calibri"/>
        <charset val="134"/>
      </rPr>
      <t>XIAO HONGXIA</t>
    </r>
  </si>
  <si>
    <r>
      <rPr>
        <sz val="9"/>
        <rFont val="Calibri"/>
        <charset val="134"/>
      </rPr>
      <t>1409702</t>
    </r>
  </si>
  <si>
    <r>
      <rPr>
        <sz val="9"/>
        <rFont val="Calibri"/>
        <charset val="134"/>
      </rPr>
      <t>52,400.00</t>
    </r>
  </si>
  <si>
    <r>
      <rPr>
        <sz val="9"/>
        <rFont val="Calibri"/>
        <charset val="134"/>
      </rPr>
      <t>160</t>
    </r>
  </si>
  <si>
    <r>
      <rPr>
        <sz val="9"/>
        <rFont val="Calibri"/>
        <charset val="134"/>
      </rPr>
      <t>YU CHEN</t>
    </r>
  </si>
  <si>
    <r>
      <rPr>
        <sz val="9"/>
        <rFont val="Calibri"/>
        <charset val="134"/>
      </rPr>
      <t>1409656</t>
    </r>
  </si>
  <si>
    <r>
      <rPr>
        <sz val="9"/>
        <rFont val="Calibri"/>
        <charset val="134"/>
      </rPr>
      <t>53,400.00</t>
    </r>
  </si>
  <si>
    <r>
      <rPr>
        <sz val="9"/>
        <rFont val="Calibri"/>
        <charset val="134"/>
      </rPr>
      <t>161</t>
    </r>
  </si>
  <si>
    <r>
      <rPr>
        <sz val="9"/>
        <rFont val="Calibri"/>
        <charset val="134"/>
      </rPr>
      <t>ZHOU JIE</t>
    </r>
  </si>
  <si>
    <r>
      <rPr>
        <sz val="9"/>
        <rFont val="Calibri"/>
        <charset val="134"/>
      </rPr>
      <t>1409452</t>
    </r>
  </si>
  <si>
    <r>
      <rPr>
        <sz val="9"/>
        <rFont val="Calibri"/>
        <charset val="134"/>
      </rPr>
      <t>54,400.00</t>
    </r>
  </si>
  <si>
    <r>
      <rPr>
        <sz val="9"/>
        <rFont val="Calibri"/>
        <charset val="134"/>
      </rPr>
      <t>163</t>
    </r>
  </si>
  <si>
    <r>
      <rPr>
        <sz val="9"/>
        <rFont val="Calibri"/>
        <charset val="134"/>
      </rPr>
      <t>NIU XINJUAN</t>
    </r>
  </si>
  <si>
    <r>
      <rPr>
        <sz val="9"/>
        <rFont val="Calibri"/>
        <charset val="134"/>
      </rPr>
      <t>1409469</t>
    </r>
  </si>
  <si>
    <r>
      <rPr>
        <sz val="9"/>
        <rFont val="Calibri"/>
        <charset val="134"/>
      </rPr>
      <t>55,700.00</t>
    </r>
  </si>
  <si>
    <r>
      <rPr>
        <sz val="9"/>
        <rFont val="Calibri"/>
        <charset val="134"/>
      </rPr>
      <t>164</t>
    </r>
  </si>
  <si>
    <r>
      <rPr>
        <sz val="9"/>
        <rFont val="Calibri"/>
        <charset val="134"/>
      </rPr>
      <t>XUE DONG</t>
    </r>
  </si>
  <si>
    <r>
      <rPr>
        <sz val="9"/>
        <rFont val="Calibri"/>
        <charset val="134"/>
      </rPr>
      <t>1409482</t>
    </r>
  </si>
  <si>
    <r>
      <rPr>
        <sz val="9"/>
        <rFont val="Calibri"/>
        <charset val="134"/>
      </rPr>
      <t>57,000.00</t>
    </r>
  </si>
  <si>
    <r>
      <rPr>
        <sz val="9"/>
        <rFont val="Calibri"/>
        <charset val="134"/>
      </rPr>
      <t>165</t>
    </r>
  </si>
  <si>
    <r>
      <rPr>
        <sz val="9"/>
        <rFont val="Calibri"/>
        <charset val="134"/>
      </rPr>
      <t>CHEN JIAWEI</t>
    </r>
  </si>
  <si>
    <r>
      <rPr>
        <sz val="9"/>
        <rFont val="Calibri"/>
        <charset val="134"/>
      </rPr>
      <t>1397654</t>
    </r>
  </si>
  <si>
    <r>
      <rPr>
        <sz val="9"/>
        <rFont val="Calibri"/>
        <charset val="134"/>
      </rPr>
      <t>59,200.00</t>
    </r>
  </si>
  <si>
    <r>
      <rPr>
        <sz val="9"/>
        <rFont val="Calibri"/>
        <charset val="134"/>
      </rPr>
      <t>166</t>
    </r>
  </si>
  <si>
    <r>
      <rPr>
        <sz val="9"/>
        <rFont val="Calibri"/>
        <charset val="134"/>
      </rPr>
      <t>1409820</t>
    </r>
  </si>
  <si>
    <r>
      <rPr>
        <sz val="9"/>
        <rFont val="Calibri"/>
        <charset val="134"/>
      </rPr>
      <t>61,200.00</t>
    </r>
  </si>
  <si>
    <r>
      <rPr>
        <sz val="9"/>
        <rFont val="Calibri"/>
        <charset val="134"/>
      </rPr>
      <t>167</t>
    </r>
  </si>
  <si>
    <r>
      <rPr>
        <sz val="9"/>
        <rFont val="Calibri"/>
        <charset val="134"/>
      </rPr>
      <t>DENG JIANWEI</t>
    </r>
  </si>
  <si>
    <r>
      <rPr>
        <sz val="9"/>
        <rFont val="Calibri"/>
        <charset val="134"/>
      </rPr>
      <t>1409441</t>
    </r>
  </si>
  <si>
    <r>
      <rPr>
        <sz val="9"/>
        <rFont val="Calibri"/>
        <charset val="134"/>
      </rPr>
      <t>69,200.00</t>
    </r>
  </si>
  <si>
    <r>
      <rPr>
        <sz val="9"/>
        <rFont val="Calibri"/>
        <charset val="134"/>
      </rPr>
      <t>168</t>
    </r>
  </si>
  <si>
    <r>
      <rPr>
        <sz val="9"/>
        <rFont val="Calibri"/>
        <charset val="134"/>
      </rPr>
      <t>LU YUAN</t>
    </r>
  </si>
  <si>
    <r>
      <rPr>
        <sz val="9"/>
        <rFont val="Calibri"/>
        <charset val="134"/>
      </rPr>
      <t>1403344</t>
    </r>
  </si>
  <si>
    <r>
      <rPr>
        <sz val="9"/>
        <rFont val="Calibri"/>
        <charset val="134"/>
      </rPr>
      <t>72,200.00</t>
    </r>
  </si>
  <si>
    <r>
      <rPr>
        <sz val="9"/>
        <rFont val="Calibri"/>
        <charset val="134"/>
      </rPr>
      <t>169</t>
    </r>
  </si>
  <si>
    <r>
      <rPr>
        <sz val="9"/>
        <rFont val="Calibri"/>
        <charset val="134"/>
      </rPr>
      <t>CHEN LINGJUAN</t>
    </r>
  </si>
  <si>
    <r>
      <rPr>
        <sz val="9"/>
        <rFont val="Calibri"/>
        <charset val="134"/>
      </rPr>
      <t>1409429</t>
    </r>
  </si>
  <si>
    <r>
      <rPr>
        <sz val="9"/>
        <rFont val="Calibri"/>
        <charset val="134"/>
      </rPr>
      <t>74,200.00</t>
    </r>
  </si>
  <si>
    <r>
      <rPr>
        <sz val="9"/>
        <rFont val="Calibri"/>
        <charset val="134"/>
      </rPr>
      <t>170</t>
    </r>
  </si>
  <si>
    <r>
      <rPr>
        <sz val="9"/>
        <rFont val="Calibri"/>
        <charset val="134"/>
      </rPr>
      <t>XU PENG</t>
    </r>
  </si>
  <si>
    <r>
      <rPr>
        <sz val="9"/>
        <rFont val="Calibri"/>
        <charset val="134"/>
      </rPr>
      <t>13/12/18</t>
    </r>
  </si>
  <si>
    <r>
      <rPr>
        <sz val="9"/>
        <rFont val="Calibri"/>
        <charset val="134"/>
      </rPr>
      <t>1409493</t>
    </r>
  </si>
  <si>
    <r>
      <rPr>
        <sz val="9"/>
        <rFont val="Calibri"/>
        <charset val="134"/>
      </rPr>
      <t>77,200.00</t>
    </r>
  </si>
  <si>
    <r>
      <rPr>
        <sz val="9"/>
        <rFont val="Calibri"/>
        <charset val="134"/>
      </rPr>
      <t>171</t>
    </r>
  </si>
  <si>
    <r>
      <rPr>
        <sz val="9"/>
        <rFont val="Calibri"/>
        <charset val="134"/>
      </rPr>
      <t>LI CHENGUANG</t>
    </r>
  </si>
  <si>
    <r>
      <rPr>
        <sz val="9"/>
        <rFont val="Calibri"/>
        <charset val="134"/>
      </rPr>
      <t>1409478</t>
    </r>
  </si>
  <si>
    <r>
      <rPr>
        <sz val="9"/>
        <rFont val="Calibri"/>
        <charset val="134"/>
      </rPr>
      <t>80,200.00</t>
    </r>
  </si>
  <si>
    <r>
      <rPr>
        <sz val="9"/>
        <rFont val="Calibri"/>
        <charset val="134"/>
      </rPr>
      <t>172</t>
    </r>
  </si>
  <si>
    <r>
      <rPr>
        <sz val="9"/>
        <rFont val="Calibri"/>
        <charset val="134"/>
      </rPr>
      <t>WANG BOYU</t>
    </r>
  </si>
  <si>
    <r>
      <rPr>
        <sz val="9"/>
        <rFont val="Calibri"/>
        <charset val="134"/>
      </rPr>
      <t>1409480</t>
    </r>
  </si>
  <si>
    <r>
      <rPr>
        <sz val="9"/>
        <rFont val="Calibri"/>
        <charset val="134"/>
      </rPr>
      <t>83,500.00</t>
    </r>
  </si>
  <si>
    <r>
      <rPr>
        <sz val="9"/>
        <rFont val="Calibri"/>
        <charset val="134"/>
      </rPr>
      <t>173</t>
    </r>
  </si>
  <si>
    <r>
      <rPr>
        <sz val="9"/>
        <rFont val="Calibri"/>
        <charset val="134"/>
      </rPr>
      <t>HUA LEI</t>
    </r>
  </si>
  <si>
    <r>
      <rPr>
        <sz val="9"/>
        <rFont val="Calibri"/>
        <charset val="134"/>
      </rPr>
      <t>1409492</t>
    </r>
  </si>
  <si>
    <r>
      <rPr>
        <sz val="9"/>
        <rFont val="Calibri"/>
        <charset val="134"/>
      </rPr>
      <t>86,500.00</t>
    </r>
  </si>
  <si>
    <r>
      <rPr>
        <sz val="9"/>
        <rFont val="Calibri"/>
        <charset val="134"/>
      </rPr>
      <t>174</t>
    </r>
  </si>
  <si>
    <r>
      <rPr>
        <sz val="9"/>
        <rFont val="Calibri"/>
        <charset val="134"/>
      </rPr>
      <t>LI TING</t>
    </r>
  </si>
  <si>
    <r>
      <rPr>
        <sz val="9"/>
        <rFont val="Calibri"/>
        <charset val="134"/>
      </rPr>
      <t>1410422</t>
    </r>
  </si>
  <si>
    <r>
      <rPr>
        <sz val="9"/>
        <rFont val="Calibri"/>
        <charset val="134"/>
      </rPr>
      <t>87,500.00</t>
    </r>
  </si>
  <si>
    <r>
      <rPr>
        <sz val="9"/>
        <rFont val="Calibri"/>
        <charset val="134"/>
      </rPr>
      <t>176</t>
    </r>
  </si>
  <si>
    <r>
      <rPr>
        <sz val="9"/>
        <rFont val="Calibri"/>
        <charset val="134"/>
      </rPr>
      <t>SUI MINGXING</t>
    </r>
  </si>
  <si>
    <r>
      <rPr>
        <sz val="9"/>
        <rFont val="Calibri"/>
        <charset val="134"/>
      </rPr>
      <t>1410355</t>
    </r>
  </si>
  <si>
    <r>
      <rPr>
        <sz val="9"/>
        <rFont val="Calibri"/>
        <charset val="134"/>
      </rPr>
      <t>88,800.00</t>
    </r>
  </si>
  <si>
    <r>
      <rPr>
        <sz val="9"/>
        <rFont val="Calibri"/>
        <charset val="134"/>
      </rPr>
      <t>177</t>
    </r>
  </si>
  <si>
    <r>
      <rPr>
        <sz val="9"/>
        <rFont val="Calibri"/>
        <charset val="134"/>
      </rPr>
      <t>ZHANG XIAOSI</t>
    </r>
  </si>
  <si>
    <r>
      <rPr>
        <sz val="9"/>
        <rFont val="Calibri"/>
        <charset val="134"/>
      </rPr>
      <t>1410354</t>
    </r>
  </si>
  <si>
    <r>
      <rPr>
        <sz val="9"/>
        <rFont val="Calibri"/>
        <charset val="134"/>
      </rPr>
      <t>90,100.00</t>
    </r>
  </si>
  <si>
    <r>
      <rPr>
        <sz val="9"/>
        <rFont val="Calibri"/>
        <charset val="134"/>
      </rPr>
      <t>178</t>
    </r>
  </si>
  <si>
    <r>
      <rPr>
        <sz val="9"/>
        <rFont val="Calibri"/>
        <charset val="134"/>
      </rPr>
      <t>1409579</t>
    </r>
  </si>
  <si>
    <r>
      <rPr>
        <sz val="9"/>
        <rFont val="Calibri"/>
        <charset val="134"/>
      </rPr>
      <t>92,100.00</t>
    </r>
  </si>
  <si>
    <r>
      <rPr>
        <sz val="9"/>
        <rFont val="Calibri"/>
        <charset val="134"/>
      </rPr>
      <t>179</t>
    </r>
  </si>
  <si>
    <r>
      <rPr>
        <sz val="9"/>
        <rFont val="Calibri"/>
        <charset val="134"/>
      </rPr>
      <t>1410382</t>
    </r>
  </si>
  <si>
    <r>
      <rPr>
        <sz val="9"/>
        <rFont val="Calibri"/>
        <charset val="134"/>
      </rPr>
      <t>93,100.00</t>
    </r>
  </si>
  <si>
    <r>
      <rPr>
        <sz val="9"/>
        <rFont val="Calibri"/>
        <charset val="134"/>
      </rPr>
      <t>180</t>
    </r>
  </si>
  <si>
    <r>
      <rPr>
        <sz val="9"/>
        <rFont val="Calibri"/>
        <charset val="134"/>
      </rPr>
      <t>YAN LU</t>
    </r>
  </si>
  <si>
    <r>
      <rPr>
        <sz val="9"/>
        <rFont val="Calibri"/>
        <charset val="134"/>
      </rPr>
      <t>1401249</t>
    </r>
  </si>
  <si>
    <r>
      <rPr>
        <sz val="9"/>
        <rFont val="Calibri"/>
        <charset val="134"/>
      </rPr>
      <t>94,400.00</t>
    </r>
  </si>
  <si>
    <r>
      <rPr>
        <sz val="9"/>
        <rFont val="Calibri"/>
        <charset val="134"/>
      </rPr>
      <t>181</t>
    </r>
  </si>
  <si>
    <r>
      <rPr>
        <sz val="9"/>
        <rFont val="Calibri"/>
        <charset val="134"/>
      </rPr>
      <t>CHEN GUIFENG</t>
    </r>
  </si>
  <si>
    <r>
      <rPr>
        <sz val="9"/>
        <rFont val="Calibri"/>
        <charset val="134"/>
      </rPr>
      <t>1409578</t>
    </r>
  </si>
  <si>
    <r>
      <rPr>
        <sz val="9"/>
        <rFont val="Calibri"/>
        <charset val="134"/>
      </rPr>
      <t>96,400.00</t>
    </r>
  </si>
  <si>
    <r>
      <rPr>
        <sz val="9"/>
        <rFont val="Calibri"/>
        <charset val="134"/>
      </rPr>
      <t>183</t>
    </r>
  </si>
  <si>
    <r>
      <rPr>
        <sz val="9"/>
        <rFont val="Calibri"/>
        <charset val="134"/>
      </rPr>
      <t>MA RUNTONG</t>
    </r>
  </si>
  <si>
    <r>
      <rPr>
        <sz val="9"/>
        <rFont val="Calibri"/>
        <charset val="134"/>
      </rPr>
      <t>1401603</t>
    </r>
  </si>
  <si>
    <r>
      <rPr>
        <sz val="9"/>
        <rFont val="Calibri"/>
        <charset val="134"/>
      </rPr>
      <t>102,400.00</t>
    </r>
  </si>
  <si>
    <r>
      <rPr>
        <sz val="9"/>
        <rFont val="Calibri"/>
        <charset val="134"/>
      </rPr>
      <t>184</t>
    </r>
  </si>
  <si>
    <r>
      <rPr>
        <sz val="9"/>
        <rFont val="Calibri"/>
        <charset val="134"/>
      </rPr>
      <t>LI LIPEI</t>
    </r>
  </si>
  <si>
    <r>
      <rPr>
        <sz val="9"/>
        <rFont val="Calibri"/>
        <charset val="134"/>
      </rPr>
      <t>1409717</t>
    </r>
  </si>
  <si>
    <r>
      <rPr>
        <sz val="9"/>
        <rFont val="Calibri"/>
        <charset val="134"/>
      </rPr>
      <t>104,400.00</t>
    </r>
  </si>
  <si>
    <r>
      <rPr>
        <sz val="9"/>
        <rFont val="Calibri"/>
        <charset val="134"/>
      </rPr>
      <t>185</t>
    </r>
  </si>
  <si>
    <r>
      <rPr>
        <sz val="9"/>
        <rFont val="Calibri"/>
        <charset val="134"/>
      </rPr>
      <t>WANG YUNGSHEN</t>
    </r>
  </si>
  <si>
    <r>
      <rPr>
        <sz val="9"/>
        <rFont val="Calibri"/>
        <charset val="134"/>
      </rPr>
      <t>14/12/18</t>
    </r>
  </si>
  <si>
    <r>
      <rPr>
        <sz val="9"/>
        <rFont val="Calibri"/>
        <charset val="134"/>
      </rPr>
      <t>1410429</t>
    </r>
  </si>
  <si>
    <r>
      <rPr>
        <sz val="9"/>
        <rFont val="Calibri"/>
        <charset val="134"/>
      </rPr>
      <t>107,400.00</t>
    </r>
  </si>
  <si>
    <r>
      <rPr>
        <sz val="9"/>
        <rFont val="Calibri"/>
        <charset val="134"/>
      </rPr>
      <t>186</t>
    </r>
  </si>
  <si>
    <r>
      <rPr>
        <sz val="9"/>
        <rFont val="Calibri"/>
        <charset val="134"/>
      </rPr>
      <t>LIANG HAOWEN</t>
    </r>
  </si>
  <si>
    <r>
      <rPr>
        <sz val="9"/>
        <rFont val="Calibri"/>
        <charset val="134"/>
      </rPr>
      <t>1410514</t>
    </r>
  </si>
  <si>
    <r>
      <rPr>
        <sz val="9"/>
        <rFont val="Calibri"/>
        <charset val="134"/>
      </rPr>
      <t>110,400.00</t>
    </r>
  </si>
  <si>
    <r>
      <rPr>
        <sz val="9"/>
        <rFont val="Calibri"/>
        <charset val="134"/>
      </rPr>
      <t>188</t>
    </r>
  </si>
  <si>
    <r>
      <rPr>
        <sz val="9"/>
        <rFont val="Calibri"/>
        <charset val="134"/>
      </rPr>
      <t>15/12/18</t>
    </r>
  </si>
  <si>
    <r>
      <rPr>
        <sz val="9"/>
        <rFont val="Calibri"/>
        <charset val="134"/>
      </rPr>
      <t>1409879</t>
    </r>
  </si>
  <si>
    <r>
      <rPr>
        <sz val="9"/>
        <rFont val="Calibri"/>
        <charset val="134"/>
      </rPr>
      <t>115,600.00</t>
    </r>
  </si>
  <si>
    <r>
      <rPr>
        <sz val="9"/>
        <rFont val="Calibri"/>
        <charset val="134"/>
      </rPr>
      <t>189</t>
    </r>
  </si>
  <si>
    <r>
      <rPr>
        <sz val="9"/>
        <rFont val="Calibri"/>
        <charset val="134"/>
      </rPr>
      <t>NIU XIN JUAN</t>
    </r>
  </si>
  <si>
    <r>
      <rPr>
        <sz val="9"/>
        <rFont val="Calibri"/>
        <charset val="134"/>
      </rPr>
      <t>1409883</t>
    </r>
  </si>
  <si>
    <r>
      <rPr>
        <sz val="9"/>
        <rFont val="Calibri"/>
        <charset val="134"/>
      </rPr>
      <t>120,800.00</t>
    </r>
  </si>
  <si>
    <r>
      <rPr>
        <sz val="9"/>
        <rFont val="Calibri"/>
        <charset val="134"/>
      </rPr>
      <t>190</t>
    </r>
  </si>
  <si>
    <r>
      <rPr>
        <sz val="9"/>
        <rFont val="Calibri"/>
        <charset val="134"/>
      </rPr>
      <t>1410996</t>
    </r>
  </si>
  <si>
    <r>
      <rPr>
        <sz val="9"/>
        <rFont val="Calibri"/>
        <charset val="134"/>
      </rPr>
      <t>122,800.00</t>
    </r>
  </si>
  <si>
    <r>
      <rPr>
        <sz val="9"/>
        <rFont val="Calibri"/>
        <charset val="134"/>
      </rPr>
      <t>191</t>
    </r>
  </si>
  <si>
    <r>
      <rPr>
        <sz val="9"/>
        <rFont val="Calibri"/>
        <charset val="134"/>
      </rPr>
      <t>1411134</t>
    </r>
  </si>
  <si>
    <r>
      <rPr>
        <sz val="9"/>
        <rFont val="Calibri"/>
        <charset val="134"/>
      </rPr>
      <t>125,400.00</t>
    </r>
  </si>
  <si>
    <r>
      <rPr>
        <sz val="9"/>
        <rFont val="Calibri"/>
        <charset val="134"/>
      </rPr>
      <t>192</t>
    </r>
  </si>
  <si>
    <r>
      <rPr>
        <sz val="9"/>
        <rFont val="Calibri"/>
        <charset val="134"/>
      </rPr>
      <t>YANG FEI</t>
    </r>
  </si>
  <si>
    <r>
      <rPr>
        <sz val="9"/>
        <rFont val="Calibri"/>
        <charset val="134"/>
      </rPr>
      <t>1404566</t>
    </r>
  </si>
  <si>
    <r>
      <rPr>
        <sz val="9"/>
        <rFont val="Calibri"/>
        <charset val="134"/>
      </rPr>
      <t>126,400.00</t>
    </r>
  </si>
  <si>
    <r>
      <rPr>
        <sz val="9"/>
        <rFont val="Calibri"/>
        <charset val="134"/>
      </rPr>
      <t>193</t>
    </r>
  </si>
  <si>
    <r>
      <rPr>
        <sz val="9"/>
        <rFont val="Calibri"/>
        <charset val="134"/>
      </rPr>
      <t>XU LISI</t>
    </r>
  </si>
  <si>
    <r>
      <rPr>
        <sz val="9"/>
        <rFont val="Calibri"/>
        <charset val="134"/>
      </rPr>
      <t>1411055</t>
    </r>
  </si>
  <si>
    <r>
      <rPr>
        <sz val="9"/>
        <rFont val="Calibri"/>
        <charset val="134"/>
      </rPr>
      <t>127,400.00</t>
    </r>
  </si>
  <si>
    <r>
      <rPr>
        <sz val="9"/>
        <rFont val="Calibri"/>
        <charset val="134"/>
      </rPr>
      <t>194</t>
    </r>
  </si>
  <si>
    <r>
      <rPr>
        <sz val="9"/>
        <rFont val="Calibri"/>
        <charset val="134"/>
      </rPr>
      <t>LI JIAYAO</t>
    </r>
  </si>
  <si>
    <r>
      <rPr>
        <sz val="9"/>
        <rFont val="Calibri"/>
        <charset val="134"/>
      </rPr>
      <t>1410025</t>
    </r>
  </si>
  <si>
    <r>
      <rPr>
        <sz val="9"/>
        <rFont val="Calibri"/>
        <charset val="134"/>
      </rPr>
      <t>128,400.00</t>
    </r>
  </si>
  <si>
    <r>
      <rPr>
        <sz val="9"/>
        <rFont val="Calibri"/>
        <charset val="134"/>
      </rPr>
      <t>195</t>
    </r>
  </si>
  <si>
    <r>
      <rPr>
        <sz val="9"/>
        <rFont val="Calibri"/>
        <charset val="134"/>
      </rPr>
      <t>XIAO YANG</t>
    </r>
  </si>
  <si>
    <r>
      <rPr>
        <sz val="9"/>
        <rFont val="Calibri"/>
        <charset val="134"/>
      </rPr>
      <t>1411234</t>
    </r>
  </si>
  <si>
    <r>
      <rPr>
        <sz val="9"/>
        <rFont val="Calibri"/>
        <charset val="134"/>
      </rPr>
      <t>2800</t>
    </r>
  </si>
  <si>
    <r>
      <rPr>
        <sz val="9"/>
        <rFont val="Calibri"/>
        <charset val="134"/>
      </rPr>
      <t>131,200.00</t>
    </r>
  </si>
  <si>
    <r>
      <rPr>
        <sz val="9"/>
        <rFont val="Calibri"/>
        <charset val="134"/>
      </rPr>
      <t>196</t>
    </r>
  </si>
  <si>
    <r>
      <rPr>
        <sz val="9"/>
        <rFont val="Calibri"/>
        <charset val="134"/>
      </rPr>
      <t>1410749</t>
    </r>
  </si>
  <si>
    <r>
      <rPr>
        <sz val="9"/>
        <rFont val="Calibri"/>
        <charset val="134"/>
      </rPr>
      <t>134,200.00</t>
    </r>
  </si>
  <si>
    <r>
      <rPr>
        <sz val="9"/>
        <rFont val="Calibri"/>
        <charset val="134"/>
      </rPr>
      <t>197</t>
    </r>
  </si>
  <si>
    <r>
      <rPr>
        <sz val="9"/>
        <rFont val="Calibri"/>
        <charset val="134"/>
      </rPr>
      <t>XIE CHUAN</t>
    </r>
  </si>
  <si>
    <r>
      <rPr>
        <sz val="9"/>
        <rFont val="Calibri"/>
        <charset val="134"/>
      </rPr>
      <t>1398548</t>
    </r>
  </si>
  <si>
    <r>
      <rPr>
        <sz val="9"/>
        <rFont val="Calibri"/>
        <charset val="134"/>
      </rPr>
      <t>136,200.00</t>
    </r>
  </si>
  <si>
    <r>
      <rPr>
        <sz val="9"/>
        <rFont val="Calibri"/>
        <charset val="134"/>
      </rPr>
      <t>198</t>
    </r>
  </si>
  <si>
    <r>
      <rPr>
        <sz val="9"/>
        <rFont val="Calibri"/>
        <charset val="134"/>
      </rPr>
      <t>CHEN ZHAOYUE</t>
    </r>
  </si>
  <si>
    <r>
      <rPr>
        <sz val="9"/>
        <rFont val="Calibri"/>
        <charset val="134"/>
      </rPr>
      <t>1406356</t>
    </r>
  </si>
  <si>
    <r>
      <rPr>
        <sz val="9"/>
        <rFont val="Calibri"/>
        <charset val="134"/>
      </rPr>
      <t>138,800.00</t>
    </r>
  </si>
  <si>
    <r>
      <rPr>
        <sz val="9"/>
        <rFont val="Calibri"/>
        <charset val="134"/>
      </rPr>
      <t>199</t>
    </r>
  </si>
  <si>
    <r>
      <rPr>
        <sz val="9"/>
        <rFont val="Calibri"/>
        <charset val="134"/>
      </rPr>
      <t>CHANG TAO</t>
    </r>
  </si>
  <si>
    <r>
      <rPr>
        <sz val="9"/>
        <rFont val="Calibri"/>
        <charset val="134"/>
      </rPr>
      <t>1408844</t>
    </r>
  </si>
  <si>
    <r>
      <rPr>
        <sz val="9"/>
        <rFont val="Calibri"/>
        <charset val="134"/>
      </rPr>
      <t>146,600.00</t>
    </r>
  </si>
  <si>
    <r>
      <rPr>
        <sz val="9"/>
        <rFont val="Calibri"/>
        <charset val="134"/>
      </rPr>
      <t>200</t>
    </r>
  </si>
  <si>
    <r>
      <rPr>
        <sz val="9"/>
        <rFont val="Calibri"/>
        <charset val="134"/>
      </rPr>
      <t>LIU RUILIANG</t>
    </r>
  </si>
  <si>
    <r>
      <rPr>
        <sz val="9"/>
        <rFont val="Calibri"/>
        <charset val="134"/>
      </rPr>
      <t>16/12/18</t>
    </r>
  </si>
  <si>
    <r>
      <rPr>
        <sz val="9"/>
        <rFont val="Calibri"/>
        <charset val="134"/>
      </rPr>
      <t>1408893</t>
    </r>
  </si>
  <si>
    <r>
      <rPr>
        <sz val="9"/>
        <rFont val="Calibri"/>
        <charset val="134"/>
      </rPr>
      <t>150,600.00</t>
    </r>
  </si>
  <si>
    <r>
      <rPr>
        <sz val="9"/>
        <rFont val="Calibri"/>
        <charset val="134"/>
      </rPr>
      <t>201</t>
    </r>
  </si>
  <si>
    <r>
      <rPr>
        <sz val="9"/>
        <rFont val="Calibri"/>
        <charset val="134"/>
      </rPr>
      <t>WAN ZHEN</t>
    </r>
  </si>
  <si>
    <r>
      <rPr>
        <sz val="9"/>
        <rFont val="Calibri"/>
        <charset val="134"/>
      </rPr>
      <t>1412050</t>
    </r>
  </si>
  <si>
    <r>
      <rPr>
        <sz val="9"/>
        <rFont val="Calibri"/>
        <charset val="134"/>
      </rPr>
      <t>151,900.00</t>
    </r>
  </si>
  <si>
    <r>
      <rPr>
        <sz val="9"/>
        <rFont val="Calibri"/>
        <charset val="134"/>
      </rPr>
      <t>202</t>
    </r>
  </si>
  <si>
    <r>
      <rPr>
        <sz val="9"/>
        <rFont val="Calibri"/>
        <charset val="134"/>
      </rPr>
      <t>WANG LIN</t>
    </r>
  </si>
  <si>
    <r>
      <rPr>
        <sz val="9"/>
        <rFont val="Calibri"/>
        <charset val="134"/>
      </rPr>
      <t>1411285</t>
    </r>
  </si>
  <si>
    <r>
      <rPr>
        <sz val="9"/>
        <rFont val="Calibri"/>
        <charset val="134"/>
      </rPr>
      <t>152,900.00</t>
    </r>
  </si>
  <si>
    <r>
      <rPr>
        <sz val="9"/>
        <rFont val="Calibri"/>
        <charset val="134"/>
      </rPr>
      <t>203</t>
    </r>
  </si>
  <si>
    <r>
      <rPr>
        <sz val="9"/>
        <rFont val="Calibri"/>
        <charset val="134"/>
      </rPr>
      <t>ZHAO JIANGONG</t>
    </r>
  </si>
  <si>
    <r>
      <rPr>
        <sz val="9"/>
        <rFont val="Calibri"/>
        <charset val="134"/>
      </rPr>
      <t>1411310</t>
    </r>
  </si>
  <si>
    <r>
      <rPr>
        <sz val="9"/>
        <rFont val="Calibri"/>
        <charset val="134"/>
      </rPr>
      <t>204</t>
    </r>
  </si>
  <si>
    <r>
      <rPr>
        <sz val="9"/>
        <rFont val="Calibri"/>
        <charset val="134"/>
      </rPr>
      <t>XUE YONGJIAN</t>
    </r>
  </si>
  <si>
    <r>
      <rPr>
        <sz val="9"/>
        <rFont val="Calibri"/>
        <charset val="134"/>
      </rPr>
      <t>1412190</t>
    </r>
  </si>
  <si>
    <r>
      <rPr>
        <sz val="9"/>
        <rFont val="Calibri"/>
        <charset val="134"/>
      </rPr>
      <t>155,200.00</t>
    </r>
  </si>
  <si>
    <r>
      <rPr>
        <sz val="9"/>
        <rFont val="Calibri"/>
        <charset val="134"/>
      </rPr>
      <t>205</t>
    </r>
  </si>
  <si>
    <r>
      <rPr>
        <sz val="9"/>
        <rFont val="Calibri"/>
        <charset val="134"/>
      </rPr>
      <t>JIANG WENMING</t>
    </r>
  </si>
  <si>
    <r>
      <rPr>
        <sz val="9"/>
        <rFont val="Calibri"/>
        <charset val="134"/>
      </rPr>
      <t>1408760</t>
    </r>
  </si>
  <si>
    <r>
      <rPr>
        <sz val="9"/>
        <rFont val="Calibri"/>
        <charset val="134"/>
      </rPr>
      <t>156,200.00</t>
    </r>
  </si>
  <si>
    <r>
      <rPr>
        <sz val="9"/>
        <rFont val="Calibri"/>
        <charset val="134"/>
      </rPr>
      <t>206</t>
    </r>
  </si>
  <si>
    <r>
      <rPr>
        <sz val="9"/>
        <rFont val="Calibri"/>
        <charset val="134"/>
      </rPr>
      <t>XU MINGYONG</t>
    </r>
  </si>
  <si>
    <r>
      <rPr>
        <sz val="9"/>
        <rFont val="Calibri"/>
        <charset val="134"/>
      </rPr>
      <t>1412068</t>
    </r>
  </si>
  <si>
    <r>
      <rPr>
        <sz val="9"/>
        <rFont val="Calibri"/>
        <charset val="134"/>
      </rPr>
      <t>207</t>
    </r>
  </si>
  <si>
    <r>
      <rPr>
        <sz val="9"/>
        <rFont val="Calibri"/>
        <charset val="134"/>
      </rPr>
      <t>FAN XIAOQIAO</t>
    </r>
  </si>
  <si>
    <r>
      <rPr>
        <sz val="9"/>
        <rFont val="Calibri"/>
        <charset val="134"/>
      </rPr>
      <t>1392193</t>
    </r>
  </si>
  <si>
    <r>
      <rPr>
        <sz val="9"/>
        <rFont val="Calibri"/>
        <charset val="134"/>
      </rPr>
      <t>158,200.00</t>
    </r>
  </si>
  <si>
    <r>
      <rPr>
        <sz val="9"/>
        <rFont val="Calibri"/>
        <charset val="134"/>
      </rPr>
      <t>208</t>
    </r>
  </si>
  <si>
    <r>
      <rPr>
        <sz val="9"/>
        <rFont val="Calibri"/>
        <charset val="134"/>
      </rPr>
      <t>WANG WEIDONG</t>
    </r>
  </si>
  <si>
    <r>
      <rPr>
        <sz val="9"/>
        <rFont val="Calibri"/>
        <charset val="134"/>
      </rPr>
      <t>1410628</t>
    </r>
  </si>
  <si>
    <r>
      <rPr>
        <sz val="9"/>
        <rFont val="Calibri"/>
        <charset val="134"/>
      </rPr>
      <t>159,200.00</t>
    </r>
  </si>
  <si>
    <r>
      <rPr>
        <sz val="9"/>
        <rFont val="Calibri"/>
        <charset val="134"/>
      </rPr>
      <t>209</t>
    </r>
  </si>
  <si>
    <r>
      <rPr>
        <sz val="9"/>
        <rFont val="Calibri"/>
        <charset val="134"/>
      </rPr>
      <t>LIU XUEANG</t>
    </r>
  </si>
  <si>
    <r>
      <rPr>
        <sz val="9"/>
        <rFont val="Calibri"/>
        <charset val="134"/>
      </rPr>
      <t>1411907</t>
    </r>
  </si>
  <si>
    <r>
      <rPr>
        <sz val="9"/>
        <rFont val="Calibri"/>
        <charset val="134"/>
      </rPr>
      <t>164,800.00</t>
    </r>
  </si>
  <si>
    <r>
      <rPr>
        <sz val="9"/>
        <rFont val="Calibri"/>
        <charset val="134"/>
      </rPr>
      <t>210</t>
    </r>
  </si>
  <si>
    <r>
      <rPr>
        <sz val="9"/>
        <rFont val="Calibri"/>
        <charset val="134"/>
      </rPr>
      <t>BHARATI KHADKA</t>
    </r>
  </si>
  <si>
    <r>
      <rPr>
        <sz val="9"/>
        <rFont val="Calibri"/>
        <charset val="134"/>
      </rPr>
      <t>1402847</t>
    </r>
  </si>
  <si>
    <r>
      <rPr>
        <sz val="9"/>
        <rFont val="Calibri"/>
        <charset val="134"/>
      </rPr>
      <t>167,400.00</t>
    </r>
  </si>
  <si>
    <r>
      <rPr>
        <sz val="9"/>
        <rFont val="Calibri"/>
        <charset val="134"/>
      </rPr>
      <t>211</t>
    </r>
  </si>
  <si>
    <r>
      <rPr>
        <sz val="9"/>
        <rFont val="Calibri"/>
        <charset val="134"/>
      </rPr>
      <t>YANG SEN</t>
    </r>
  </si>
  <si>
    <r>
      <rPr>
        <sz val="9"/>
        <rFont val="Calibri"/>
        <charset val="134"/>
      </rPr>
      <t>1409404</t>
    </r>
  </si>
  <si>
    <r>
      <rPr>
        <sz val="9"/>
        <rFont val="Calibri"/>
        <charset val="134"/>
      </rPr>
      <t>169,400.00</t>
    </r>
  </si>
  <si>
    <r>
      <rPr>
        <sz val="9"/>
        <rFont val="Calibri"/>
        <charset val="134"/>
      </rPr>
      <t>212</t>
    </r>
  </si>
  <si>
    <r>
      <rPr>
        <sz val="9"/>
        <rFont val="Calibri"/>
        <charset val="134"/>
      </rPr>
      <t>YUAN LONG</t>
    </r>
  </si>
  <si>
    <r>
      <rPr>
        <sz val="9"/>
        <rFont val="Calibri"/>
        <charset val="134"/>
      </rPr>
      <t>1405646</t>
    </r>
  </si>
  <si>
    <r>
      <rPr>
        <sz val="9"/>
        <rFont val="Calibri"/>
        <charset val="134"/>
      </rPr>
      <t>173,400.00</t>
    </r>
  </si>
  <si>
    <r>
      <rPr>
        <sz val="9"/>
        <rFont val="Calibri"/>
        <charset val="134"/>
      </rPr>
      <t>213</t>
    </r>
  </si>
  <si>
    <r>
      <rPr>
        <sz val="9"/>
        <rFont val="Calibri"/>
        <charset val="134"/>
      </rPr>
      <t>ZHANG WEI</t>
    </r>
  </si>
  <si>
    <r>
      <rPr>
        <sz val="9"/>
        <rFont val="Calibri"/>
        <charset val="134"/>
      </rPr>
      <t>1411618</t>
    </r>
  </si>
  <si>
    <r>
      <rPr>
        <sz val="9"/>
        <rFont val="Calibri"/>
        <charset val="134"/>
      </rPr>
      <t>176,400.00</t>
    </r>
  </si>
  <si>
    <r>
      <rPr>
        <sz val="9"/>
        <rFont val="Calibri"/>
        <charset val="134"/>
      </rPr>
      <t>214</t>
    </r>
  </si>
  <si>
    <r>
      <rPr>
        <sz val="9"/>
        <rFont val="Calibri"/>
        <charset val="134"/>
      </rPr>
      <t>PENG XIUYAN</t>
    </r>
  </si>
  <si>
    <r>
      <rPr>
        <sz val="9"/>
        <rFont val="Calibri"/>
        <charset val="134"/>
      </rPr>
      <t>1411604</t>
    </r>
  </si>
  <si>
    <r>
      <rPr>
        <sz val="9"/>
        <rFont val="Calibri"/>
        <charset val="134"/>
      </rPr>
      <t>185,400.00</t>
    </r>
  </si>
  <si>
    <r>
      <rPr>
        <sz val="9"/>
        <rFont val="Calibri"/>
        <charset val="134"/>
      </rPr>
      <t>215</t>
    </r>
  </si>
  <si>
    <r>
      <rPr>
        <sz val="9"/>
        <rFont val="Calibri"/>
        <charset val="134"/>
      </rPr>
      <t>ZHU JIANG</t>
    </r>
  </si>
  <si>
    <r>
      <rPr>
        <sz val="9"/>
        <rFont val="Calibri"/>
        <charset val="134"/>
      </rPr>
      <t>1411989</t>
    </r>
  </si>
  <si>
    <r>
      <rPr>
        <sz val="9"/>
        <rFont val="Calibri"/>
        <charset val="134"/>
      </rPr>
      <t>189,300.00</t>
    </r>
  </si>
  <si>
    <r>
      <rPr>
        <sz val="9"/>
        <rFont val="Calibri"/>
        <charset val="134"/>
      </rPr>
      <t>216</t>
    </r>
  </si>
  <si>
    <r>
      <rPr>
        <sz val="9"/>
        <rFont val="Calibri"/>
        <charset val="134"/>
      </rPr>
      <t>1411988</t>
    </r>
  </si>
  <si>
    <r>
      <rPr>
        <sz val="9"/>
        <rFont val="Calibri"/>
        <charset val="134"/>
      </rPr>
      <t>192,600.00</t>
    </r>
  </si>
  <si>
    <r>
      <rPr>
        <sz val="9"/>
        <rFont val="Calibri"/>
        <charset val="134"/>
      </rPr>
      <t>217</t>
    </r>
  </si>
  <si>
    <r>
      <rPr>
        <sz val="9"/>
        <rFont val="Calibri"/>
        <charset val="134"/>
      </rPr>
      <t>ZHAO KE</t>
    </r>
  </si>
  <si>
    <r>
      <rPr>
        <sz val="9"/>
        <rFont val="Calibri"/>
        <charset val="134"/>
      </rPr>
      <t>1412817</t>
    </r>
  </si>
  <si>
    <r>
      <rPr>
        <sz val="9"/>
        <rFont val="Calibri"/>
        <charset val="134"/>
      </rPr>
      <t>193,600.00</t>
    </r>
  </si>
  <si>
    <r>
      <rPr>
        <sz val="9"/>
        <rFont val="Calibri"/>
        <charset val="134"/>
      </rPr>
      <t>218</t>
    </r>
  </si>
  <si>
    <r>
      <rPr>
        <sz val="9"/>
        <rFont val="Calibri"/>
        <charset val="134"/>
      </rPr>
      <t>ZHAO JING</t>
    </r>
  </si>
  <si>
    <r>
      <rPr>
        <sz val="9"/>
        <rFont val="Calibri"/>
        <charset val="134"/>
      </rPr>
      <t>1412537</t>
    </r>
  </si>
  <si>
    <r>
      <rPr>
        <sz val="9"/>
        <rFont val="Calibri"/>
        <charset val="134"/>
      </rPr>
      <t>219</t>
    </r>
  </si>
  <si>
    <r>
      <rPr>
        <sz val="9"/>
        <rFont val="Calibri"/>
        <charset val="134"/>
      </rPr>
      <t>CHEN YAOMING</t>
    </r>
  </si>
  <si>
    <r>
      <rPr>
        <sz val="9"/>
        <rFont val="Calibri"/>
        <charset val="134"/>
      </rPr>
      <t>1412827</t>
    </r>
  </si>
  <si>
    <r>
      <rPr>
        <sz val="9"/>
        <rFont val="Calibri"/>
        <charset val="134"/>
      </rPr>
      <t>195,600.00</t>
    </r>
  </si>
  <si>
    <r>
      <rPr>
        <sz val="9"/>
        <rFont val="Calibri"/>
        <charset val="134"/>
      </rPr>
      <t>220</t>
    </r>
  </si>
  <si>
    <r>
      <rPr>
        <sz val="9"/>
        <rFont val="Calibri"/>
        <charset val="134"/>
      </rPr>
      <t>LU BIN</t>
    </r>
  </si>
  <si>
    <r>
      <rPr>
        <sz val="9"/>
        <rFont val="Calibri"/>
        <charset val="134"/>
      </rPr>
      <t>1412815</t>
    </r>
  </si>
  <si>
    <r>
      <rPr>
        <sz val="9"/>
        <rFont val="Calibri"/>
        <charset val="134"/>
      </rPr>
      <t>196,600.00</t>
    </r>
  </si>
  <si>
    <r>
      <rPr>
        <sz val="9"/>
        <rFont val="Calibri"/>
        <charset val="134"/>
      </rPr>
      <t>221</t>
    </r>
  </si>
  <si>
    <r>
      <rPr>
        <sz val="9"/>
        <rFont val="Calibri"/>
        <charset val="134"/>
      </rPr>
      <t>SILONG CHENG</t>
    </r>
  </si>
  <si>
    <r>
      <rPr>
        <sz val="9"/>
        <rFont val="Calibri"/>
        <charset val="134"/>
      </rPr>
      <t>1412412</t>
    </r>
  </si>
  <si>
    <r>
      <rPr>
        <sz val="9"/>
        <rFont val="Calibri"/>
        <charset val="134"/>
      </rPr>
      <t>197,600.00</t>
    </r>
  </si>
  <si>
    <r>
      <rPr>
        <sz val="9"/>
        <rFont val="Calibri"/>
        <charset val="134"/>
      </rPr>
      <t>222</t>
    </r>
  </si>
  <si>
    <r>
      <rPr>
        <sz val="9"/>
        <rFont val="Calibri"/>
        <charset val="134"/>
      </rPr>
      <t>1412473</t>
    </r>
  </si>
  <si>
    <r>
      <rPr>
        <sz val="9"/>
        <rFont val="Calibri"/>
        <charset val="134"/>
      </rPr>
      <t>198,600.00</t>
    </r>
  </si>
  <si>
    <r>
      <rPr>
        <sz val="9"/>
        <rFont val="Calibri"/>
        <charset val="134"/>
      </rPr>
      <t>223</t>
    </r>
  </si>
  <si>
    <r>
      <rPr>
        <sz val="9"/>
        <rFont val="Calibri"/>
        <charset val="134"/>
      </rPr>
      <t>YUAN FENG</t>
    </r>
  </si>
  <si>
    <r>
      <rPr>
        <sz val="9"/>
        <rFont val="Calibri"/>
        <charset val="134"/>
      </rPr>
      <t>1412104</t>
    </r>
  </si>
  <si>
    <r>
      <rPr>
        <sz val="9"/>
        <rFont val="Calibri"/>
        <charset val="134"/>
      </rPr>
      <t>199,600.00</t>
    </r>
  </si>
  <si>
    <r>
      <rPr>
        <sz val="9"/>
        <rFont val="Calibri"/>
        <charset val="134"/>
      </rPr>
      <t>224</t>
    </r>
  </si>
  <si>
    <r>
      <rPr>
        <sz val="9"/>
        <rFont val="Calibri"/>
        <charset val="134"/>
      </rPr>
      <t>LIANG XIAOMIN</t>
    </r>
  </si>
  <si>
    <r>
      <rPr>
        <sz val="9"/>
        <rFont val="Calibri"/>
        <charset val="134"/>
      </rPr>
      <t>1412230</t>
    </r>
  </si>
  <si>
    <r>
      <rPr>
        <sz val="9"/>
        <rFont val="Calibri"/>
        <charset val="134"/>
      </rPr>
      <t>200,600.00</t>
    </r>
  </si>
  <si>
    <r>
      <rPr>
        <sz val="9"/>
        <rFont val="Calibri"/>
        <charset val="134"/>
      </rPr>
      <t>225</t>
    </r>
  </si>
  <si>
    <r>
      <rPr>
        <sz val="9"/>
        <rFont val="Calibri"/>
        <charset val="134"/>
      </rPr>
      <t>1412669</t>
    </r>
  </si>
  <si>
    <r>
      <rPr>
        <sz val="9"/>
        <rFont val="Calibri"/>
        <charset val="134"/>
      </rPr>
      <t>201,900.00</t>
    </r>
  </si>
  <si>
    <r>
      <rPr>
        <sz val="9"/>
        <rFont val="Calibri"/>
        <charset val="134"/>
      </rPr>
      <t>226</t>
    </r>
  </si>
  <si>
    <r>
      <rPr>
        <sz val="9"/>
        <rFont val="Calibri"/>
        <charset val="134"/>
      </rPr>
      <t>MENG XIANGYU</t>
    </r>
  </si>
  <si>
    <r>
      <rPr>
        <sz val="9"/>
        <rFont val="Calibri"/>
        <charset val="134"/>
      </rPr>
      <t>1412112</t>
    </r>
  </si>
  <si>
    <r>
      <rPr>
        <sz val="9"/>
        <rFont val="Calibri"/>
        <charset val="134"/>
      </rPr>
      <t>202,900.00</t>
    </r>
  </si>
  <si>
    <r>
      <rPr>
        <sz val="9"/>
        <rFont val="Calibri"/>
        <charset val="134"/>
      </rPr>
      <t>227</t>
    </r>
  </si>
  <si>
    <r>
      <rPr>
        <sz val="9"/>
        <rFont val="Calibri"/>
        <charset val="134"/>
      </rPr>
      <t>SONG WEINING</t>
    </r>
  </si>
  <si>
    <r>
      <rPr>
        <sz val="9"/>
        <rFont val="Calibri"/>
        <charset val="134"/>
      </rPr>
      <t>1412710</t>
    </r>
  </si>
  <si>
    <r>
      <rPr>
        <sz val="9"/>
        <rFont val="Calibri"/>
        <charset val="134"/>
      </rPr>
      <t>228</t>
    </r>
  </si>
  <si>
    <r>
      <rPr>
        <sz val="9"/>
        <rFont val="Calibri"/>
        <charset val="134"/>
      </rPr>
      <t>PAN LINGYE</t>
    </r>
  </si>
  <si>
    <r>
      <rPr>
        <sz val="9"/>
        <rFont val="Calibri"/>
        <charset val="134"/>
      </rPr>
      <t>1412053</t>
    </r>
  </si>
  <si>
    <r>
      <rPr>
        <sz val="9"/>
        <rFont val="Calibri"/>
        <charset val="134"/>
      </rPr>
      <t>PDX-RO</t>
    </r>
  </si>
  <si>
    <r>
      <rPr>
        <sz val="9"/>
        <rFont val="Calibri"/>
        <charset val="134"/>
      </rPr>
      <t>1900</t>
    </r>
  </si>
  <si>
    <r>
      <rPr>
        <sz val="9"/>
        <rFont val="Calibri"/>
        <charset val="134"/>
      </rPr>
      <t>206,100.00</t>
    </r>
  </si>
  <si>
    <r>
      <rPr>
        <sz val="9"/>
        <rFont val="Calibri"/>
        <charset val="134"/>
      </rPr>
      <t>229</t>
    </r>
  </si>
  <si>
    <r>
      <rPr>
        <sz val="9"/>
        <rFont val="Calibri"/>
        <charset val="134"/>
      </rPr>
      <t>CHEN ZHIWEN</t>
    </r>
  </si>
  <si>
    <r>
      <rPr>
        <sz val="9"/>
        <rFont val="Calibri"/>
        <charset val="134"/>
      </rPr>
      <t>1412558</t>
    </r>
  </si>
  <si>
    <r>
      <rPr>
        <sz val="9"/>
        <rFont val="Calibri"/>
        <charset val="134"/>
      </rPr>
      <t>208,100.00</t>
    </r>
  </si>
  <si>
    <r>
      <rPr>
        <sz val="9"/>
        <rFont val="Calibri"/>
        <charset val="134"/>
      </rPr>
      <t>230</t>
    </r>
  </si>
  <si>
    <r>
      <rPr>
        <sz val="9"/>
        <rFont val="Calibri"/>
        <charset val="134"/>
      </rPr>
      <t>YANG DOU</t>
    </r>
  </si>
  <si>
    <r>
      <rPr>
        <sz val="9"/>
        <rFont val="Calibri"/>
        <charset val="134"/>
      </rPr>
      <t>1407731</t>
    </r>
  </si>
  <si>
    <r>
      <rPr>
        <sz val="9"/>
        <rFont val="Calibri"/>
        <charset val="134"/>
      </rPr>
      <t>210,300.00</t>
    </r>
  </si>
  <si>
    <r>
      <rPr>
        <sz val="9"/>
        <rFont val="Calibri"/>
        <charset val="134"/>
      </rPr>
      <t>231</t>
    </r>
  </si>
  <si>
    <r>
      <rPr>
        <sz val="9"/>
        <rFont val="Calibri"/>
        <charset val="134"/>
      </rPr>
      <t>ZHANG LI</t>
    </r>
  </si>
  <si>
    <r>
      <rPr>
        <sz val="9"/>
        <rFont val="Calibri"/>
        <charset val="134"/>
      </rPr>
      <t>1397635</t>
    </r>
  </si>
  <si>
    <r>
      <rPr>
        <sz val="9"/>
        <rFont val="Calibri"/>
        <charset val="134"/>
      </rPr>
      <t>212,500.00</t>
    </r>
  </si>
  <si>
    <r>
      <rPr>
        <sz val="9"/>
        <rFont val="Calibri"/>
        <charset val="134"/>
      </rPr>
      <t>232</t>
    </r>
  </si>
  <si>
    <r>
      <rPr>
        <sz val="9"/>
        <rFont val="Calibri"/>
        <charset val="134"/>
      </rPr>
      <t>CHEN YUHUA</t>
    </r>
  </si>
  <si>
    <r>
      <rPr>
        <sz val="9"/>
        <rFont val="Calibri"/>
        <charset val="134"/>
      </rPr>
      <t>1411364</t>
    </r>
  </si>
  <si>
    <r>
      <rPr>
        <sz val="9"/>
        <rFont val="Calibri"/>
        <charset val="134"/>
      </rPr>
      <t>214,500.00</t>
    </r>
  </si>
  <si>
    <r>
      <rPr>
        <sz val="9"/>
        <rFont val="Calibri"/>
        <charset val="134"/>
      </rPr>
      <t>233</t>
    </r>
  </si>
  <si>
    <r>
      <rPr>
        <sz val="9"/>
        <rFont val="Calibri"/>
        <charset val="134"/>
      </rPr>
      <t>MENG JINGDONG</t>
    </r>
  </si>
  <si>
    <r>
      <rPr>
        <sz val="9"/>
        <rFont val="Calibri"/>
        <charset val="134"/>
      </rPr>
      <t>1412931</t>
    </r>
  </si>
  <si>
    <r>
      <rPr>
        <sz val="9"/>
        <rFont val="Calibri"/>
        <charset val="134"/>
      </rPr>
      <t>216,500.00</t>
    </r>
  </si>
  <si>
    <r>
      <rPr>
        <sz val="9"/>
        <rFont val="Calibri"/>
        <charset val="134"/>
      </rPr>
      <t>234</t>
    </r>
  </si>
  <si>
    <r>
      <rPr>
        <sz val="9"/>
        <rFont val="Calibri"/>
        <charset val="134"/>
      </rPr>
      <t>BAI JINLONG</t>
    </r>
  </si>
  <si>
    <r>
      <rPr>
        <sz val="9"/>
        <rFont val="Calibri"/>
        <charset val="134"/>
      </rPr>
      <t>1392941</t>
    </r>
  </si>
  <si>
    <r>
      <rPr>
        <sz val="9"/>
        <rFont val="Calibri"/>
        <charset val="134"/>
      </rPr>
      <t>218,500.00</t>
    </r>
  </si>
  <si>
    <r>
      <rPr>
        <sz val="9"/>
        <rFont val="Calibri"/>
        <charset val="134"/>
      </rPr>
      <t>235</t>
    </r>
  </si>
  <si>
    <r>
      <rPr>
        <sz val="9"/>
        <rFont val="Calibri"/>
        <charset val="134"/>
      </rPr>
      <t>LIUHUI</t>
    </r>
  </si>
  <si>
    <r>
      <rPr>
        <sz val="9"/>
        <rFont val="Calibri"/>
        <charset val="134"/>
      </rPr>
      <t>1402138</t>
    </r>
  </si>
  <si>
    <r>
      <rPr>
        <sz val="9"/>
        <rFont val="Calibri"/>
        <charset val="134"/>
      </rPr>
      <t>220,500.00</t>
    </r>
  </si>
  <si>
    <r>
      <rPr>
        <sz val="9"/>
        <rFont val="Calibri"/>
        <charset val="134"/>
      </rPr>
      <t>236</t>
    </r>
  </si>
  <si>
    <r>
      <rPr>
        <sz val="9"/>
        <rFont val="Calibri"/>
        <charset val="134"/>
      </rPr>
      <t>OGIER CHRISTOPHE</t>
    </r>
  </si>
  <si>
    <r>
      <rPr>
        <sz val="9"/>
        <rFont val="Calibri"/>
        <charset val="134"/>
      </rPr>
      <t>17/12/18</t>
    </r>
  </si>
  <si>
    <r>
      <rPr>
        <sz val="9"/>
        <rFont val="Calibri"/>
        <charset val="134"/>
      </rPr>
      <t>1396662</t>
    </r>
  </si>
  <si>
    <r>
      <rPr>
        <sz val="9"/>
        <rFont val="Calibri"/>
        <charset val="134"/>
      </rPr>
      <t>223,500.00</t>
    </r>
  </si>
  <si>
    <r>
      <rPr>
        <sz val="9"/>
        <rFont val="Calibri"/>
        <charset val="134"/>
      </rPr>
      <t>237</t>
    </r>
  </si>
  <si>
    <r>
      <rPr>
        <sz val="9"/>
        <rFont val="Calibri"/>
        <charset val="134"/>
      </rPr>
      <t>LUXSANAVECH PONGSIRI</t>
    </r>
  </si>
  <si>
    <r>
      <rPr>
        <sz val="9"/>
        <rFont val="Calibri"/>
        <charset val="134"/>
      </rPr>
      <t>18/12/18</t>
    </r>
  </si>
  <si>
    <r>
      <rPr>
        <sz val="9"/>
        <rFont val="Calibri"/>
        <charset val="134"/>
      </rPr>
      <t>1409361</t>
    </r>
  </si>
  <si>
    <r>
      <rPr>
        <sz val="9"/>
        <rFont val="Calibri"/>
        <charset val="134"/>
      </rPr>
      <t>227,500.00</t>
    </r>
  </si>
  <si>
    <r>
      <rPr>
        <sz val="9"/>
        <rFont val="Calibri"/>
        <charset val="134"/>
      </rPr>
      <t>238</t>
    </r>
  </si>
  <si>
    <r>
      <rPr>
        <sz val="9"/>
        <rFont val="Calibri"/>
        <charset val="134"/>
      </rPr>
      <t>1412730</t>
    </r>
  </si>
  <si>
    <r>
      <rPr>
        <sz val="9"/>
        <rFont val="Calibri"/>
        <charset val="134"/>
      </rPr>
      <t>228,500.00</t>
    </r>
  </si>
  <si>
    <r>
      <rPr>
        <sz val="9"/>
        <rFont val="Calibri"/>
        <charset val="134"/>
      </rPr>
      <t>239</t>
    </r>
  </si>
  <si>
    <r>
      <rPr>
        <sz val="9"/>
        <rFont val="Calibri"/>
        <charset val="134"/>
      </rPr>
      <t>ZHANG ZIYI</t>
    </r>
  </si>
  <si>
    <r>
      <rPr>
        <sz val="9"/>
        <rFont val="Calibri"/>
        <charset val="134"/>
      </rPr>
      <t>1411107</t>
    </r>
  </si>
  <si>
    <r>
      <rPr>
        <sz val="9"/>
        <rFont val="Calibri"/>
        <charset val="134"/>
      </rPr>
      <t>229,500.00</t>
    </r>
  </si>
  <si>
    <r>
      <rPr>
        <sz val="9"/>
        <rFont val="Calibri"/>
        <charset val="134"/>
      </rPr>
      <t>240</t>
    </r>
  </si>
  <si>
    <r>
      <rPr>
        <sz val="9"/>
        <rFont val="Calibri"/>
        <charset val="134"/>
      </rPr>
      <t>CHENG SILONG</t>
    </r>
  </si>
  <si>
    <r>
      <rPr>
        <sz val="9"/>
        <rFont val="Calibri"/>
        <charset val="134"/>
      </rPr>
      <t>1413296</t>
    </r>
  </si>
  <si>
    <r>
      <rPr>
        <sz val="9"/>
        <rFont val="Calibri"/>
        <charset val="134"/>
      </rPr>
      <t>230,500.00</t>
    </r>
  </si>
  <si>
    <r>
      <rPr>
        <sz val="9"/>
        <rFont val="Calibri"/>
        <charset val="134"/>
      </rPr>
      <t>241</t>
    </r>
  </si>
  <si>
    <r>
      <rPr>
        <sz val="9"/>
        <rFont val="Calibri"/>
        <charset val="134"/>
      </rPr>
      <t>LIN FANG</t>
    </r>
  </si>
  <si>
    <r>
      <rPr>
        <sz val="9"/>
        <rFont val="Calibri"/>
        <charset val="134"/>
      </rPr>
      <t>1409320</t>
    </r>
  </si>
  <si>
    <r>
      <rPr>
        <sz val="9"/>
        <rFont val="Calibri"/>
        <charset val="134"/>
      </rPr>
      <t>231,500.00</t>
    </r>
  </si>
  <si>
    <r>
      <rPr>
        <sz val="9"/>
        <rFont val="Calibri"/>
        <charset val="134"/>
      </rPr>
      <t>242</t>
    </r>
  </si>
  <si>
    <r>
      <rPr>
        <sz val="9"/>
        <rFont val="Calibri"/>
        <charset val="134"/>
      </rPr>
      <t>LI WANGQING</t>
    </r>
  </si>
  <si>
    <r>
      <rPr>
        <sz val="9"/>
        <rFont val="Calibri"/>
        <charset val="134"/>
      </rPr>
      <t>1404950</t>
    </r>
  </si>
  <si>
    <r>
      <rPr>
        <sz val="9"/>
        <rFont val="Calibri"/>
        <charset val="134"/>
      </rPr>
      <t>233,500.00</t>
    </r>
  </si>
  <si>
    <r>
      <rPr>
        <sz val="9"/>
        <rFont val="Calibri"/>
        <charset val="134"/>
      </rPr>
      <t>243</t>
    </r>
  </si>
  <si>
    <r>
      <rPr>
        <sz val="9"/>
        <rFont val="Calibri"/>
        <charset val="134"/>
      </rPr>
      <t>YE KAI</t>
    </r>
  </si>
  <si>
    <r>
      <rPr>
        <sz val="9"/>
        <rFont val="Calibri"/>
        <charset val="134"/>
      </rPr>
      <t>1409277</t>
    </r>
  </si>
  <si>
    <r>
      <rPr>
        <sz val="9"/>
        <rFont val="Calibri"/>
        <charset val="134"/>
      </rPr>
      <t>235,500.00</t>
    </r>
  </si>
  <si>
    <r>
      <rPr>
        <sz val="9"/>
        <rFont val="Calibri"/>
        <charset val="134"/>
      </rPr>
      <t>244</t>
    </r>
  </si>
  <si>
    <r>
      <rPr>
        <sz val="9"/>
        <rFont val="Calibri"/>
        <charset val="134"/>
      </rPr>
      <t>QIN ZIXIN</t>
    </r>
  </si>
  <si>
    <r>
      <rPr>
        <sz val="9"/>
        <rFont val="Calibri"/>
        <charset val="134"/>
      </rPr>
      <t>1408605</t>
    </r>
  </si>
  <si>
    <r>
      <rPr>
        <sz val="9"/>
        <rFont val="Calibri"/>
        <charset val="134"/>
      </rPr>
      <t>237,500.00</t>
    </r>
  </si>
  <si>
    <r>
      <rPr>
        <sz val="9"/>
        <rFont val="Calibri"/>
        <charset val="134"/>
      </rPr>
      <t>245</t>
    </r>
  </si>
  <si>
    <r>
      <rPr>
        <sz val="9"/>
        <rFont val="Calibri"/>
        <charset val="134"/>
      </rPr>
      <t>LUO XIN</t>
    </r>
  </si>
  <si>
    <r>
      <rPr>
        <sz val="9"/>
        <rFont val="Calibri"/>
        <charset val="134"/>
      </rPr>
      <t>1411817</t>
    </r>
  </si>
  <si>
    <r>
      <rPr>
        <sz val="9"/>
        <rFont val="Calibri"/>
        <charset val="134"/>
      </rPr>
      <t>239,500.00</t>
    </r>
  </si>
  <si>
    <r>
      <rPr>
        <sz val="9"/>
        <rFont val="Calibri"/>
        <charset val="134"/>
      </rPr>
      <t>246</t>
    </r>
  </si>
  <si>
    <r>
      <rPr>
        <sz val="9"/>
        <rFont val="Calibri"/>
        <charset val="134"/>
      </rPr>
      <t>QIU JUNQING</t>
    </r>
  </si>
  <si>
    <r>
      <rPr>
        <sz val="9"/>
        <rFont val="Calibri"/>
        <charset val="134"/>
      </rPr>
      <t>1412741</t>
    </r>
  </si>
  <si>
    <r>
      <rPr>
        <sz val="9"/>
        <rFont val="Calibri"/>
        <charset val="134"/>
      </rPr>
      <t>242,100.00</t>
    </r>
  </si>
  <si>
    <r>
      <rPr>
        <sz val="9"/>
        <rFont val="Calibri"/>
        <charset val="134"/>
      </rPr>
      <t>247</t>
    </r>
  </si>
  <si>
    <r>
      <rPr>
        <sz val="9"/>
        <rFont val="Calibri"/>
        <charset val="134"/>
      </rPr>
      <t>LUO GUANGYU</t>
    </r>
  </si>
  <si>
    <r>
      <rPr>
        <sz val="9"/>
        <rFont val="Calibri"/>
        <charset val="134"/>
      </rPr>
      <t>1413091</t>
    </r>
  </si>
  <si>
    <r>
      <rPr>
        <sz val="9"/>
        <rFont val="Calibri"/>
        <charset val="134"/>
      </rPr>
      <t>245,100.00</t>
    </r>
  </si>
  <si>
    <r>
      <rPr>
        <sz val="9"/>
        <rFont val="Calibri"/>
        <charset val="134"/>
      </rPr>
      <t>248</t>
    </r>
  </si>
  <si>
    <r>
      <rPr>
        <sz val="9"/>
        <rFont val="Calibri"/>
        <charset val="134"/>
      </rPr>
      <t>LI PING</t>
    </r>
  </si>
  <si>
    <r>
      <rPr>
        <sz val="9"/>
        <rFont val="Calibri"/>
        <charset val="134"/>
      </rPr>
      <t>1411308</t>
    </r>
  </si>
  <si>
    <r>
      <rPr>
        <sz val="9"/>
        <rFont val="Calibri"/>
        <charset val="134"/>
      </rPr>
      <t>248,100.00</t>
    </r>
  </si>
  <si>
    <r>
      <rPr>
        <sz val="9"/>
        <rFont val="Calibri"/>
        <charset val="134"/>
      </rPr>
      <t>249</t>
    </r>
  </si>
  <si>
    <r>
      <rPr>
        <sz val="9"/>
        <rFont val="Calibri"/>
        <charset val="134"/>
      </rPr>
      <t>ZHANG TAOWEI</t>
    </r>
  </si>
  <si>
    <r>
      <rPr>
        <sz val="9"/>
        <rFont val="Calibri"/>
        <charset val="134"/>
      </rPr>
      <t>1412194</t>
    </r>
  </si>
  <si>
    <r>
      <rPr>
        <sz val="9"/>
        <rFont val="Calibri"/>
        <charset val="134"/>
      </rPr>
      <t>251,100.00</t>
    </r>
  </si>
  <si>
    <r>
      <rPr>
        <sz val="9"/>
        <rFont val="Calibri"/>
        <charset val="134"/>
      </rPr>
      <t>250</t>
    </r>
  </si>
  <si>
    <r>
      <rPr>
        <sz val="9"/>
        <rFont val="Calibri"/>
        <charset val="134"/>
      </rPr>
      <t>LIN JUNXIONG</t>
    </r>
  </si>
  <si>
    <r>
      <rPr>
        <sz val="9"/>
        <rFont val="Calibri"/>
        <charset val="134"/>
      </rPr>
      <t>24/12/18</t>
    </r>
  </si>
  <si>
    <r>
      <rPr>
        <sz val="9"/>
        <rFont val="Calibri"/>
        <charset val="134"/>
      </rPr>
      <t>1412667</t>
    </r>
  </si>
  <si>
    <r>
      <rPr>
        <sz val="9"/>
        <rFont val="Calibri"/>
        <charset val="134"/>
      </rPr>
      <t>260,100.00</t>
    </r>
  </si>
  <si>
    <r>
      <rPr>
        <sz val="9"/>
        <rFont val="Calibri"/>
        <charset val="134"/>
      </rPr>
      <t>251</t>
    </r>
  </si>
  <si>
    <r>
      <rPr>
        <sz val="9"/>
        <rFont val="Calibri"/>
        <charset val="134"/>
      </rPr>
      <t>LONG HUAIXUAN</t>
    </r>
  </si>
  <si>
    <r>
      <rPr>
        <sz val="9"/>
        <rFont val="Calibri"/>
        <charset val="134"/>
      </rPr>
      <t>1413953</t>
    </r>
  </si>
  <si>
    <r>
      <rPr>
        <sz val="9"/>
        <rFont val="Calibri"/>
        <charset val="134"/>
      </rPr>
      <t>262,100.00</t>
    </r>
  </si>
  <si>
    <r>
      <rPr>
        <sz val="9"/>
        <rFont val="Calibri"/>
        <charset val="134"/>
      </rPr>
      <t>252</t>
    </r>
  </si>
  <si>
    <r>
      <rPr>
        <sz val="9"/>
        <rFont val="Calibri"/>
        <charset val="134"/>
      </rPr>
      <t>1413826</t>
    </r>
  </si>
  <si>
    <r>
      <rPr>
        <sz val="9"/>
        <rFont val="Calibri"/>
        <charset val="134"/>
      </rPr>
      <t>263,100.00</t>
    </r>
  </si>
  <si>
    <r>
      <rPr>
        <sz val="9"/>
        <rFont val="Calibri"/>
        <charset val="134"/>
      </rPr>
      <t>253</t>
    </r>
  </si>
  <si>
    <r>
      <rPr>
        <sz val="9"/>
        <rFont val="Calibri"/>
        <charset val="134"/>
      </rPr>
      <t>1413868</t>
    </r>
  </si>
  <si>
    <r>
      <rPr>
        <sz val="9"/>
        <rFont val="Calibri"/>
        <charset val="134"/>
      </rPr>
      <t>264,100.00</t>
    </r>
  </si>
  <si>
    <r>
      <rPr>
        <sz val="9"/>
        <rFont val="Calibri"/>
        <charset val="134"/>
      </rPr>
      <t>254</t>
    </r>
  </si>
  <si>
    <r>
      <rPr>
        <sz val="9"/>
        <rFont val="Calibri"/>
        <charset val="134"/>
      </rPr>
      <t>TANG TIEN HOO</t>
    </r>
  </si>
  <si>
    <r>
      <rPr>
        <sz val="9"/>
        <rFont val="Calibri"/>
        <charset val="134"/>
      </rPr>
      <t>1413750</t>
    </r>
  </si>
  <si>
    <r>
      <rPr>
        <sz val="9"/>
        <rFont val="Calibri"/>
        <charset val="134"/>
      </rPr>
      <t>265,100.00</t>
    </r>
  </si>
  <si>
    <r>
      <rPr>
        <sz val="9"/>
        <rFont val="Calibri"/>
        <charset val="134"/>
      </rPr>
      <t>255</t>
    </r>
  </si>
  <si>
    <r>
      <rPr>
        <sz val="9"/>
        <rFont val="Calibri"/>
        <charset val="134"/>
      </rPr>
      <t>LIN QIUJIE</t>
    </r>
  </si>
  <si>
    <r>
      <rPr>
        <sz val="9"/>
        <rFont val="Calibri"/>
        <charset val="134"/>
      </rPr>
      <t>1411235</t>
    </r>
  </si>
  <si>
    <r>
      <rPr>
        <sz val="9"/>
        <rFont val="Calibri"/>
        <charset val="134"/>
      </rPr>
      <t>266,100.00</t>
    </r>
  </si>
  <si>
    <r>
      <rPr>
        <sz val="9"/>
        <rFont val="Calibri"/>
        <charset val="134"/>
      </rPr>
      <t>256</t>
    </r>
  </si>
  <si>
    <r>
      <rPr>
        <sz val="9"/>
        <rFont val="Calibri"/>
        <charset val="134"/>
      </rPr>
      <t>1413257</t>
    </r>
  </si>
  <si>
    <r>
      <rPr>
        <sz val="9"/>
        <rFont val="Calibri"/>
        <charset val="134"/>
      </rPr>
      <t>267,100.00</t>
    </r>
  </si>
  <si>
    <r>
      <rPr>
        <sz val="9"/>
        <rFont val="Calibri"/>
        <charset val="134"/>
      </rPr>
      <t>257</t>
    </r>
  </si>
  <si>
    <r>
      <rPr>
        <sz val="9"/>
        <rFont val="Calibri"/>
        <charset val="134"/>
      </rPr>
      <t>LIANG QINGWEI</t>
    </r>
  </si>
  <si>
    <r>
      <rPr>
        <sz val="9"/>
        <rFont val="Calibri"/>
        <charset val="134"/>
      </rPr>
      <t>1413773</t>
    </r>
  </si>
  <si>
    <r>
      <rPr>
        <sz val="9"/>
        <rFont val="Calibri"/>
        <charset val="134"/>
      </rPr>
      <t>268,100.00</t>
    </r>
  </si>
  <si>
    <r>
      <rPr>
        <sz val="9"/>
        <rFont val="Calibri"/>
        <charset val="134"/>
      </rPr>
      <t>258</t>
    </r>
  </si>
  <si>
    <r>
      <rPr>
        <sz val="9"/>
        <rFont val="Calibri"/>
        <charset val="134"/>
      </rPr>
      <t>YU YONGSHENG</t>
    </r>
  </si>
  <si>
    <r>
      <rPr>
        <sz val="9"/>
        <rFont val="Calibri"/>
        <charset val="134"/>
      </rPr>
      <t>1413832</t>
    </r>
  </si>
  <si>
    <r>
      <rPr>
        <sz val="9"/>
        <rFont val="Calibri"/>
        <charset val="134"/>
      </rPr>
      <t>271,100.00</t>
    </r>
  </si>
  <si>
    <r>
      <rPr>
        <sz val="9"/>
        <rFont val="Calibri"/>
        <charset val="134"/>
      </rPr>
      <t>259</t>
    </r>
  </si>
  <si>
    <r>
      <rPr>
        <sz val="9"/>
        <rFont val="Calibri"/>
        <charset val="134"/>
      </rPr>
      <t>PU CHUNLIANG</t>
    </r>
  </si>
  <si>
    <r>
      <rPr>
        <sz val="9"/>
        <rFont val="Calibri"/>
        <charset val="134"/>
      </rPr>
      <t>1413911</t>
    </r>
  </si>
  <si>
    <r>
      <rPr>
        <sz val="9"/>
        <rFont val="Calibri"/>
        <charset val="134"/>
      </rPr>
      <t>272,100.00</t>
    </r>
  </si>
  <si>
    <r>
      <rPr>
        <sz val="9"/>
        <rFont val="Calibri"/>
        <charset val="134"/>
      </rPr>
      <t>260</t>
    </r>
  </si>
  <si>
    <r>
      <rPr>
        <sz val="9"/>
        <rFont val="Calibri"/>
        <charset val="134"/>
      </rPr>
      <t>ZHANG TAO</t>
    </r>
  </si>
  <si>
    <r>
      <rPr>
        <sz val="9"/>
        <rFont val="Calibri"/>
        <charset val="134"/>
      </rPr>
      <t>1413526</t>
    </r>
  </si>
  <si>
    <r>
      <rPr>
        <sz val="9"/>
        <rFont val="Calibri"/>
        <charset val="134"/>
      </rPr>
      <t>274,700.00</t>
    </r>
  </si>
  <si>
    <r>
      <rPr>
        <sz val="9"/>
        <rFont val="Calibri"/>
        <charset val="134"/>
      </rPr>
      <t>261</t>
    </r>
  </si>
  <si>
    <r>
      <rPr>
        <sz val="9"/>
        <rFont val="Calibri"/>
        <charset val="134"/>
      </rPr>
      <t>CHEN ZIYAN</t>
    </r>
  </si>
  <si>
    <r>
      <rPr>
        <sz val="9"/>
        <rFont val="Calibri"/>
        <charset val="134"/>
      </rPr>
      <t>1412918</t>
    </r>
  </si>
  <si>
    <r>
      <rPr>
        <sz val="9"/>
        <rFont val="Calibri"/>
        <charset val="134"/>
      </rPr>
      <t>276,700.00</t>
    </r>
  </si>
  <si>
    <r>
      <rPr>
        <sz val="9"/>
        <rFont val="Calibri"/>
        <charset val="134"/>
      </rPr>
      <t>262</t>
    </r>
  </si>
  <si>
    <r>
      <rPr>
        <sz val="9"/>
        <rFont val="Calibri"/>
        <charset val="134"/>
      </rPr>
      <t>YANG YAN</t>
    </r>
  </si>
  <si>
    <r>
      <rPr>
        <sz val="9"/>
        <rFont val="Calibri"/>
        <charset val="134"/>
      </rPr>
      <t>1411507</t>
    </r>
  </si>
  <si>
    <r>
      <rPr>
        <sz val="9"/>
        <rFont val="Calibri"/>
        <charset val="134"/>
      </rPr>
      <t>281,100.00</t>
    </r>
  </si>
  <si>
    <r>
      <rPr>
        <sz val="9"/>
        <rFont val="Calibri"/>
        <charset val="134"/>
      </rPr>
      <t>263</t>
    </r>
  </si>
  <si>
    <r>
      <rPr>
        <sz val="9"/>
        <rFont val="Calibri"/>
        <charset val="134"/>
      </rPr>
      <t>SHI WENJIN</t>
    </r>
  </si>
  <si>
    <r>
      <rPr>
        <sz val="9"/>
        <rFont val="Calibri"/>
        <charset val="134"/>
      </rPr>
      <t>1397643</t>
    </r>
  </si>
  <si>
    <r>
      <rPr>
        <sz val="9"/>
        <rFont val="Calibri"/>
        <charset val="134"/>
      </rPr>
      <t>283,300.00</t>
    </r>
  </si>
  <si>
    <r>
      <rPr>
        <sz val="9"/>
        <rFont val="Calibri"/>
        <charset val="134"/>
      </rPr>
      <t>264</t>
    </r>
  </si>
  <si>
    <r>
      <rPr>
        <sz val="9"/>
        <rFont val="Calibri"/>
        <charset val="134"/>
      </rPr>
      <t>ZHOU CAIXIA</t>
    </r>
  </si>
  <si>
    <r>
      <rPr>
        <sz val="9"/>
        <rFont val="Calibri"/>
        <charset val="134"/>
      </rPr>
      <t>22/12/18</t>
    </r>
  </si>
  <si>
    <r>
      <rPr>
        <sz val="9"/>
        <rFont val="Calibri"/>
        <charset val="134"/>
      </rPr>
      <t>1413828</t>
    </r>
  </si>
  <si>
    <r>
      <rPr>
        <sz val="9"/>
        <rFont val="Calibri"/>
        <charset val="134"/>
      </rPr>
      <t>289,300.00</t>
    </r>
  </si>
  <si>
    <r>
      <rPr>
        <sz val="9"/>
        <rFont val="Calibri"/>
        <charset val="134"/>
      </rPr>
      <t>265</t>
    </r>
  </si>
  <si>
    <r>
      <rPr>
        <sz val="9"/>
        <rFont val="Calibri"/>
        <charset val="134"/>
      </rPr>
      <t>GUO ZHONGXIANG</t>
    </r>
  </si>
  <si>
    <r>
      <rPr>
        <sz val="9"/>
        <rFont val="Calibri"/>
        <charset val="134"/>
      </rPr>
      <t>1413124</t>
    </r>
  </si>
  <si>
    <r>
      <rPr>
        <sz val="9"/>
        <rFont val="Calibri"/>
        <charset val="134"/>
      </rPr>
      <t>290,300.00</t>
    </r>
  </si>
  <si>
    <r>
      <rPr>
        <sz val="9"/>
        <rFont val="Calibri"/>
        <charset val="134"/>
      </rPr>
      <t>266</t>
    </r>
  </si>
  <si>
    <r>
      <rPr>
        <sz val="9"/>
        <rFont val="Calibri"/>
        <charset val="134"/>
      </rPr>
      <t>CAO CHUNJIN</t>
    </r>
  </si>
  <si>
    <r>
      <rPr>
        <sz val="9"/>
        <rFont val="Calibri"/>
        <charset val="134"/>
      </rPr>
      <t>1413888</t>
    </r>
  </si>
  <si>
    <r>
      <rPr>
        <sz val="9"/>
        <rFont val="Calibri"/>
        <charset val="134"/>
      </rPr>
      <t>291,300.00</t>
    </r>
  </si>
  <si>
    <r>
      <rPr>
        <sz val="9"/>
        <rFont val="Calibri"/>
        <charset val="134"/>
      </rPr>
      <t>267</t>
    </r>
  </si>
  <si>
    <r>
      <rPr>
        <sz val="9"/>
        <rFont val="Calibri"/>
        <charset val="134"/>
      </rPr>
      <t>XIE XIAOWEN</t>
    </r>
  </si>
  <si>
    <r>
      <rPr>
        <sz val="9"/>
        <rFont val="Calibri"/>
        <charset val="134"/>
      </rPr>
      <t>1414040</t>
    </r>
  </si>
  <si>
    <r>
      <rPr>
        <sz val="9"/>
        <rFont val="Calibri"/>
        <charset val="134"/>
      </rPr>
      <t>293,300.00</t>
    </r>
  </si>
  <si>
    <r>
      <rPr>
        <sz val="9"/>
        <rFont val="Calibri"/>
        <charset val="134"/>
      </rPr>
      <t>268</t>
    </r>
  </si>
  <si>
    <r>
      <rPr>
        <sz val="9"/>
        <rFont val="Calibri"/>
        <charset val="134"/>
      </rPr>
      <t>YANG SHILIANG</t>
    </r>
  </si>
  <si>
    <r>
      <rPr>
        <sz val="9"/>
        <rFont val="Calibri"/>
        <charset val="134"/>
      </rPr>
      <t>1414313</t>
    </r>
  </si>
  <si>
    <r>
      <rPr>
        <sz val="9"/>
        <rFont val="Calibri"/>
        <charset val="134"/>
      </rPr>
      <t>294,300.00</t>
    </r>
  </si>
  <si>
    <r>
      <rPr>
        <sz val="9"/>
        <rFont val="Calibri"/>
        <charset val="134"/>
      </rPr>
      <t>269</t>
    </r>
  </si>
  <si>
    <r>
      <rPr>
        <sz val="9"/>
        <rFont val="Calibri"/>
        <charset val="134"/>
      </rPr>
      <t>CHENG TIANWEN</t>
    </r>
  </si>
  <si>
    <r>
      <rPr>
        <sz val="9"/>
        <rFont val="Calibri"/>
        <charset val="134"/>
      </rPr>
      <t>1413913</t>
    </r>
  </si>
  <si>
    <r>
      <rPr>
        <sz val="9"/>
        <rFont val="Calibri"/>
        <charset val="134"/>
      </rPr>
      <t>295,300.00</t>
    </r>
  </si>
  <si>
    <r>
      <rPr>
        <sz val="9"/>
        <rFont val="Calibri"/>
        <charset val="134"/>
      </rPr>
      <t>270</t>
    </r>
  </si>
  <si>
    <r>
      <rPr>
        <sz val="9"/>
        <rFont val="Calibri"/>
        <charset val="134"/>
      </rPr>
      <t>CHEN YUN</t>
    </r>
  </si>
  <si>
    <r>
      <rPr>
        <sz val="9"/>
        <rFont val="Calibri"/>
        <charset val="134"/>
      </rPr>
      <t>1414316</t>
    </r>
  </si>
  <si>
    <r>
      <rPr>
        <sz val="9"/>
        <rFont val="Calibri"/>
        <charset val="134"/>
      </rPr>
      <t>296,800.00</t>
    </r>
  </si>
  <si>
    <r>
      <rPr>
        <sz val="9"/>
        <rFont val="Calibri"/>
        <charset val="134"/>
      </rPr>
      <t>271</t>
    </r>
  </si>
  <si>
    <r>
      <rPr>
        <sz val="9"/>
        <rFont val="Calibri"/>
        <charset val="134"/>
      </rPr>
      <t>HE ZHEN</t>
    </r>
  </si>
  <si>
    <r>
      <rPr>
        <sz val="9"/>
        <rFont val="Calibri"/>
        <charset val="134"/>
      </rPr>
      <t>1413793</t>
    </r>
  </si>
  <si>
    <r>
      <rPr>
        <sz val="9"/>
        <rFont val="Calibri"/>
        <charset val="134"/>
      </rPr>
      <t>298,100.00</t>
    </r>
  </si>
  <si>
    <r>
      <rPr>
        <sz val="9"/>
        <rFont val="Calibri"/>
        <charset val="134"/>
      </rPr>
      <t>272</t>
    </r>
  </si>
  <si>
    <r>
      <rPr>
        <sz val="9"/>
        <rFont val="Calibri"/>
        <charset val="134"/>
      </rPr>
      <t>ZHAO ZIJIAN</t>
    </r>
  </si>
  <si>
    <r>
      <rPr>
        <sz val="9"/>
        <rFont val="Calibri"/>
        <charset val="134"/>
      </rPr>
      <t>1413871</t>
    </r>
  </si>
  <si>
    <r>
      <rPr>
        <sz val="9"/>
        <rFont val="Calibri"/>
        <charset val="134"/>
      </rPr>
      <t>299,100.00</t>
    </r>
  </si>
  <si>
    <r>
      <rPr>
        <sz val="9"/>
        <rFont val="Calibri"/>
        <charset val="134"/>
      </rPr>
      <t>273</t>
    </r>
  </si>
  <si>
    <r>
      <rPr>
        <sz val="9"/>
        <rFont val="Calibri"/>
        <charset val="134"/>
      </rPr>
      <t>CHEN ENXIA</t>
    </r>
  </si>
  <si>
    <r>
      <rPr>
        <sz val="9"/>
        <rFont val="Calibri"/>
        <charset val="134"/>
      </rPr>
      <t>1413997</t>
    </r>
  </si>
  <si>
    <r>
      <rPr>
        <sz val="9"/>
        <rFont val="Calibri"/>
        <charset val="134"/>
      </rPr>
      <t>300,100.00</t>
    </r>
  </si>
  <si>
    <r>
      <rPr>
        <sz val="9"/>
        <rFont val="Calibri"/>
        <charset val="134"/>
      </rPr>
      <t>274</t>
    </r>
  </si>
  <si>
    <r>
      <rPr>
        <sz val="9"/>
        <rFont val="Calibri"/>
        <charset val="134"/>
      </rPr>
      <t>LIU XIANJIN</t>
    </r>
  </si>
  <si>
    <r>
      <rPr>
        <sz val="9"/>
        <rFont val="Calibri"/>
        <charset val="134"/>
      </rPr>
      <t>1414306</t>
    </r>
  </si>
  <si>
    <r>
      <rPr>
        <sz val="9"/>
        <rFont val="Calibri"/>
        <charset val="134"/>
      </rPr>
      <t>301,100.00</t>
    </r>
  </si>
  <si>
    <r>
      <rPr>
        <sz val="9"/>
        <rFont val="Calibri"/>
        <charset val="134"/>
      </rPr>
      <t>275</t>
    </r>
  </si>
  <si>
    <r>
      <rPr>
        <sz val="9"/>
        <rFont val="Calibri"/>
        <charset val="134"/>
      </rPr>
      <t>LIN WANHUI</t>
    </r>
  </si>
  <si>
    <r>
      <rPr>
        <sz val="9"/>
        <rFont val="Calibri"/>
        <charset val="134"/>
      </rPr>
      <t>1395756</t>
    </r>
  </si>
  <si>
    <r>
      <rPr>
        <sz val="9"/>
        <rFont val="Calibri"/>
        <charset val="134"/>
      </rPr>
      <t>302,100.00</t>
    </r>
  </si>
  <si>
    <r>
      <rPr>
        <sz val="9"/>
        <rFont val="Calibri"/>
        <charset val="134"/>
      </rPr>
      <t>276</t>
    </r>
  </si>
  <si>
    <r>
      <rPr>
        <sz val="9"/>
        <rFont val="Calibri"/>
        <charset val="134"/>
      </rPr>
      <t>CHEN SILONG</t>
    </r>
  </si>
  <si>
    <r>
      <rPr>
        <sz val="9"/>
        <rFont val="Calibri"/>
        <charset val="134"/>
      </rPr>
      <t>1414363</t>
    </r>
  </si>
  <si>
    <r>
      <rPr>
        <sz val="9"/>
        <rFont val="Calibri"/>
        <charset val="134"/>
      </rPr>
      <t>303,100.00</t>
    </r>
  </si>
  <si>
    <r>
      <rPr>
        <sz val="9"/>
        <rFont val="Calibri"/>
        <charset val="134"/>
      </rPr>
      <t>277</t>
    </r>
  </si>
  <si>
    <r>
      <rPr>
        <sz val="9"/>
        <rFont val="Calibri"/>
        <charset val="134"/>
      </rPr>
      <t>YU XIANGDONG</t>
    </r>
  </si>
  <si>
    <r>
      <rPr>
        <sz val="9"/>
        <rFont val="Calibri"/>
        <charset val="134"/>
      </rPr>
      <t>19/12/18</t>
    </r>
  </si>
  <si>
    <r>
      <rPr>
        <sz val="9"/>
        <rFont val="Calibri"/>
        <charset val="134"/>
      </rPr>
      <t>1413662</t>
    </r>
  </si>
  <si>
    <r>
      <rPr>
        <sz val="9"/>
        <rFont val="Calibri"/>
        <charset val="134"/>
      </rPr>
      <t>305,700.00</t>
    </r>
  </si>
  <si>
    <r>
      <rPr>
        <sz val="9"/>
        <rFont val="Calibri"/>
        <charset val="134"/>
      </rPr>
      <t>278</t>
    </r>
  </si>
  <si>
    <r>
      <rPr>
        <sz val="9"/>
        <rFont val="Calibri"/>
        <charset val="134"/>
      </rPr>
      <t>LIU YAFEN</t>
    </r>
  </si>
  <si>
    <r>
      <rPr>
        <sz val="9"/>
        <rFont val="Calibri"/>
        <charset val="134"/>
      </rPr>
      <t>1414321</t>
    </r>
  </si>
  <si>
    <r>
      <rPr>
        <sz val="9"/>
        <rFont val="Calibri"/>
        <charset val="134"/>
      </rPr>
      <t>307,700.00</t>
    </r>
  </si>
  <si>
    <r>
      <rPr>
        <sz val="9"/>
        <rFont val="Calibri"/>
        <charset val="134"/>
      </rPr>
      <t>279</t>
    </r>
  </si>
  <si>
    <r>
      <rPr>
        <sz val="9"/>
        <rFont val="Calibri"/>
        <charset val="134"/>
      </rPr>
      <t>CHEN PENG</t>
    </r>
  </si>
  <si>
    <r>
      <rPr>
        <sz val="9"/>
        <rFont val="Calibri"/>
        <charset val="134"/>
      </rPr>
      <t>1411749</t>
    </r>
  </si>
  <si>
    <r>
      <rPr>
        <sz val="9"/>
        <rFont val="Calibri"/>
        <charset val="134"/>
      </rPr>
      <t>311,700.00</t>
    </r>
  </si>
  <si>
    <r>
      <rPr>
        <sz val="9"/>
        <rFont val="Calibri"/>
        <charset val="134"/>
      </rPr>
      <t>280</t>
    </r>
  </si>
  <si>
    <r>
      <rPr>
        <sz val="9"/>
        <rFont val="Calibri"/>
        <charset val="134"/>
      </rPr>
      <t>LI XIANDONG</t>
    </r>
  </si>
  <si>
    <r>
      <rPr>
        <sz val="9"/>
        <rFont val="Calibri"/>
        <charset val="134"/>
      </rPr>
      <t>20/12/18</t>
    </r>
  </si>
  <si>
    <r>
      <rPr>
        <sz val="9"/>
        <rFont val="Calibri"/>
        <charset val="134"/>
      </rPr>
      <t>1401685</t>
    </r>
  </si>
  <si>
    <r>
      <rPr>
        <sz val="9"/>
        <rFont val="Calibri"/>
        <charset val="134"/>
      </rPr>
      <t>315,000.00</t>
    </r>
  </si>
  <si>
    <r>
      <rPr>
        <sz val="9"/>
        <rFont val="Calibri"/>
        <charset val="134"/>
      </rPr>
      <t>281</t>
    </r>
  </si>
  <si>
    <r>
      <rPr>
        <sz val="9"/>
        <rFont val="Calibri"/>
        <charset val="134"/>
      </rPr>
      <t>21/12/18</t>
    </r>
  </si>
  <si>
    <r>
      <rPr>
        <sz val="9"/>
        <rFont val="Calibri"/>
        <charset val="134"/>
      </rPr>
      <t>1414308</t>
    </r>
  </si>
  <si>
    <r>
      <rPr>
        <sz val="9"/>
        <rFont val="Calibri"/>
        <charset val="134"/>
      </rPr>
      <t>320,200.00</t>
    </r>
  </si>
  <si>
    <r>
      <rPr>
        <sz val="9"/>
        <rFont val="Calibri"/>
        <charset val="134"/>
      </rPr>
      <t>WU XUE</t>
    </r>
  </si>
  <si>
    <r>
      <rPr>
        <sz val="9"/>
        <rFont val="Calibri"/>
        <charset val="134"/>
      </rPr>
      <t>25/12/18</t>
    </r>
  </si>
  <si>
    <r>
      <rPr>
        <sz val="9"/>
        <rFont val="Calibri"/>
        <charset val="134"/>
      </rPr>
      <t>1413062</t>
    </r>
  </si>
  <si>
    <r>
      <rPr>
        <sz val="9"/>
        <rFont val="Calibri"/>
        <charset val="134"/>
      </rPr>
      <t>328,200.00</t>
    </r>
  </si>
  <si>
    <r>
      <rPr>
        <sz val="9"/>
        <rFont val="Calibri"/>
        <charset val="134"/>
      </rPr>
      <t>282</t>
    </r>
  </si>
  <si>
    <r>
      <rPr>
        <sz val="9"/>
        <rFont val="Calibri"/>
        <charset val="134"/>
      </rPr>
      <t>DENG JINYING</t>
    </r>
  </si>
  <si>
    <r>
      <rPr>
        <sz val="9"/>
        <rFont val="Calibri"/>
        <charset val="134"/>
      </rPr>
      <t>1414301</t>
    </r>
  </si>
  <si>
    <r>
      <rPr>
        <sz val="9"/>
        <rFont val="Calibri"/>
        <charset val="134"/>
      </rPr>
      <t>338,600.00</t>
    </r>
  </si>
  <si>
    <r>
      <rPr>
        <sz val="9"/>
        <rFont val="Calibri"/>
        <charset val="134"/>
      </rPr>
      <t>283</t>
    </r>
  </si>
  <si>
    <r>
      <rPr>
        <sz val="9"/>
        <rFont val="Calibri"/>
        <charset val="134"/>
      </rPr>
      <t>LIU XUXUN</t>
    </r>
  </si>
  <si>
    <r>
      <rPr>
        <sz val="9"/>
        <rFont val="Calibri"/>
        <charset val="134"/>
      </rPr>
      <t>1414751</t>
    </r>
  </si>
  <si>
    <r>
      <rPr>
        <sz val="9"/>
        <rFont val="Calibri"/>
        <charset val="134"/>
      </rPr>
      <t>341,200.00</t>
    </r>
  </si>
  <si>
    <r>
      <rPr>
        <sz val="9"/>
        <rFont val="Calibri"/>
        <charset val="134"/>
      </rPr>
      <t>284</t>
    </r>
  </si>
  <si>
    <r>
      <rPr>
        <sz val="9"/>
        <rFont val="Calibri"/>
        <charset val="134"/>
      </rPr>
      <t>1414283</t>
    </r>
  </si>
  <si>
    <r>
      <rPr>
        <sz val="9"/>
        <rFont val="Calibri"/>
        <charset val="134"/>
      </rPr>
      <t>342,200.00</t>
    </r>
  </si>
  <si>
    <r>
      <rPr>
        <sz val="9"/>
        <rFont val="Calibri"/>
        <charset val="134"/>
      </rPr>
      <t>285</t>
    </r>
  </si>
  <si>
    <r>
      <rPr>
        <sz val="9"/>
        <rFont val="Calibri"/>
        <charset val="134"/>
      </rPr>
      <t>1414223</t>
    </r>
  </si>
  <si>
    <r>
      <rPr>
        <sz val="9"/>
        <rFont val="Calibri"/>
        <charset val="134"/>
      </rPr>
      <t>343,200.00</t>
    </r>
  </si>
  <si>
    <r>
      <rPr>
        <sz val="9"/>
        <rFont val="Calibri"/>
        <charset val="134"/>
      </rPr>
      <t>286</t>
    </r>
  </si>
  <si>
    <r>
      <rPr>
        <sz val="9"/>
        <rFont val="Calibri"/>
        <charset val="134"/>
      </rPr>
      <t>CHEN XINDI</t>
    </r>
  </si>
  <si>
    <r>
      <rPr>
        <sz val="9"/>
        <rFont val="Calibri"/>
        <charset val="134"/>
      </rPr>
      <t>1414620</t>
    </r>
  </si>
  <si>
    <r>
      <rPr>
        <sz val="9"/>
        <rFont val="Calibri"/>
        <charset val="134"/>
      </rPr>
      <t>344,200.00</t>
    </r>
  </si>
  <si>
    <r>
      <rPr>
        <sz val="9"/>
        <rFont val="Calibri"/>
        <charset val="134"/>
      </rPr>
      <t>287</t>
    </r>
  </si>
  <si>
    <r>
      <rPr>
        <sz val="9"/>
        <rFont val="Calibri"/>
        <charset val="134"/>
      </rPr>
      <t>ZHAO JIAFU</t>
    </r>
  </si>
  <si>
    <r>
      <rPr>
        <sz val="9"/>
        <rFont val="Calibri"/>
        <charset val="134"/>
      </rPr>
      <t>1414257</t>
    </r>
  </si>
  <si>
    <r>
      <rPr>
        <sz val="9"/>
        <rFont val="Calibri"/>
        <charset val="134"/>
      </rPr>
      <t>345,500.00</t>
    </r>
  </si>
  <si>
    <r>
      <rPr>
        <sz val="9"/>
        <rFont val="Calibri"/>
        <charset val="134"/>
      </rPr>
      <t>288</t>
    </r>
  </si>
  <si>
    <r>
      <rPr>
        <sz val="9"/>
        <rFont val="Calibri"/>
        <charset val="134"/>
      </rPr>
      <t>CHEN GUOYING</t>
    </r>
  </si>
  <si>
    <r>
      <rPr>
        <sz val="9"/>
        <rFont val="Calibri"/>
        <charset val="134"/>
      </rPr>
      <t>1414908</t>
    </r>
  </si>
  <si>
    <r>
      <rPr>
        <sz val="9"/>
        <rFont val="Calibri"/>
        <charset val="134"/>
      </rPr>
      <t>346,800.00</t>
    </r>
  </si>
  <si>
    <r>
      <rPr>
        <sz val="9"/>
        <rFont val="Calibri"/>
        <charset val="134"/>
      </rPr>
      <t>289</t>
    </r>
  </si>
  <si>
    <r>
      <rPr>
        <sz val="9"/>
        <rFont val="Calibri"/>
        <charset val="134"/>
      </rPr>
      <t>1414633</t>
    </r>
  </si>
  <si>
    <r>
      <rPr>
        <sz val="9"/>
        <rFont val="Calibri"/>
        <charset val="134"/>
      </rPr>
      <t>347,800.00</t>
    </r>
  </si>
  <si>
    <r>
      <rPr>
        <sz val="9"/>
        <rFont val="Calibri"/>
        <charset val="134"/>
      </rPr>
      <t>290</t>
    </r>
  </si>
  <si>
    <r>
      <rPr>
        <sz val="9"/>
        <rFont val="Calibri"/>
        <charset val="134"/>
      </rPr>
      <t>CHEN XUEMIAO</t>
    </r>
  </si>
  <si>
    <r>
      <rPr>
        <sz val="9"/>
        <rFont val="Calibri"/>
        <charset val="134"/>
      </rPr>
      <t>1414853</t>
    </r>
  </si>
  <si>
    <r>
      <rPr>
        <sz val="9"/>
        <rFont val="Calibri"/>
        <charset val="134"/>
      </rPr>
      <t>349,300.00</t>
    </r>
  </si>
  <si>
    <r>
      <rPr>
        <sz val="9"/>
        <rFont val="Calibri"/>
        <charset val="134"/>
      </rPr>
      <t>291</t>
    </r>
  </si>
  <si>
    <r>
      <rPr>
        <sz val="9"/>
        <rFont val="Calibri"/>
        <charset val="134"/>
      </rPr>
      <t>AUNG NAING</t>
    </r>
  </si>
  <si>
    <r>
      <rPr>
        <sz val="9"/>
        <rFont val="Calibri"/>
        <charset val="134"/>
      </rPr>
      <t>1414544</t>
    </r>
  </si>
  <si>
    <r>
      <rPr>
        <sz val="9"/>
        <rFont val="Calibri"/>
        <charset val="134"/>
      </rPr>
      <t>351,900.00</t>
    </r>
  </si>
  <si>
    <r>
      <rPr>
        <sz val="9"/>
        <rFont val="Calibri"/>
        <charset val="134"/>
      </rPr>
      <t>292</t>
    </r>
  </si>
  <si>
    <r>
      <rPr>
        <sz val="9"/>
        <rFont val="Calibri"/>
        <charset val="134"/>
      </rPr>
      <t>DENG CHAO</t>
    </r>
  </si>
  <si>
    <r>
      <rPr>
        <sz val="9"/>
        <rFont val="Calibri"/>
        <charset val="134"/>
      </rPr>
      <t>1409826</t>
    </r>
  </si>
  <si>
    <r>
      <rPr>
        <sz val="9"/>
        <rFont val="Calibri"/>
        <charset val="134"/>
      </rPr>
      <t>354,500.00</t>
    </r>
  </si>
  <si>
    <r>
      <rPr>
        <sz val="9"/>
        <rFont val="Calibri"/>
        <charset val="134"/>
      </rPr>
      <t>293</t>
    </r>
  </si>
  <si>
    <r>
      <rPr>
        <sz val="9"/>
        <rFont val="Calibri"/>
        <charset val="134"/>
      </rPr>
      <t>LIU HUIYI</t>
    </r>
  </si>
  <si>
    <r>
      <rPr>
        <sz val="9"/>
        <rFont val="Calibri"/>
        <charset val="134"/>
      </rPr>
      <t>1408746</t>
    </r>
  </si>
  <si>
    <r>
      <rPr>
        <sz val="9"/>
        <rFont val="Calibri"/>
        <charset val="134"/>
      </rPr>
      <t>356,500.00</t>
    </r>
  </si>
  <si>
    <r>
      <rPr>
        <sz val="9"/>
        <rFont val="Calibri"/>
        <charset val="134"/>
      </rPr>
      <t>294</t>
    </r>
  </si>
  <si>
    <r>
      <rPr>
        <sz val="9"/>
        <rFont val="Calibri"/>
        <charset val="134"/>
      </rPr>
      <t>LIU YAN</t>
    </r>
  </si>
  <si>
    <r>
      <rPr>
        <sz val="9"/>
        <rFont val="Calibri"/>
        <charset val="134"/>
      </rPr>
      <t>1411504</t>
    </r>
  </si>
  <si>
    <r>
      <rPr>
        <sz val="9"/>
        <rFont val="Calibri"/>
        <charset val="134"/>
      </rPr>
      <t>357,500.00</t>
    </r>
  </si>
  <si>
    <r>
      <rPr>
        <sz val="9"/>
        <rFont val="Calibri"/>
        <charset val="134"/>
      </rPr>
      <t>295</t>
    </r>
  </si>
  <si>
    <r>
      <rPr>
        <sz val="9"/>
        <rFont val="Calibri"/>
        <charset val="134"/>
      </rPr>
      <t>1415315</t>
    </r>
  </si>
  <si>
    <r>
      <rPr>
        <sz val="9"/>
        <rFont val="Calibri"/>
        <charset val="134"/>
      </rPr>
      <t>358,500.00</t>
    </r>
  </si>
  <si>
    <r>
      <rPr>
        <sz val="9"/>
        <rFont val="Calibri"/>
        <charset val="134"/>
      </rPr>
      <t>296</t>
    </r>
  </si>
  <si>
    <r>
      <rPr>
        <sz val="9"/>
        <rFont val="Calibri"/>
        <charset val="134"/>
      </rPr>
      <t>DUAN HONGFEI</t>
    </r>
  </si>
  <si>
    <r>
      <rPr>
        <sz val="9"/>
        <rFont val="Calibri"/>
        <charset val="134"/>
      </rPr>
      <t>1408535</t>
    </r>
  </si>
  <si>
    <r>
      <rPr>
        <sz val="9"/>
        <rFont val="Calibri"/>
        <charset val="134"/>
      </rPr>
      <t>360,500.00</t>
    </r>
  </si>
  <si>
    <r>
      <rPr>
        <sz val="9"/>
        <rFont val="Calibri"/>
        <charset val="134"/>
      </rPr>
      <t>297</t>
    </r>
  </si>
  <si>
    <r>
      <rPr>
        <sz val="9"/>
        <rFont val="Calibri"/>
        <charset val="134"/>
      </rPr>
      <t>DU WEI</t>
    </r>
  </si>
  <si>
    <r>
      <rPr>
        <sz val="9"/>
        <rFont val="Calibri"/>
        <charset val="134"/>
      </rPr>
      <t>1414312</t>
    </r>
  </si>
  <si>
    <r>
      <rPr>
        <sz val="9"/>
        <rFont val="Calibri"/>
        <charset val="134"/>
      </rPr>
      <t>363,100.00</t>
    </r>
  </si>
  <si>
    <r>
      <rPr>
        <sz val="9"/>
        <rFont val="Calibri"/>
        <charset val="134"/>
      </rPr>
      <t>298</t>
    </r>
  </si>
  <si>
    <r>
      <rPr>
        <sz val="9"/>
        <rFont val="Calibri"/>
        <charset val="134"/>
      </rPr>
      <t>XIANG SHIMING</t>
    </r>
  </si>
  <si>
    <r>
      <rPr>
        <sz val="9"/>
        <rFont val="Calibri"/>
        <charset val="134"/>
      </rPr>
      <t>1415551</t>
    </r>
  </si>
  <si>
    <r>
      <rPr>
        <sz val="9"/>
        <rFont val="Calibri"/>
        <charset val="134"/>
      </rPr>
      <t>364,600.00</t>
    </r>
  </si>
  <si>
    <r>
      <rPr>
        <sz val="9"/>
        <rFont val="Calibri"/>
        <charset val="134"/>
      </rPr>
      <t>299</t>
    </r>
  </si>
  <si>
    <r>
      <rPr>
        <sz val="9"/>
        <rFont val="Calibri"/>
        <charset val="134"/>
      </rPr>
      <t>1415479</t>
    </r>
  </si>
  <si>
    <r>
      <rPr>
        <sz val="9"/>
        <rFont val="Calibri"/>
        <charset val="134"/>
      </rPr>
      <t>365,900.00</t>
    </r>
  </si>
  <si>
    <r>
      <rPr>
        <sz val="9"/>
        <rFont val="Calibri"/>
        <charset val="134"/>
      </rPr>
      <t>300</t>
    </r>
  </si>
  <si>
    <r>
      <rPr>
        <sz val="9"/>
        <rFont val="Calibri"/>
        <charset val="134"/>
      </rPr>
      <t>HAO WENG CHAN</t>
    </r>
  </si>
  <si>
    <r>
      <rPr>
        <sz val="9"/>
        <rFont val="Calibri"/>
        <charset val="134"/>
      </rPr>
      <t>1415417</t>
    </r>
  </si>
  <si>
    <r>
      <rPr>
        <sz val="9"/>
        <rFont val="Calibri"/>
        <charset val="134"/>
      </rPr>
      <t>366,900.00</t>
    </r>
  </si>
  <si>
    <r>
      <rPr>
        <sz val="9"/>
        <rFont val="Calibri"/>
        <charset val="134"/>
      </rPr>
      <t>301</t>
    </r>
  </si>
  <si>
    <r>
      <rPr>
        <sz val="9"/>
        <rFont val="Calibri"/>
        <charset val="134"/>
      </rPr>
      <t>1415256</t>
    </r>
  </si>
  <si>
    <r>
      <rPr>
        <sz val="9"/>
        <rFont val="Calibri"/>
        <charset val="134"/>
      </rPr>
      <t>367,900.00</t>
    </r>
  </si>
  <si>
    <r>
      <rPr>
        <sz val="9"/>
        <rFont val="Calibri"/>
        <charset val="134"/>
      </rPr>
      <t>302</t>
    </r>
  </si>
  <si>
    <r>
      <rPr>
        <sz val="9"/>
        <rFont val="Calibri"/>
        <charset val="134"/>
      </rPr>
      <t>1415521</t>
    </r>
  </si>
  <si>
    <r>
      <rPr>
        <sz val="9"/>
        <rFont val="Calibri"/>
        <charset val="134"/>
      </rPr>
      <t>PDX-RB</t>
    </r>
  </si>
  <si>
    <r>
      <rPr>
        <sz val="9"/>
        <rFont val="Calibri"/>
        <charset val="134"/>
      </rPr>
      <t>2000</t>
    </r>
  </si>
  <si>
    <r>
      <rPr>
        <sz val="9"/>
        <rFont val="Calibri"/>
        <charset val="134"/>
      </rPr>
      <t>369,900.00</t>
    </r>
  </si>
  <si>
    <r>
      <rPr>
        <sz val="9"/>
        <rFont val="Calibri"/>
        <charset val="134"/>
      </rPr>
      <t>303</t>
    </r>
  </si>
  <si>
    <r>
      <rPr>
        <sz val="9"/>
        <rFont val="Calibri"/>
        <charset val="134"/>
      </rPr>
      <t>REN YONG</t>
    </r>
  </si>
  <si>
    <r>
      <rPr>
        <sz val="9"/>
        <rFont val="Calibri"/>
        <charset val="134"/>
      </rPr>
      <t>1415574</t>
    </r>
  </si>
  <si>
    <r>
      <rPr>
        <sz val="9"/>
        <rFont val="Calibri"/>
        <charset val="134"/>
      </rPr>
      <t>370,900.00</t>
    </r>
  </si>
  <si>
    <r>
      <rPr>
        <sz val="9"/>
        <rFont val="Calibri"/>
        <charset val="134"/>
      </rPr>
      <t>304</t>
    </r>
  </si>
  <si>
    <r>
      <rPr>
        <sz val="9"/>
        <rFont val="Calibri"/>
        <charset val="134"/>
      </rPr>
      <t>HAN YING</t>
    </r>
  </si>
  <si>
    <r>
      <rPr>
        <sz val="9"/>
        <rFont val="Calibri"/>
        <charset val="134"/>
      </rPr>
      <t>1411503</t>
    </r>
  </si>
  <si>
    <r>
      <rPr>
        <sz val="9"/>
        <rFont val="Calibri"/>
        <charset val="134"/>
      </rPr>
      <t>372,900.00</t>
    </r>
  </si>
  <si>
    <r>
      <rPr>
        <sz val="9"/>
        <rFont val="Calibri"/>
        <charset val="134"/>
      </rPr>
      <t>305</t>
    </r>
  </si>
  <si>
    <r>
      <rPr>
        <sz val="9"/>
        <rFont val="Calibri"/>
        <charset val="134"/>
      </rPr>
      <t>WU SHENG</t>
    </r>
  </si>
  <si>
    <r>
      <rPr>
        <sz val="9"/>
        <rFont val="Calibri"/>
        <charset val="134"/>
      </rPr>
      <t>1414956</t>
    </r>
  </si>
  <si>
    <r>
      <rPr>
        <sz val="9"/>
        <rFont val="Calibri"/>
        <charset val="134"/>
      </rPr>
      <t>375,500.00</t>
    </r>
  </si>
  <si>
    <r>
      <rPr>
        <sz val="9"/>
        <rFont val="Calibri"/>
        <charset val="134"/>
      </rPr>
      <t>306</t>
    </r>
  </si>
  <si>
    <r>
      <rPr>
        <sz val="9"/>
        <rFont val="Calibri"/>
        <charset val="134"/>
      </rPr>
      <t>DING NING</t>
    </r>
  </si>
  <si>
    <r>
      <rPr>
        <sz val="9"/>
        <rFont val="Calibri"/>
        <charset val="134"/>
      </rPr>
      <t>1415444</t>
    </r>
  </si>
  <si>
    <r>
      <rPr>
        <sz val="9"/>
        <rFont val="Calibri"/>
        <charset val="134"/>
      </rPr>
      <t>377,500.00</t>
    </r>
  </si>
  <si>
    <r>
      <rPr>
        <sz val="9"/>
        <rFont val="Calibri"/>
        <charset val="134"/>
      </rPr>
      <t>307</t>
    </r>
  </si>
  <si>
    <r>
      <rPr>
        <sz val="9"/>
        <rFont val="Calibri"/>
        <charset val="134"/>
      </rPr>
      <t>GUO MINGLIANG</t>
    </r>
  </si>
  <si>
    <r>
      <rPr>
        <sz val="9"/>
        <rFont val="Calibri"/>
        <charset val="134"/>
      </rPr>
      <t>1415253</t>
    </r>
  </si>
  <si>
    <r>
      <rPr>
        <sz val="9"/>
        <rFont val="Calibri"/>
        <charset val="134"/>
      </rPr>
      <t>379,500.00</t>
    </r>
  </si>
  <si>
    <r>
      <rPr>
        <sz val="9"/>
        <rFont val="Calibri"/>
        <charset val="134"/>
      </rPr>
      <t>308</t>
    </r>
  </si>
  <si>
    <r>
      <rPr>
        <sz val="9"/>
        <rFont val="Calibri"/>
        <charset val="134"/>
      </rPr>
      <t>ZHOU YU</t>
    </r>
  </si>
  <si>
    <r>
      <rPr>
        <sz val="9"/>
        <rFont val="Calibri"/>
        <charset val="134"/>
      </rPr>
      <t>1393485</t>
    </r>
  </si>
  <si>
    <r>
      <rPr>
        <sz val="9"/>
        <rFont val="Calibri"/>
        <charset val="134"/>
      </rPr>
      <t>382,100.00</t>
    </r>
  </si>
  <si>
    <r>
      <rPr>
        <sz val="9"/>
        <rFont val="Calibri"/>
        <charset val="134"/>
      </rPr>
      <t>309</t>
    </r>
  </si>
  <si>
    <r>
      <rPr>
        <sz val="9"/>
        <rFont val="Calibri"/>
        <charset val="134"/>
      </rPr>
      <t>CHEN SI</t>
    </r>
  </si>
  <si>
    <r>
      <rPr>
        <sz val="9"/>
        <rFont val="Calibri"/>
        <charset val="134"/>
      </rPr>
      <t>1415392</t>
    </r>
  </si>
  <si>
    <r>
      <rPr>
        <sz val="9"/>
        <rFont val="Calibri"/>
        <charset val="134"/>
      </rPr>
      <t>388,100.00</t>
    </r>
  </si>
  <si>
    <r>
      <rPr>
        <sz val="9"/>
        <rFont val="Calibri"/>
        <charset val="134"/>
      </rPr>
      <t>310</t>
    </r>
  </si>
  <si>
    <r>
      <rPr>
        <sz val="9"/>
        <rFont val="Calibri"/>
        <charset val="134"/>
      </rPr>
      <t>ZOU LITING</t>
    </r>
  </si>
  <si>
    <r>
      <rPr>
        <sz val="9"/>
        <rFont val="Calibri"/>
        <charset val="134"/>
      </rPr>
      <t>1414536</t>
    </r>
  </si>
  <si>
    <r>
      <rPr>
        <sz val="9"/>
        <rFont val="Calibri"/>
        <charset val="134"/>
      </rPr>
      <t>391,100.00</t>
    </r>
  </si>
  <si>
    <r>
      <rPr>
        <sz val="9"/>
        <rFont val="Calibri"/>
        <charset val="134"/>
      </rPr>
      <t>311</t>
    </r>
  </si>
  <si>
    <r>
      <rPr>
        <sz val="9"/>
        <rFont val="Calibri"/>
        <charset val="134"/>
      </rPr>
      <t>SUN YANG</t>
    </r>
  </si>
  <si>
    <r>
      <rPr>
        <sz val="9"/>
        <rFont val="Calibri"/>
        <charset val="134"/>
      </rPr>
      <t>1415768</t>
    </r>
  </si>
  <si>
    <r>
      <rPr>
        <sz val="9"/>
        <rFont val="Calibri"/>
        <charset val="134"/>
      </rPr>
      <t>392,100.00</t>
    </r>
  </si>
  <si>
    <r>
      <rPr>
        <sz val="9"/>
        <rFont val="Calibri"/>
        <charset val="134"/>
      </rPr>
      <t>312</t>
    </r>
  </si>
  <si>
    <r>
      <rPr>
        <sz val="9"/>
        <rFont val="Calibri"/>
        <charset val="134"/>
      </rPr>
      <t>XU JINDONG</t>
    </r>
  </si>
  <si>
    <r>
      <rPr>
        <sz val="9"/>
        <rFont val="Calibri"/>
        <charset val="134"/>
      </rPr>
      <t>1413029</t>
    </r>
  </si>
  <si>
    <r>
      <rPr>
        <sz val="9"/>
        <rFont val="Calibri"/>
        <charset val="134"/>
      </rPr>
      <t>393,100.00</t>
    </r>
  </si>
  <si>
    <r>
      <rPr>
        <sz val="9"/>
        <rFont val="Calibri"/>
        <charset val="134"/>
      </rPr>
      <t>313</t>
    </r>
  </si>
  <si>
    <r>
      <rPr>
        <sz val="9"/>
        <rFont val="Calibri"/>
        <charset val="134"/>
      </rPr>
      <t>1415366</t>
    </r>
  </si>
  <si>
    <r>
      <rPr>
        <sz val="9"/>
        <rFont val="Calibri"/>
        <charset val="134"/>
      </rPr>
      <t>394,100.00</t>
    </r>
  </si>
  <si>
    <r>
      <rPr>
        <sz val="9"/>
        <rFont val="Calibri"/>
        <charset val="134"/>
      </rPr>
      <t>314</t>
    </r>
  </si>
  <si>
    <r>
      <rPr>
        <sz val="9"/>
        <rFont val="Calibri"/>
        <charset val="134"/>
      </rPr>
      <t>SHEN YINZE</t>
    </r>
  </si>
  <si>
    <r>
      <rPr>
        <sz val="9"/>
        <rFont val="Calibri"/>
        <charset val="134"/>
      </rPr>
      <t>1416458</t>
    </r>
  </si>
  <si>
    <r>
      <rPr>
        <sz val="9"/>
        <rFont val="Calibri"/>
        <charset val="134"/>
      </rPr>
      <t>395,100.00</t>
    </r>
  </si>
  <si>
    <r>
      <rPr>
        <sz val="9"/>
        <rFont val="Calibri"/>
        <charset val="134"/>
      </rPr>
      <t>315</t>
    </r>
  </si>
  <si>
    <r>
      <rPr>
        <sz val="9"/>
        <rFont val="Calibri"/>
        <charset val="134"/>
      </rPr>
      <t>HE FUCHENG</t>
    </r>
  </si>
  <si>
    <r>
      <rPr>
        <sz val="9"/>
        <rFont val="Calibri"/>
        <charset val="134"/>
      </rPr>
      <t>1415568</t>
    </r>
  </si>
  <si>
    <r>
      <rPr>
        <sz val="9"/>
        <rFont val="Calibri"/>
        <charset val="134"/>
      </rPr>
      <t>396,100.00</t>
    </r>
  </si>
  <si>
    <r>
      <rPr>
        <sz val="9"/>
        <rFont val="Calibri"/>
        <charset val="134"/>
      </rPr>
      <t>316</t>
    </r>
  </si>
  <si>
    <r>
      <rPr>
        <sz val="9"/>
        <rFont val="Calibri"/>
        <charset val="134"/>
      </rPr>
      <t>1416169</t>
    </r>
  </si>
  <si>
    <r>
      <rPr>
        <sz val="9"/>
        <rFont val="Calibri"/>
        <charset val="134"/>
      </rPr>
      <t>397,100.00</t>
    </r>
  </si>
  <si>
    <r>
      <rPr>
        <sz val="9"/>
        <rFont val="Calibri"/>
        <charset val="134"/>
      </rPr>
      <t>317</t>
    </r>
  </si>
  <si>
    <r>
      <rPr>
        <sz val="9"/>
        <rFont val="Calibri"/>
        <charset val="134"/>
      </rPr>
      <t>CHEN YUXIONG</t>
    </r>
  </si>
  <si>
    <r>
      <rPr>
        <sz val="9"/>
        <rFont val="Calibri"/>
        <charset val="134"/>
      </rPr>
      <t>1405833</t>
    </r>
  </si>
  <si>
    <r>
      <rPr>
        <sz val="9"/>
        <rFont val="Calibri"/>
        <charset val="134"/>
      </rPr>
      <t>402,300.00</t>
    </r>
  </si>
  <si>
    <r>
      <rPr>
        <sz val="9"/>
        <rFont val="Calibri"/>
        <charset val="134"/>
      </rPr>
      <t>318</t>
    </r>
  </si>
  <si>
    <r>
      <rPr>
        <sz val="9"/>
        <rFont val="Calibri"/>
        <charset val="134"/>
      </rPr>
      <t>ZHENG JINGSHENG</t>
    </r>
  </si>
  <si>
    <r>
      <rPr>
        <sz val="9"/>
        <rFont val="Calibri"/>
        <charset val="134"/>
      </rPr>
      <t>1412559</t>
    </r>
  </si>
  <si>
    <r>
      <rPr>
        <sz val="9"/>
        <rFont val="Calibri"/>
        <charset val="134"/>
      </rPr>
      <t>404,300.00</t>
    </r>
  </si>
  <si>
    <r>
      <rPr>
        <sz val="9"/>
        <rFont val="Calibri"/>
        <charset val="134"/>
      </rPr>
      <t>319</t>
    </r>
  </si>
  <si>
    <r>
      <rPr>
        <sz val="9"/>
        <rFont val="Calibri"/>
        <charset val="134"/>
      </rPr>
      <t>1416090</t>
    </r>
  </si>
  <si>
    <r>
      <rPr>
        <sz val="9"/>
        <rFont val="Calibri"/>
        <charset val="134"/>
      </rPr>
      <t>406,300.00</t>
    </r>
  </si>
  <si>
    <r>
      <rPr>
        <sz val="9"/>
        <rFont val="Calibri"/>
        <charset val="134"/>
      </rPr>
      <t>320</t>
    </r>
  </si>
  <si>
    <r>
      <rPr>
        <sz val="9"/>
        <rFont val="Calibri"/>
        <charset val="134"/>
      </rPr>
      <t>CHEN ZHENGHAI</t>
    </r>
  </si>
  <si>
    <r>
      <rPr>
        <sz val="9"/>
        <rFont val="Calibri"/>
        <charset val="134"/>
      </rPr>
      <t>23/12/18</t>
    </r>
  </si>
  <si>
    <r>
      <rPr>
        <sz val="9"/>
        <rFont val="Calibri"/>
        <charset val="134"/>
      </rPr>
      <t>1416123</t>
    </r>
  </si>
  <si>
    <r>
      <rPr>
        <sz val="9"/>
        <rFont val="Calibri"/>
        <charset val="134"/>
      </rPr>
      <t>421,900.00</t>
    </r>
  </si>
  <si>
    <r>
      <rPr>
        <sz val="9"/>
        <rFont val="Calibri"/>
        <charset val="134"/>
      </rPr>
      <t>321</t>
    </r>
  </si>
  <si>
    <r>
      <rPr>
        <sz val="9"/>
        <rFont val="Calibri"/>
        <charset val="134"/>
      </rPr>
      <t>1414303</t>
    </r>
  </si>
  <si>
    <r>
      <rPr>
        <sz val="9"/>
        <rFont val="Calibri"/>
        <charset val="134"/>
      </rPr>
      <t>432,300.00</t>
    </r>
  </si>
  <si>
    <r>
      <rPr>
        <sz val="9"/>
        <rFont val="Calibri"/>
        <charset val="134"/>
      </rPr>
      <t>322</t>
    </r>
  </si>
  <si>
    <r>
      <rPr>
        <sz val="9"/>
        <rFont val="Calibri"/>
        <charset val="134"/>
      </rPr>
      <t>LI ZHIYING</t>
    </r>
  </si>
  <si>
    <r>
      <rPr>
        <sz val="9"/>
        <rFont val="Calibri"/>
        <charset val="134"/>
      </rPr>
      <t>1416114</t>
    </r>
  </si>
  <si>
    <r>
      <rPr>
        <sz val="9"/>
        <rFont val="Calibri"/>
        <charset val="134"/>
      </rPr>
      <t>433,300.00</t>
    </r>
  </si>
  <si>
    <r>
      <rPr>
        <sz val="9"/>
        <rFont val="Calibri"/>
        <charset val="134"/>
      </rPr>
      <t>323</t>
    </r>
  </si>
  <si>
    <r>
      <rPr>
        <sz val="9"/>
        <rFont val="Calibri"/>
        <charset val="134"/>
      </rPr>
      <t>LI BIN</t>
    </r>
  </si>
  <si>
    <r>
      <rPr>
        <sz val="9"/>
        <rFont val="Calibri"/>
        <charset val="134"/>
      </rPr>
      <t>1416732</t>
    </r>
  </si>
  <si>
    <r>
      <rPr>
        <sz val="9"/>
        <rFont val="Calibri"/>
        <charset val="134"/>
      </rPr>
      <t>434,300.00</t>
    </r>
  </si>
  <si>
    <r>
      <rPr>
        <sz val="9"/>
        <rFont val="Calibri"/>
        <charset val="134"/>
      </rPr>
      <t>324</t>
    </r>
  </si>
  <si>
    <r>
      <rPr>
        <sz val="9"/>
        <rFont val="Calibri"/>
        <charset val="134"/>
      </rPr>
      <t>TANG MENGYAO</t>
    </r>
  </si>
  <si>
    <r>
      <rPr>
        <sz val="9"/>
        <rFont val="Calibri"/>
        <charset val="134"/>
      </rPr>
      <t>1411805</t>
    </r>
  </si>
  <si>
    <r>
      <rPr>
        <sz val="9"/>
        <rFont val="Calibri"/>
        <charset val="134"/>
      </rPr>
      <t>435,600.00</t>
    </r>
  </si>
  <si>
    <r>
      <rPr>
        <sz val="9"/>
        <rFont val="Calibri"/>
        <charset val="134"/>
      </rPr>
      <t>325</t>
    </r>
  </si>
  <si>
    <r>
      <rPr>
        <sz val="9"/>
        <rFont val="Calibri"/>
        <charset val="134"/>
      </rPr>
      <t>WANG SONG</t>
    </r>
  </si>
  <si>
    <r>
      <rPr>
        <sz val="9"/>
        <rFont val="Calibri"/>
        <charset val="134"/>
      </rPr>
      <t>1416170</t>
    </r>
  </si>
  <si>
    <r>
      <rPr>
        <sz val="9"/>
        <rFont val="Calibri"/>
        <charset val="134"/>
      </rPr>
      <t>438,200.00</t>
    </r>
  </si>
  <si>
    <r>
      <rPr>
        <sz val="9"/>
        <rFont val="Calibri"/>
        <charset val="134"/>
      </rPr>
      <t>326</t>
    </r>
  </si>
  <si>
    <r>
      <rPr>
        <sz val="9"/>
        <rFont val="Calibri"/>
        <charset val="134"/>
      </rPr>
      <t>WANG YONG</t>
    </r>
  </si>
  <si>
    <r>
      <rPr>
        <sz val="9"/>
        <rFont val="Calibri"/>
        <charset val="134"/>
      </rPr>
      <t>1416797</t>
    </r>
  </si>
  <si>
    <r>
      <rPr>
        <sz val="9"/>
        <rFont val="Calibri"/>
        <charset val="134"/>
      </rPr>
      <t>440,200.00</t>
    </r>
  </si>
  <si>
    <r>
      <rPr>
        <sz val="9"/>
        <rFont val="Calibri"/>
        <charset val="134"/>
      </rPr>
      <t>327</t>
    </r>
  </si>
  <si>
    <r>
      <rPr>
        <sz val="9"/>
        <rFont val="Calibri"/>
        <charset val="134"/>
      </rPr>
      <t>TANG LI</t>
    </r>
  </si>
  <si>
    <r>
      <rPr>
        <sz val="9"/>
        <rFont val="Calibri"/>
        <charset val="134"/>
      </rPr>
      <t>1413120</t>
    </r>
  </si>
  <si>
    <r>
      <rPr>
        <sz val="9"/>
        <rFont val="Calibri"/>
        <charset val="134"/>
      </rPr>
      <t>445,400.00</t>
    </r>
  </si>
  <si>
    <r>
      <rPr>
        <sz val="9"/>
        <rFont val="Calibri"/>
        <charset val="134"/>
      </rPr>
      <t>328</t>
    </r>
  </si>
  <si>
    <r>
      <rPr>
        <sz val="9"/>
        <rFont val="Calibri"/>
        <charset val="134"/>
      </rPr>
      <t>ZHAP CHEN</t>
    </r>
  </si>
  <si>
    <r>
      <rPr>
        <sz val="9"/>
        <rFont val="Calibri"/>
        <charset val="134"/>
      </rPr>
      <t>1416547</t>
    </r>
  </si>
  <si>
    <r>
      <rPr>
        <sz val="9"/>
        <rFont val="Calibri"/>
        <charset val="134"/>
      </rPr>
      <t>448,000.00</t>
    </r>
  </si>
  <si>
    <r>
      <rPr>
        <sz val="9"/>
        <rFont val="Calibri"/>
        <charset val="134"/>
      </rPr>
      <t>329</t>
    </r>
  </si>
  <si>
    <r>
      <rPr>
        <sz val="9"/>
        <rFont val="Calibri"/>
        <charset val="134"/>
      </rPr>
      <t>WEI BIAO</t>
    </r>
  </si>
  <si>
    <r>
      <rPr>
        <sz val="9"/>
        <rFont val="Calibri"/>
        <charset val="134"/>
      </rPr>
      <t>1412692</t>
    </r>
  </si>
  <si>
    <r>
      <rPr>
        <sz val="9"/>
        <rFont val="Calibri"/>
        <charset val="134"/>
      </rPr>
      <t>454,000.00</t>
    </r>
  </si>
  <si>
    <r>
      <rPr>
        <sz val="9"/>
        <rFont val="Calibri"/>
        <charset val="134"/>
      </rPr>
      <t>330</t>
    </r>
  </si>
  <si>
    <r>
      <rPr>
        <sz val="9"/>
        <rFont val="Calibri"/>
        <charset val="134"/>
      </rPr>
      <t>WANG LI</t>
    </r>
  </si>
  <si>
    <r>
      <rPr>
        <sz val="9"/>
        <rFont val="Calibri"/>
        <charset val="134"/>
      </rPr>
      <t>1410830</t>
    </r>
  </si>
  <si>
    <r>
      <rPr>
        <sz val="9"/>
        <rFont val="Calibri"/>
        <charset val="134"/>
      </rPr>
      <t>460,000.00</t>
    </r>
  </si>
  <si>
    <r>
      <rPr>
        <sz val="9"/>
        <rFont val="Calibri"/>
        <charset val="134"/>
      </rPr>
      <t>331</t>
    </r>
  </si>
  <si>
    <r>
      <rPr>
        <sz val="9"/>
        <rFont val="Calibri"/>
        <charset val="134"/>
      </rPr>
      <t>CHEN CHENG</t>
    </r>
  </si>
  <si>
    <r>
      <rPr>
        <sz val="9"/>
        <rFont val="Calibri"/>
        <charset val="134"/>
      </rPr>
      <t>1413627</t>
    </r>
  </si>
  <si>
    <r>
      <rPr>
        <sz val="9"/>
        <rFont val="Calibri"/>
        <charset val="134"/>
      </rPr>
      <t>464,000.00</t>
    </r>
  </si>
  <si>
    <r>
      <rPr>
        <sz val="9"/>
        <rFont val="Calibri"/>
        <charset val="134"/>
      </rPr>
      <t>332</t>
    </r>
  </si>
  <si>
    <r>
      <rPr>
        <sz val="9"/>
        <rFont val="Calibri"/>
        <charset val="134"/>
      </rPr>
      <t>CHEN XINJIAN</t>
    </r>
  </si>
  <si>
    <r>
      <rPr>
        <sz val="9"/>
        <rFont val="Calibri"/>
        <charset val="134"/>
      </rPr>
      <t>27/12/18</t>
    </r>
  </si>
  <si>
    <r>
      <rPr>
        <sz val="9"/>
        <rFont val="Calibri"/>
        <charset val="134"/>
      </rPr>
      <t>1416569</t>
    </r>
  </si>
  <si>
    <r>
      <rPr>
        <sz val="9"/>
        <rFont val="Calibri"/>
        <charset val="134"/>
      </rPr>
      <t>470,000.00</t>
    </r>
  </si>
  <si>
    <r>
      <rPr>
        <sz val="9"/>
        <rFont val="Calibri"/>
        <charset val="134"/>
      </rPr>
      <t>333</t>
    </r>
  </si>
  <si>
    <r>
      <rPr>
        <sz val="9"/>
        <rFont val="Calibri"/>
        <charset val="134"/>
      </rPr>
      <t>LING MENGLIAN</t>
    </r>
  </si>
  <si>
    <r>
      <rPr>
        <sz val="9"/>
        <rFont val="Calibri"/>
        <charset val="134"/>
      </rPr>
      <t>1416617</t>
    </r>
  </si>
  <si>
    <r>
      <rPr>
        <sz val="9"/>
        <rFont val="Calibri"/>
        <charset val="134"/>
      </rPr>
      <t>471,000.00</t>
    </r>
  </si>
  <si>
    <r>
      <rPr>
        <sz val="9"/>
        <rFont val="Calibri"/>
        <charset val="134"/>
      </rPr>
      <t>334</t>
    </r>
  </si>
  <si>
    <r>
      <rPr>
        <sz val="9"/>
        <rFont val="Calibri"/>
        <charset val="134"/>
      </rPr>
      <t>CHEN FANGFANG</t>
    </r>
  </si>
  <si>
    <r>
      <rPr>
        <sz val="9"/>
        <rFont val="Calibri"/>
        <charset val="134"/>
      </rPr>
      <t>1416800</t>
    </r>
  </si>
  <si>
    <r>
      <rPr>
        <sz val="9"/>
        <rFont val="Calibri"/>
        <charset val="134"/>
      </rPr>
      <t>472,000.00</t>
    </r>
  </si>
  <si>
    <r>
      <rPr>
        <sz val="9"/>
        <rFont val="Calibri"/>
        <charset val="134"/>
      </rPr>
      <t>335</t>
    </r>
  </si>
  <si>
    <r>
      <rPr>
        <sz val="9"/>
        <rFont val="Calibri"/>
        <charset val="134"/>
      </rPr>
      <t>FEI FEI</t>
    </r>
  </si>
  <si>
    <r>
      <rPr>
        <sz val="9"/>
        <rFont val="Calibri"/>
        <charset val="134"/>
      </rPr>
      <t>1412492</t>
    </r>
  </si>
  <si>
    <r>
      <rPr>
        <sz val="9"/>
        <rFont val="Calibri"/>
        <charset val="134"/>
      </rPr>
      <t>473,000.00</t>
    </r>
  </si>
  <si>
    <r>
      <rPr>
        <sz val="9"/>
        <rFont val="Calibri"/>
        <charset val="134"/>
      </rPr>
      <t>336</t>
    </r>
  </si>
  <si>
    <r>
      <rPr>
        <sz val="9"/>
        <rFont val="Calibri"/>
        <charset val="134"/>
      </rPr>
      <t>1415251</t>
    </r>
  </si>
  <si>
    <r>
      <rPr>
        <sz val="9"/>
        <rFont val="Calibri"/>
        <charset val="134"/>
      </rPr>
      <t>476,000.00</t>
    </r>
  </si>
  <si>
    <r>
      <rPr>
        <sz val="9"/>
        <rFont val="Calibri"/>
        <charset val="134"/>
      </rPr>
      <t>337</t>
    </r>
  </si>
  <si>
    <r>
      <rPr>
        <sz val="9"/>
        <rFont val="Calibri"/>
        <charset val="134"/>
      </rPr>
      <t>LIN IUYING</t>
    </r>
  </si>
  <si>
    <r>
      <rPr>
        <sz val="9"/>
        <rFont val="Calibri"/>
        <charset val="134"/>
      </rPr>
      <t>1403381</t>
    </r>
  </si>
  <si>
    <r>
      <rPr>
        <sz val="9"/>
        <rFont val="Calibri"/>
        <charset val="134"/>
      </rPr>
      <t>483,800.00</t>
    </r>
  </si>
  <si>
    <r>
      <rPr>
        <sz val="9"/>
        <rFont val="Calibri"/>
        <charset val="134"/>
      </rPr>
      <t>338</t>
    </r>
  </si>
  <si>
    <r>
      <rPr>
        <sz val="9"/>
        <rFont val="Calibri"/>
        <charset val="134"/>
      </rPr>
      <t>CHEN JIANGYONG</t>
    </r>
  </si>
  <si>
    <r>
      <rPr>
        <sz val="9"/>
        <rFont val="Calibri"/>
        <charset val="134"/>
      </rPr>
      <t>1413047</t>
    </r>
  </si>
  <si>
    <r>
      <rPr>
        <sz val="9"/>
        <rFont val="Calibri"/>
        <charset val="134"/>
      </rPr>
      <t>486,800.00</t>
    </r>
  </si>
  <si>
    <r>
      <rPr>
        <sz val="9"/>
        <rFont val="Calibri"/>
        <charset val="134"/>
      </rPr>
      <t>339</t>
    </r>
  </si>
  <si>
    <r>
      <rPr>
        <sz val="9"/>
        <rFont val="Calibri"/>
        <charset val="134"/>
      </rPr>
      <t>LIU LU</t>
    </r>
  </si>
  <si>
    <r>
      <rPr>
        <sz val="9"/>
        <rFont val="Calibri"/>
        <charset val="134"/>
      </rPr>
      <t>1411601</t>
    </r>
  </si>
  <si>
    <r>
      <rPr>
        <sz val="9"/>
        <rFont val="Calibri"/>
        <charset val="134"/>
      </rPr>
      <t>489,800.00</t>
    </r>
  </si>
  <si>
    <r>
      <rPr>
        <sz val="9"/>
        <rFont val="Calibri"/>
        <charset val="134"/>
      </rPr>
      <t>340</t>
    </r>
  </si>
  <si>
    <r>
      <rPr>
        <sz val="9"/>
        <rFont val="Calibri"/>
        <charset val="134"/>
      </rPr>
      <t>CHEN JIEXUAN</t>
    </r>
  </si>
  <si>
    <r>
      <rPr>
        <sz val="9"/>
        <rFont val="Calibri"/>
        <charset val="134"/>
      </rPr>
      <t>1413051</t>
    </r>
  </si>
  <si>
    <r>
      <rPr>
        <sz val="9"/>
        <rFont val="Calibri"/>
        <charset val="134"/>
      </rPr>
      <t>493,700.00</t>
    </r>
  </si>
  <si>
    <r>
      <rPr>
        <sz val="9"/>
        <rFont val="Calibri"/>
        <charset val="134"/>
      </rPr>
      <t>341</t>
    </r>
  </si>
  <si>
    <r>
      <rPr>
        <sz val="9"/>
        <rFont val="Calibri"/>
        <charset val="134"/>
      </rPr>
      <t>XIAN BAOYUAN</t>
    </r>
  </si>
  <si>
    <r>
      <rPr>
        <sz val="9"/>
        <rFont val="Calibri"/>
        <charset val="134"/>
      </rPr>
      <t>26/12/18</t>
    </r>
  </si>
  <si>
    <r>
      <rPr>
        <sz val="9"/>
        <rFont val="Calibri"/>
        <charset val="134"/>
      </rPr>
      <t>1415782</t>
    </r>
  </si>
  <si>
    <r>
      <rPr>
        <sz val="9"/>
        <rFont val="Calibri"/>
        <charset val="134"/>
      </rPr>
      <t>509,300.00</t>
    </r>
  </si>
  <si>
    <r>
      <rPr>
        <sz val="9"/>
        <rFont val="Calibri"/>
        <charset val="134"/>
      </rPr>
      <t>342</t>
    </r>
  </si>
  <si>
    <r>
      <rPr>
        <sz val="9"/>
        <rFont val="Calibri"/>
        <charset val="134"/>
      </rPr>
      <t>LIU KAI</t>
    </r>
  </si>
  <si>
    <r>
      <rPr>
        <sz val="9"/>
        <rFont val="Calibri"/>
        <charset val="134"/>
      </rPr>
      <t>1408187</t>
    </r>
  </si>
  <si>
    <r>
      <rPr>
        <sz val="9"/>
        <rFont val="Calibri"/>
        <charset val="134"/>
      </rPr>
      <t>519,700.00</t>
    </r>
  </si>
  <si>
    <r>
      <rPr>
        <sz val="9"/>
        <rFont val="Calibri"/>
        <charset val="134"/>
      </rPr>
      <t>343</t>
    </r>
  </si>
  <si>
    <r>
      <rPr>
        <sz val="9"/>
        <rFont val="Calibri"/>
        <charset val="134"/>
      </rPr>
      <t>WANG WANXUAN</t>
    </r>
  </si>
  <si>
    <r>
      <rPr>
        <sz val="9"/>
        <rFont val="Calibri"/>
        <charset val="134"/>
      </rPr>
      <t>1417901</t>
    </r>
  </si>
  <si>
    <r>
      <rPr>
        <sz val="9"/>
        <rFont val="Calibri"/>
        <charset val="134"/>
      </rPr>
      <t>520,700.00</t>
    </r>
  </si>
  <si>
    <r>
      <rPr>
        <sz val="9"/>
        <rFont val="Calibri"/>
        <charset val="134"/>
      </rPr>
      <t>344</t>
    </r>
  </si>
  <si>
    <r>
      <rPr>
        <sz val="9"/>
        <rFont val="Calibri"/>
        <charset val="134"/>
      </rPr>
      <t>YU HAIHANG</t>
    </r>
  </si>
  <si>
    <r>
      <rPr>
        <sz val="9"/>
        <rFont val="Calibri"/>
        <charset val="134"/>
      </rPr>
      <t>1413001</t>
    </r>
  </si>
  <si>
    <r>
      <rPr>
        <sz val="9"/>
        <rFont val="Calibri"/>
        <charset val="134"/>
      </rPr>
      <t>522,000.00</t>
    </r>
  </si>
  <si>
    <r>
      <rPr>
        <sz val="9"/>
        <rFont val="Calibri"/>
        <charset val="134"/>
      </rPr>
      <t>345</t>
    </r>
  </si>
  <si>
    <r>
      <rPr>
        <sz val="9"/>
        <rFont val="Calibri"/>
        <charset val="134"/>
      </rPr>
      <t>CAO JINGBIN</t>
    </r>
  </si>
  <si>
    <r>
      <rPr>
        <sz val="9"/>
        <rFont val="Calibri"/>
        <charset val="134"/>
      </rPr>
      <t>1412967</t>
    </r>
  </si>
  <si>
    <r>
      <rPr>
        <sz val="9"/>
        <rFont val="Calibri"/>
        <charset val="134"/>
      </rPr>
      <t>523,300.00</t>
    </r>
  </si>
  <si>
    <r>
      <rPr>
        <sz val="9"/>
        <rFont val="Calibri"/>
        <charset val="134"/>
      </rPr>
      <t>346</t>
    </r>
  </si>
  <si>
    <r>
      <rPr>
        <sz val="9"/>
        <rFont val="Calibri"/>
        <charset val="134"/>
      </rPr>
      <t>LI LIANGWEI</t>
    </r>
  </si>
  <si>
    <r>
      <rPr>
        <sz val="9"/>
        <rFont val="Calibri"/>
        <charset val="134"/>
      </rPr>
      <t>1418064</t>
    </r>
  </si>
  <si>
    <r>
      <rPr>
        <sz val="9"/>
        <rFont val="Calibri"/>
        <charset val="134"/>
      </rPr>
      <t>524,600.00</t>
    </r>
  </si>
  <si>
    <r>
      <rPr>
        <sz val="9"/>
        <rFont val="Calibri"/>
        <charset val="134"/>
      </rPr>
      <t>347</t>
    </r>
  </si>
  <si>
    <r>
      <rPr>
        <sz val="9"/>
        <rFont val="Calibri"/>
        <charset val="134"/>
      </rPr>
      <t>YANG FENGGUO</t>
    </r>
  </si>
  <si>
    <r>
      <rPr>
        <sz val="9"/>
        <rFont val="Calibri"/>
        <charset val="134"/>
      </rPr>
      <t>1417037</t>
    </r>
  </si>
  <si>
    <r>
      <rPr>
        <sz val="9"/>
        <rFont val="Calibri"/>
        <charset val="134"/>
      </rPr>
      <t>525,600.00</t>
    </r>
  </si>
  <si>
    <r>
      <rPr>
        <sz val="9"/>
        <rFont val="Calibri"/>
        <charset val="134"/>
      </rPr>
      <t>348</t>
    </r>
  </si>
  <si>
    <r>
      <rPr>
        <sz val="9"/>
        <rFont val="Calibri"/>
        <charset val="134"/>
      </rPr>
      <t>HU JIAYING</t>
    </r>
  </si>
  <si>
    <r>
      <rPr>
        <sz val="9"/>
        <rFont val="Calibri"/>
        <charset val="134"/>
      </rPr>
      <t>1417987</t>
    </r>
  </si>
  <si>
    <r>
      <rPr>
        <sz val="9"/>
        <rFont val="Calibri"/>
        <charset val="134"/>
      </rPr>
      <t>526,900.00</t>
    </r>
  </si>
  <si>
    <r>
      <rPr>
        <sz val="9"/>
        <rFont val="Calibri"/>
        <charset val="134"/>
      </rPr>
      <t>349</t>
    </r>
  </si>
  <si>
    <r>
      <rPr>
        <sz val="9"/>
        <rFont val="Calibri"/>
        <charset val="134"/>
      </rPr>
      <t>1417960</t>
    </r>
  </si>
  <si>
    <r>
      <rPr>
        <sz val="9"/>
        <rFont val="Calibri"/>
        <charset val="134"/>
      </rPr>
      <t>527,900.00</t>
    </r>
  </si>
  <si>
    <r>
      <rPr>
        <sz val="9"/>
        <rFont val="Calibri"/>
        <charset val="134"/>
      </rPr>
      <t>350</t>
    </r>
  </si>
  <si>
    <r>
      <rPr>
        <sz val="9"/>
        <rFont val="Calibri"/>
        <charset val="134"/>
      </rPr>
      <t>TANG BAIXING</t>
    </r>
  </si>
  <si>
    <r>
      <rPr>
        <sz val="9"/>
        <rFont val="Calibri"/>
        <charset val="134"/>
      </rPr>
      <t>1413812</t>
    </r>
  </si>
  <si>
    <r>
      <rPr>
        <sz val="9"/>
        <rFont val="Calibri"/>
        <charset val="134"/>
      </rPr>
      <t>528,900.00</t>
    </r>
  </si>
  <si>
    <r>
      <rPr>
        <sz val="9"/>
        <rFont val="Calibri"/>
        <charset val="134"/>
      </rPr>
      <t>351</t>
    </r>
  </si>
  <si>
    <r>
      <rPr>
        <sz val="9"/>
        <rFont val="Calibri"/>
        <charset val="134"/>
      </rPr>
      <t>1413814</t>
    </r>
  </si>
  <si>
    <r>
      <rPr>
        <sz val="9"/>
        <rFont val="Calibri"/>
        <charset val="134"/>
      </rPr>
      <t>529,900.00</t>
    </r>
  </si>
  <si>
    <r>
      <rPr>
        <sz val="9"/>
        <rFont val="Calibri"/>
        <charset val="134"/>
      </rPr>
      <t>352</t>
    </r>
  </si>
  <si>
    <r>
      <rPr>
        <sz val="9"/>
        <rFont val="Calibri"/>
        <charset val="134"/>
      </rPr>
      <t>1417061</t>
    </r>
  </si>
  <si>
    <r>
      <rPr>
        <sz val="9"/>
        <rFont val="Calibri"/>
        <charset val="134"/>
      </rPr>
      <t>530,900.00</t>
    </r>
  </si>
  <si>
    <r>
      <rPr>
        <sz val="9"/>
        <rFont val="Calibri"/>
        <charset val="134"/>
      </rPr>
      <t>353</t>
    </r>
  </si>
  <si>
    <r>
      <rPr>
        <sz val="9"/>
        <rFont val="Calibri"/>
        <charset val="134"/>
      </rPr>
      <t>WANG SHAOZHEN</t>
    </r>
  </si>
  <si>
    <r>
      <rPr>
        <sz val="9"/>
        <rFont val="Calibri"/>
        <charset val="134"/>
      </rPr>
      <t>1418010</t>
    </r>
  </si>
  <si>
    <r>
      <rPr>
        <sz val="9"/>
        <rFont val="Calibri"/>
        <charset val="134"/>
      </rPr>
      <t>531,900.00</t>
    </r>
  </si>
  <si>
    <r>
      <rPr>
        <sz val="9"/>
        <rFont val="Calibri"/>
        <charset val="134"/>
      </rPr>
      <t>354</t>
    </r>
  </si>
  <si>
    <r>
      <rPr>
        <sz val="9"/>
        <rFont val="Calibri"/>
        <charset val="134"/>
      </rPr>
      <t>CUI QINGCAI</t>
    </r>
  </si>
  <si>
    <r>
      <rPr>
        <sz val="9"/>
        <rFont val="Calibri"/>
        <charset val="134"/>
      </rPr>
      <t>1414684</t>
    </r>
  </si>
  <si>
    <r>
      <rPr>
        <sz val="9"/>
        <rFont val="Calibri"/>
        <charset val="134"/>
      </rPr>
      <t>533,900.00</t>
    </r>
  </si>
  <si>
    <r>
      <rPr>
        <sz val="9"/>
        <rFont val="Calibri"/>
        <charset val="134"/>
      </rPr>
      <t>355</t>
    </r>
  </si>
  <si>
    <r>
      <rPr>
        <sz val="9"/>
        <rFont val="Calibri"/>
        <charset val="134"/>
      </rPr>
      <t>LIAO MENGMENG</t>
    </r>
  </si>
  <si>
    <r>
      <rPr>
        <sz val="9"/>
        <rFont val="Calibri"/>
        <charset val="134"/>
      </rPr>
      <t>1417911</t>
    </r>
  </si>
  <si>
    <r>
      <rPr>
        <sz val="9"/>
        <rFont val="Calibri"/>
        <charset val="134"/>
      </rPr>
      <t>536,900.00</t>
    </r>
  </si>
  <si>
    <r>
      <rPr>
        <sz val="9"/>
        <rFont val="Calibri"/>
        <charset val="134"/>
      </rPr>
      <t>356</t>
    </r>
  </si>
  <si>
    <r>
      <rPr>
        <sz val="9"/>
        <rFont val="Calibri"/>
        <charset val="134"/>
      </rPr>
      <t>LI YINGHONG</t>
    </r>
  </si>
  <si>
    <r>
      <rPr>
        <sz val="9"/>
        <rFont val="Calibri"/>
        <charset val="134"/>
      </rPr>
      <t>1408458</t>
    </r>
  </si>
  <si>
    <r>
      <rPr>
        <sz val="9"/>
        <rFont val="Calibri"/>
        <charset val="134"/>
      </rPr>
      <t>542,900.00</t>
    </r>
  </si>
  <si>
    <r>
      <rPr>
        <sz val="9"/>
        <rFont val="Calibri"/>
        <charset val="134"/>
      </rPr>
      <t>357</t>
    </r>
  </si>
  <si>
    <r>
      <rPr>
        <sz val="9"/>
        <rFont val="Calibri"/>
        <charset val="134"/>
      </rPr>
      <t>LAI HANHUI</t>
    </r>
  </si>
  <si>
    <r>
      <rPr>
        <sz val="9"/>
        <rFont val="Calibri"/>
        <charset val="134"/>
      </rPr>
      <t>1417926</t>
    </r>
  </si>
  <si>
    <r>
      <rPr>
        <sz val="9"/>
        <rFont val="Calibri"/>
        <charset val="134"/>
      </rPr>
      <t>544,900.00</t>
    </r>
  </si>
  <si>
    <r>
      <rPr>
        <sz val="9"/>
        <rFont val="Calibri"/>
        <charset val="134"/>
      </rPr>
      <t>358</t>
    </r>
  </si>
  <si>
    <r>
      <rPr>
        <sz val="9"/>
        <rFont val="Calibri"/>
        <charset val="134"/>
      </rPr>
      <t>LUO HANYING</t>
    </r>
  </si>
  <si>
    <r>
      <rPr>
        <sz val="9"/>
        <rFont val="Calibri"/>
        <charset val="134"/>
      </rPr>
      <t>1417925</t>
    </r>
  </si>
  <si>
    <r>
      <rPr>
        <sz val="9"/>
        <rFont val="Calibri"/>
        <charset val="134"/>
      </rPr>
      <t>546,900.00</t>
    </r>
  </si>
  <si>
    <r>
      <rPr>
        <sz val="9"/>
        <rFont val="Calibri"/>
        <charset val="134"/>
      </rPr>
      <t>359</t>
    </r>
  </si>
  <si>
    <r>
      <rPr>
        <sz val="9"/>
        <rFont val="Calibri"/>
        <charset val="134"/>
      </rPr>
      <t>CHEN BO</t>
    </r>
  </si>
  <si>
    <r>
      <rPr>
        <sz val="9"/>
        <rFont val="Calibri"/>
        <charset val="134"/>
      </rPr>
      <t>1418011</t>
    </r>
  </si>
  <si>
    <r>
      <rPr>
        <sz val="9"/>
        <rFont val="Calibri"/>
        <charset val="134"/>
      </rPr>
      <t>548,900.00</t>
    </r>
  </si>
  <si>
    <r>
      <rPr>
        <sz val="9"/>
        <rFont val="Calibri"/>
        <charset val="134"/>
      </rPr>
      <t>360</t>
    </r>
  </si>
  <si>
    <r>
      <rPr>
        <sz val="9"/>
        <rFont val="Calibri"/>
        <charset val="134"/>
      </rPr>
      <t>YAO ZHONGHUA</t>
    </r>
  </si>
  <si>
    <r>
      <rPr>
        <sz val="9"/>
        <rFont val="Calibri"/>
        <charset val="134"/>
      </rPr>
      <t>1416157</t>
    </r>
  </si>
  <si>
    <r>
      <rPr>
        <sz val="9"/>
        <rFont val="Calibri"/>
        <charset val="134"/>
      </rPr>
      <t>550,900.00</t>
    </r>
  </si>
  <si>
    <r>
      <rPr>
        <sz val="9"/>
        <rFont val="Calibri"/>
        <charset val="134"/>
      </rPr>
      <t>361</t>
    </r>
  </si>
  <si>
    <r>
      <rPr>
        <sz val="9"/>
        <rFont val="Calibri"/>
        <charset val="134"/>
      </rPr>
      <t>CHEN YAYUN</t>
    </r>
  </si>
  <si>
    <r>
      <rPr>
        <sz val="9"/>
        <rFont val="Calibri"/>
        <charset val="134"/>
      </rPr>
      <t>1416166</t>
    </r>
  </si>
  <si>
    <r>
      <rPr>
        <sz val="9"/>
        <rFont val="Calibri"/>
        <charset val="134"/>
      </rPr>
      <t>552,900.00</t>
    </r>
  </si>
  <si>
    <r>
      <rPr>
        <sz val="9"/>
        <rFont val="Calibri"/>
        <charset val="134"/>
      </rPr>
      <t>362</t>
    </r>
  </si>
  <si>
    <r>
      <rPr>
        <sz val="9"/>
        <rFont val="Calibri"/>
        <charset val="134"/>
      </rPr>
      <t>LIN CHEN</t>
    </r>
  </si>
  <si>
    <r>
      <rPr>
        <sz val="9"/>
        <rFont val="Calibri"/>
        <charset val="134"/>
      </rPr>
      <t>1414679</t>
    </r>
  </si>
  <si>
    <r>
      <rPr>
        <sz val="9"/>
        <rFont val="Calibri"/>
        <charset val="134"/>
      </rPr>
      <t>554,900.00</t>
    </r>
  </si>
  <si>
    <r>
      <rPr>
        <sz val="9"/>
        <rFont val="Calibri"/>
        <charset val="134"/>
      </rPr>
      <t>363</t>
    </r>
  </si>
  <si>
    <r>
      <rPr>
        <sz val="9"/>
        <rFont val="Calibri"/>
        <charset val="134"/>
      </rPr>
      <t>TAO JIE</t>
    </r>
  </si>
  <si>
    <r>
      <rPr>
        <sz val="9"/>
        <rFont val="Calibri"/>
        <charset val="134"/>
      </rPr>
      <t>1416018</t>
    </r>
  </si>
  <si>
    <r>
      <rPr>
        <sz val="9"/>
        <rFont val="Calibri"/>
        <charset val="134"/>
      </rPr>
      <t>556,200.00</t>
    </r>
  </si>
  <si>
    <r>
      <rPr>
        <sz val="9"/>
        <rFont val="Calibri"/>
        <charset val="134"/>
      </rPr>
      <t>364</t>
    </r>
  </si>
  <si>
    <r>
      <rPr>
        <sz val="9"/>
        <rFont val="Calibri"/>
        <charset val="134"/>
      </rPr>
      <t>LIU PEIYUAN</t>
    </r>
  </si>
  <si>
    <r>
      <rPr>
        <sz val="9"/>
        <rFont val="Calibri"/>
        <charset val="134"/>
      </rPr>
      <t>1418165</t>
    </r>
  </si>
  <si>
    <r>
      <rPr>
        <sz val="9"/>
        <rFont val="Calibri"/>
        <charset val="134"/>
      </rPr>
      <t>558,200.00</t>
    </r>
  </si>
  <si>
    <r>
      <rPr>
        <sz val="9"/>
        <rFont val="Calibri"/>
        <charset val="134"/>
      </rPr>
      <t>365</t>
    </r>
  </si>
  <si>
    <r>
      <rPr>
        <sz val="9"/>
        <rFont val="Calibri"/>
        <charset val="134"/>
      </rPr>
      <t>1418576</t>
    </r>
  </si>
  <si>
    <r>
      <rPr>
        <sz val="9"/>
        <rFont val="Calibri"/>
        <charset val="134"/>
      </rPr>
      <t>559,200.00</t>
    </r>
  </si>
  <si>
    <r>
      <rPr>
        <sz val="9"/>
        <rFont val="Calibri"/>
        <charset val="134"/>
      </rPr>
      <t>366</t>
    </r>
  </si>
  <si>
    <r>
      <rPr>
        <sz val="9"/>
        <rFont val="Calibri"/>
        <charset val="134"/>
      </rPr>
      <t>WANG LIANG</t>
    </r>
  </si>
  <si>
    <r>
      <rPr>
        <sz val="9"/>
        <rFont val="Calibri"/>
        <charset val="134"/>
      </rPr>
      <t>1392988</t>
    </r>
  </si>
  <si>
    <r>
      <rPr>
        <sz val="9"/>
        <rFont val="Calibri"/>
        <charset val="134"/>
      </rPr>
      <t>561,400.00</t>
    </r>
  </si>
  <si>
    <r>
      <rPr>
        <sz val="9"/>
        <rFont val="Calibri"/>
        <charset val="134"/>
      </rPr>
      <t>367</t>
    </r>
  </si>
  <si>
    <r>
      <rPr>
        <sz val="9"/>
        <rFont val="Calibri"/>
        <charset val="134"/>
      </rPr>
      <t>ZHANGS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ANG</t>
    </r>
  </si>
  <si>
    <r>
      <rPr>
        <sz val="9"/>
        <rFont val="Calibri"/>
        <charset val="134"/>
      </rPr>
      <t>1414647</t>
    </r>
  </si>
  <si>
    <r>
      <rPr>
        <sz val="9"/>
        <rFont val="Calibri"/>
        <charset val="134"/>
      </rPr>
      <t>563,400.00</t>
    </r>
  </si>
  <si>
    <r>
      <rPr>
        <sz val="9"/>
        <rFont val="Calibri"/>
        <charset val="134"/>
      </rPr>
      <t>368</t>
    </r>
  </si>
  <si>
    <r>
      <rPr>
        <sz val="9"/>
        <rFont val="Calibri"/>
        <charset val="134"/>
      </rPr>
      <t>YONGXIANG LIN</t>
    </r>
  </si>
  <si>
    <r>
      <rPr>
        <sz val="9"/>
        <rFont val="Calibri"/>
        <charset val="134"/>
      </rPr>
      <t>1418319</t>
    </r>
  </si>
  <si>
    <r>
      <rPr>
        <sz val="9"/>
        <rFont val="Calibri"/>
        <charset val="134"/>
      </rPr>
      <t>565,400.00</t>
    </r>
  </si>
  <si>
    <r>
      <rPr>
        <sz val="9"/>
        <rFont val="Calibri"/>
        <charset val="134"/>
      </rPr>
      <t>369</t>
    </r>
  </si>
  <si>
    <r>
      <rPr>
        <sz val="9"/>
        <rFont val="Calibri"/>
        <charset val="134"/>
      </rPr>
      <t>FAN XINYU</t>
    </r>
  </si>
  <si>
    <r>
      <rPr>
        <sz val="9"/>
        <rFont val="Calibri"/>
        <charset val="134"/>
      </rPr>
      <t>1413157</t>
    </r>
  </si>
  <si>
    <r>
      <rPr>
        <sz val="9"/>
        <rFont val="Calibri"/>
        <charset val="134"/>
      </rPr>
      <t>567,400.00</t>
    </r>
  </si>
  <si>
    <r>
      <rPr>
        <sz val="9"/>
        <rFont val="Calibri"/>
        <charset val="134"/>
      </rPr>
      <t>370</t>
    </r>
  </si>
  <si>
    <r>
      <rPr>
        <sz val="9"/>
        <rFont val="Calibri"/>
        <charset val="134"/>
      </rPr>
      <t>ZHANG DINGYUE</t>
    </r>
  </si>
  <si>
    <r>
      <rPr>
        <sz val="9"/>
        <rFont val="Calibri"/>
        <charset val="134"/>
      </rPr>
      <t>1411411</t>
    </r>
  </si>
  <si>
    <r>
      <rPr>
        <sz val="9"/>
        <rFont val="Calibri"/>
        <charset val="134"/>
      </rPr>
      <t>569,400.00</t>
    </r>
  </si>
  <si>
    <r>
      <rPr>
        <sz val="9"/>
        <rFont val="Calibri"/>
        <charset val="134"/>
      </rPr>
      <t>371</t>
    </r>
  </si>
  <si>
    <r>
      <rPr>
        <sz val="9"/>
        <rFont val="Calibri"/>
        <charset val="134"/>
      </rPr>
      <t>1418268</t>
    </r>
  </si>
  <si>
    <r>
      <rPr>
        <sz val="9"/>
        <rFont val="Calibri"/>
        <charset val="134"/>
      </rPr>
      <t>572,000.00</t>
    </r>
  </si>
  <si>
    <r>
      <rPr>
        <sz val="9"/>
        <rFont val="Calibri"/>
        <charset val="134"/>
      </rPr>
      <t>372</t>
    </r>
  </si>
  <si>
    <r>
      <rPr>
        <sz val="9"/>
        <rFont val="Calibri"/>
        <charset val="134"/>
      </rPr>
      <t>LI MINGYUE</t>
    </r>
  </si>
  <si>
    <r>
      <rPr>
        <sz val="9"/>
        <rFont val="Calibri"/>
        <charset val="134"/>
      </rPr>
      <t>1395757</t>
    </r>
  </si>
  <si>
    <r>
      <rPr>
        <sz val="9"/>
        <rFont val="Calibri"/>
        <charset val="134"/>
      </rPr>
      <t>574,000.00</t>
    </r>
  </si>
  <si>
    <r>
      <rPr>
        <sz val="9"/>
        <rFont val="Calibri"/>
        <charset val="134"/>
      </rPr>
      <t>373</t>
    </r>
  </si>
  <si>
    <r>
      <rPr>
        <sz val="9"/>
        <rFont val="Calibri"/>
        <charset val="134"/>
      </rPr>
      <t>ZHAN CHAOTING</t>
    </r>
  </si>
  <si>
    <r>
      <rPr>
        <sz val="9"/>
        <rFont val="Calibri"/>
        <charset val="134"/>
      </rPr>
      <t>1418223</t>
    </r>
  </si>
  <si>
    <r>
      <rPr>
        <sz val="9"/>
        <rFont val="Calibri"/>
        <charset val="134"/>
      </rPr>
      <t>575,300.00</t>
    </r>
  </si>
  <si>
    <r>
      <rPr>
        <sz val="9"/>
        <rFont val="Calibri"/>
        <charset val="134"/>
      </rPr>
      <t>374</t>
    </r>
  </si>
  <si>
    <r>
      <rPr>
        <sz val="9"/>
        <rFont val="Calibri"/>
        <charset val="134"/>
      </rPr>
      <t>LU LIYIN</t>
    </r>
  </si>
  <si>
    <r>
      <rPr>
        <sz val="9"/>
        <rFont val="Calibri"/>
        <charset val="134"/>
      </rPr>
      <t>1419305</t>
    </r>
  </si>
  <si>
    <r>
      <rPr>
        <sz val="9"/>
        <rFont val="Calibri"/>
        <charset val="134"/>
      </rPr>
      <t>576,300.00</t>
    </r>
  </si>
  <si>
    <r>
      <rPr>
        <sz val="9"/>
        <rFont val="Calibri"/>
        <charset val="134"/>
      </rPr>
      <t>375</t>
    </r>
  </si>
  <si>
    <r>
      <rPr>
        <sz val="9"/>
        <rFont val="Calibri"/>
        <charset val="134"/>
      </rPr>
      <t>ZHANG GU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</t>
    </r>
  </si>
  <si>
    <r>
      <rPr>
        <sz val="9"/>
        <rFont val="Calibri"/>
        <charset val="134"/>
      </rPr>
      <t>1418821</t>
    </r>
  </si>
  <si>
    <r>
      <rPr>
        <sz val="9"/>
        <rFont val="Calibri"/>
        <charset val="134"/>
      </rPr>
      <t>577,300.00</t>
    </r>
  </si>
  <si>
    <r>
      <rPr>
        <sz val="9"/>
        <rFont val="Calibri"/>
        <charset val="134"/>
      </rPr>
      <t>376</t>
    </r>
  </si>
  <si>
    <r>
      <rPr>
        <sz val="9"/>
        <rFont val="Calibri"/>
        <charset val="134"/>
      </rPr>
      <t>1419003</t>
    </r>
  </si>
  <si>
    <r>
      <rPr>
        <vertAlign val="superscript"/>
        <sz val="9"/>
        <rFont val="Calibri"/>
        <charset val="134"/>
      </rPr>
      <t>1</t>
    </r>
  </si>
  <si>
    <r>
      <rPr>
        <sz val="9"/>
        <rFont val="Calibri"/>
        <charset val="134"/>
      </rPr>
      <t>578,600.00</t>
    </r>
  </si>
  <si>
    <r>
      <rPr>
        <sz val="9"/>
        <rFont val="Calibri"/>
        <charset val="134"/>
      </rPr>
      <t>377</t>
    </r>
  </si>
  <si>
    <r>
      <rPr>
        <sz val="9"/>
        <rFont val="Calibri"/>
        <charset val="134"/>
      </rPr>
      <t>LU JIXUE</t>
    </r>
  </si>
  <si>
    <r>
      <rPr>
        <sz val="9"/>
        <rFont val="Calibri"/>
        <charset val="134"/>
      </rPr>
      <t>1419251</t>
    </r>
  </si>
  <si>
    <r>
      <rPr>
        <sz val="9"/>
        <rFont val="Calibri"/>
        <charset val="134"/>
      </rPr>
      <t>580,100.00</t>
    </r>
  </si>
  <si>
    <r>
      <rPr>
        <sz val="9"/>
        <rFont val="Calibri"/>
        <charset val="134"/>
      </rPr>
      <t>378</t>
    </r>
  </si>
  <si>
    <r>
      <rPr>
        <sz val="9"/>
        <rFont val="Calibri"/>
        <charset val="134"/>
      </rPr>
      <t>ZHONGQING JI</t>
    </r>
  </si>
  <si>
    <r>
      <rPr>
        <sz val="9"/>
        <rFont val="Calibri"/>
        <charset val="134"/>
      </rPr>
      <t>1418861</t>
    </r>
  </si>
  <si>
    <r>
      <rPr>
        <sz val="9"/>
        <rFont val="Calibri"/>
        <charset val="134"/>
      </rPr>
      <t>581,100.00</t>
    </r>
  </si>
  <si>
    <r>
      <rPr>
        <sz val="9"/>
        <rFont val="Calibri"/>
        <charset val="134"/>
      </rPr>
      <t>379</t>
    </r>
  </si>
  <si>
    <r>
      <rPr>
        <sz val="9"/>
        <rFont val="Calibri"/>
        <charset val="134"/>
      </rPr>
      <t>LUO YAN</t>
    </r>
  </si>
  <si>
    <r>
      <rPr>
        <sz val="9"/>
        <rFont val="Calibri"/>
        <charset val="134"/>
      </rPr>
      <t>1419341</t>
    </r>
  </si>
  <si>
    <r>
      <rPr>
        <sz val="9"/>
        <rFont val="Calibri"/>
        <charset val="134"/>
      </rPr>
      <t>583,100.00</t>
    </r>
  </si>
  <si>
    <r>
      <rPr>
        <sz val="9"/>
        <rFont val="Calibri"/>
        <charset val="134"/>
      </rPr>
      <t>380</t>
    </r>
  </si>
  <si>
    <r>
      <rPr>
        <sz val="9"/>
        <rFont val="Calibri"/>
        <charset val="134"/>
      </rPr>
      <t>XIONG LIQING</t>
    </r>
  </si>
  <si>
    <r>
      <rPr>
        <sz val="9"/>
        <rFont val="Calibri"/>
        <charset val="134"/>
      </rPr>
      <t>1413080</t>
    </r>
  </si>
  <si>
    <r>
      <rPr>
        <sz val="9"/>
        <rFont val="Calibri"/>
        <charset val="134"/>
      </rPr>
      <t>584,100.00</t>
    </r>
  </si>
  <si>
    <r>
      <rPr>
        <sz val="9"/>
        <rFont val="Calibri"/>
        <charset val="134"/>
      </rPr>
      <t>381</t>
    </r>
  </si>
  <si>
    <r>
      <rPr>
        <sz val="9"/>
        <rFont val="Calibri"/>
        <charset val="134"/>
      </rPr>
      <t>FANG SAI</t>
    </r>
  </si>
  <si>
    <r>
      <rPr>
        <sz val="9"/>
        <rFont val="Calibri"/>
        <charset val="134"/>
      </rPr>
      <t>1418997</t>
    </r>
  </si>
  <si>
    <r>
      <rPr>
        <sz val="9"/>
        <rFont val="Calibri"/>
        <charset val="134"/>
      </rPr>
      <t>585,400.00</t>
    </r>
  </si>
  <si>
    <r>
      <rPr>
        <sz val="9"/>
        <rFont val="Calibri"/>
        <charset val="134"/>
      </rPr>
      <t>382</t>
    </r>
  </si>
  <si>
    <r>
      <rPr>
        <sz val="9"/>
        <rFont val="Calibri"/>
        <charset val="134"/>
      </rPr>
      <t>1412485</t>
    </r>
  </si>
  <si>
    <r>
      <rPr>
        <sz val="9"/>
        <rFont val="Calibri"/>
        <charset val="134"/>
      </rPr>
      <t>586,700.00</t>
    </r>
  </si>
  <si>
    <r>
      <rPr>
        <sz val="9"/>
        <rFont val="Calibri"/>
        <charset val="134"/>
      </rPr>
      <t>383</t>
    </r>
  </si>
  <si>
    <r>
      <rPr>
        <sz val="9"/>
        <rFont val="Calibri"/>
        <charset val="134"/>
      </rPr>
      <t>SUN DANPING</t>
    </r>
  </si>
  <si>
    <r>
      <rPr>
        <sz val="9"/>
        <rFont val="Calibri"/>
        <charset val="134"/>
      </rPr>
      <t>1407594</t>
    </r>
  </si>
  <si>
    <r>
      <rPr>
        <sz val="9"/>
        <rFont val="Calibri"/>
        <charset val="134"/>
      </rPr>
      <t>589,300.00</t>
    </r>
  </si>
  <si>
    <r>
      <rPr>
        <sz val="9"/>
        <rFont val="Calibri"/>
        <charset val="134"/>
      </rPr>
      <t>384</t>
    </r>
  </si>
  <si>
    <r>
      <rPr>
        <sz val="9"/>
        <rFont val="Calibri"/>
        <charset val="134"/>
      </rPr>
      <t>WU HAITAO</t>
    </r>
  </si>
  <si>
    <r>
      <rPr>
        <sz val="9"/>
        <rFont val="Calibri"/>
        <charset val="134"/>
      </rPr>
      <t>1415180</t>
    </r>
  </si>
  <si>
    <r>
      <rPr>
        <sz val="9"/>
        <rFont val="Calibri"/>
        <charset val="134"/>
      </rPr>
      <t>591,300.00</t>
    </r>
  </si>
  <si>
    <r>
      <rPr>
        <sz val="9"/>
        <rFont val="Calibri"/>
        <charset val="134"/>
      </rPr>
      <t>385</t>
    </r>
  </si>
  <si>
    <r>
      <rPr>
        <sz val="9"/>
        <rFont val="Calibri"/>
        <charset val="134"/>
      </rPr>
      <t>SUN WENWEN</t>
    </r>
  </si>
  <si>
    <r>
      <rPr>
        <sz val="9"/>
        <rFont val="Calibri"/>
        <charset val="134"/>
      </rPr>
      <t>1418091</t>
    </r>
  </si>
  <si>
    <r>
      <rPr>
        <sz val="9"/>
        <rFont val="Calibri"/>
        <charset val="134"/>
      </rPr>
      <t>595,100.00</t>
    </r>
  </si>
  <si>
    <r>
      <rPr>
        <sz val="9"/>
        <rFont val="Calibri"/>
        <charset val="134"/>
      </rPr>
      <t>386</t>
    </r>
  </si>
  <si>
    <r>
      <rPr>
        <sz val="9"/>
        <rFont val="Calibri"/>
        <charset val="134"/>
      </rPr>
      <t>YANG QIUMEI</t>
    </r>
  </si>
  <si>
    <r>
      <rPr>
        <sz val="9"/>
        <rFont val="Calibri"/>
        <charset val="134"/>
      </rPr>
      <t>1418086</t>
    </r>
  </si>
  <si>
    <r>
      <rPr>
        <sz val="9"/>
        <rFont val="Calibri"/>
        <charset val="134"/>
      </rPr>
      <t>598,900.00</t>
    </r>
  </si>
  <si>
    <r>
      <rPr>
        <sz val="9"/>
        <rFont val="Calibri"/>
        <charset val="134"/>
      </rPr>
      <t>387</t>
    </r>
  </si>
  <si>
    <r>
      <rPr>
        <sz val="9"/>
        <rFont val="Calibri"/>
        <charset val="134"/>
      </rPr>
      <t>LEONG IAT MENG</t>
    </r>
  </si>
  <si>
    <r>
      <rPr>
        <sz val="9"/>
        <rFont val="Calibri"/>
        <charset val="134"/>
      </rPr>
      <t>1418985</t>
    </r>
  </si>
  <si>
    <r>
      <rPr>
        <sz val="9"/>
        <rFont val="Calibri"/>
        <charset val="134"/>
      </rPr>
      <t>600,900.00</t>
    </r>
  </si>
  <si>
    <r>
      <rPr>
        <sz val="9"/>
        <rFont val="Calibri"/>
        <charset val="134"/>
      </rPr>
      <t>389</t>
    </r>
  </si>
  <si>
    <r>
      <rPr>
        <sz val="9"/>
        <rFont val="Calibri"/>
        <charset val="134"/>
      </rPr>
      <t>1419158</t>
    </r>
  </si>
  <si>
    <r>
      <rPr>
        <sz val="9"/>
        <rFont val="Calibri"/>
        <charset val="134"/>
      </rPr>
      <t>604,900.00</t>
    </r>
  </si>
  <si>
    <r>
      <rPr>
        <sz val="9"/>
        <rFont val="Calibri"/>
        <charset val="134"/>
      </rPr>
      <t>390</t>
    </r>
  </si>
  <si>
    <r>
      <rPr>
        <sz val="9"/>
        <rFont val="Calibri"/>
        <charset val="134"/>
      </rPr>
      <t>ZHANG YAOZHONG</t>
    </r>
  </si>
  <si>
    <r>
      <rPr>
        <sz val="9"/>
        <rFont val="Calibri"/>
        <charset val="134"/>
      </rPr>
      <t>1416082</t>
    </r>
  </si>
  <si>
    <r>
      <rPr>
        <sz val="9"/>
        <rFont val="Calibri"/>
        <charset val="134"/>
      </rPr>
      <t>606,900.00</t>
    </r>
  </si>
  <si>
    <r>
      <rPr>
        <sz val="9"/>
        <rFont val="Calibri"/>
        <charset val="134"/>
      </rPr>
      <t>391</t>
    </r>
  </si>
  <si>
    <r>
      <rPr>
        <sz val="9"/>
        <rFont val="Calibri"/>
        <charset val="134"/>
      </rPr>
      <t>SUN ZHIQIANG</t>
    </r>
  </si>
  <si>
    <r>
      <rPr>
        <sz val="9"/>
        <rFont val="Calibri"/>
        <charset val="134"/>
      </rPr>
      <t>1418994</t>
    </r>
  </si>
  <si>
    <r>
      <rPr>
        <sz val="9"/>
        <rFont val="Calibri"/>
        <charset val="134"/>
      </rPr>
      <t>610,900.00</t>
    </r>
  </si>
  <si>
    <r>
      <rPr>
        <sz val="9"/>
        <rFont val="Calibri"/>
        <charset val="134"/>
      </rPr>
      <t>392</t>
    </r>
  </si>
  <si>
    <r>
      <rPr>
        <sz val="9"/>
        <rFont val="Calibri"/>
        <charset val="134"/>
      </rPr>
      <t>ZHU LIAN</t>
    </r>
  </si>
  <si>
    <r>
      <rPr>
        <sz val="9"/>
        <rFont val="Calibri"/>
        <charset val="134"/>
      </rPr>
      <t>28/12/18</t>
    </r>
  </si>
  <si>
    <r>
      <rPr>
        <sz val="9"/>
        <rFont val="Calibri"/>
        <charset val="134"/>
      </rPr>
      <t>1404713</t>
    </r>
  </si>
  <si>
    <r>
      <rPr>
        <sz val="9"/>
        <rFont val="Calibri"/>
        <charset val="134"/>
      </rPr>
      <t>613,900.00</t>
    </r>
  </si>
  <si>
    <r>
      <rPr>
        <sz val="9"/>
        <rFont val="Calibri"/>
        <charset val="134"/>
      </rPr>
      <t>393</t>
    </r>
  </si>
  <si>
    <r>
      <rPr>
        <sz val="9"/>
        <rFont val="Calibri"/>
        <charset val="134"/>
      </rPr>
      <t>XU YUEEN</t>
    </r>
  </si>
  <si>
    <r>
      <rPr>
        <sz val="9"/>
        <rFont val="Calibri"/>
        <charset val="134"/>
      </rPr>
      <t>1419957</t>
    </r>
  </si>
  <si>
    <r>
      <rPr>
        <sz val="9"/>
        <rFont val="Calibri"/>
        <charset val="134"/>
      </rPr>
      <t>614,900.00</t>
    </r>
  </si>
  <si>
    <r>
      <rPr>
        <sz val="9"/>
        <rFont val="Calibri"/>
        <charset val="134"/>
      </rPr>
      <t>394</t>
    </r>
  </si>
  <si>
    <r>
      <rPr>
        <sz val="9"/>
        <rFont val="Calibri"/>
        <charset val="134"/>
      </rPr>
      <t>DU HUIFANG</t>
    </r>
  </si>
  <si>
    <r>
      <rPr>
        <sz val="9"/>
        <rFont val="Calibri"/>
        <charset val="134"/>
      </rPr>
      <t>1418301</t>
    </r>
  </si>
  <si>
    <r>
      <rPr>
        <sz val="9"/>
        <rFont val="Calibri"/>
        <charset val="134"/>
      </rPr>
      <t>615,900.00</t>
    </r>
  </si>
  <si>
    <r>
      <rPr>
        <sz val="9"/>
        <rFont val="Calibri"/>
        <charset val="134"/>
      </rPr>
      <t>395</t>
    </r>
  </si>
  <si>
    <r>
      <rPr>
        <sz val="9"/>
        <rFont val="Calibri"/>
        <charset val="134"/>
      </rPr>
      <t>WANG RUNQING</t>
    </r>
  </si>
  <si>
    <r>
      <rPr>
        <sz val="9"/>
        <rFont val="Calibri"/>
        <charset val="134"/>
      </rPr>
      <t>1417072</t>
    </r>
  </si>
  <si>
    <r>
      <rPr>
        <sz val="9"/>
        <rFont val="Calibri"/>
        <charset val="134"/>
      </rPr>
      <t>617,000.00</t>
    </r>
  </si>
  <si>
    <r>
      <rPr>
        <sz val="9"/>
        <rFont val="Calibri"/>
        <charset val="134"/>
      </rPr>
      <t>396</t>
    </r>
  </si>
  <si>
    <r>
      <rPr>
        <sz val="9"/>
        <rFont val="Calibri"/>
        <charset val="134"/>
      </rPr>
      <t>HE SHANGFEI</t>
    </r>
  </si>
  <si>
    <r>
      <rPr>
        <sz val="9"/>
        <rFont val="Calibri"/>
        <charset val="134"/>
      </rPr>
      <t>1419840</t>
    </r>
  </si>
  <si>
    <r>
      <rPr>
        <sz val="9"/>
        <rFont val="Calibri"/>
        <charset val="134"/>
      </rPr>
      <t>618,000.00</t>
    </r>
  </si>
  <si>
    <r>
      <rPr>
        <sz val="9"/>
        <rFont val="Calibri"/>
        <charset val="134"/>
      </rPr>
      <t>397</t>
    </r>
  </si>
  <si>
    <r>
      <rPr>
        <sz val="9"/>
        <rFont val="Calibri"/>
        <charset val="134"/>
      </rPr>
      <t>LIUFU LITING</t>
    </r>
  </si>
  <si>
    <r>
      <rPr>
        <sz val="9"/>
        <rFont val="Calibri"/>
        <charset val="134"/>
      </rPr>
      <t>1419845</t>
    </r>
  </si>
  <si>
    <r>
      <rPr>
        <sz val="9"/>
        <rFont val="Calibri"/>
        <charset val="134"/>
      </rPr>
      <t>619,000.00</t>
    </r>
  </si>
  <si>
    <r>
      <rPr>
        <sz val="9"/>
        <rFont val="Calibri"/>
        <charset val="134"/>
      </rPr>
      <t>398</t>
    </r>
  </si>
  <si>
    <r>
      <rPr>
        <sz val="9"/>
        <rFont val="Calibri"/>
        <charset val="134"/>
      </rPr>
      <t>LI HUI</t>
    </r>
  </si>
  <si>
    <r>
      <rPr>
        <sz val="9"/>
        <rFont val="Calibri"/>
        <charset val="134"/>
      </rPr>
      <t>1418822</t>
    </r>
  </si>
  <si>
    <r>
      <rPr>
        <sz val="9"/>
        <rFont val="Calibri"/>
        <charset val="134"/>
      </rPr>
      <t>621,000.00</t>
    </r>
  </si>
  <si>
    <r>
      <rPr>
        <sz val="9"/>
        <rFont val="Calibri"/>
        <charset val="134"/>
      </rPr>
      <t>399</t>
    </r>
  </si>
  <si>
    <r>
      <rPr>
        <sz val="9"/>
        <rFont val="Calibri"/>
        <charset val="134"/>
      </rPr>
      <t>CHEN CEN</t>
    </r>
  </si>
  <si>
    <r>
      <rPr>
        <sz val="9"/>
        <rFont val="Calibri"/>
        <charset val="134"/>
      </rPr>
      <t>1393905</t>
    </r>
  </si>
  <si>
    <r>
      <rPr>
        <sz val="9"/>
        <rFont val="Calibri"/>
        <charset val="134"/>
      </rPr>
      <t>622,000.00</t>
    </r>
  </si>
  <si>
    <r>
      <rPr>
        <sz val="9"/>
        <rFont val="Calibri"/>
        <charset val="134"/>
      </rPr>
      <t>400</t>
    </r>
  </si>
  <si>
    <r>
      <rPr>
        <sz val="9"/>
        <rFont val="Calibri"/>
        <charset val="134"/>
      </rPr>
      <t>JIAO XIANGZHAO</t>
    </r>
  </si>
  <si>
    <r>
      <rPr>
        <sz val="9"/>
        <rFont val="Calibri"/>
        <charset val="134"/>
      </rPr>
      <t>1419373</t>
    </r>
  </si>
  <si>
    <r>
      <rPr>
        <sz val="9"/>
        <rFont val="Calibri"/>
        <charset val="134"/>
      </rPr>
      <t>626,400.00</t>
    </r>
  </si>
  <si>
    <r>
      <rPr>
        <sz val="9"/>
        <rFont val="Calibri"/>
        <charset val="134"/>
      </rPr>
      <t>401</t>
    </r>
  </si>
  <si>
    <r>
      <rPr>
        <sz val="9"/>
        <rFont val="Calibri"/>
        <charset val="134"/>
      </rPr>
      <t>LUO CHEN</t>
    </r>
  </si>
  <si>
    <r>
      <rPr>
        <sz val="9"/>
        <rFont val="Calibri"/>
        <charset val="134"/>
      </rPr>
      <t>1392735</t>
    </r>
  </si>
  <si>
    <r>
      <rPr>
        <sz val="9"/>
        <rFont val="Calibri"/>
        <charset val="134"/>
      </rPr>
      <t>628,400.00</t>
    </r>
  </si>
  <si>
    <r>
      <rPr>
        <sz val="9"/>
        <rFont val="Calibri"/>
        <charset val="134"/>
      </rPr>
      <t>402</t>
    </r>
  </si>
  <si>
    <r>
      <rPr>
        <sz val="9"/>
        <rFont val="Calibri"/>
        <charset val="134"/>
      </rPr>
      <t>JIANG YOUPENG</t>
    </r>
  </si>
  <si>
    <r>
      <rPr>
        <sz val="9"/>
        <rFont val="Calibri"/>
        <charset val="134"/>
      </rPr>
      <t>1406567</t>
    </r>
  </si>
  <si>
    <r>
      <rPr>
        <sz val="9"/>
        <rFont val="Calibri"/>
        <charset val="134"/>
      </rPr>
      <t>629,400.00</t>
    </r>
  </si>
  <si>
    <r>
      <rPr>
        <sz val="9"/>
        <rFont val="Calibri"/>
        <charset val="134"/>
      </rPr>
      <t>403</t>
    </r>
  </si>
  <si>
    <r>
      <rPr>
        <sz val="9"/>
        <rFont val="Calibri"/>
        <charset val="134"/>
      </rPr>
      <t>WANG CHENCHEN</t>
    </r>
  </si>
  <si>
    <r>
      <rPr>
        <sz val="9"/>
        <rFont val="Calibri"/>
        <charset val="134"/>
      </rPr>
      <t>1411633</t>
    </r>
  </si>
  <si>
    <r>
      <rPr>
        <sz val="9"/>
        <rFont val="Calibri"/>
        <charset val="134"/>
      </rPr>
      <t>630,700.00</t>
    </r>
  </si>
  <si>
    <r>
      <rPr>
        <sz val="9"/>
        <rFont val="Calibri"/>
        <charset val="134"/>
      </rPr>
      <t>404</t>
    </r>
  </si>
  <si>
    <r>
      <rPr>
        <sz val="9"/>
        <rFont val="Calibri"/>
        <charset val="134"/>
      </rPr>
      <t>ZHU DANDAN</t>
    </r>
  </si>
  <si>
    <r>
      <rPr>
        <sz val="9"/>
        <rFont val="Calibri"/>
        <charset val="134"/>
      </rPr>
      <t>1416633</t>
    </r>
  </si>
  <si>
    <r>
      <rPr>
        <sz val="9"/>
        <rFont val="Calibri"/>
        <charset val="134"/>
      </rPr>
      <t>632,000.00</t>
    </r>
  </si>
  <si>
    <r>
      <rPr>
        <sz val="9"/>
        <rFont val="Calibri"/>
        <charset val="134"/>
      </rPr>
      <t>406</t>
    </r>
  </si>
  <si>
    <r>
      <rPr>
        <sz val="9"/>
        <rFont val="Calibri"/>
        <charset val="134"/>
      </rPr>
      <t>CHU YAQIAO</t>
    </r>
  </si>
  <si>
    <r>
      <rPr>
        <sz val="9"/>
        <rFont val="Calibri"/>
        <charset val="134"/>
      </rPr>
      <t>29/12/18</t>
    </r>
  </si>
  <si>
    <r>
      <rPr>
        <sz val="9"/>
        <rFont val="Calibri"/>
        <charset val="134"/>
      </rPr>
      <t>1406193</t>
    </r>
  </si>
  <si>
    <r>
      <rPr>
        <sz val="9"/>
        <rFont val="Calibri"/>
        <charset val="134"/>
      </rPr>
      <t>634,000.00</t>
    </r>
  </si>
  <si>
    <r>
      <rPr>
        <sz val="9"/>
        <rFont val="Calibri"/>
        <charset val="134"/>
      </rPr>
      <t>408</t>
    </r>
  </si>
  <si>
    <r>
      <rPr>
        <sz val="9"/>
        <rFont val="Calibri"/>
        <charset val="134"/>
      </rPr>
      <t>WANG WEI</t>
    </r>
  </si>
  <si>
    <r>
      <rPr>
        <sz val="9"/>
        <rFont val="Calibri"/>
        <charset val="134"/>
      </rPr>
      <t>1411393</t>
    </r>
  </si>
  <si>
    <r>
      <rPr>
        <sz val="9"/>
        <rFont val="Calibri"/>
        <charset val="134"/>
      </rPr>
      <t>635,000.00</t>
    </r>
  </si>
  <si>
    <r>
      <rPr>
        <sz val="9"/>
        <rFont val="Calibri"/>
        <charset val="134"/>
      </rPr>
      <t>409</t>
    </r>
  </si>
  <si>
    <r>
      <rPr>
        <sz val="9"/>
        <rFont val="Calibri"/>
        <charset val="134"/>
      </rPr>
      <t>XU LING</t>
    </r>
  </si>
  <si>
    <r>
      <rPr>
        <sz val="9"/>
        <rFont val="Calibri"/>
        <charset val="134"/>
      </rPr>
      <t>30/12/18</t>
    </r>
  </si>
  <si>
    <r>
      <rPr>
        <sz val="9"/>
        <rFont val="Calibri"/>
        <charset val="134"/>
      </rPr>
      <t>1408699</t>
    </r>
  </si>
  <si>
    <r>
      <rPr>
        <sz val="9"/>
        <rFont val="Calibri"/>
        <charset val="134"/>
      </rPr>
      <t>637,000.00</t>
    </r>
  </si>
  <si>
    <r>
      <rPr>
        <sz val="9"/>
        <rFont val="Calibri"/>
        <charset val="134"/>
      </rPr>
      <t>410</t>
    </r>
  </si>
  <si>
    <r>
      <rPr>
        <sz val="9"/>
        <rFont val="Calibri"/>
        <charset val="134"/>
      </rPr>
      <t>LIU NING</t>
    </r>
  </si>
  <si>
    <r>
      <rPr>
        <sz val="9"/>
        <rFont val="Calibri"/>
        <charset val="134"/>
      </rPr>
      <t>1411039</t>
    </r>
  </si>
  <si>
    <r>
      <rPr>
        <sz val="9"/>
        <rFont val="Calibri"/>
        <charset val="134"/>
      </rPr>
      <t>639,000.00</t>
    </r>
  </si>
  <si>
    <r>
      <rPr>
        <sz val="9"/>
        <rFont val="Calibri"/>
        <charset val="134"/>
      </rPr>
      <t>415</t>
    </r>
  </si>
  <si>
    <r>
      <rPr>
        <sz val="9"/>
        <rFont val="Calibri"/>
        <charset val="134"/>
      </rPr>
      <t>LIU HAO</t>
    </r>
  </si>
  <si>
    <r>
      <rPr>
        <sz val="9"/>
        <rFont val="Calibri"/>
        <charset val="134"/>
      </rPr>
      <t>1411250</t>
    </r>
  </si>
  <si>
    <r>
      <rPr>
        <sz val="9"/>
        <rFont val="Calibri"/>
        <charset val="134"/>
      </rPr>
      <t>640,000.00</t>
    </r>
  </si>
  <si>
    <r>
      <rPr>
        <sz val="9"/>
        <rFont val="Calibri"/>
        <charset val="134"/>
      </rPr>
      <t>416</t>
    </r>
  </si>
  <si>
    <r>
      <rPr>
        <sz val="9"/>
        <rFont val="Calibri"/>
        <charset val="134"/>
      </rPr>
      <t>LUO YIFENG</t>
    </r>
  </si>
  <si>
    <r>
      <rPr>
        <sz val="9"/>
        <rFont val="Calibri"/>
        <charset val="134"/>
      </rPr>
      <t>1410360</t>
    </r>
  </si>
  <si>
    <r>
      <rPr>
        <sz val="9"/>
        <rFont val="Calibri"/>
        <charset val="134"/>
      </rPr>
      <t>641,000.00</t>
    </r>
  </si>
  <si>
    <r>
      <rPr>
        <sz val="9"/>
        <rFont val="Calibri"/>
        <charset val="134"/>
      </rPr>
      <t>417</t>
    </r>
  </si>
  <si>
    <r>
      <rPr>
        <sz val="9"/>
        <rFont val="Calibri"/>
        <charset val="134"/>
      </rPr>
      <t>WANG JIAHAO</t>
    </r>
  </si>
  <si>
    <r>
      <rPr>
        <sz val="9"/>
        <rFont val="Calibri"/>
        <charset val="134"/>
      </rPr>
      <t>1403407</t>
    </r>
  </si>
  <si>
    <r>
      <rPr>
        <sz val="9"/>
        <rFont val="Calibri"/>
        <charset val="134"/>
      </rPr>
      <t>642,000.00</t>
    </r>
  </si>
  <si>
    <r>
      <rPr>
        <sz val="9"/>
        <rFont val="Calibri"/>
        <charset val="134"/>
      </rPr>
      <t>418</t>
    </r>
  </si>
  <si>
    <r>
      <rPr>
        <sz val="9"/>
        <rFont val="Calibri"/>
        <charset val="134"/>
      </rPr>
      <t>SU LIFEI</t>
    </r>
  </si>
  <si>
    <r>
      <rPr>
        <sz val="9"/>
        <rFont val="Calibri"/>
        <charset val="134"/>
      </rPr>
      <t>1406082</t>
    </r>
  </si>
  <si>
    <r>
      <rPr>
        <sz val="9"/>
        <rFont val="Calibri"/>
        <charset val="134"/>
      </rPr>
      <t>643,300.00</t>
    </r>
  </si>
  <si>
    <r>
      <rPr>
        <sz val="9"/>
        <rFont val="Calibri"/>
        <charset val="134"/>
      </rPr>
      <t>419</t>
    </r>
  </si>
  <si>
    <r>
      <rPr>
        <sz val="9"/>
        <rFont val="Calibri"/>
        <charset val="134"/>
      </rPr>
      <t>HUANG GUANGQUN</t>
    </r>
  </si>
  <si>
    <r>
      <rPr>
        <sz val="9"/>
        <rFont val="Calibri"/>
        <charset val="134"/>
      </rPr>
      <t>1409031</t>
    </r>
  </si>
  <si>
    <r>
      <rPr>
        <sz val="9"/>
        <rFont val="Calibri"/>
        <charset val="134"/>
      </rPr>
      <t>- 644,300.00</t>
    </r>
  </si>
  <si>
    <r>
      <rPr>
        <sz val="9"/>
        <rFont val="Calibri"/>
        <charset val="134"/>
      </rPr>
      <t>420</t>
    </r>
  </si>
  <si>
    <r>
      <rPr>
        <sz val="9"/>
        <rFont val="Calibri"/>
        <charset val="134"/>
      </rPr>
      <t>WEI ZHIYONG</t>
    </r>
  </si>
  <si>
    <r>
      <rPr>
        <sz val="9"/>
        <rFont val="Calibri"/>
        <charset val="134"/>
      </rPr>
      <t>1410837</t>
    </r>
  </si>
  <si>
    <r>
      <rPr>
        <sz val="9"/>
        <rFont val="Calibri"/>
        <charset val="134"/>
      </rPr>
      <t>- 645,300.00</t>
    </r>
  </si>
  <si>
    <r>
      <rPr>
        <b/>
        <sz val="9"/>
        <rFont val="Calibri"/>
        <charset val="134"/>
      </rPr>
      <t>TOTAL AMOUNT</t>
    </r>
  </si>
  <si>
    <r>
      <rPr>
        <b/>
        <sz val="9"/>
        <rFont val="Calibri"/>
        <charset val="134"/>
      </rPr>
      <t>502</t>
    </r>
  </si>
  <si>
    <r>
      <rPr>
        <b/>
        <sz val="9"/>
        <rFont val="Calibri"/>
        <charset val="134"/>
      </rPr>
      <t>687</t>
    </r>
  </si>
  <si>
    <r>
      <rPr>
        <b/>
        <sz val="9"/>
        <rFont val="Calibri"/>
        <charset val="134"/>
      </rPr>
      <t>829</t>
    </r>
  </si>
  <si>
    <t>P190107143316489</t>
  </si>
  <si>
    <t>XU HONGYIN</t>
  </si>
  <si>
    <t>FENG CHAO</t>
  </si>
  <si>
    <t>ZHANG YIHANG</t>
  </si>
  <si>
    <t>WONG WINGCHUNG</t>
  </si>
  <si>
    <t>YUAN YING</t>
  </si>
  <si>
    <t>YUE FEI</t>
  </si>
  <si>
    <t>LIU YUWEN</t>
  </si>
  <si>
    <t>GAO MIN</t>
  </si>
  <si>
    <t>ZHU YI</t>
  </si>
  <si>
    <t>WEI BO</t>
  </si>
  <si>
    <t>ZHANG JINAN</t>
  </si>
  <si>
    <t>CAO SHANSHAN</t>
  </si>
  <si>
    <t>LUO YIFENG</t>
  </si>
  <si>
    <t>YANG XUECHUN</t>
  </si>
  <si>
    <t>PENG YONG</t>
  </si>
  <si>
    <t>KONG XI</t>
  </si>
  <si>
    <t>GUO MINGLIANG</t>
  </si>
  <si>
    <t>LIN CHUNMEI</t>
  </si>
  <si>
    <t>FAN ZHENXING</t>
  </si>
  <si>
    <t>WANG YU</t>
  </si>
  <si>
    <t>LI XIAOLONG</t>
  </si>
  <si>
    <t>LI YUN</t>
  </si>
  <si>
    <t>RUI GUO</t>
  </si>
  <si>
    <t>AI QIANWEN</t>
  </si>
  <si>
    <t>LONG YANGBIAO</t>
  </si>
  <si>
    <t>WEN YIZHEN</t>
  </si>
  <si>
    <t>HUANG SHAOTING</t>
  </si>
  <si>
    <t>JI CAIHONG</t>
  </si>
  <si>
    <t>FANG JUNJIE</t>
  </si>
  <si>
    <t>LI SHENGBO</t>
  </si>
  <si>
    <t>LIANGSHENSEN SAM</t>
  </si>
  <si>
    <t>XU CAIYONG</t>
  </si>
  <si>
    <t>ZENG YONGQUAN</t>
  </si>
  <si>
    <t>QIU JIAWEI</t>
  </si>
  <si>
    <t>WANG JINGJING</t>
  </si>
  <si>
    <t>ZHOU SONGMAO</t>
  </si>
  <si>
    <t>DU GUO</t>
  </si>
  <si>
    <t>GUO YUANXI</t>
  </si>
  <si>
    <t>MA XIUFEN</t>
  </si>
  <si>
    <t>FU HAO</t>
  </si>
  <si>
    <t>ZHANG XINMIAO</t>
  </si>
  <si>
    <t>QIU TING</t>
  </si>
  <si>
    <t>FAN YAOSHUO</t>
  </si>
  <si>
    <t>LIN YANPING</t>
  </si>
  <si>
    <t>YANG JUNGUANG</t>
  </si>
  <si>
    <t>LIU XI</t>
  </si>
  <si>
    <t>CAO CONG</t>
  </si>
  <si>
    <t>WANG WEISHI</t>
  </si>
  <si>
    <t>CHEUNG KWOK</t>
  </si>
  <si>
    <t>PENG JIA</t>
  </si>
  <si>
    <t>LIU QINGTAO</t>
  </si>
  <si>
    <t>SHEN LEI</t>
  </si>
  <si>
    <t>SUN HAIZHU</t>
  </si>
  <si>
    <t>YANG LONGJIA</t>
  </si>
  <si>
    <t>LI PEIRUI</t>
  </si>
  <si>
    <t>LI XULING</t>
  </si>
  <si>
    <t>WENGYANLING</t>
  </si>
  <si>
    <t>FOO CHAN TEE</t>
  </si>
  <si>
    <t>ZHOU SHAOQI</t>
  </si>
  <si>
    <t>SHEN DONG</t>
  </si>
  <si>
    <t>MA CAIHE</t>
  </si>
  <si>
    <t>ZHANG DONGSHENG</t>
  </si>
  <si>
    <t>WU SHUYING</t>
  </si>
  <si>
    <t>YANG JINHUA</t>
  </si>
  <si>
    <t>SONG WEI</t>
  </si>
  <si>
    <t>LIN HONG</t>
  </si>
  <si>
    <t>TAKENAKA MISATO</t>
  </si>
  <si>
    <t>SUN YANAN</t>
  </si>
  <si>
    <t>ZHANG AO</t>
  </si>
  <si>
    <t>TANG HO MAN</t>
  </si>
  <si>
    <t>YE HANLIE</t>
  </si>
  <si>
    <t>DONG YI</t>
  </si>
  <si>
    <t>SHIPING GUO</t>
  </si>
  <si>
    <t>KUN SU</t>
  </si>
  <si>
    <t>LIANG LI</t>
  </si>
  <si>
    <t>DING SHIRONG</t>
  </si>
  <si>
    <t>LI XIAOYING</t>
  </si>
  <si>
    <t>SU HANCHUAN</t>
  </si>
  <si>
    <t>LIYA PAN</t>
  </si>
  <si>
    <t>GANG SUN</t>
  </si>
  <si>
    <t>ZHU WANKUN</t>
  </si>
  <si>
    <t>ZHU BAIHUA</t>
  </si>
  <si>
    <t>XIAOLONG</t>
  </si>
  <si>
    <t>CHEN YANGFEN</t>
  </si>
  <si>
    <t>TANG JIAMING</t>
  </si>
  <si>
    <t>ZHEN SANG</t>
  </si>
  <si>
    <t>HE RU QIN</t>
  </si>
  <si>
    <t>ZHU XIAOMEI</t>
  </si>
  <si>
    <t>TAN GUANGMAO</t>
  </si>
  <si>
    <t>WENG WENYING</t>
  </si>
  <si>
    <t>WAN LEI</t>
  </si>
  <si>
    <t>ZHU MIAOFANG</t>
  </si>
  <si>
    <t>CHEN YAOQIANG</t>
  </si>
  <si>
    <t>WANG ZHUANG</t>
  </si>
  <si>
    <t>CHENG XIAOFENG</t>
  </si>
  <si>
    <t>SHEN DAN</t>
  </si>
  <si>
    <t>LI YUANYI</t>
  </si>
  <si>
    <t>ZHU JIANG</t>
  </si>
  <si>
    <t>SHI LIYING</t>
  </si>
  <si>
    <t>LUO LIXIN</t>
  </si>
  <si>
    <t>LOU YUHAO</t>
  </si>
  <si>
    <t>CHEN JIAHUI</t>
  </si>
  <si>
    <t>SONG HAOHANG</t>
  </si>
  <si>
    <t>ZHOU JIANFENG</t>
  </si>
  <si>
    <t>LAM WAI SHAN</t>
  </si>
  <si>
    <t>YUROU ZHANG</t>
  </si>
  <si>
    <t>ZHENG BINGMING</t>
  </si>
  <si>
    <t>CHEN XIAOXIAO</t>
  </si>
  <si>
    <t>WU YUNFENG</t>
  </si>
  <si>
    <t>ZHANG FENG</t>
  </si>
  <si>
    <t>WU XIAOXING</t>
  </si>
  <si>
    <t>HONG CHEN</t>
  </si>
  <si>
    <t>AN ZELONG</t>
  </si>
  <si>
    <t>XIONG HE</t>
  </si>
  <si>
    <t>BAI YUAN WU</t>
  </si>
  <si>
    <t>SUN AIYUN</t>
  </si>
  <si>
    <t>YU BO</t>
  </si>
  <si>
    <t>WANG WANXIANG</t>
  </si>
  <si>
    <t>LAM TSUI PING</t>
  </si>
  <si>
    <t>FENG WEICHENG</t>
  </si>
  <si>
    <t>HUANG WEIZHEN</t>
  </si>
  <si>
    <t>TONGYU BAO</t>
  </si>
  <si>
    <t>LI LANMEI</t>
  </si>
  <si>
    <t>CAO ZHIWEI</t>
  </si>
  <si>
    <t>XU SHUAI</t>
  </si>
  <si>
    <t>SONG LEI</t>
  </si>
  <si>
    <t>YU JUNJIE</t>
  </si>
  <si>
    <t>LIANG ZHIXIONG</t>
  </si>
  <si>
    <t>WANG LINQIN</t>
  </si>
  <si>
    <t>YUAN BINHUI</t>
  </si>
  <si>
    <t>LU WENBIN</t>
  </si>
  <si>
    <t>QIU ZHIBO</t>
  </si>
  <si>
    <t>WONG CHIN CHI</t>
  </si>
  <si>
    <t>LU RUILUN</t>
  </si>
  <si>
    <t>JIANG LINGQING</t>
  </si>
  <si>
    <t>FAN RONG</t>
  </si>
  <si>
    <t>FEI XIAOLI</t>
  </si>
  <si>
    <t>LIU SHAOYONG</t>
  </si>
  <si>
    <t>HUANG WEILING</t>
  </si>
  <si>
    <t>ZHANG XIAOTING</t>
  </si>
  <si>
    <t>SHANGGUAN YUNQING</t>
  </si>
  <si>
    <t>LUO YIFAN</t>
  </si>
  <si>
    <t>WU JIE</t>
  </si>
  <si>
    <t>ZENG JIAHUI</t>
  </si>
  <si>
    <t>TU WENFENG</t>
  </si>
  <si>
    <t>ZHIHENG PAN</t>
  </si>
  <si>
    <t>XIE CAILIN</t>
  </si>
  <si>
    <t>XIANG HAIFENG</t>
  </si>
  <si>
    <t>XIAO YIMING</t>
  </si>
  <si>
    <t>WANG XINGXIN</t>
  </si>
  <si>
    <t>QING XIA</t>
  </si>
  <si>
    <t>GUO YIFENG</t>
  </si>
  <si>
    <t>LIU LING</t>
  </si>
  <si>
    <t>LIU ZHENG</t>
  </si>
  <si>
    <t>ZHANG SHAOCHENG</t>
  </si>
  <si>
    <t>QIU YUHONG</t>
  </si>
  <si>
    <t>DU ZHOUJIE</t>
  </si>
  <si>
    <t>YU XING</t>
  </si>
  <si>
    <t>WANG SUGUO</t>
  </si>
  <si>
    <t>WANG ZHIJIE</t>
  </si>
  <si>
    <t>XIA QING</t>
  </si>
  <si>
    <t>ZHENG WEI</t>
  </si>
  <si>
    <t>LI XIAOYANG</t>
  </si>
  <si>
    <t>LI XIAOGUANG</t>
  </si>
  <si>
    <t>CHEN ZEBO</t>
  </si>
  <si>
    <t>QU WEIWEI</t>
  </si>
  <si>
    <t>JIANG XING</t>
  </si>
  <si>
    <t>JIANG XIAOLI</t>
  </si>
  <si>
    <t>ZHICHENG GUO</t>
  </si>
  <si>
    <t>LI SONGLAI</t>
  </si>
  <si>
    <t>YANG LINGYAN</t>
  </si>
  <si>
    <t>HOU YUTONG</t>
  </si>
  <si>
    <t>XIE RONG</t>
  </si>
  <si>
    <t>TIAN WEIHONG</t>
  </si>
  <si>
    <t>GU YUANYUAN</t>
  </si>
  <si>
    <t>SONG GUOBI</t>
  </si>
  <si>
    <t>WU XINZHOU</t>
  </si>
  <si>
    <t>LIU BAOLING</t>
  </si>
  <si>
    <t>ZHANG QIANQIAN</t>
  </si>
  <si>
    <t>XU YUE</t>
  </si>
  <si>
    <t>ZHANG HAONAN</t>
  </si>
  <si>
    <t>ZHANG ZENGXI</t>
  </si>
  <si>
    <t>WANG LANYUN</t>
  </si>
  <si>
    <t>NAY MINOO</t>
  </si>
  <si>
    <t>GUO HUAI BEI</t>
  </si>
  <si>
    <t>ZHANG ZHEN</t>
  </si>
  <si>
    <t>TANG CHUANBAO</t>
  </si>
  <si>
    <t>LIU ZIFENG</t>
  </si>
  <si>
    <t>DONG BAOCHAI</t>
  </si>
  <si>
    <t>DENG WEIPING</t>
  </si>
  <si>
    <t>XIE XIAOYAN</t>
  </si>
  <si>
    <t>ZHANG SHULING</t>
  </si>
  <si>
    <t>SHI GUANGHUA</t>
  </si>
  <si>
    <t>GAO WEI</t>
  </si>
  <si>
    <t>LANYUN WANG</t>
  </si>
  <si>
    <t>ZHANG MAN</t>
  </si>
  <si>
    <t>TAO JIHAI</t>
  </si>
  <si>
    <t>YU LIANWEI</t>
  </si>
  <si>
    <t>SUN HANFEI</t>
  </si>
  <si>
    <t>YANTING JIANG</t>
  </si>
  <si>
    <t>LIU YISONG</t>
  </si>
  <si>
    <t>ZHENYOU GAO</t>
  </si>
  <si>
    <t>CAI JIANWEN</t>
  </si>
  <si>
    <t>ZHANG XINTONG</t>
  </si>
  <si>
    <t>CHEN MENGXIN</t>
  </si>
  <si>
    <t>LIU YUZHENG</t>
  </si>
  <si>
    <t>ZHOU HAOWEN</t>
  </si>
  <si>
    <t>WANG LIYUAN</t>
  </si>
  <si>
    <t>CHEN MINLAN</t>
  </si>
  <si>
    <t>CHEN MINCHUN</t>
  </si>
  <si>
    <t>HUANG ANNI</t>
  </si>
  <si>
    <t>YANG RUIHUA</t>
  </si>
  <si>
    <t>ZHANG CHENGYAO</t>
  </si>
  <si>
    <t>LIN XIAOMIN</t>
  </si>
  <si>
    <t>YANG MIN</t>
  </si>
  <si>
    <t>JI TINGTING</t>
  </si>
  <si>
    <t>LIU MIAO</t>
  </si>
  <si>
    <t>YE WENCHAO</t>
  </si>
  <si>
    <t>HONG SHUANG</t>
  </si>
  <si>
    <t>YE LANG</t>
  </si>
  <si>
    <t>DAI CHANGJING</t>
  </si>
  <si>
    <t>YU WENYA</t>
  </si>
  <si>
    <t>HUANG MIAN</t>
  </si>
  <si>
    <t>PAN JIANHAO</t>
  </si>
  <si>
    <t>PAN XIAOQI</t>
  </si>
  <si>
    <t>SUN NANA</t>
  </si>
  <si>
    <t>OU JIE</t>
  </si>
  <si>
    <t>LIANG JUNHANG</t>
  </si>
  <si>
    <t>LI HONGWEI</t>
  </si>
  <si>
    <t>HAN ZHUOYI</t>
  </si>
  <si>
    <t>KONG LINGLI</t>
  </si>
  <si>
    <t>ZHANG LITAO</t>
  </si>
  <si>
    <t>WEN YAZHEN</t>
  </si>
  <si>
    <t>CAI SICONG</t>
  </si>
  <si>
    <t>XIA MIN</t>
  </si>
  <si>
    <t>YU WENLU</t>
  </si>
  <si>
    <t>ZHANG YONGQIANG</t>
  </si>
  <si>
    <t>ZHANG TINGTING</t>
  </si>
  <si>
    <t>CHEN DANNA</t>
  </si>
  <si>
    <t>ZHUANG JINGMIN</t>
  </si>
  <si>
    <t>FAN YIMING</t>
  </si>
  <si>
    <t>HU BOWEN</t>
  </si>
  <si>
    <t>CHEN MEIHUA</t>
  </si>
  <si>
    <t>SU DI</t>
  </si>
  <si>
    <t>LIN DAISI</t>
  </si>
  <si>
    <t>POUI LANTHONG</t>
  </si>
  <si>
    <t>WU BIFANG</t>
  </si>
  <si>
    <t>GUO JIAHUA</t>
  </si>
  <si>
    <t>SUN MIN</t>
  </si>
  <si>
    <t>GONG XUEMEI</t>
  </si>
  <si>
    <t>TANG XIANYU</t>
  </si>
  <si>
    <t>HUAI YIWEN</t>
  </si>
  <si>
    <t>LUO YAN</t>
  </si>
  <si>
    <t>HAN LING</t>
  </si>
  <si>
    <t>DING ZHIMIN</t>
  </si>
  <si>
    <t>ZHANG JINHUI</t>
  </si>
  <si>
    <t>HE GUILIN</t>
  </si>
  <si>
    <t>WANG BAOJUN</t>
  </si>
  <si>
    <t>CHEN JINLING</t>
  </si>
  <si>
    <t>WANG HUI</t>
  </si>
  <si>
    <t>SHI XIAOYONG</t>
  </si>
  <si>
    <t>LIU YAFEI</t>
  </si>
  <si>
    <t>RUAN ZHENGHUA</t>
  </si>
  <si>
    <t>WEN YETAO</t>
  </si>
  <si>
    <t>ZHONG PEIYAN</t>
  </si>
  <si>
    <t>FENG LIU</t>
  </si>
  <si>
    <t>ZHOU XIONG</t>
  </si>
  <si>
    <t>YANG MING</t>
  </si>
  <si>
    <t>CHEN HUIMIN</t>
  </si>
  <si>
    <t>LI LAURENT</t>
  </si>
  <si>
    <t>LAM SIKUEMG</t>
  </si>
  <si>
    <t>WU RUOHUI</t>
  </si>
  <si>
    <t>PAN JUN</t>
  </si>
  <si>
    <t>LI SHAOHENG</t>
  </si>
  <si>
    <t>WU JUNFEI</t>
  </si>
  <si>
    <t>SU YONGJIE</t>
  </si>
  <si>
    <t>WANG RENHE</t>
  </si>
  <si>
    <t>WU YUFEI</t>
  </si>
  <si>
    <t>HUANG GUOING</t>
  </si>
  <si>
    <t>ZHAOQING YANG</t>
  </si>
  <si>
    <t>YAO XINGZHENG</t>
  </si>
  <si>
    <t>TANG JUNLI</t>
  </si>
  <si>
    <t>QIN NA</t>
  </si>
  <si>
    <t>JIANMING</t>
  </si>
  <si>
    <t>WENMIN</t>
  </si>
  <si>
    <t>HUANG XIAOMAN</t>
  </si>
  <si>
    <t>LING CHAO</t>
  </si>
  <si>
    <t>LIN DANDAN</t>
  </si>
  <si>
    <t>LONG KEXIN</t>
  </si>
  <si>
    <t>ZHANG CHUNYAN</t>
  </si>
  <si>
    <t>CAI YUEXI</t>
  </si>
  <si>
    <t>ZHEMG TANFANG</t>
  </si>
  <si>
    <t>TIAN MEI</t>
  </si>
  <si>
    <t>HIANG CARL1403389</t>
  </si>
  <si>
    <t>DU JINGYU</t>
  </si>
  <si>
    <t>YAN QIANG</t>
  </si>
  <si>
    <t>ZHANG JIAHUI</t>
  </si>
  <si>
    <t>ZHANG PEIPEI</t>
  </si>
  <si>
    <t>CHEN WENTING</t>
  </si>
  <si>
    <t>ZHAO YUZHE</t>
  </si>
  <si>
    <t>HAI XIAO</t>
  </si>
  <si>
    <t>ZHAO SHUANSHUAN</t>
  </si>
  <si>
    <t>XU SHIYUAN</t>
  </si>
  <si>
    <t>YU CONG</t>
  </si>
  <si>
    <t>ZHU YUNKAI</t>
  </si>
  <si>
    <t>LI YUZHANG</t>
  </si>
  <si>
    <t>SHAO WEI</t>
  </si>
  <si>
    <t>WU JUNFENG</t>
  </si>
  <si>
    <t>ZHUO ZHIJIE</t>
  </si>
  <si>
    <t>XIE JIAEN</t>
  </si>
  <si>
    <t>WANG RUIXIA</t>
  </si>
  <si>
    <t>CHENG JIAN</t>
  </si>
  <si>
    <t>HUANG CAIJIN</t>
  </si>
  <si>
    <t>HUANG WENCHAN</t>
  </si>
  <si>
    <t>ZHANG DI</t>
  </si>
  <si>
    <t>JUNWEI LU</t>
  </si>
  <si>
    <t>YANG QIANLING</t>
  </si>
  <si>
    <t>XIONG LI</t>
  </si>
  <si>
    <t>TINGTING CHEN</t>
  </si>
  <si>
    <t>CHU LILI</t>
  </si>
  <si>
    <t>ZHANG BAOCHENG</t>
  </si>
  <si>
    <t>ZHANG LU</t>
  </si>
  <si>
    <t>MA JUNXIAN</t>
  </si>
  <si>
    <t>XI TAO</t>
  </si>
  <si>
    <t>WANG HUANYU</t>
  </si>
  <si>
    <t>YANG TIANHUA</t>
  </si>
  <si>
    <t>CHU XIAOLI</t>
  </si>
  <si>
    <t>MEI ZHIXUAN</t>
  </si>
  <si>
    <t>LI WENLI</t>
  </si>
  <si>
    <t>LIN HU</t>
  </si>
  <si>
    <t>HU TEIFU</t>
  </si>
  <si>
    <t>WANG HEAI</t>
  </si>
  <si>
    <t>ZHOU HONGLI</t>
  </si>
  <si>
    <t>ZHANG DONGYING</t>
  </si>
  <si>
    <t>PAN QIUNING</t>
  </si>
  <si>
    <t>LIN ZHENGYAN</t>
  </si>
  <si>
    <t>MI QIONG</t>
  </si>
  <si>
    <t>ZHANG MIN</t>
  </si>
  <si>
    <t>QIANG WANG</t>
  </si>
  <si>
    <t>ZHANG FULONG</t>
  </si>
  <si>
    <t>WANG HUIZHONG</t>
  </si>
  <si>
    <t>ZHOU BEI</t>
  </si>
  <si>
    <t>CHEN DAYI</t>
  </si>
  <si>
    <t>ZHANG LIMINE</t>
  </si>
  <si>
    <t>AIYUN SUN</t>
  </si>
  <si>
    <t>MO CHUXIN</t>
  </si>
  <si>
    <t>RUOXI NI</t>
  </si>
  <si>
    <t>ZHOU JIAQI</t>
  </si>
  <si>
    <t>SHI MINGMWNG</t>
  </si>
  <si>
    <t>YI XIBING</t>
  </si>
  <si>
    <t>CAO XUANQI</t>
  </si>
  <si>
    <t>PAN YIHAO</t>
  </si>
  <si>
    <t>LI GUOBEI</t>
  </si>
  <si>
    <t>ZHNG RONG</t>
  </si>
  <si>
    <t>WONG YEESHAN</t>
  </si>
  <si>
    <t>WANG BIN</t>
  </si>
  <si>
    <t>HUANG XIAOFEI</t>
  </si>
  <si>
    <t>GUO QINSHA</t>
  </si>
  <si>
    <t>NA QIN</t>
  </si>
  <si>
    <t>LEUNG CHISUM</t>
  </si>
  <si>
    <t>XU MEIHUA</t>
  </si>
  <si>
    <t>CHENG SHUYING</t>
  </si>
  <si>
    <t>YANG XUEFENG1438865</t>
  </si>
  <si>
    <t>LU MANL</t>
  </si>
  <si>
    <t>LAN CUIZHEN</t>
  </si>
  <si>
    <t>LI QIANMIN</t>
  </si>
  <si>
    <t>MA ZHENWEI</t>
  </si>
  <si>
    <t>ZHANG HENG</t>
  </si>
  <si>
    <t>DENG JIE</t>
  </si>
  <si>
    <t>LIU XUELING</t>
  </si>
  <si>
    <t>KUANG XIUFANG</t>
  </si>
  <si>
    <t>WANG WENKE</t>
  </si>
  <si>
    <t>LIN JIANNAN</t>
  </si>
  <si>
    <t>WANG YAQI</t>
  </si>
  <si>
    <t>CHEN JIEDAN</t>
  </si>
  <si>
    <t>ZHANG WEIJUN</t>
  </si>
  <si>
    <t>AN NA</t>
  </si>
  <si>
    <t>LUOMWEI</t>
  </si>
  <si>
    <t>CHEN PENGJIE</t>
  </si>
  <si>
    <t>CHENG CHAO</t>
  </si>
  <si>
    <t>WU LISHAN</t>
  </si>
  <si>
    <t>ZHANG XIAOMING</t>
  </si>
  <si>
    <t>JIA XINGQIAO</t>
  </si>
  <si>
    <t>ZHANG JUN</t>
  </si>
  <si>
    <t>HO WANLUNGEDDIE</t>
  </si>
  <si>
    <t>XUE MIN</t>
  </si>
  <si>
    <t>WANG JUE</t>
  </si>
  <si>
    <t>LI CAILI</t>
  </si>
  <si>
    <t>GUO PEIPEI</t>
  </si>
  <si>
    <t>YIYI LIU</t>
  </si>
  <si>
    <t>DU KANG</t>
  </si>
  <si>
    <t>ZHAO WEIYU</t>
  </si>
  <si>
    <t>ZHANG ZHIYUAN</t>
  </si>
  <si>
    <t>KANG LIWEI</t>
  </si>
  <si>
    <t>HUANG YANSHAN</t>
  </si>
  <si>
    <t>JIANHUA WANG</t>
  </si>
  <si>
    <t>FAN LING</t>
  </si>
  <si>
    <t>ZHENG YUYING</t>
  </si>
  <si>
    <t>MENG ZHIBING</t>
  </si>
  <si>
    <t>LIU CHENXI</t>
  </si>
  <si>
    <t>ZHAO QIUHUA</t>
  </si>
  <si>
    <t>P190209012540489</t>
  </si>
  <si>
    <t>Deposit settle on 04 DEC 2018 @300,000THB (HFO 9068)</t>
  </si>
  <si>
    <t>Reservation Officer</t>
  </si>
  <si>
    <t>Update 30 JAN 2019</t>
  </si>
  <si>
    <r>
      <rPr>
        <b/>
        <sz val="9"/>
        <rFont val="Tahoma"/>
        <charset val="134"/>
      </rPr>
      <t>FLOATING DEPOSIT HONGKONG CONVERGENT</t>
    </r>
  </si>
  <si>
    <r>
      <rPr>
        <sz val="9"/>
        <rFont val="Tahoma"/>
        <charset val="134"/>
      </rPr>
      <t>HFO 9068</t>
    </r>
  </si>
  <si>
    <r>
      <rPr>
        <b/>
        <sz val="9"/>
        <rFont val="Tahoma"/>
        <charset val="134"/>
      </rPr>
      <t>NO.</t>
    </r>
  </si>
  <si>
    <r>
      <rPr>
        <b/>
        <sz val="9"/>
        <rFont val="Tahoma"/>
        <charset val="134"/>
      </rPr>
      <t>BOOKING NAME</t>
    </r>
  </si>
  <si>
    <r>
      <rPr>
        <b/>
        <sz val="9"/>
        <rFont val="Tahoma"/>
        <charset val="134"/>
      </rPr>
      <t>Check in</t>
    </r>
  </si>
  <si>
    <r>
      <rPr>
        <b/>
        <sz val="9"/>
        <rFont val="Tahoma"/>
        <charset val="134"/>
      </rPr>
      <t>Check out</t>
    </r>
  </si>
  <si>
    <r>
      <rPr>
        <b/>
        <sz val="9"/>
        <rFont val="Tahoma"/>
        <charset val="134"/>
      </rPr>
      <t>BOOKING NO.</t>
    </r>
  </si>
  <si>
    <r>
      <rPr>
        <b/>
        <sz val="9"/>
        <rFont val="Tahoma"/>
        <charset val="134"/>
      </rPr>
      <t>ROOM</t>
    </r>
  </si>
  <si>
    <r>
      <rPr>
        <b/>
        <sz val="9"/>
        <rFont val="Tahoma"/>
        <charset val="134"/>
      </rPr>
      <t>TYPE</t>
    </r>
  </si>
  <si>
    <r>
      <rPr>
        <b/>
        <sz val="9"/>
        <rFont val="Tahoma"/>
        <charset val="134"/>
      </rPr>
      <t>RATE</t>
    </r>
  </si>
  <si>
    <r>
      <rPr>
        <b/>
        <sz val="9"/>
        <rFont val="Tahoma"/>
        <charset val="134"/>
      </rPr>
      <t>NIGHT</t>
    </r>
  </si>
  <si>
    <r>
      <rPr>
        <b/>
        <sz val="9"/>
        <rFont val="Tahoma"/>
        <charset val="134"/>
      </rPr>
      <t>TOTAL</t>
    </r>
  </si>
  <si>
    <r>
      <rPr>
        <b/>
        <sz val="9"/>
        <rFont val="Tahoma"/>
        <charset val="134"/>
      </rPr>
      <t>DEPOSIT</t>
    </r>
  </si>
  <si>
    <r>
      <rPr>
        <b/>
        <sz val="9"/>
        <rFont val="Tahoma"/>
        <charset val="134"/>
      </rPr>
      <t>300,000.00</t>
    </r>
  </si>
  <si>
    <r>
      <rPr>
        <sz val="9"/>
        <rFont val="Tahoma"/>
        <charset val="134"/>
      </rPr>
      <t>1</t>
    </r>
  </si>
  <si>
    <r>
      <rPr>
        <sz val="9"/>
        <rFont val="Tahoma"/>
        <charset val="134"/>
      </rPr>
      <t>TANG BOKUN</t>
    </r>
  </si>
  <si>
    <r>
      <rPr>
        <sz val="9"/>
        <rFont val="Tahoma"/>
        <charset val="134"/>
      </rPr>
      <t>27/1/19</t>
    </r>
  </si>
  <si>
    <r>
      <rPr>
        <sz val="9"/>
        <rFont val="Tahoma"/>
        <charset val="134"/>
      </rPr>
      <t>4/2/19</t>
    </r>
  </si>
  <si>
    <r>
      <rPr>
        <sz val="9"/>
        <rFont val="Tahoma"/>
        <charset val="134"/>
      </rPr>
      <t>SUP-RO</t>
    </r>
  </si>
  <si>
    <r>
      <rPr>
        <sz val="9"/>
        <rFont val="Tahoma"/>
        <charset val="134"/>
      </rPr>
      <t>1000</t>
    </r>
  </si>
  <si>
    <r>
      <rPr>
        <sz val="9"/>
        <rFont val="Tahoma"/>
        <charset val="134"/>
      </rPr>
      <t>8</t>
    </r>
  </si>
  <si>
    <r>
      <rPr>
        <sz val="9"/>
        <rFont val="Tahoma"/>
        <charset val="134"/>
      </rPr>
      <t>292,000.00</t>
    </r>
  </si>
  <si>
    <r>
      <rPr>
        <sz val="9"/>
        <rFont val="Tahoma"/>
        <charset val="134"/>
      </rPr>
      <t>2</t>
    </r>
  </si>
  <si>
    <r>
      <rPr>
        <sz val="9"/>
        <rFont val="Tahoma"/>
        <charset val="134"/>
      </rPr>
      <t>XIE YUANWEN</t>
    </r>
  </si>
  <si>
    <r>
      <rPr>
        <sz val="9"/>
        <rFont val="Tahoma"/>
        <charset val="134"/>
      </rPr>
      <t>29/1/19</t>
    </r>
  </si>
  <si>
    <r>
      <rPr>
        <sz val="9"/>
        <rFont val="Tahoma"/>
        <charset val="134"/>
      </rPr>
      <t>1/2/19</t>
    </r>
  </si>
  <si>
    <r>
      <rPr>
        <sz val="9"/>
        <rFont val="Tahoma"/>
        <charset val="134"/>
      </rPr>
      <t>SUP-RB</t>
    </r>
  </si>
  <si>
    <r>
      <rPr>
        <sz val="9"/>
        <rFont val="Tahoma"/>
        <charset val="134"/>
      </rPr>
      <t>2500</t>
    </r>
  </si>
  <si>
    <r>
      <rPr>
        <sz val="9"/>
        <rFont val="Tahoma"/>
        <charset val="134"/>
      </rPr>
      <t>3</t>
    </r>
  </si>
  <si>
    <r>
      <rPr>
        <sz val="9"/>
        <rFont val="Tahoma"/>
        <charset val="134"/>
      </rPr>
      <t>284,500.00</t>
    </r>
  </si>
  <si>
    <r>
      <rPr>
        <sz val="9"/>
        <rFont val="Tahoma"/>
        <charset val="134"/>
      </rPr>
      <t>WANG BIN</t>
    </r>
  </si>
  <si>
    <r>
      <rPr>
        <sz val="9"/>
        <rFont val="Tahoma"/>
        <charset val="134"/>
      </rPr>
      <t>2/2/19</t>
    </r>
  </si>
  <si>
    <r>
      <rPr>
        <sz val="9"/>
        <rFont val="Tahoma"/>
        <charset val="134"/>
      </rPr>
      <t>4</t>
    </r>
  </si>
  <si>
    <r>
      <rPr>
        <sz val="9"/>
        <rFont val="Tahoma"/>
        <charset val="134"/>
      </rPr>
      <t>280,500.00</t>
    </r>
  </si>
  <si>
    <r>
      <rPr>
        <sz val="9"/>
        <rFont val="Tahoma"/>
        <charset val="134"/>
      </rPr>
      <t>CUI GUOYA</t>
    </r>
  </si>
  <si>
    <r>
      <rPr>
        <sz val="9"/>
        <rFont val="Tahoma"/>
        <charset val="134"/>
      </rPr>
      <t>30/1/19</t>
    </r>
  </si>
  <si>
    <r>
      <rPr>
        <sz val="9"/>
        <rFont val="Tahoma"/>
        <charset val="134"/>
      </rPr>
      <t>DLX-RB</t>
    </r>
  </si>
  <si>
    <r>
      <rPr>
        <sz val="9"/>
        <rFont val="Tahoma"/>
        <charset val="134"/>
      </rPr>
      <t>1500</t>
    </r>
  </si>
  <si>
    <r>
      <rPr>
        <sz val="9"/>
        <rFont val="Tahoma"/>
        <charset val="134"/>
      </rPr>
      <t>277,500.00</t>
    </r>
  </si>
  <si>
    <r>
      <rPr>
        <sz val="9"/>
        <rFont val="Tahoma"/>
        <charset val="134"/>
      </rPr>
      <t>5</t>
    </r>
  </si>
  <si>
    <r>
      <rPr>
        <sz val="9"/>
        <rFont val="Tahoma"/>
        <charset val="134"/>
      </rPr>
      <t>YANG MENG</t>
    </r>
  </si>
  <si>
    <r>
      <rPr>
        <sz val="9"/>
        <rFont val="Tahoma"/>
        <charset val="134"/>
      </rPr>
      <t>273,500.00</t>
    </r>
  </si>
  <si>
    <r>
      <rPr>
        <sz val="9"/>
        <rFont val="Tahoma"/>
        <charset val="134"/>
      </rPr>
      <t>6</t>
    </r>
  </si>
  <si>
    <r>
      <rPr>
        <sz val="9"/>
        <rFont val="Tahoma"/>
        <charset val="134"/>
      </rPr>
      <t>WANG YAQI</t>
    </r>
  </si>
  <si>
    <r>
      <rPr>
        <sz val="9"/>
        <rFont val="Tahoma"/>
        <charset val="134"/>
      </rPr>
      <t>1100</t>
    </r>
  </si>
  <si>
    <r>
      <rPr>
        <sz val="9"/>
        <rFont val="Tahoma"/>
        <charset val="134"/>
      </rPr>
      <t>271,300.00</t>
    </r>
  </si>
  <si>
    <r>
      <rPr>
        <sz val="9"/>
        <rFont val="Tahoma"/>
        <charset val="134"/>
      </rPr>
      <t>7</t>
    </r>
  </si>
  <si>
    <r>
      <rPr>
        <sz val="9"/>
        <rFont val="Tahoma"/>
        <charset val="134"/>
      </rPr>
      <t>WANG JUE</t>
    </r>
  </si>
  <si>
    <r>
      <rPr>
        <sz val="9"/>
        <rFont val="Tahoma"/>
        <charset val="134"/>
      </rPr>
      <t>267,300.00</t>
    </r>
  </si>
  <si>
    <r>
      <rPr>
        <sz val="9"/>
        <rFont val="Tahoma"/>
        <charset val="134"/>
      </rPr>
      <t>QIU PING</t>
    </r>
  </si>
  <si>
    <r>
      <rPr>
        <sz val="9"/>
        <rFont val="Tahoma"/>
        <charset val="134"/>
      </rPr>
      <t>DLX-RO</t>
    </r>
  </si>
  <si>
    <r>
      <rPr>
        <sz val="9"/>
        <rFont val="Tahoma"/>
        <charset val="134"/>
      </rPr>
      <t>1300</t>
    </r>
  </si>
  <si>
    <r>
      <rPr>
        <sz val="9"/>
        <rFont val="Tahoma"/>
        <charset val="134"/>
      </rPr>
      <t>263,400.00</t>
    </r>
  </si>
  <si>
    <r>
      <rPr>
        <sz val="9"/>
        <rFont val="Tahoma"/>
        <charset val="134"/>
      </rPr>
      <t>9</t>
    </r>
  </si>
  <si>
    <r>
      <rPr>
        <sz val="9"/>
        <rFont val="Tahoma"/>
        <charset val="134"/>
      </rPr>
      <t>XIE CHENGHUA</t>
    </r>
  </si>
  <si>
    <r>
      <rPr>
        <sz val="9"/>
        <rFont val="Tahoma"/>
        <charset val="134"/>
      </rPr>
      <t>259,500.00</t>
    </r>
  </si>
  <si>
    <r>
      <rPr>
        <sz val="9"/>
        <rFont val="Tahoma"/>
        <charset val="134"/>
      </rPr>
      <t>10</t>
    </r>
  </si>
  <si>
    <r>
      <rPr>
        <sz val="9"/>
        <rFont val="Tahoma"/>
        <charset val="134"/>
      </rPr>
      <t>YUAN SHIQIANG</t>
    </r>
  </si>
  <si>
    <r>
      <rPr>
        <sz val="9"/>
        <rFont val="Tahoma"/>
        <charset val="134"/>
      </rPr>
      <t>250,500.00</t>
    </r>
  </si>
  <si>
    <r>
      <rPr>
        <sz val="9"/>
        <rFont val="Tahoma"/>
        <charset val="134"/>
      </rPr>
      <t>11</t>
    </r>
  </si>
  <si>
    <r>
      <rPr>
        <sz val="9"/>
        <rFont val="Tahoma"/>
        <charset val="134"/>
      </rPr>
      <t>YUAN YE</t>
    </r>
  </si>
  <si>
    <r>
      <rPr>
        <sz val="9"/>
        <rFont val="Tahoma"/>
        <charset val="134"/>
      </rPr>
      <t>242,700.00</t>
    </r>
  </si>
  <si>
    <r>
      <rPr>
        <sz val="9"/>
        <rFont val="Tahoma"/>
        <charset val="134"/>
      </rPr>
      <t>12</t>
    </r>
  </si>
  <si>
    <r>
      <rPr>
        <sz val="9"/>
        <rFont val="Tahoma"/>
        <charset val="134"/>
      </rPr>
      <t>ZHANG YOUZHI</t>
    </r>
  </si>
  <si>
    <r>
      <rPr>
        <sz val="9"/>
        <rFont val="Tahoma"/>
        <charset val="134"/>
      </rPr>
      <t>238,800.00</t>
    </r>
  </si>
  <si>
    <r>
      <rPr>
        <sz val="9"/>
        <rFont val="Tahoma"/>
        <charset val="134"/>
      </rPr>
      <t>13</t>
    </r>
  </si>
  <si>
    <r>
      <rPr>
        <sz val="9"/>
        <rFont val="Tahoma"/>
        <charset val="134"/>
      </rPr>
      <t>RONG GUANTING</t>
    </r>
  </si>
  <si>
    <r>
      <rPr>
        <sz val="9"/>
        <rFont val="Tahoma"/>
        <charset val="134"/>
      </rPr>
      <t>3/2/19</t>
    </r>
  </si>
  <si>
    <r>
      <rPr>
        <sz val="9"/>
        <rFont val="Tahoma"/>
        <charset val="134"/>
      </rPr>
      <t>234,800.00</t>
    </r>
  </si>
  <si>
    <r>
      <rPr>
        <sz val="9"/>
        <rFont val="Tahoma"/>
        <charset val="134"/>
      </rPr>
      <t>14</t>
    </r>
  </si>
  <si>
    <r>
      <rPr>
        <sz val="9"/>
        <rFont val="Tahoma"/>
        <charset val="134"/>
      </rPr>
      <t>JIANG WEIZHEN</t>
    </r>
  </si>
  <si>
    <r>
      <rPr>
        <sz val="9"/>
        <rFont val="Tahoma"/>
        <charset val="134"/>
      </rPr>
      <t>230,800.00</t>
    </r>
  </si>
  <si>
    <r>
      <rPr>
        <sz val="9"/>
        <rFont val="Tahoma"/>
        <charset val="134"/>
      </rPr>
      <t>15</t>
    </r>
  </si>
  <si>
    <r>
      <rPr>
        <sz val="9"/>
        <rFont val="Tahoma"/>
        <charset val="134"/>
      </rPr>
      <t>ZENG CHUNLIAN</t>
    </r>
  </si>
  <si>
    <r>
      <rPr>
        <sz val="9"/>
        <rFont val="Tahoma"/>
        <charset val="134"/>
      </rPr>
      <t>225,800.00</t>
    </r>
  </si>
  <si>
    <r>
      <rPr>
        <sz val="9"/>
        <rFont val="Tahoma"/>
        <charset val="134"/>
      </rPr>
      <t>16</t>
    </r>
  </si>
  <si>
    <r>
      <rPr>
        <sz val="9"/>
        <rFont val="Tahoma"/>
        <charset val="134"/>
      </rPr>
      <t>5/2/19</t>
    </r>
  </si>
  <si>
    <r>
      <rPr>
        <sz val="9"/>
        <rFont val="Tahoma"/>
        <charset val="134"/>
      </rPr>
      <t>1200</t>
    </r>
  </si>
  <si>
    <r>
      <rPr>
        <sz val="9"/>
        <rFont val="Tahoma"/>
        <charset val="134"/>
      </rPr>
      <t>224,600.00</t>
    </r>
  </si>
  <si>
    <r>
      <rPr>
        <sz val="9"/>
        <rFont val="Tahoma"/>
        <charset val="134"/>
      </rPr>
      <t>17</t>
    </r>
  </si>
  <si>
    <r>
      <rPr>
        <sz val="9"/>
        <rFont val="Tahoma"/>
        <charset val="134"/>
      </rPr>
      <t>HU JING</t>
    </r>
  </si>
  <si>
    <r>
      <rPr>
        <sz val="9"/>
        <rFont val="Tahoma"/>
        <charset val="134"/>
      </rPr>
      <t>31/1/19</t>
    </r>
  </si>
  <si>
    <r>
      <rPr>
        <sz val="9"/>
        <rFont val="Tahoma"/>
        <charset val="134"/>
      </rPr>
      <t>223,600.00</t>
    </r>
  </si>
  <si>
    <r>
      <rPr>
        <sz val="9"/>
        <rFont val="Tahoma"/>
        <charset val="134"/>
      </rPr>
      <t>18</t>
    </r>
  </si>
  <si>
    <r>
      <rPr>
        <sz val="9"/>
        <rFont val="Tahoma"/>
        <charset val="134"/>
      </rPr>
      <t>WANG JINGYANG</t>
    </r>
  </si>
  <si>
    <r>
      <rPr>
        <sz val="9"/>
        <rFont val="Tahoma"/>
        <charset val="134"/>
      </rPr>
      <t>220,600.00</t>
    </r>
  </si>
  <si>
    <r>
      <rPr>
        <sz val="9"/>
        <rFont val="Tahoma"/>
        <charset val="134"/>
      </rPr>
      <t>19</t>
    </r>
  </si>
  <si>
    <r>
      <rPr>
        <sz val="9"/>
        <rFont val="Tahoma"/>
        <charset val="134"/>
      </rPr>
      <t>LIN FEI</t>
    </r>
  </si>
  <si>
    <r>
      <rPr>
        <sz val="9"/>
        <rFont val="Tahoma"/>
        <charset val="134"/>
      </rPr>
      <t>218,400.00</t>
    </r>
  </si>
  <si>
    <r>
      <rPr>
        <sz val="9"/>
        <rFont val="Tahoma"/>
        <charset val="134"/>
      </rPr>
      <t>20</t>
    </r>
  </si>
  <si>
    <r>
      <rPr>
        <sz val="9"/>
        <rFont val="Tahoma"/>
        <charset val="134"/>
      </rPr>
      <t>LIN XIAOLONG</t>
    </r>
  </si>
  <si>
    <r>
      <rPr>
        <sz val="9"/>
        <rFont val="Tahoma"/>
        <charset val="134"/>
      </rPr>
      <t>216,200.00</t>
    </r>
  </si>
  <si>
    <r>
      <rPr>
        <sz val="9"/>
        <rFont val="Tahoma"/>
        <charset val="134"/>
      </rPr>
      <t>21</t>
    </r>
  </si>
  <si>
    <r>
      <rPr>
        <sz val="9"/>
        <rFont val="Tahoma"/>
        <charset val="134"/>
      </rPr>
      <t>XIAO BAOZHEN</t>
    </r>
  </si>
  <si>
    <r>
      <rPr>
        <sz val="9"/>
        <rFont val="Tahoma"/>
        <charset val="134"/>
      </rPr>
      <t>213,600.00</t>
    </r>
  </si>
  <si>
    <r>
      <rPr>
        <sz val="9"/>
        <rFont val="Tahoma"/>
        <charset val="134"/>
      </rPr>
      <t>22</t>
    </r>
  </si>
  <si>
    <r>
      <rPr>
        <sz val="9"/>
        <rFont val="Tahoma"/>
        <charset val="134"/>
      </rPr>
      <t>HAN JIAPEI</t>
    </r>
  </si>
  <si>
    <r>
      <rPr>
        <sz val="9"/>
        <rFont val="Tahoma"/>
        <charset val="134"/>
      </rPr>
      <t>209,100.00</t>
    </r>
  </si>
  <si>
    <r>
      <rPr>
        <sz val="9"/>
        <rFont val="Tahoma"/>
        <charset val="134"/>
      </rPr>
      <t>23</t>
    </r>
  </si>
  <si>
    <r>
      <rPr>
        <sz val="9"/>
        <rFont val="Tahoma"/>
        <charset val="134"/>
      </rPr>
      <t>LIU XUELING</t>
    </r>
  </si>
  <si>
    <r>
      <rPr>
        <sz val="9"/>
        <rFont val="Tahoma"/>
        <charset val="134"/>
      </rPr>
      <t>206,600.00</t>
    </r>
  </si>
  <si>
    <r>
      <rPr>
        <sz val="9"/>
        <rFont val="Tahoma"/>
        <charset val="134"/>
      </rPr>
      <t>25</t>
    </r>
  </si>
  <si>
    <r>
      <rPr>
        <sz val="9"/>
        <rFont val="Tahoma"/>
        <charset val="134"/>
      </rPr>
      <t>HUANG XIANWEN</t>
    </r>
  </si>
  <si>
    <r>
      <rPr>
        <sz val="9"/>
        <rFont val="Tahoma"/>
        <charset val="134"/>
      </rPr>
      <t>203,600.00</t>
    </r>
  </si>
  <si>
    <r>
      <rPr>
        <sz val="9"/>
        <rFont val="Tahoma"/>
        <charset val="134"/>
      </rPr>
      <t>26</t>
    </r>
  </si>
  <si>
    <r>
      <rPr>
        <sz val="9"/>
        <rFont val="Tahoma"/>
        <charset val="134"/>
      </rPr>
      <t>CHEN YANG</t>
    </r>
  </si>
  <si>
    <r>
      <rPr>
        <sz val="9"/>
        <rFont val="Tahoma"/>
        <charset val="134"/>
      </rPr>
      <t>199,700.00</t>
    </r>
  </si>
  <si>
    <r>
      <rPr>
        <sz val="9"/>
        <rFont val="Tahoma"/>
        <charset val="134"/>
      </rPr>
      <t>27</t>
    </r>
  </si>
  <si>
    <r>
      <rPr>
        <sz val="9"/>
        <rFont val="Tahoma"/>
        <charset val="134"/>
      </rPr>
      <t>SU TANSHUANG</t>
    </r>
  </si>
  <si>
    <r>
      <rPr>
        <sz val="9"/>
        <rFont val="Tahoma"/>
        <charset val="134"/>
      </rPr>
      <t>195,800.00</t>
    </r>
  </si>
  <si>
    <r>
      <rPr>
        <sz val="9"/>
        <rFont val="Tahoma"/>
        <charset val="134"/>
      </rPr>
      <t>28</t>
    </r>
  </si>
  <si>
    <r>
      <rPr>
        <sz val="9"/>
        <rFont val="Tahoma"/>
        <charset val="134"/>
      </rPr>
      <t>194,300.00</t>
    </r>
  </si>
  <si>
    <r>
      <rPr>
        <sz val="9"/>
        <rFont val="Tahoma"/>
        <charset val="134"/>
      </rPr>
      <t>29</t>
    </r>
  </si>
  <si>
    <r>
      <rPr>
        <sz val="9"/>
        <rFont val="Tahoma"/>
        <charset val="134"/>
      </rPr>
      <t>ZHOU YUJUN</t>
    </r>
  </si>
  <si>
    <r>
      <rPr>
        <sz val="9"/>
        <rFont val="Tahoma"/>
        <charset val="134"/>
      </rPr>
      <t>190,400.00</t>
    </r>
  </si>
  <si>
    <r>
      <rPr>
        <sz val="9"/>
        <rFont val="Tahoma"/>
        <charset val="134"/>
      </rPr>
      <t>30</t>
    </r>
  </si>
  <si>
    <r>
      <rPr>
        <sz val="9"/>
        <rFont val="Tahoma"/>
        <charset val="134"/>
      </rPr>
      <t>6/2/19</t>
    </r>
  </si>
  <si>
    <r>
      <rPr>
        <sz val="9"/>
        <rFont val="Tahoma"/>
        <charset val="134"/>
      </rPr>
      <t>187,400.00</t>
    </r>
  </si>
  <si>
    <r>
      <rPr>
        <sz val="9"/>
        <rFont val="Tahoma"/>
        <charset val="134"/>
      </rPr>
      <t>31</t>
    </r>
  </si>
  <si>
    <r>
      <rPr>
        <sz val="9"/>
        <rFont val="Tahoma"/>
        <charset val="134"/>
      </rPr>
      <t>TAO CAO</t>
    </r>
  </si>
  <si>
    <r>
      <rPr>
        <sz val="9"/>
        <rFont val="Tahoma"/>
        <charset val="134"/>
      </rPr>
      <t>186,400.00</t>
    </r>
  </si>
  <si>
    <r>
      <rPr>
        <sz val="9"/>
        <rFont val="Tahoma"/>
        <charset val="134"/>
      </rPr>
      <t>32</t>
    </r>
  </si>
  <si>
    <r>
      <rPr>
        <sz val="9"/>
        <rFont val="Tahoma"/>
        <charset val="134"/>
      </rPr>
      <t>JIANFEI YU</t>
    </r>
  </si>
  <si>
    <r>
      <rPr>
        <sz val="9"/>
        <rFont val="Tahoma"/>
        <charset val="134"/>
      </rPr>
      <t>185,400.00</t>
    </r>
  </si>
  <si>
    <r>
      <rPr>
        <sz val="9"/>
        <rFont val="Tahoma"/>
        <charset val="134"/>
      </rPr>
      <t>33</t>
    </r>
  </si>
  <si>
    <r>
      <rPr>
        <sz val="9"/>
        <rFont val="Tahoma"/>
        <charset val="134"/>
      </rPr>
      <t>XU HAOSEN</t>
    </r>
  </si>
  <si>
    <r>
      <rPr>
        <sz val="9"/>
        <rFont val="Tahoma"/>
        <charset val="134"/>
      </rPr>
      <t>184,400.00</t>
    </r>
  </si>
  <si>
    <r>
      <rPr>
        <sz val="9"/>
        <rFont val="Tahoma"/>
        <charset val="134"/>
      </rPr>
      <t>34</t>
    </r>
  </si>
  <si>
    <r>
      <rPr>
        <sz val="9"/>
        <rFont val="Tahoma"/>
        <charset val="134"/>
      </rPr>
      <t>YIP CHI CHIU</t>
    </r>
  </si>
  <si>
    <r>
      <rPr>
        <sz val="9"/>
        <rFont val="Tahoma"/>
        <charset val="134"/>
      </rPr>
      <t>182,900.00</t>
    </r>
  </si>
  <si>
    <r>
      <rPr>
        <sz val="9"/>
        <rFont val="Tahoma"/>
        <charset val="134"/>
      </rPr>
      <t>35</t>
    </r>
  </si>
  <si>
    <r>
      <rPr>
        <sz val="9"/>
        <rFont val="Tahoma"/>
        <charset val="134"/>
      </rPr>
      <t>ZHU WENQING</t>
    </r>
  </si>
  <si>
    <r>
      <rPr>
        <sz val="9"/>
        <rFont val="Tahoma"/>
        <charset val="134"/>
      </rPr>
      <t>180,300.00</t>
    </r>
  </si>
  <si>
    <r>
      <rPr>
        <sz val="9"/>
        <rFont val="Tahoma"/>
        <charset val="134"/>
      </rPr>
      <t>36</t>
    </r>
  </si>
  <si>
    <r>
      <rPr>
        <sz val="9"/>
        <rFont val="Tahoma"/>
        <charset val="134"/>
      </rPr>
      <t>DU YUEWEI</t>
    </r>
  </si>
  <si>
    <r>
      <rPr>
        <sz val="9"/>
        <rFont val="Tahoma"/>
        <charset val="134"/>
      </rPr>
      <t>175,100.00</t>
    </r>
  </si>
  <si>
    <r>
      <rPr>
        <sz val="9"/>
        <rFont val="Tahoma"/>
        <charset val="134"/>
      </rPr>
      <t>37</t>
    </r>
  </si>
  <si>
    <r>
      <rPr>
        <sz val="9"/>
        <rFont val="Tahoma"/>
        <charset val="134"/>
      </rPr>
      <t>KHAN MAJID ALI</t>
    </r>
  </si>
  <si>
    <r>
      <rPr>
        <sz val="9"/>
        <rFont val="Tahoma"/>
        <charset val="134"/>
      </rPr>
      <t>173,100.00</t>
    </r>
  </si>
  <si>
    <r>
      <rPr>
        <sz val="9"/>
        <rFont val="Tahoma"/>
        <charset val="134"/>
      </rPr>
      <t>38</t>
    </r>
  </si>
  <si>
    <r>
      <rPr>
        <sz val="9"/>
        <rFont val="Tahoma"/>
        <charset val="134"/>
      </rPr>
      <t>SCHEN YU</t>
    </r>
  </si>
  <si>
    <r>
      <rPr>
        <sz val="9"/>
        <rFont val="Tahoma"/>
        <charset val="134"/>
      </rPr>
      <t>170,500.00</t>
    </r>
  </si>
  <si>
    <r>
      <rPr>
        <sz val="9"/>
        <rFont val="Tahoma"/>
        <charset val="134"/>
      </rPr>
      <t>39</t>
    </r>
  </si>
  <si>
    <r>
      <rPr>
        <sz val="9"/>
        <rFont val="Tahoma"/>
        <charset val="134"/>
      </rPr>
      <t>169,000.00</t>
    </r>
  </si>
  <si>
    <r>
      <rPr>
        <sz val="9"/>
        <rFont val="Tahoma"/>
        <charset val="134"/>
      </rPr>
      <t>40</t>
    </r>
  </si>
  <si>
    <r>
      <rPr>
        <sz val="9"/>
        <rFont val="Tahoma"/>
        <charset val="134"/>
      </rPr>
      <t>SHI JINGJING</t>
    </r>
  </si>
  <si>
    <r>
      <rPr>
        <sz val="9"/>
        <rFont val="Tahoma"/>
        <charset val="134"/>
      </rPr>
      <t>167,000.00</t>
    </r>
  </si>
  <si>
    <r>
      <rPr>
        <sz val="9"/>
        <rFont val="Tahoma"/>
        <charset val="134"/>
      </rPr>
      <t>41</t>
    </r>
  </si>
  <si>
    <r>
      <rPr>
        <sz val="9"/>
        <rFont val="Tahoma"/>
        <charset val="134"/>
      </rPr>
      <t>164,600.00</t>
    </r>
  </si>
  <si>
    <r>
      <rPr>
        <sz val="9"/>
        <rFont val="Tahoma"/>
        <charset val="134"/>
      </rPr>
      <t>42</t>
    </r>
  </si>
  <si>
    <r>
      <rPr>
        <sz val="9"/>
        <rFont val="Tahoma"/>
        <charset val="134"/>
      </rPr>
      <t>XIA HUI</t>
    </r>
  </si>
  <si>
    <r>
      <rPr>
        <sz val="9"/>
        <rFont val="Tahoma"/>
        <charset val="134"/>
      </rPr>
      <t>162,600.00</t>
    </r>
  </si>
  <si>
    <r>
      <rPr>
        <sz val="9"/>
        <rFont val="Tahoma"/>
        <charset val="134"/>
      </rPr>
      <t>43</t>
    </r>
  </si>
  <si>
    <r>
      <rPr>
        <sz val="9"/>
        <rFont val="Tahoma"/>
        <charset val="134"/>
      </rPr>
      <t>7/2/19</t>
    </r>
  </si>
  <si>
    <r>
      <rPr>
        <sz val="9"/>
        <rFont val="Tahoma"/>
        <charset val="134"/>
      </rPr>
      <t>159,000.00</t>
    </r>
  </si>
  <si>
    <r>
      <rPr>
        <sz val="9"/>
        <rFont val="Tahoma"/>
        <charset val="134"/>
      </rPr>
      <t>44</t>
    </r>
  </si>
  <si>
    <r>
      <rPr>
        <sz val="9"/>
        <rFont val="Tahoma"/>
        <charset val="134"/>
      </rPr>
      <t>HEJUNLAN</t>
    </r>
  </si>
  <si>
    <r>
      <rPr>
        <sz val="9"/>
        <rFont val="Tahoma"/>
        <charset val="134"/>
      </rPr>
      <t>158,000.00</t>
    </r>
  </si>
  <si>
    <r>
      <rPr>
        <sz val="9"/>
        <rFont val="Tahoma"/>
        <charset val="134"/>
      </rPr>
      <t>45</t>
    </r>
  </si>
  <si>
    <r>
      <rPr>
        <sz val="9"/>
        <rFont val="Tahoma"/>
        <charset val="134"/>
      </rPr>
      <t>PENG FANG</t>
    </r>
  </si>
  <si>
    <r>
      <rPr>
        <sz val="9"/>
        <rFont val="Tahoma"/>
        <charset val="134"/>
      </rPr>
      <t>155,000.00</t>
    </r>
  </si>
  <si>
    <r>
      <rPr>
        <sz val="9"/>
        <rFont val="Tahoma"/>
        <charset val="134"/>
      </rPr>
      <t>46</t>
    </r>
  </si>
  <si>
    <r>
      <rPr>
        <sz val="9"/>
        <rFont val="Tahoma"/>
        <charset val="134"/>
      </rPr>
      <t>1700</t>
    </r>
  </si>
  <si>
    <r>
      <rPr>
        <sz val="9"/>
        <rFont val="Tahoma"/>
        <charset val="134"/>
      </rPr>
      <t>151,600.00</t>
    </r>
  </si>
  <si>
    <r>
      <rPr>
        <sz val="9"/>
        <rFont val="Tahoma"/>
        <charset val="134"/>
      </rPr>
      <t>47</t>
    </r>
  </si>
  <si>
    <r>
      <rPr>
        <sz val="9"/>
        <rFont val="Tahoma"/>
        <charset val="134"/>
      </rPr>
      <t>CHEN SHUYANG</t>
    </r>
  </si>
  <si>
    <r>
      <rPr>
        <sz val="9"/>
        <rFont val="Tahoma"/>
        <charset val="134"/>
      </rPr>
      <t>150,600.00</t>
    </r>
  </si>
  <si>
    <r>
      <rPr>
        <sz val="9"/>
        <rFont val="Tahoma"/>
        <charset val="134"/>
      </rPr>
      <t>48</t>
    </r>
  </si>
  <si>
    <r>
      <rPr>
        <sz val="9"/>
        <rFont val="Tahoma"/>
        <charset val="134"/>
      </rPr>
      <t>149,400.00</t>
    </r>
  </si>
  <si>
    <r>
      <rPr>
        <sz val="9"/>
        <rFont val="Tahoma"/>
        <charset val="134"/>
      </rPr>
      <t>49</t>
    </r>
  </si>
  <si>
    <r>
      <rPr>
        <sz val="9"/>
        <rFont val="Tahoma"/>
        <charset val="134"/>
      </rPr>
      <t>WANG YIFAN</t>
    </r>
  </si>
  <si>
    <r>
      <rPr>
        <sz val="9"/>
        <rFont val="Tahoma"/>
        <charset val="134"/>
      </rPr>
      <t>148,400.00</t>
    </r>
  </si>
  <si>
    <r>
      <rPr>
        <sz val="9"/>
        <rFont val="Tahoma"/>
        <charset val="134"/>
      </rPr>
      <t>50</t>
    </r>
  </si>
  <si>
    <r>
      <rPr>
        <sz val="9"/>
        <rFont val="Tahoma"/>
        <charset val="134"/>
      </rPr>
      <t>147,200.00</t>
    </r>
  </si>
  <si>
    <r>
      <rPr>
        <sz val="9"/>
        <rFont val="Tahoma"/>
        <charset val="134"/>
      </rPr>
      <t>51</t>
    </r>
  </si>
  <si>
    <r>
      <rPr>
        <sz val="9"/>
        <rFont val="Tahoma"/>
        <charset val="134"/>
      </rPr>
      <t>LIU KUN</t>
    </r>
  </si>
  <si>
    <r>
      <rPr>
        <sz val="9"/>
        <rFont val="Tahoma"/>
        <charset val="134"/>
      </rPr>
      <t>146,200.00</t>
    </r>
  </si>
  <si>
    <r>
      <rPr>
        <sz val="9"/>
        <rFont val="Tahoma"/>
        <charset val="134"/>
      </rPr>
      <t>52</t>
    </r>
  </si>
  <si>
    <r>
      <rPr>
        <sz val="9"/>
        <rFont val="Tahoma"/>
        <charset val="134"/>
      </rPr>
      <t>143,800.00</t>
    </r>
  </si>
  <si>
    <r>
      <rPr>
        <sz val="9"/>
        <rFont val="Tahoma"/>
        <charset val="134"/>
      </rPr>
      <t>53</t>
    </r>
  </si>
  <si>
    <r>
      <rPr>
        <sz val="9"/>
        <rFont val="Tahoma"/>
        <charset val="134"/>
      </rPr>
      <t>GAO LIANBO</t>
    </r>
  </si>
  <si>
    <r>
      <rPr>
        <sz val="9"/>
        <rFont val="Tahoma"/>
        <charset val="134"/>
      </rPr>
      <t>142,500.00</t>
    </r>
  </si>
  <si>
    <r>
      <rPr>
        <sz val="9"/>
        <rFont val="Tahoma"/>
        <charset val="134"/>
      </rPr>
      <t>54</t>
    </r>
  </si>
  <si>
    <r>
      <rPr>
        <sz val="9"/>
        <rFont val="Tahoma"/>
        <charset val="134"/>
      </rPr>
      <t>138,000.00</t>
    </r>
  </si>
  <si>
    <r>
      <rPr>
        <sz val="9"/>
        <rFont val="Tahoma"/>
        <charset val="134"/>
      </rPr>
      <t>55</t>
    </r>
  </si>
  <si>
    <r>
      <rPr>
        <sz val="9"/>
        <rFont val="Tahoma"/>
        <charset val="134"/>
      </rPr>
      <t>MAHONGBIN</t>
    </r>
  </si>
  <si>
    <r>
      <rPr>
        <sz val="9"/>
        <rFont val="Tahoma"/>
        <charset val="134"/>
      </rPr>
      <t>136,700.00</t>
    </r>
  </si>
  <si>
    <r>
      <rPr>
        <sz val="9"/>
        <rFont val="Tahoma"/>
        <charset val="134"/>
      </rPr>
      <t>56</t>
    </r>
  </si>
  <si>
    <r>
      <rPr>
        <sz val="9"/>
        <rFont val="Tahoma"/>
        <charset val="134"/>
      </rPr>
      <t>8/2/19</t>
    </r>
  </si>
  <si>
    <r>
      <rPr>
        <sz val="9"/>
        <rFont val="Tahoma"/>
        <charset val="134"/>
      </rPr>
      <t>130,700.00</t>
    </r>
  </si>
  <si>
    <r>
      <rPr>
        <sz val="9"/>
        <rFont val="Tahoma"/>
        <charset val="134"/>
      </rPr>
      <t>57</t>
    </r>
  </si>
  <si>
    <r>
      <rPr>
        <sz val="9"/>
        <rFont val="Tahoma"/>
        <charset val="134"/>
      </rPr>
      <t>ZHAO MENGKE</t>
    </r>
  </si>
  <si>
    <r>
      <rPr>
        <sz val="9"/>
        <rFont val="Tahoma"/>
        <charset val="134"/>
      </rPr>
      <t>129,700.00</t>
    </r>
  </si>
  <si>
    <r>
      <rPr>
        <sz val="9"/>
        <rFont val="Tahoma"/>
        <charset val="134"/>
      </rPr>
      <t>58</t>
    </r>
  </si>
  <si>
    <r>
      <rPr>
        <sz val="9"/>
        <rFont val="Tahoma"/>
        <charset val="134"/>
      </rPr>
      <t>124,900.00</t>
    </r>
  </si>
  <si>
    <r>
      <rPr>
        <sz val="9"/>
        <rFont val="Tahoma"/>
        <charset val="134"/>
      </rPr>
      <t>59</t>
    </r>
  </si>
  <si>
    <r>
      <rPr>
        <sz val="9"/>
        <rFont val="Tahoma"/>
        <charset val="134"/>
      </rPr>
      <t>HONG XIAOWEN</t>
    </r>
  </si>
  <si>
    <r>
      <rPr>
        <sz val="9"/>
        <rFont val="Tahoma"/>
        <charset val="134"/>
      </rPr>
      <t>123,900.00</t>
    </r>
  </si>
  <si>
    <r>
      <rPr>
        <sz val="9"/>
        <rFont val="Tahoma"/>
        <charset val="134"/>
      </rPr>
      <t>60</t>
    </r>
  </si>
  <si>
    <r>
      <rPr>
        <sz val="9"/>
        <rFont val="Tahoma"/>
        <charset val="134"/>
      </rPr>
      <t>119,100.00</t>
    </r>
  </si>
  <si>
    <r>
      <rPr>
        <sz val="9"/>
        <rFont val="Tahoma"/>
        <charset val="134"/>
      </rPr>
      <t>61</t>
    </r>
  </si>
  <si>
    <r>
      <rPr>
        <sz val="9"/>
        <rFont val="Tahoma"/>
        <charset val="134"/>
      </rPr>
      <t>LIN ART</t>
    </r>
  </si>
  <si>
    <r>
      <rPr>
        <sz val="9"/>
        <rFont val="Tahoma"/>
        <charset val="134"/>
      </rPr>
      <t>117,400.00</t>
    </r>
  </si>
  <si>
    <r>
      <rPr>
        <sz val="9"/>
        <rFont val="Tahoma"/>
        <charset val="134"/>
      </rPr>
      <t>62</t>
    </r>
  </si>
  <si>
    <r>
      <rPr>
        <sz val="9"/>
        <rFont val="Tahoma"/>
        <charset val="134"/>
      </rPr>
      <t>LIXULING</t>
    </r>
  </si>
  <si>
    <r>
      <rPr>
        <sz val="9"/>
        <rFont val="Tahoma"/>
        <charset val="134"/>
      </rPr>
      <t>116,200.00</t>
    </r>
  </si>
  <si>
    <r>
      <rPr>
        <sz val="9"/>
        <rFont val="Tahoma"/>
        <charset val="134"/>
      </rPr>
      <t>63</t>
    </r>
  </si>
  <si>
    <r>
      <rPr>
        <sz val="9"/>
        <rFont val="Tahoma"/>
        <charset val="134"/>
      </rPr>
      <t>LI JINKUN</t>
    </r>
  </si>
  <si>
    <r>
      <rPr>
        <sz val="9"/>
        <rFont val="Tahoma"/>
        <charset val="134"/>
      </rPr>
      <t>115,000.00</t>
    </r>
  </si>
  <si>
    <r>
      <rPr>
        <sz val="9"/>
        <rFont val="Tahoma"/>
        <charset val="134"/>
      </rPr>
      <t>64</t>
    </r>
  </si>
  <si>
    <r>
      <rPr>
        <sz val="9"/>
        <rFont val="Tahoma"/>
        <charset val="134"/>
      </rPr>
      <t>XU ZE</t>
    </r>
  </si>
  <si>
    <r>
      <rPr>
        <sz val="9"/>
        <rFont val="Tahoma"/>
        <charset val="134"/>
      </rPr>
      <t>112,000.00</t>
    </r>
  </si>
  <si>
    <r>
      <rPr>
        <sz val="9"/>
        <rFont val="Tahoma"/>
        <charset val="134"/>
      </rPr>
      <t>65</t>
    </r>
  </si>
  <si>
    <r>
      <rPr>
        <sz val="9"/>
        <rFont val="Tahoma"/>
        <charset val="134"/>
      </rPr>
      <t>DENGKAI</t>
    </r>
  </si>
  <si>
    <r>
      <rPr>
        <sz val="9"/>
        <rFont val="Tahoma"/>
        <charset val="134"/>
      </rPr>
      <t>109,000.00</t>
    </r>
  </si>
  <si>
    <r>
      <rPr>
        <sz val="9"/>
        <rFont val="Tahoma"/>
        <charset val="134"/>
      </rPr>
      <t>66</t>
    </r>
  </si>
  <si>
    <r>
      <rPr>
        <sz val="9"/>
        <rFont val="Tahoma"/>
        <charset val="134"/>
      </rPr>
      <t>LUO XIAOQIN</t>
    </r>
  </si>
  <si>
    <r>
      <rPr>
        <sz val="9"/>
        <rFont val="Tahoma"/>
        <charset val="134"/>
      </rPr>
      <t>106,600.00</t>
    </r>
  </si>
  <si>
    <r>
      <rPr>
        <sz val="9"/>
        <rFont val="Tahoma"/>
        <charset val="134"/>
      </rPr>
      <t>67</t>
    </r>
  </si>
  <si>
    <r>
      <rPr>
        <sz val="9"/>
        <rFont val="Tahoma"/>
        <charset val="134"/>
      </rPr>
      <t>SONG YU</t>
    </r>
  </si>
  <si>
    <r>
      <rPr>
        <sz val="9"/>
        <rFont val="Tahoma"/>
        <charset val="134"/>
      </rPr>
      <t>101,800.00</t>
    </r>
  </si>
  <si>
    <r>
      <rPr>
        <sz val="9"/>
        <rFont val="Tahoma"/>
        <charset val="134"/>
      </rPr>
      <t>68</t>
    </r>
  </si>
  <si>
    <r>
      <rPr>
        <sz val="9"/>
        <rFont val="Tahoma"/>
        <charset val="134"/>
      </rPr>
      <t>LI JIE</t>
    </r>
  </si>
  <si>
    <r>
      <rPr>
        <sz val="9"/>
        <rFont val="Tahoma"/>
        <charset val="134"/>
      </rPr>
      <t>96,700.00</t>
    </r>
  </si>
  <si>
    <r>
      <rPr>
        <sz val="9"/>
        <rFont val="Tahoma"/>
        <charset val="134"/>
      </rPr>
      <t>69</t>
    </r>
  </si>
  <si>
    <r>
      <rPr>
        <sz val="9"/>
        <rFont val="Tahoma"/>
        <charset val="134"/>
      </rPr>
      <t>HUANG YONGPING</t>
    </r>
  </si>
  <si>
    <r>
      <rPr>
        <sz val="9"/>
        <rFont val="Tahoma"/>
        <charset val="134"/>
      </rPr>
      <t>91,600.00</t>
    </r>
  </si>
  <si>
    <r>
      <rPr>
        <sz val="9"/>
        <rFont val="Tahoma"/>
        <charset val="134"/>
      </rPr>
      <t>70</t>
    </r>
  </si>
  <si>
    <r>
      <rPr>
        <sz val="9"/>
        <rFont val="Tahoma"/>
        <charset val="134"/>
      </rPr>
      <t>ZHANG HUAN</t>
    </r>
  </si>
  <si>
    <r>
      <rPr>
        <sz val="9"/>
        <rFont val="Tahoma"/>
        <charset val="134"/>
      </rPr>
      <t>88,000.00</t>
    </r>
  </si>
  <si>
    <r>
      <rPr>
        <sz val="9"/>
        <rFont val="Tahoma"/>
        <charset val="134"/>
      </rPr>
      <t>71</t>
    </r>
  </si>
  <si>
    <r>
      <rPr>
        <sz val="9"/>
        <rFont val="Tahoma"/>
        <charset val="134"/>
      </rPr>
      <t>LIAO WEN</t>
    </r>
  </si>
  <si>
    <r>
      <rPr>
        <sz val="9"/>
        <rFont val="Tahoma"/>
        <charset val="134"/>
      </rPr>
      <t>86,800.00</t>
    </r>
  </si>
  <si>
    <r>
      <rPr>
        <sz val="9"/>
        <rFont val="Tahoma"/>
        <charset val="134"/>
      </rPr>
      <t>72</t>
    </r>
  </si>
  <si>
    <r>
      <rPr>
        <sz val="9"/>
        <rFont val="Tahoma"/>
        <charset val="134"/>
      </rPr>
      <t>ZENG LINI</t>
    </r>
  </si>
  <si>
    <r>
      <rPr>
        <sz val="9"/>
        <rFont val="Tahoma"/>
        <charset val="134"/>
      </rPr>
      <t>85,600.00</t>
    </r>
  </si>
  <si>
    <r>
      <rPr>
        <sz val="9"/>
        <rFont val="Tahoma"/>
        <charset val="134"/>
      </rPr>
      <t>73</t>
    </r>
  </si>
  <si>
    <r>
      <rPr>
        <sz val="9"/>
        <rFont val="Tahoma"/>
        <charset val="134"/>
      </rPr>
      <t>SHEN HONGXIA</t>
    </r>
  </si>
  <si>
    <r>
      <rPr>
        <sz val="9"/>
        <rFont val="Tahoma"/>
        <charset val="134"/>
      </rPr>
      <t>84,100.00</t>
    </r>
  </si>
  <si>
    <r>
      <rPr>
        <sz val="9"/>
        <rFont val="Tahoma"/>
        <charset val="134"/>
      </rPr>
      <t>74</t>
    </r>
  </si>
  <si>
    <r>
      <rPr>
        <sz val="9"/>
        <rFont val="Tahoma"/>
        <charset val="134"/>
      </rPr>
      <t>ZHAO HONGLIANG</t>
    </r>
  </si>
  <si>
    <r>
      <rPr>
        <sz val="9"/>
        <rFont val="Tahoma"/>
        <charset val="134"/>
      </rPr>
      <t>82,900.00</t>
    </r>
  </si>
  <si>
    <r>
      <rPr>
        <sz val="9"/>
        <rFont val="Tahoma"/>
        <charset val="134"/>
      </rPr>
      <t>75</t>
    </r>
  </si>
  <si>
    <r>
      <rPr>
        <sz val="9"/>
        <rFont val="Tahoma"/>
        <charset val="134"/>
      </rPr>
      <t>TIAN CHUANJUN</t>
    </r>
  </si>
  <si>
    <r>
      <rPr>
        <sz val="9"/>
        <rFont val="Tahoma"/>
        <charset val="134"/>
      </rPr>
      <t>81,700.00</t>
    </r>
  </si>
  <si>
    <r>
      <rPr>
        <sz val="9"/>
        <rFont val="Tahoma"/>
        <charset val="134"/>
      </rPr>
      <t>76</t>
    </r>
  </si>
  <si>
    <r>
      <rPr>
        <sz val="9"/>
        <rFont val="Tahoma"/>
        <charset val="134"/>
      </rPr>
      <t>ZHANG BING</t>
    </r>
  </si>
  <si>
    <r>
      <rPr>
        <sz val="9"/>
        <rFont val="Tahoma"/>
        <charset val="134"/>
      </rPr>
      <t>80,500.00</t>
    </r>
  </si>
  <si>
    <r>
      <rPr>
        <sz val="9"/>
        <rFont val="Tahoma"/>
        <charset val="134"/>
      </rPr>
      <t>77</t>
    </r>
  </si>
  <si>
    <r>
      <rPr>
        <sz val="9"/>
        <rFont val="Tahoma"/>
        <charset val="134"/>
      </rPr>
      <t>HUANG QIAN</t>
    </r>
  </si>
  <si>
    <r>
      <rPr>
        <sz val="9"/>
        <rFont val="Tahoma"/>
        <charset val="134"/>
      </rPr>
      <t>79,300.00</t>
    </r>
  </si>
  <si>
    <r>
      <rPr>
        <sz val="9"/>
        <rFont val="Tahoma"/>
        <charset val="134"/>
      </rPr>
      <t>78</t>
    </r>
  </si>
  <si>
    <r>
      <rPr>
        <sz val="9"/>
        <rFont val="Tahoma"/>
        <charset val="134"/>
      </rPr>
      <t>CHEN JIANBAO</t>
    </r>
  </si>
  <si>
    <r>
      <rPr>
        <sz val="9"/>
        <rFont val="Tahoma"/>
        <charset val="134"/>
      </rPr>
      <t>76,900.00</t>
    </r>
  </si>
  <si>
    <r>
      <rPr>
        <sz val="9"/>
        <rFont val="Tahoma"/>
        <charset val="134"/>
      </rPr>
      <t>79</t>
    </r>
  </si>
  <si>
    <r>
      <rPr>
        <sz val="9"/>
        <rFont val="Tahoma"/>
        <charset val="134"/>
      </rPr>
      <t>TIAN QIN</t>
    </r>
  </si>
  <si>
    <r>
      <rPr>
        <sz val="9"/>
        <rFont val="Tahoma"/>
        <charset val="134"/>
      </rPr>
      <t>PDX-RO</t>
    </r>
  </si>
  <si>
    <r>
      <rPr>
        <sz val="9"/>
        <rFont val="Tahoma"/>
        <charset val="134"/>
      </rPr>
      <t>2100</t>
    </r>
  </si>
  <si>
    <r>
      <rPr>
        <sz val="9"/>
        <rFont val="Tahoma"/>
        <charset val="134"/>
      </rPr>
      <t>72,700.00</t>
    </r>
  </si>
  <si>
    <r>
      <rPr>
        <sz val="9"/>
        <rFont val="Tahoma"/>
        <charset val="134"/>
      </rPr>
      <t>80</t>
    </r>
  </si>
  <si>
    <r>
      <rPr>
        <sz val="9"/>
        <rFont val="Tahoma"/>
        <charset val="134"/>
      </rPr>
      <t>PENG LI</t>
    </r>
  </si>
  <si>
    <r>
      <rPr>
        <sz val="9"/>
        <rFont val="Tahoma"/>
        <charset val="134"/>
      </rPr>
      <t>69,700.00</t>
    </r>
  </si>
  <si>
    <r>
      <rPr>
        <sz val="9"/>
        <rFont val="Tahoma"/>
        <charset val="134"/>
      </rPr>
      <t>81</t>
    </r>
  </si>
  <si>
    <r>
      <rPr>
        <sz val="9"/>
        <rFont val="Tahoma"/>
        <charset val="134"/>
      </rPr>
      <t>PENG SIMIN</t>
    </r>
  </si>
  <si>
    <r>
      <rPr>
        <sz val="9"/>
        <rFont val="Tahoma"/>
        <charset val="134"/>
      </rPr>
      <t>67,300.00</t>
    </r>
  </si>
  <si>
    <r>
      <rPr>
        <sz val="9"/>
        <rFont val="Tahoma"/>
        <charset val="134"/>
      </rPr>
      <t>82</t>
    </r>
  </si>
  <si>
    <r>
      <rPr>
        <sz val="9"/>
        <rFont val="Tahoma"/>
        <charset val="134"/>
      </rPr>
      <t>YANG TING</t>
    </r>
  </si>
  <si>
    <r>
      <rPr>
        <sz val="9"/>
        <rFont val="Tahoma"/>
        <charset val="134"/>
      </rPr>
      <t>64,900.00</t>
    </r>
  </si>
  <si>
    <r>
      <rPr>
        <sz val="9"/>
        <rFont val="Tahoma"/>
        <charset val="134"/>
      </rPr>
      <t>83</t>
    </r>
  </si>
  <si>
    <r>
      <rPr>
        <sz val="9"/>
        <rFont val="Tahoma"/>
        <charset val="134"/>
      </rPr>
      <t>ZHOU JIE</t>
    </r>
  </si>
  <si>
    <r>
      <rPr>
        <sz val="9"/>
        <rFont val="Tahoma"/>
        <charset val="134"/>
      </rPr>
      <t>62,500.00</t>
    </r>
  </si>
  <si>
    <r>
      <rPr>
        <sz val="9"/>
        <rFont val="Tahoma"/>
        <charset val="134"/>
      </rPr>
      <t>84</t>
    </r>
  </si>
  <si>
    <r>
      <rPr>
        <sz val="9"/>
        <rFont val="Tahoma"/>
        <charset val="134"/>
      </rPr>
      <t>LIU MENGTING</t>
    </r>
  </si>
  <si>
    <r>
      <rPr>
        <sz val="9"/>
        <rFont val="Tahoma"/>
        <charset val="134"/>
      </rPr>
      <t>60,100.00</t>
    </r>
  </si>
  <si>
    <r>
      <rPr>
        <sz val="9"/>
        <rFont val="Tahoma"/>
        <charset val="134"/>
      </rPr>
      <t>85</t>
    </r>
  </si>
  <si>
    <r>
      <rPr>
        <sz val="9"/>
        <rFont val="Tahoma"/>
        <charset val="134"/>
      </rPr>
      <t>HUANG FEI</t>
    </r>
  </si>
  <si>
    <r>
      <rPr>
        <sz val="9"/>
        <rFont val="Tahoma"/>
        <charset val="134"/>
      </rPr>
      <t>10/2/19</t>
    </r>
  </si>
  <si>
    <r>
      <rPr>
        <sz val="9"/>
        <rFont val="Tahoma"/>
        <charset val="134"/>
      </rPr>
      <t>52,600.00</t>
    </r>
  </si>
  <si>
    <r>
      <rPr>
        <sz val="9"/>
        <rFont val="Tahoma"/>
        <charset val="134"/>
      </rPr>
      <t>86</t>
    </r>
  </si>
  <si>
    <r>
      <rPr>
        <sz val="9"/>
        <rFont val="Tahoma"/>
        <charset val="134"/>
      </rPr>
      <t>LU ZHENBEI</t>
    </r>
  </si>
  <si>
    <r>
      <rPr>
        <sz val="9"/>
        <rFont val="Tahoma"/>
        <charset val="134"/>
      </rPr>
      <t>45,100.00</t>
    </r>
  </si>
  <si>
    <r>
      <rPr>
        <sz val="9"/>
        <rFont val="Tahoma"/>
        <charset val="134"/>
      </rPr>
      <t>87</t>
    </r>
  </si>
  <si>
    <r>
      <rPr>
        <sz val="9"/>
        <rFont val="Tahoma"/>
        <charset val="134"/>
      </rPr>
      <t>ZHANG XINYUE</t>
    </r>
  </si>
  <si>
    <r>
      <rPr>
        <sz val="9"/>
        <rFont val="Tahoma"/>
        <charset val="134"/>
      </rPr>
      <t>43,600.00</t>
    </r>
  </si>
  <si>
    <r>
      <rPr>
        <sz val="9"/>
        <rFont val="Tahoma"/>
        <charset val="134"/>
      </rPr>
      <t>88</t>
    </r>
  </si>
  <si>
    <r>
      <rPr>
        <sz val="9"/>
        <rFont val="Tahoma"/>
        <charset val="134"/>
      </rPr>
      <t>WEI LI</t>
    </r>
  </si>
  <si>
    <r>
      <rPr>
        <sz val="9"/>
        <rFont val="Tahoma"/>
        <charset val="134"/>
      </rPr>
      <t>42,400.00</t>
    </r>
  </si>
  <si>
    <r>
      <rPr>
        <sz val="9"/>
        <rFont val="Tahoma"/>
        <charset val="134"/>
      </rPr>
      <t>89</t>
    </r>
  </si>
  <si>
    <r>
      <rPr>
        <sz val="9"/>
        <rFont val="Tahoma"/>
        <charset val="134"/>
      </rPr>
      <t>HU HONGKE</t>
    </r>
  </si>
  <si>
    <r>
      <rPr>
        <sz val="9"/>
        <rFont val="Tahoma"/>
        <charset val="134"/>
      </rPr>
      <t>39,000.00</t>
    </r>
  </si>
  <si>
    <r>
      <rPr>
        <sz val="9"/>
        <rFont val="Tahoma"/>
        <charset val="134"/>
      </rPr>
      <t>90</t>
    </r>
  </si>
  <si>
    <r>
      <rPr>
        <sz val="9"/>
        <rFont val="Tahoma"/>
        <charset val="134"/>
      </rPr>
      <t>37,800.00</t>
    </r>
  </si>
  <si>
    <r>
      <rPr>
        <sz val="9"/>
        <rFont val="Tahoma"/>
        <charset val="134"/>
      </rPr>
      <t>91</t>
    </r>
  </si>
  <si>
    <r>
      <rPr>
        <sz val="9"/>
        <rFont val="Tahoma"/>
        <charset val="134"/>
      </rPr>
      <t>SU XING</t>
    </r>
  </si>
  <si>
    <r>
      <rPr>
        <sz val="9"/>
        <rFont val="Tahoma"/>
        <charset val="134"/>
      </rPr>
      <t>36,600.00</t>
    </r>
  </si>
  <si>
    <r>
      <rPr>
        <sz val="9"/>
        <rFont val="Tahoma"/>
        <charset val="134"/>
      </rPr>
      <t>92</t>
    </r>
  </si>
  <si>
    <r>
      <rPr>
        <sz val="9"/>
        <rFont val="Tahoma"/>
        <charset val="134"/>
      </rPr>
      <t>SONG JIANG</t>
    </r>
  </si>
  <si>
    <r>
      <rPr>
        <sz val="9"/>
        <rFont val="Tahoma"/>
        <charset val="134"/>
      </rPr>
      <t>34,200.00</t>
    </r>
  </si>
  <si>
    <r>
      <rPr>
        <sz val="9"/>
        <rFont val="Tahoma"/>
        <charset val="134"/>
      </rPr>
      <t>93</t>
    </r>
  </si>
  <si>
    <r>
      <rPr>
        <sz val="9"/>
        <rFont val="Tahoma"/>
        <charset val="134"/>
      </rPr>
      <t>QIN LIZHI</t>
    </r>
  </si>
  <si>
    <r>
      <rPr>
        <sz val="9"/>
        <rFont val="Tahoma"/>
        <charset val="134"/>
      </rPr>
      <t>31,200.00</t>
    </r>
  </si>
  <si>
    <r>
      <rPr>
        <sz val="9"/>
        <rFont val="Tahoma"/>
        <charset val="134"/>
      </rPr>
      <t>94</t>
    </r>
  </si>
  <si>
    <r>
      <rPr>
        <sz val="9"/>
        <rFont val="Tahoma"/>
        <charset val="134"/>
      </rPr>
      <t>LIU XUMING</t>
    </r>
  </si>
  <si>
    <r>
      <rPr>
        <sz val="9"/>
        <rFont val="Tahoma"/>
        <charset val="134"/>
      </rPr>
      <t>28,200.00</t>
    </r>
  </si>
  <si>
    <r>
      <rPr>
        <sz val="9"/>
        <rFont val="Tahoma"/>
        <charset val="134"/>
      </rPr>
      <t>95</t>
    </r>
  </si>
  <si>
    <r>
      <rPr>
        <sz val="9"/>
        <rFont val="Tahoma"/>
        <charset val="134"/>
      </rPr>
      <t>PENG YUAN</t>
    </r>
  </si>
  <si>
    <r>
      <rPr>
        <sz val="9"/>
        <rFont val="Tahoma"/>
        <charset val="134"/>
      </rPr>
      <t>25,800.00</t>
    </r>
  </si>
  <si>
    <r>
      <rPr>
        <sz val="9"/>
        <rFont val="Tahoma"/>
        <charset val="134"/>
      </rPr>
      <t>96</t>
    </r>
  </si>
  <si>
    <r>
      <rPr>
        <sz val="9"/>
        <rFont val="Tahoma"/>
        <charset val="134"/>
      </rPr>
      <t>WANG BO</t>
    </r>
  </si>
  <si>
    <r>
      <rPr>
        <sz val="9"/>
        <rFont val="Tahoma"/>
        <charset val="134"/>
      </rPr>
      <t>23,400.00</t>
    </r>
  </si>
  <si>
    <r>
      <rPr>
        <sz val="9"/>
        <rFont val="Tahoma"/>
        <charset val="134"/>
      </rPr>
      <t>97</t>
    </r>
  </si>
  <si>
    <r>
      <rPr>
        <sz val="9"/>
        <rFont val="Tahoma"/>
        <charset val="134"/>
      </rPr>
      <t>ZHENN XU</t>
    </r>
  </si>
  <si>
    <r>
      <rPr>
        <sz val="9"/>
        <rFont val="Tahoma"/>
        <charset val="134"/>
      </rPr>
      <t>21,000.00</t>
    </r>
  </si>
  <si>
    <r>
      <rPr>
        <sz val="9"/>
        <rFont val="Tahoma"/>
        <charset val="134"/>
      </rPr>
      <t>98</t>
    </r>
  </si>
  <si>
    <r>
      <rPr>
        <sz val="9"/>
        <rFont val="Tahoma"/>
        <charset val="134"/>
      </rPr>
      <t>ZHAO QING</t>
    </r>
  </si>
  <si>
    <r>
      <rPr>
        <sz val="9"/>
        <rFont val="Tahoma"/>
        <charset val="134"/>
      </rPr>
      <t>9/2/19</t>
    </r>
  </si>
  <si>
    <r>
      <rPr>
        <sz val="9"/>
        <rFont val="Tahoma"/>
        <charset val="134"/>
      </rPr>
      <t>17,400.00</t>
    </r>
  </si>
  <si>
    <r>
      <rPr>
        <sz val="9"/>
        <rFont val="Tahoma"/>
        <charset val="134"/>
      </rPr>
      <t>99</t>
    </r>
  </si>
  <si>
    <r>
      <rPr>
        <sz val="9"/>
        <rFont val="Tahoma"/>
        <charset val="134"/>
      </rPr>
      <t>YI SHUTING</t>
    </r>
  </si>
  <si>
    <r>
      <rPr>
        <sz val="9"/>
        <rFont val="Tahoma"/>
        <charset val="134"/>
      </rPr>
      <t>13,800.00</t>
    </r>
  </si>
  <si>
    <r>
      <rPr>
        <sz val="9"/>
        <rFont val="Tahoma"/>
        <charset val="134"/>
      </rPr>
      <t>100</t>
    </r>
  </si>
  <si>
    <r>
      <rPr>
        <sz val="9"/>
        <rFont val="Tahoma"/>
        <charset val="134"/>
      </rPr>
      <t>DENG XINAN</t>
    </r>
  </si>
  <si>
    <r>
      <rPr>
        <sz val="9"/>
        <rFont val="Tahoma"/>
        <charset val="134"/>
      </rPr>
      <t>12,300.00</t>
    </r>
  </si>
  <si>
    <r>
      <rPr>
        <sz val="9"/>
        <rFont val="Tahoma"/>
        <charset val="134"/>
      </rPr>
      <t>101</t>
    </r>
  </si>
  <si>
    <r>
      <rPr>
        <sz val="9"/>
        <rFont val="Tahoma"/>
        <charset val="134"/>
      </rPr>
      <t>FU CHENGZHI</t>
    </r>
  </si>
  <si>
    <r>
      <rPr>
        <sz val="9"/>
        <rFont val="Tahoma"/>
        <charset val="134"/>
      </rPr>
      <t>7,500.00</t>
    </r>
  </si>
  <si>
    <r>
      <rPr>
        <sz val="9"/>
        <rFont val="Tahoma"/>
        <charset val="134"/>
      </rPr>
      <t>102</t>
    </r>
  </si>
  <si>
    <r>
      <rPr>
        <sz val="9"/>
        <rFont val="Tahoma"/>
        <charset val="134"/>
      </rPr>
      <t>6,000.00</t>
    </r>
  </si>
  <si>
    <r>
      <rPr>
        <sz val="9"/>
        <rFont val="Tahoma"/>
        <charset val="134"/>
      </rPr>
      <t>103</t>
    </r>
  </si>
  <si>
    <r>
      <rPr>
        <sz val="9"/>
        <rFont val="Tahoma"/>
        <charset val="134"/>
      </rPr>
      <t>YANG QINLIN</t>
    </r>
  </si>
  <si>
    <r>
      <rPr>
        <sz val="9"/>
        <rFont val="Tahoma"/>
        <charset val="134"/>
      </rPr>
      <t>3,600.00</t>
    </r>
  </si>
  <si>
    <r>
      <rPr>
        <sz val="9"/>
        <rFont val="Tahoma"/>
        <charset val="134"/>
      </rPr>
      <t>104</t>
    </r>
  </si>
  <si>
    <r>
      <rPr>
        <sz val="9"/>
        <rFont val="Tahoma"/>
        <charset val="134"/>
      </rPr>
      <t>AI JIANJUN</t>
    </r>
  </si>
  <si>
    <r>
      <rPr>
        <sz val="9"/>
        <rFont val="Tahoma"/>
        <charset val="134"/>
      </rPr>
      <t>2,100.00</t>
    </r>
  </si>
  <si>
    <r>
      <rPr>
        <sz val="9"/>
        <rFont val="Tahoma"/>
        <charset val="134"/>
      </rPr>
      <t>105</t>
    </r>
  </si>
  <si>
    <r>
      <rPr>
        <sz val="9"/>
        <rFont val="Tahoma"/>
        <charset val="134"/>
      </rPr>
      <t>YANG RU</t>
    </r>
  </si>
  <si>
    <r>
      <rPr>
        <sz val="9"/>
        <rFont val="Tahoma"/>
        <charset val="134"/>
      </rPr>
      <t>900.00</t>
    </r>
  </si>
  <si>
    <r>
      <rPr>
        <sz val="9"/>
        <rFont val="Tahoma"/>
        <charset val="134"/>
      </rPr>
      <t>106</t>
    </r>
  </si>
  <si>
    <r>
      <rPr>
        <sz val="9"/>
        <rFont val="Tahoma"/>
        <charset val="134"/>
      </rPr>
      <t>SU YUZI</t>
    </r>
  </si>
  <si>
    <r>
      <rPr>
        <sz val="9"/>
        <rFont val="Tahoma"/>
        <charset val="134"/>
      </rPr>
      <t>- 2,100.00</t>
    </r>
  </si>
  <si>
    <r>
      <rPr>
        <sz val="9"/>
        <rFont val="Tahoma"/>
        <charset val="134"/>
      </rPr>
      <t>107</t>
    </r>
  </si>
  <si>
    <r>
      <rPr>
        <sz val="9"/>
        <rFont val="Tahoma"/>
        <charset val="134"/>
      </rPr>
      <t>ZHANG YINGMAO</t>
    </r>
  </si>
  <si>
    <r>
      <rPr>
        <sz val="9"/>
        <rFont val="Tahoma"/>
        <charset val="134"/>
      </rPr>
      <t>- 3,600.00</t>
    </r>
  </si>
  <si>
    <r>
      <rPr>
        <sz val="9"/>
        <rFont val="Tahoma"/>
        <charset val="134"/>
      </rPr>
      <t>108</t>
    </r>
  </si>
  <si>
    <r>
      <rPr>
        <sz val="9"/>
        <rFont val="Tahoma"/>
        <charset val="134"/>
      </rPr>
      <t>GU JINGJING</t>
    </r>
  </si>
  <si>
    <r>
      <rPr>
        <sz val="9"/>
        <rFont val="Tahoma"/>
        <charset val="134"/>
      </rPr>
      <t>- 5,100.00</t>
    </r>
  </si>
  <si>
    <r>
      <rPr>
        <sz val="9"/>
        <rFont val="Tahoma"/>
        <charset val="134"/>
      </rPr>
      <t>109</t>
    </r>
  </si>
  <si>
    <r>
      <rPr>
        <sz val="9"/>
        <rFont val="Tahoma"/>
        <charset val="134"/>
      </rPr>
      <t>WU HAILI</t>
    </r>
  </si>
  <si>
    <r>
      <rPr>
        <sz val="9"/>
        <rFont val="Tahoma"/>
        <charset val="134"/>
      </rPr>
      <t>- 8,100.00</t>
    </r>
  </si>
  <si>
    <r>
      <rPr>
        <sz val="9"/>
        <rFont val="Tahoma"/>
        <charset val="134"/>
      </rPr>
      <t>110</t>
    </r>
  </si>
  <si>
    <r>
      <rPr>
        <sz val="9"/>
        <rFont val="Tahoma"/>
        <charset val="134"/>
      </rPr>
      <t>- 9,600.00</t>
    </r>
  </si>
  <si>
    <r>
      <rPr>
        <sz val="9"/>
        <rFont val="Tahoma"/>
        <charset val="134"/>
      </rPr>
      <t>111</t>
    </r>
  </si>
  <si>
    <r>
      <rPr>
        <sz val="9"/>
        <rFont val="Tahoma"/>
        <charset val="134"/>
      </rPr>
      <t>CHEN XIAOPING</t>
    </r>
  </si>
  <si>
    <r>
      <rPr>
        <sz val="9"/>
        <rFont val="Tahoma"/>
        <charset val="134"/>
      </rPr>
      <t>12,600.00</t>
    </r>
  </si>
  <si>
    <r>
      <rPr>
        <sz val="9"/>
        <rFont val="Tahoma"/>
        <charset val="134"/>
      </rPr>
      <t>112</t>
    </r>
  </si>
  <si>
    <r>
      <rPr>
        <sz val="9"/>
        <rFont val="Tahoma"/>
        <charset val="134"/>
      </rPr>
      <t>GAO BENYANG</t>
    </r>
  </si>
  <si>
    <r>
      <rPr>
        <sz val="9"/>
        <rFont val="Tahoma"/>
        <charset val="134"/>
      </rPr>
      <t>16,200.00</t>
    </r>
  </si>
  <si>
    <r>
      <rPr>
        <sz val="9"/>
        <rFont val="Tahoma"/>
        <charset val="134"/>
      </rPr>
      <t>113</t>
    </r>
  </si>
  <si>
    <r>
      <rPr>
        <sz val="9"/>
        <rFont val="Tahoma"/>
        <charset val="134"/>
      </rPr>
      <t>LIANG YANMING</t>
    </r>
  </si>
  <si>
    <r>
      <rPr>
        <sz val="9"/>
        <rFont val="Tahoma"/>
        <charset val="134"/>
      </rPr>
      <t>8/2/2019</t>
    </r>
  </si>
  <si>
    <r>
      <rPr>
        <sz val="9"/>
        <rFont val="Tahoma"/>
        <charset val="134"/>
      </rPr>
      <t>9/2/2019</t>
    </r>
  </si>
  <si>
    <r>
      <rPr>
        <sz val="9"/>
        <rFont val="Tahoma"/>
        <charset val="134"/>
      </rPr>
      <t>18,600.00</t>
    </r>
  </si>
  <si>
    <r>
      <rPr>
        <sz val="9"/>
        <rFont val="Tahoma"/>
        <charset val="134"/>
      </rPr>
      <t>114</t>
    </r>
  </si>
  <si>
    <r>
      <rPr>
        <sz val="9"/>
        <rFont val="Tahoma"/>
        <charset val="134"/>
      </rPr>
      <t>20,100.00</t>
    </r>
  </si>
  <si>
    <r>
      <rPr>
        <sz val="9"/>
        <rFont val="Tahoma"/>
        <charset val="134"/>
      </rPr>
      <t>115</t>
    </r>
  </si>
  <si>
    <r>
      <rPr>
        <sz val="9"/>
        <rFont val="Tahoma"/>
        <charset val="134"/>
      </rPr>
      <t>CHEN XIANG</t>
    </r>
  </si>
  <si>
    <r>
      <rPr>
        <sz val="9"/>
        <rFont val="Tahoma"/>
        <charset val="134"/>
      </rPr>
      <t>23,100.00</t>
    </r>
  </si>
  <si>
    <r>
      <rPr>
        <sz val="9"/>
        <rFont val="Tahoma"/>
        <charset val="134"/>
      </rPr>
      <t>116</t>
    </r>
  </si>
  <si>
    <r>
      <rPr>
        <sz val="9"/>
        <rFont val="Tahoma"/>
        <charset val="134"/>
      </rPr>
      <t>WANG LI</t>
    </r>
  </si>
  <si>
    <r>
      <rPr>
        <sz val="9"/>
        <rFont val="Tahoma"/>
        <charset val="134"/>
      </rPr>
      <t>26,500.00</t>
    </r>
  </si>
  <si>
    <r>
      <rPr>
        <sz val="9"/>
        <rFont val="Tahoma"/>
        <charset val="134"/>
      </rPr>
      <t>117</t>
    </r>
  </si>
  <si>
    <r>
      <rPr>
        <sz val="9"/>
        <rFont val="Tahoma"/>
        <charset val="134"/>
      </rPr>
      <t>YANG XIA</t>
    </r>
  </si>
  <si>
    <r>
      <rPr>
        <sz val="9"/>
        <rFont val="Tahoma"/>
        <charset val="134"/>
      </rPr>
      <t>27,700.00</t>
    </r>
  </si>
  <si>
    <r>
      <rPr>
        <sz val="9"/>
        <rFont val="Tahoma"/>
        <charset val="134"/>
      </rPr>
      <t>118</t>
    </r>
  </si>
  <si>
    <r>
      <rPr>
        <sz val="9"/>
        <rFont val="Tahoma"/>
        <charset val="134"/>
      </rPr>
      <t>29,200.00</t>
    </r>
  </si>
  <si>
    <r>
      <rPr>
        <sz val="9"/>
        <rFont val="Tahoma"/>
        <charset val="134"/>
      </rPr>
      <t>119</t>
    </r>
  </si>
  <si>
    <r>
      <rPr>
        <sz val="9"/>
        <rFont val="Tahoma"/>
        <charset val="134"/>
      </rPr>
      <t>30,400.00</t>
    </r>
  </si>
  <si>
    <r>
      <rPr>
        <sz val="9"/>
        <rFont val="Tahoma"/>
        <charset val="134"/>
      </rPr>
      <t>120</t>
    </r>
  </si>
  <si>
    <r>
      <rPr>
        <sz val="9"/>
        <rFont val="Tahoma"/>
        <charset val="134"/>
      </rPr>
      <t>LUO CHEN</t>
    </r>
  </si>
  <si>
    <r>
      <rPr>
        <sz val="9"/>
        <rFont val="Tahoma"/>
        <charset val="134"/>
      </rPr>
      <t>10/2/2019</t>
    </r>
  </si>
  <si>
    <r>
      <rPr>
        <sz val="9"/>
        <rFont val="Tahoma"/>
        <charset val="134"/>
      </rPr>
      <t>33,400.00</t>
    </r>
  </si>
  <si>
    <r>
      <rPr>
        <sz val="9"/>
        <rFont val="Tahoma"/>
        <charset val="134"/>
      </rPr>
      <t>121</t>
    </r>
  </si>
  <si>
    <r>
      <rPr>
        <sz val="9"/>
        <rFont val="Tahoma"/>
        <charset val="134"/>
      </rPr>
      <t>XIE XIAOTING</t>
    </r>
  </si>
  <si>
    <r>
      <rPr>
        <sz val="9"/>
        <rFont val="Tahoma"/>
        <charset val="134"/>
      </rPr>
      <t>35,800.00</t>
    </r>
  </si>
  <si>
    <r>
      <rPr>
        <sz val="9"/>
        <rFont val="Tahoma"/>
        <charset val="134"/>
      </rPr>
      <t>122</t>
    </r>
  </si>
  <si>
    <r>
      <rPr>
        <sz val="9"/>
        <rFont val="Tahoma"/>
        <charset val="134"/>
      </rPr>
      <t>LUO YUE</t>
    </r>
  </si>
  <si>
    <r>
      <rPr>
        <sz val="9"/>
        <rFont val="Tahoma"/>
        <charset val="134"/>
      </rPr>
      <t>38,800.00</t>
    </r>
  </si>
  <si>
    <r>
      <rPr>
        <sz val="9"/>
        <rFont val="Tahoma"/>
        <charset val="134"/>
      </rPr>
      <t>123</t>
    </r>
  </si>
  <si>
    <r>
      <rPr>
        <sz val="9"/>
        <rFont val="Tahoma"/>
        <charset val="134"/>
      </rPr>
      <t>DING SHIJIE</t>
    </r>
  </si>
  <si>
    <r>
      <rPr>
        <sz val="9"/>
        <rFont val="Tahoma"/>
        <charset val="134"/>
      </rPr>
      <t>41,200.00</t>
    </r>
  </si>
  <si>
    <r>
      <rPr>
        <sz val="9"/>
        <rFont val="Tahoma"/>
        <charset val="134"/>
      </rPr>
      <t>124</t>
    </r>
  </si>
  <si>
    <r>
      <rPr>
        <sz val="9"/>
        <rFont val="Tahoma"/>
        <charset val="134"/>
      </rPr>
      <t>ZHUANG DUANMING</t>
    </r>
  </si>
  <si>
    <r>
      <rPr>
        <sz val="9"/>
        <rFont val="Tahoma"/>
        <charset val="134"/>
      </rPr>
      <t>125</t>
    </r>
  </si>
  <si>
    <r>
      <rPr>
        <sz val="9"/>
        <rFont val="Tahoma"/>
        <charset val="134"/>
      </rPr>
      <t>ZHANG ZHONG</t>
    </r>
  </si>
  <si>
    <r>
      <rPr>
        <sz val="9"/>
        <rFont val="Tahoma"/>
        <charset val="134"/>
      </rPr>
      <t>49,600.00</t>
    </r>
  </si>
  <si>
    <r>
      <rPr>
        <sz val="9"/>
        <rFont val="Tahoma"/>
        <charset val="134"/>
      </rPr>
      <t>126</t>
    </r>
  </si>
  <si>
    <r>
      <rPr>
        <sz val="9"/>
        <rFont val="Tahoma"/>
        <charset val="134"/>
      </rPr>
      <t>TIANPEI ZHONG</t>
    </r>
  </si>
  <si>
    <r>
      <rPr>
        <sz val="9"/>
        <rFont val="Tahoma"/>
        <charset val="134"/>
      </rPr>
      <t>52,000.00</t>
    </r>
  </si>
  <si>
    <r>
      <rPr>
        <sz val="9"/>
        <rFont val="Tahoma"/>
        <charset val="134"/>
      </rPr>
      <t>127</t>
    </r>
  </si>
  <si>
    <r>
      <rPr>
        <sz val="9"/>
        <rFont val="Tahoma"/>
        <charset val="134"/>
      </rPr>
      <t>XU NA</t>
    </r>
  </si>
  <si>
    <r>
      <rPr>
        <sz val="9"/>
        <rFont val="Tahoma"/>
        <charset val="134"/>
      </rPr>
      <t>11/2/2019</t>
    </r>
  </si>
  <si>
    <r>
      <rPr>
        <sz val="9"/>
        <rFont val="Tahoma"/>
        <charset val="134"/>
      </rPr>
      <t>56,500.00</t>
    </r>
  </si>
  <si>
    <r>
      <rPr>
        <sz val="9"/>
        <rFont val="Tahoma"/>
        <charset val="134"/>
      </rPr>
      <t>128</t>
    </r>
  </si>
  <si>
    <r>
      <rPr>
        <sz val="9"/>
        <rFont val="Tahoma"/>
        <charset val="134"/>
      </rPr>
      <t>ZHONG JIFEI</t>
    </r>
  </si>
  <si>
    <r>
      <rPr>
        <sz val="9"/>
        <rFont val="Tahoma"/>
        <charset val="134"/>
      </rPr>
      <t>61,000.00</t>
    </r>
  </si>
  <si>
    <r>
      <rPr>
        <sz val="9"/>
        <rFont val="Tahoma"/>
        <charset val="134"/>
      </rPr>
      <t>129</t>
    </r>
  </si>
  <si>
    <r>
      <rPr>
        <sz val="9"/>
        <rFont val="Tahoma"/>
        <charset val="134"/>
      </rPr>
      <t>PAN BOYU</t>
    </r>
  </si>
  <si>
    <r>
      <rPr>
        <sz val="9"/>
        <rFont val="Tahoma"/>
        <charset val="134"/>
      </rPr>
      <t>64,600.00</t>
    </r>
  </si>
  <si>
    <r>
      <rPr>
        <sz val="9"/>
        <rFont val="Tahoma"/>
        <charset val="134"/>
      </rPr>
      <t>130</t>
    </r>
  </si>
  <si>
    <r>
      <rPr>
        <sz val="9"/>
        <rFont val="Tahoma"/>
        <charset val="134"/>
      </rPr>
      <t>WEI GUANGXING</t>
    </r>
  </si>
  <si>
    <r>
      <rPr>
        <sz val="9"/>
        <rFont val="Tahoma"/>
        <charset val="134"/>
      </rPr>
      <t>71,800.00</t>
    </r>
  </si>
  <si>
    <r>
      <rPr>
        <sz val="9"/>
        <rFont val="Tahoma"/>
        <charset val="134"/>
      </rPr>
      <t>131</t>
    </r>
  </si>
  <si>
    <r>
      <rPr>
        <sz val="9"/>
        <rFont val="Tahoma"/>
        <charset val="134"/>
      </rPr>
      <t>SHUNCHENG ZOU</t>
    </r>
  </si>
  <si>
    <r>
      <rPr>
        <sz val="9"/>
        <rFont val="Tahoma"/>
        <charset val="134"/>
      </rPr>
      <t>75,400.00</t>
    </r>
  </si>
  <si>
    <r>
      <rPr>
        <sz val="9"/>
        <rFont val="Tahoma"/>
        <charset val="134"/>
      </rPr>
      <t>132</t>
    </r>
  </si>
  <si>
    <r>
      <rPr>
        <sz val="9"/>
        <rFont val="Tahoma"/>
        <charset val="134"/>
      </rPr>
      <t>SUN GANG</t>
    </r>
  </si>
  <si>
    <r>
      <rPr>
        <sz val="9"/>
        <rFont val="Tahoma"/>
        <charset val="134"/>
      </rPr>
      <t>79,000.00</t>
    </r>
  </si>
  <si>
    <r>
      <rPr>
        <sz val="9"/>
        <rFont val="Tahoma"/>
        <charset val="134"/>
      </rPr>
      <t>133</t>
    </r>
  </si>
  <si>
    <r>
      <rPr>
        <sz val="9"/>
        <rFont val="Tahoma"/>
        <charset val="134"/>
      </rPr>
      <t>ZUO CAIYUN</t>
    </r>
  </si>
  <si>
    <r>
      <rPr>
        <sz val="9"/>
        <rFont val="Tahoma"/>
        <charset val="134"/>
      </rPr>
      <t>80,200.00</t>
    </r>
  </si>
  <si>
    <r>
      <rPr>
        <sz val="9"/>
        <rFont val="Tahoma"/>
        <charset val="134"/>
      </rPr>
      <t>134</t>
    </r>
  </si>
  <si>
    <r>
      <rPr>
        <sz val="9"/>
        <rFont val="Tahoma"/>
        <charset val="134"/>
      </rPr>
      <t>ZHAN ZILIANG</t>
    </r>
  </si>
  <si>
    <r>
      <rPr>
        <sz val="9"/>
        <rFont val="Tahoma"/>
        <charset val="134"/>
      </rPr>
      <t>82,600.00</t>
    </r>
  </si>
  <si>
    <r>
      <rPr>
        <sz val="9"/>
        <rFont val="Tahoma"/>
        <charset val="134"/>
      </rPr>
      <t>135</t>
    </r>
  </si>
  <si>
    <r>
      <rPr>
        <sz val="9"/>
        <rFont val="Tahoma"/>
        <charset val="134"/>
      </rPr>
      <t>ZHAO YONGCUN</t>
    </r>
  </si>
  <si>
    <r>
      <rPr>
        <sz val="9"/>
        <rFont val="Tahoma"/>
        <charset val="134"/>
      </rPr>
      <t>83,800.00</t>
    </r>
  </si>
  <si>
    <r>
      <rPr>
        <sz val="9"/>
        <rFont val="Tahoma"/>
        <charset val="134"/>
      </rPr>
      <t>136</t>
    </r>
  </si>
  <si>
    <r>
      <rPr>
        <sz val="9"/>
        <rFont val="Tahoma"/>
        <charset val="134"/>
      </rPr>
      <t>MAPENG XING</t>
    </r>
  </si>
  <si>
    <r>
      <rPr>
        <sz val="9"/>
        <rFont val="Tahoma"/>
        <charset val="134"/>
      </rPr>
      <t>85,300.00</t>
    </r>
  </si>
  <si>
    <r>
      <rPr>
        <sz val="9"/>
        <rFont val="Tahoma"/>
        <charset val="134"/>
      </rPr>
      <t>137</t>
    </r>
  </si>
  <si>
    <r>
      <rPr>
        <sz val="9"/>
        <rFont val="Tahoma"/>
        <charset val="134"/>
      </rPr>
      <t>LAN LANPIAO</t>
    </r>
  </si>
  <si>
    <r>
      <rPr>
        <sz val="9"/>
        <rFont val="Tahoma"/>
        <charset val="134"/>
      </rPr>
      <t>86,500.00</t>
    </r>
  </si>
  <si>
    <r>
      <rPr>
        <sz val="9"/>
        <rFont val="Tahoma"/>
        <charset val="134"/>
      </rPr>
      <t>138</t>
    </r>
  </si>
  <si>
    <r>
      <rPr>
        <sz val="9"/>
        <rFont val="Tahoma"/>
        <charset val="134"/>
      </rPr>
      <t>WEI PENGYU</t>
    </r>
  </si>
  <si>
    <r>
      <rPr>
        <sz val="9"/>
        <rFont val="Tahoma"/>
        <charset val="134"/>
      </rPr>
      <t>87,700.00</t>
    </r>
  </si>
  <si>
    <r>
      <rPr>
        <sz val="9"/>
        <rFont val="Tahoma"/>
        <charset val="134"/>
      </rPr>
      <t>139</t>
    </r>
  </si>
  <si>
    <r>
      <rPr>
        <sz val="9"/>
        <rFont val="Tahoma"/>
        <charset val="134"/>
      </rPr>
      <t>CHENG YU</t>
    </r>
  </si>
  <si>
    <r>
      <rPr>
        <sz val="9"/>
        <rFont val="Tahoma"/>
        <charset val="134"/>
      </rPr>
      <t>88,900.00</t>
    </r>
  </si>
  <si>
    <r>
      <rPr>
        <sz val="9"/>
        <rFont val="Tahoma"/>
        <charset val="134"/>
      </rPr>
      <t>140</t>
    </r>
  </si>
  <si>
    <r>
      <rPr>
        <sz val="9"/>
        <rFont val="Tahoma"/>
        <charset val="134"/>
      </rPr>
      <t>YU DACHENG</t>
    </r>
  </si>
  <si>
    <r>
      <rPr>
        <sz val="9"/>
        <rFont val="Tahoma"/>
        <charset val="134"/>
      </rPr>
      <t>91,300.00</t>
    </r>
  </si>
  <si>
    <r>
      <rPr>
        <sz val="9"/>
        <rFont val="Tahoma"/>
        <charset val="134"/>
      </rPr>
      <t>141</t>
    </r>
  </si>
  <si>
    <r>
      <rPr>
        <sz val="9"/>
        <rFont val="Tahoma"/>
        <charset val="134"/>
      </rPr>
      <t>WANG WENPING</t>
    </r>
  </si>
  <si>
    <r>
      <rPr>
        <sz val="9"/>
        <rFont val="Tahoma"/>
        <charset val="134"/>
      </rPr>
      <t>2700</t>
    </r>
  </si>
  <si>
    <r>
      <rPr>
        <sz val="9"/>
        <rFont val="Tahoma"/>
        <charset val="134"/>
      </rPr>
      <t>142</t>
    </r>
  </si>
  <si>
    <r>
      <rPr>
        <sz val="9"/>
        <rFont val="Tahoma"/>
        <charset val="134"/>
      </rPr>
      <t>12/2/2019</t>
    </r>
  </si>
  <si>
    <r>
      <rPr>
        <sz val="9"/>
        <rFont val="Tahoma"/>
        <charset val="134"/>
      </rPr>
      <t>99,200.00</t>
    </r>
  </si>
  <si>
    <r>
      <rPr>
        <sz val="9"/>
        <rFont val="Tahoma"/>
        <charset val="134"/>
      </rPr>
      <t>143</t>
    </r>
  </si>
  <si>
    <r>
      <rPr>
        <sz val="9"/>
        <rFont val="Tahoma"/>
        <charset val="134"/>
      </rPr>
      <t>ZHAO CHI</t>
    </r>
  </si>
  <si>
    <r>
      <rPr>
        <sz val="9"/>
        <rFont val="Tahoma"/>
        <charset val="134"/>
      </rPr>
      <t>108,200.00</t>
    </r>
  </si>
  <si>
    <r>
      <rPr>
        <sz val="9"/>
        <rFont val="Tahoma"/>
        <charset val="134"/>
      </rPr>
      <t>144</t>
    </r>
  </si>
  <si>
    <r>
      <rPr>
        <sz val="9"/>
        <rFont val="Tahoma"/>
        <charset val="134"/>
      </rPr>
      <t>112,100.00</t>
    </r>
  </si>
  <si>
    <r>
      <rPr>
        <sz val="9"/>
        <rFont val="Tahoma"/>
        <charset val="134"/>
      </rPr>
      <t>145</t>
    </r>
  </si>
  <si>
    <r>
      <rPr>
        <sz val="9"/>
        <rFont val="Tahoma"/>
        <charset val="134"/>
      </rPr>
      <t>GUAN XIANCAI</t>
    </r>
  </si>
  <si>
    <r>
      <rPr>
        <sz val="9"/>
        <rFont val="Tahoma"/>
        <charset val="134"/>
      </rPr>
      <t>114,500.00</t>
    </r>
  </si>
  <si>
    <r>
      <rPr>
        <sz val="9"/>
        <rFont val="Tahoma"/>
        <charset val="134"/>
      </rPr>
      <t>147</t>
    </r>
  </si>
  <si>
    <r>
      <rPr>
        <sz val="9"/>
        <rFont val="Tahoma"/>
        <charset val="134"/>
      </rPr>
      <t>MIAO XIUMEI</t>
    </r>
  </si>
  <si>
    <r>
      <rPr>
        <sz val="9"/>
        <rFont val="Tahoma"/>
        <charset val="134"/>
      </rPr>
      <t>115,700.00</t>
    </r>
  </si>
  <si>
    <r>
      <rPr>
        <sz val="9"/>
        <rFont val="Tahoma"/>
        <charset val="134"/>
      </rPr>
      <t>148</t>
    </r>
  </si>
  <si>
    <r>
      <rPr>
        <sz val="9"/>
        <rFont val="Tahoma"/>
        <charset val="134"/>
      </rPr>
      <t>117,200.00</t>
    </r>
  </si>
  <si>
    <r>
      <rPr>
        <sz val="9"/>
        <rFont val="Tahoma"/>
        <charset val="134"/>
      </rPr>
      <t>149</t>
    </r>
  </si>
  <si>
    <r>
      <rPr>
        <sz val="9"/>
        <rFont val="Tahoma"/>
        <charset val="134"/>
      </rPr>
      <t>WANG CMAOI AN</t>
    </r>
  </si>
  <si>
    <r>
      <rPr>
        <sz val="9"/>
        <rFont val="Tahoma"/>
        <charset val="134"/>
      </rPr>
      <t>- 118,500.00</t>
    </r>
  </si>
  <si>
    <r>
      <rPr>
        <sz val="9"/>
        <rFont val="Tahoma"/>
        <charset val="134"/>
      </rPr>
      <t>150</t>
    </r>
  </si>
  <si>
    <r>
      <rPr>
        <sz val="9"/>
        <rFont val="Tahoma"/>
        <charset val="134"/>
      </rPr>
      <t>LIAO QIN</t>
    </r>
  </si>
  <si>
    <r>
      <rPr>
        <sz val="9"/>
        <rFont val="Tahoma"/>
        <charset val="134"/>
      </rPr>
      <t>- 120,000.00</t>
    </r>
  </si>
  <si>
    <r>
      <rPr>
        <sz val="9"/>
        <rFont val="Tahoma"/>
        <charset val="134"/>
      </rPr>
      <t>151</t>
    </r>
  </si>
  <si>
    <r>
      <rPr>
        <sz val="9"/>
        <rFont val="Tahoma"/>
        <charset val="134"/>
      </rPr>
      <t>- 121,300.00</t>
    </r>
  </si>
  <si>
    <r>
      <rPr>
        <sz val="9"/>
        <rFont val="Tahoma"/>
        <charset val="134"/>
      </rPr>
      <t>152</t>
    </r>
  </si>
  <si>
    <r>
      <rPr>
        <sz val="9"/>
        <rFont val="Tahoma"/>
        <charset val="134"/>
      </rPr>
      <t>BAO ZME</t>
    </r>
  </si>
  <si>
    <r>
      <rPr>
        <sz val="9"/>
        <rFont val="Tahoma"/>
        <charset val="134"/>
      </rPr>
      <t>- 123,700.00</t>
    </r>
  </si>
  <si>
    <r>
      <rPr>
        <sz val="9"/>
        <rFont val="Tahoma"/>
        <charset val="134"/>
      </rPr>
      <t>153</t>
    </r>
  </si>
  <si>
    <r>
      <rPr>
        <sz val="9"/>
        <rFont val="Tahoma"/>
        <charset val="134"/>
      </rPr>
      <t>- 125,700.00</t>
    </r>
  </si>
  <si>
    <r>
      <rPr>
        <sz val="9"/>
        <rFont val="Tahoma"/>
        <charset val="134"/>
      </rPr>
      <t>154</t>
    </r>
  </si>
  <si>
    <r>
      <rPr>
        <sz val="9"/>
        <rFont val="Tahoma"/>
        <charset val="134"/>
      </rPr>
      <t>ZMOU SIYU</t>
    </r>
  </si>
  <si>
    <r>
      <rPr>
        <sz val="9"/>
        <rFont val="Tahoma"/>
        <charset val="134"/>
      </rPr>
      <t>- 128,400.00</t>
    </r>
  </si>
  <si>
    <r>
      <rPr>
        <sz val="9"/>
        <rFont val="Tahoma"/>
        <charset val="134"/>
      </rPr>
      <t>155</t>
    </r>
  </si>
  <si>
    <r>
      <rPr>
        <sz val="9"/>
        <rFont val="Tahoma"/>
        <charset val="134"/>
      </rPr>
      <t>- 130,900.00</t>
    </r>
  </si>
  <si>
    <r>
      <rPr>
        <sz val="9"/>
        <rFont val="Tahoma"/>
        <charset val="134"/>
      </rPr>
      <t>156</t>
    </r>
  </si>
  <si>
    <r>
      <rPr>
        <sz val="9"/>
        <rFont val="Tahoma"/>
        <charset val="134"/>
      </rPr>
      <t>LI XIANGDONG</t>
    </r>
  </si>
  <si>
    <r>
      <rPr>
        <sz val="9"/>
        <rFont val="Tahoma"/>
        <charset val="134"/>
      </rPr>
      <t>- 132,100.00</t>
    </r>
  </si>
  <si>
    <r>
      <rPr>
        <sz val="9"/>
        <rFont val="Tahoma"/>
        <charset val="134"/>
      </rPr>
      <t>157</t>
    </r>
  </si>
  <si>
    <r>
      <rPr>
        <sz val="9"/>
        <rFont val="Tahoma"/>
        <charset val="134"/>
      </rPr>
      <t>13/2/2019</t>
    </r>
  </si>
  <si>
    <r>
      <rPr>
        <sz val="9"/>
        <rFont val="Tahoma"/>
        <charset val="134"/>
      </rPr>
      <t>- 134,100.00</t>
    </r>
  </si>
  <si>
    <r>
      <rPr>
        <sz val="9"/>
        <rFont val="Tahoma"/>
        <charset val="134"/>
      </rPr>
      <t>158</t>
    </r>
  </si>
  <si>
    <r>
      <rPr>
        <sz val="9"/>
        <rFont val="Tahoma"/>
        <charset val="134"/>
      </rPr>
      <t>LIU ZMIMUI</t>
    </r>
  </si>
  <si>
    <r>
      <rPr>
        <sz val="9"/>
        <rFont val="Tahoma"/>
        <charset val="134"/>
      </rPr>
      <t>- 137,700.00</t>
    </r>
  </si>
  <si>
    <r>
      <rPr>
        <sz val="9"/>
        <rFont val="Tahoma"/>
        <charset val="134"/>
      </rPr>
      <t>159</t>
    </r>
  </si>
  <si>
    <r>
      <rPr>
        <sz val="9"/>
        <rFont val="Tahoma"/>
        <charset val="134"/>
      </rPr>
      <t>- 143,700.00</t>
    </r>
  </si>
  <si>
    <r>
      <rPr>
        <sz val="9"/>
        <rFont val="Tahoma"/>
        <charset val="134"/>
      </rPr>
      <t>160</t>
    </r>
  </si>
  <si>
    <r>
      <rPr>
        <sz val="9"/>
        <rFont val="Tahoma"/>
        <charset val="134"/>
      </rPr>
      <t>ZMANG JIABIN</t>
    </r>
  </si>
  <si>
    <r>
      <rPr>
        <sz val="9"/>
        <rFont val="Tahoma"/>
        <charset val="134"/>
      </rPr>
      <t>- 146,300.00</t>
    </r>
  </si>
  <si>
    <r>
      <rPr>
        <sz val="9"/>
        <rFont val="Tahoma"/>
        <charset val="134"/>
      </rPr>
      <t>161</t>
    </r>
  </si>
  <si>
    <r>
      <rPr>
        <sz val="9"/>
        <rFont val="Tahoma"/>
        <charset val="134"/>
      </rPr>
      <t>LU XIAOSI</t>
    </r>
  </si>
  <si>
    <r>
      <rPr>
        <sz val="9"/>
        <rFont val="Tahoma"/>
        <charset val="134"/>
      </rPr>
      <t>- 147,600.00</t>
    </r>
  </si>
  <si>
    <r>
      <rPr>
        <sz val="9"/>
        <rFont val="Tahoma"/>
        <charset val="134"/>
      </rPr>
      <t>162</t>
    </r>
  </si>
  <si>
    <r>
      <rPr>
        <sz val="9"/>
        <rFont val="Tahoma"/>
        <charset val="134"/>
      </rPr>
      <t>- 148,600.00</t>
    </r>
  </si>
  <si>
    <r>
      <rPr>
        <sz val="9"/>
        <rFont val="Tahoma"/>
        <charset val="134"/>
      </rPr>
      <t>163</t>
    </r>
  </si>
  <si>
    <r>
      <rPr>
        <sz val="9"/>
        <rFont val="Tahoma"/>
        <charset val="134"/>
      </rPr>
      <t>LI PENGFEI</t>
    </r>
  </si>
  <si>
    <r>
      <rPr>
        <sz val="9"/>
        <rFont val="Tahoma"/>
        <charset val="134"/>
      </rPr>
      <t>- 149,600.00</t>
    </r>
  </si>
  <si>
    <r>
      <rPr>
        <sz val="9"/>
        <rFont val="Tahoma"/>
        <charset val="134"/>
      </rPr>
      <t>164</t>
    </r>
  </si>
  <si>
    <r>
      <rPr>
        <sz val="9"/>
        <rFont val="Tahoma"/>
        <charset val="134"/>
      </rPr>
      <t>- 150,600.00</t>
    </r>
  </si>
  <si>
    <r>
      <rPr>
        <sz val="9"/>
        <rFont val="Tahoma"/>
        <charset val="134"/>
      </rPr>
      <t>165</t>
    </r>
  </si>
  <si>
    <r>
      <rPr>
        <sz val="9"/>
        <rFont val="Tahoma"/>
        <charset val="134"/>
      </rPr>
      <t>SUN ZEMU</t>
    </r>
  </si>
  <si>
    <r>
      <rPr>
        <sz val="9"/>
        <rFont val="Tahoma"/>
        <charset val="134"/>
      </rPr>
      <t>- 158,100.00</t>
    </r>
  </si>
  <si>
    <r>
      <rPr>
        <sz val="9"/>
        <rFont val="Tahoma"/>
        <charset val="134"/>
      </rPr>
      <t>166</t>
    </r>
  </si>
  <si>
    <r>
      <rPr>
        <sz val="9"/>
        <rFont val="Tahoma"/>
        <charset val="134"/>
      </rPr>
      <t>LI YANFENG</t>
    </r>
  </si>
  <si>
    <r>
      <rPr>
        <sz val="9"/>
        <rFont val="Tahoma"/>
        <charset val="134"/>
      </rPr>
      <t>- 161,100.00</t>
    </r>
  </si>
  <si>
    <r>
      <rPr>
        <sz val="9"/>
        <rFont val="Tahoma"/>
        <charset val="134"/>
      </rPr>
      <t>167</t>
    </r>
  </si>
  <si>
    <r>
      <rPr>
        <sz val="9"/>
        <rFont val="Tahoma"/>
        <charset val="134"/>
      </rPr>
      <t>PENG JUNYONG</t>
    </r>
  </si>
  <si>
    <r>
      <rPr>
        <sz val="9"/>
        <rFont val="Tahoma"/>
        <charset val="134"/>
      </rPr>
      <t>- 162,100.00</t>
    </r>
  </si>
  <si>
    <r>
      <rPr>
        <sz val="9"/>
        <rFont val="Tahoma"/>
        <charset val="134"/>
      </rPr>
      <t>168</t>
    </r>
  </si>
  <si>
    <r>
      <rPr>
        <sz val="9"/>
        <rFont val="Tahoma"/>
        <charset val="134"/>
      </rPr>
      <t>YAO FENGLAN</t>
    </r>
  </si>
  <si>
    <r>
      <rPr>
        <sz val="9"/>
        <rFont val="Tahoma"/>
        <charset val="134"/>
      </rPr>
      <t>- 165,100.00</t>
    </r>
  </si>
  <si>
    <r>
      <rPr>
        <sz val="9"/>
        <rFont val="Tahoma"/>
        <charset val="134"/>
      </rPr>
      <t>169</t>
    </r>
  </si>
  <si>
    <r>
      <rPr>
        <sz val="9"/>
        <rFont val="Tahoma"/>
        <charset val="134"/>
      </rPr>
      <t>CAO SMANYUN</t>
    </r>
  </si>
  <si>
    <r>
      <rPr>
        <sz val="9"/>
        <rFont val="Tahoma"/>
        <charset val="134"/>
      </rPr>
      <t>- 166,400.00</t>
    </r>
  </si>
  <si>
    <r>
      <rPr>
        <sz val="9"/>
        <rFont val="Tahoma"/>
        <charset val="134"/>
      </rPr>
      <t>170</t>
    </r>
  </si>
  <si>
    <r>
      <rPr>
        <sz val="9"/>
        <rFont val="Tahoma"/>
        <charset val="134"/>
      </rPr>
      <t>LAO JIALI</t>
    </r>
  </si>
  <si>
    <r>
      <rPr>
        <sz val="9"/>
        <rFont val="Tahoma"/>
        <charset val="134"/>
      </rPr>
      <t>- 170,400.00</t>
    </r>
  </si>
  <si>
    <r>
      <rPr>
        <sz val="9"/>
        <rFont val="Tahoma"/>
        <charset val="134"/>
      </rPr>
      <t>171</t>
    </r>
  </si>
  <si>
    <r>
      <rPr>
        <sz val="9"/>
        <rFont val="Tahoma"/>
        <charset val="134"/>
      </rPr>
      <t>LI SMAOXIAN</t>
    </r>
  </si>
  <si>
    <r>
      <rPr>
        <sz val="9"/>
        <rFont val="Tahoma"/>
        <charset val="134"/>
      </rPr>
      <t>14/2/2019</t>
    </r>
  </si>
  <si>
    <r>
      <rPr>
        <sz val="9"/>
        <rFont val="Tahoma"/>
        <charset val="134"/>
      </rPr>
      <t>- 178,200.00</t>
    </r>
  </si>
  <si>
    <r>
      <rPr>
        <sz val="9"/>
        <rFont val="Tahoma"/>
        <charset val="134"/>
      </rPr>
      <t>172</t>
    </r>
  </si>
  <si>
    <r>
      <rPr>
        <sz val="9"/>
        <rFont val="Tahoma"/>
        <charset val="134"/>
      </rPr>
      <t>GE QIAN</t>
    </r>
  </si>
  <si>
    <r>
      <rPr>
        <sz val="9"/>
        <rFont val="Tahoma"/>
        <charset val="134"/>
      </rPr>
      <t>- 181,200.00</t>
    </r>
  </si>
  <si>
    <r>
      <rPr>
        <sz val="9"/>
        <rFont val="Tahoma"/>
        <charset val="134"/>
      </rPr>
      <t>173</t>
    </r>
  </si>
  <si>
    <r>
      <rPr>
        <sz val="9"/>
        <rFont val="Tahoma"/>
        <charset val="134"/>
      </rPr>
      <t>ZMONG YUQI</t>
    </r>
  </si>
  <si>
    <r>
      <rPr>
        <sz val="9"/>
        <rFont val="Tahoma"/>
        <charset val="134"/>
      </rPr>
      <t>- 184,200.00</t>
    </r>
  </si>
  <si>
    <r>
      <rPr>
        <sz val="9"/>
        <rFont val="Tahoma"/>
        <charset val="134"/>
      </rPr>
      <t>174</t>
    </r>
  </si>
  <si>
    <r>
      <rPr>
        <sz val="9"/>
        <rFont val="Tahoma"/>
        <charset val="134"/>
      </rPr>
      <t>CMEN YANG</t>
    </r>
  </si>
  <si>
    <r>
      <rPr>
        <sz val="9"/>
        <rFont val="Tahoma"/>
        <charset val="134"/>
      </rPr>
      <t>- 188,700.00</t>
    </r>
  </si>
  <si>
    <r>
      <rPr>
        <sz val="9"/>
        <rFont val="Tahoma"/>
        <charset val="134"/>
      </rPr>
      <t>175</t>
    </r>
  </si>
  <si>
    <r>
      <rPr>
        <sz val="9"/>
        <rFont val="Tahoma"/>
        <charset val="134"/>
      </rPr>
      <t>CAI XINGLIAN</t>
    </r>
  </si>
  <si>
    <r>
      <rPr>
        <sz val="9"/>
        <rFont val="Tahoma"/>
        <charset val="134"/>
      </rPr>
      <t>- 193,900.00</t>
    </r>
  </si>
  <si>
    <r>
      <rPr>
        <sz val="9"/>
        <rFont val="Tahoma"/>
        <charset val="134"/>
      </rPr>
      <t>176</t>
    </r>
  </si>
  <si>
    <r>
      <rPr>
        <sz val="9"/>
        <rFont val="Tahoma"/>
        <charset val="134"/>
      </rPr>
      <t>ZMOU BEIBEI</t>
    </r>
  </si>
  <si>
    <r>
      <rPr>
        <sz val="9"/>
        <rFont val="Tahoma"/>
        <charset val="134"/>
      </rPr>
      <t>- 194,900.00</t>
    </r>
  </si>
  <si>
    <r>
      <rPr>
        <sz val="9"/>
        <rFont val="Tahoma"/>
        <charset val="134"/>
      </rPr>
      <t>177</t>
    </r>
  </si>
  <si>
    <r>
      <rPr>
        <sz val="9"/>
        <rFont val="Tahoma"/>
        <charset val="134"/>
      </rPr>
      <t>ME SIQI</t>
    </r>
  </si>
  <si>
    <r>
      <rPr>
        <sz val="9"/>
        <rFont val="Tahoma"/>
        <charset val="134"/>
      </rPr>
      <t>- 196,400.00</t>
    </r>
  </si>
  <si>
    <r>
      <rPr>
        <sz val="9"/>
        <rFont val="Tahoma"/>
        <charset val="134"/>
      </rPr>
      <t>178</t>
    </r>
  </si>
  <si>
    <r>
      <rPr>
        <sz val="9"/>
        <rFont val="Tahoma"/>
        <charset val="134"/>
      </rPr>
      <t>SONG TINGMAI</t>
    </r>
  </si>
  <si>
    <r>
      <rPr>
        <sz val="9"/>
        <rFont val="Tahoma"/>
        <charset val="134"/>
      </rPr>
      <t>- 198,400.00</t>
    </r>
  </si>
  <si>
    <r>
      <rPr>
        <sz val="9"/>
        <rFont val="Tahoma"/>
        <charset val="134"/>
      </rPr>
      <t>179</t>
    </r>
  </si>
  <si>
    <r>
      <rPr>
        <sz val="9"/>
        <rFont val="Tahoma"/>
        <charset val="134"/>
      </rPr>
      <t>PAN JINGYI</t>
    </r>
  </si>
  <si>
    <r>
      <rPr>
        <sz val="9"/>
        <rFont val="Tahoma"/>
        <charset val="134"/>
      </rPr>
      <t>16/2/2019</t>
    </r>
  </si>
  <si>
    <r>
      <rPr>
        <sz val="9"/>
        <rFont val="Tahoma"/>
        <charset val="134"/>
      </rPr>
      <t>- 202,400.00</t>
    </r>
  </si>
  <si>
    <r>
      <rPr>
        <sz val="9"/>
        <rFont val="Tahoma"/>
        <charset val="134"/>
      </rPr>
      <t>180</t>
    </r>
  </si>
  <si>
    <r>
      <rPr>
        <sz val="9"/>
        <rFont val="Tahoma"/>
        <charset val="134"/>
      </rPr>
      <t>LI WAN</t>
    </r>
  </si>
  <si>
    <r>
      <rPr>
        <sz val="9"/>
        <rFont val="Tahoma"/>
        <charset val="134"/>
      </rPr>
      <t>- 204,400.00</t>
    </r>
  </si>
  <si>
    <r>
      <rPr>
        <sz val="9"/>
        <rFont val="Tahoma"/>
        <charset val="134"/>
      </rPr>
      <t>182</t>
    </r>
  </si>
  <si>
    <r>
      <rPr>
        <sz val="9"/>
        <rFont val="Tahoma"/>
        <charset val="134"/>
      </rPr>
      <t>CMEN JUAN</t>
    </r>
  </si>
  <si>
    <r>
      <rPr>
        <sz val="9"/>
        <rFont val="Tahoma"/>
        <charset val="134"/>
      </rPr>
      <t>- 205,700.00</t>
    </r>
  </si>
  <si>
    <r>
      <rPr>
        <sz val="9"/>
        <rFont val="Tahoma"/>
        <charset val="134"/>
      </rPr>
      <t>184</t>
    </r>
  </si>
  <si>
    <r>
      <rPr>
        <sz val="9"/>
        <rFont val="Tahoma"/>
        <charset val="134"/>
      </rPr>
      <t>ZENG LIGKE</t>
    </r>
  </si>
  <si>
    <r>
      <rPr>
        <sz val="9"/>
        <rFont val="Tahoma"/>
        <charset val="134"/>
      </rPr>
      <t>15/2/2019</t>
    </r>
  </si>
  <si>
    <r>
      <rPr>
        <sz val="9"/>
        <rFont val="Tahoma"/>
        <charset val="134"/>
      </rPr>
      <t>- 207,700.00</t>
    </r>
  </si>
  <si>
    <r>
      <rPr>
        <sz val="9"/>
        <rFont val="Tahoma"/>
        <charset val="134"/>
      </rPr>
      <t>185</t>
    </r>
  </si>
  <si>
    <r>
      <rPr>
        <sz val="9"/>
        <rFont val="Tahoma"/>
        <charset val="134"/>
      </rPr>
      <t>ZMENG MINGSMI</t>
    </r>
  </si>
  <si>
    <r>
      <rPr>
        <sz val="9"/>
        <rFont val="Tahoma"/>
        <charset val="134"/>
      </rPr>
      <t>- 209,700.00</t>
    </r>
  </si>
  <si>
    <r>
      <rPr>
        <sz val="9"/>
        <rFont val="Tahoma"/>
        <charset val="134"/>
      </rPr>
      <t>187</t>
    </r>
  </si>
  <si>
    <r>
      <rPr>
        <sz val="9"/>
        <rFont val="Tahoma"/>
        <charset val="134"/>
      </rPr>
      <t>JIA YIZHEN</t>
    </r>
  </si>
  <si>
    <r>
      <rPr>
        <sz val="9"/>
        <rFont val="Tahoma"/>
        <charset val="134"/>
      </rPr>
      <t>-212,300.00</t>
    </r>
  </si>
  <si>
    <r>
      <rPr>
        <sz val="9"/>
        <rFont val="Tahoma"/>
        <charset val="134"/>
      </rPr>
      <t>188</t>
    </r>
  </si>
  <si>
    <r>
      <rPr>
        <sz val="9"/>
        <rFont val="Tahoma"/>
        <charset val="134"/>
      </rPr>
      <t>MEI YATING</t>
    </r>
  </si>
  <si>
    <r>
      <rPr>
        <sz val="9"/>
        <rFont val="Tahoma"/>
        <charset val="134"/>
      </rPr>
      <t>-218,300.00</t>
    </r>
  </si>
  <si>
    <r>
      <rPr>
        <sz val="9"/>
        <rFont val="Tahoma"/>
        <charset val="134"/>
      </rPr>
      <t>189</t>
    </r>
  </si>
  <si>
    <r>
      <rPr>
        <sz val="9"/>
        <rFont val="Tahoma"/>
        <charset val="134"/>
      </rPr>
      <t>WANQICHEN</t>
    </r>
  </si>
  <si>
    <r>
      <rPr>
        <sz val="9"/>
        <rFont val="Tahoma"/>
        <charset val="134"/>
      </rPr>
      <t>- 222,200.00</t>
    </r>
  </si>
  <si>
    <r>
      <rPr>
        <sz val="9"/>
        <rFont val="Tahoma"/>
        <charset val="134"/>
      </rPr>
      <t>190</t>
    </r>
  </si>
  <si>
    <r>
      <rPr>
        <sz val="9"/>
        <rFont val="Tahoma"/>
        <charset val="134"/>
      </rPr>
      <t>ZHOU SUZHEN</t>
    </r>
  </si>
  <si>
    <r>
      <rPr>
        <sz val="9"/>
        <rFont val="Tahoma"/>
        <charset val="134"/>
      </rPr>
      <t>19/2/2019</t>
    </r>
  </si>
  <si>
    <r>
      <rPr>
        <sz val="9"/>
        <rFont val="Tahoma"/>
        <charset val="134"/>
      </rPr>
      <t>- 228,200.00</t>
    </r>
  </si>
  <si>
    <r>
      <rPr>
        <sz val="9"/>
        <rFont val="Tahoma"/>
        <charset val="134"/>
      </rPr>
      <t>191</t>
    </r>
  </si>
  <si>
    <r>
      <rPr>
        <sz val="9"/>
        <rFont val="Tahoma"/>
        <charset val="134"/>
      </rPr>
      <t>ZHOU GUIHUA</t>
    </r>
  </si>
  <si>
    <r>
      <rPr>
        <sz val="9"/>
        <rFont val="Tahoma"/>
        <charset val="134"/>
      </rPr>
      <t>20/2/2019</t>
    </r>
  </si>
  <si>
    <r>
      <rPr>
        <sz val="9"/>
        <rFont val="Tahoma"/>
        <charset val="134"/>
      </rPr>
      <t>- 235,200.00</t>
    </r>
  </si>
  <si>
    <r>
      <rPr>
        <sz val="9"/>
        <rFont val="Tahoma"/>
        <charset val="134"/>
      </rPr>
      <t>192</t>
    </r>
  </si>
  <si>
    <r>
      <rPr>
        <sz val="9"/>
        <rFont val="Tahoma"/>
        <charset val="134"/>
      </rPr>
      <t>ZHENG YIQIAO</t>
    </r>
  </si>
  <si>
    <r>
      <rPr>
        <sz val="9"/>
        <rFont val="Tahoma"/>
        <charset val="134"/>
      </rPr>
      <t>- 236,500.00</t>
    </r>
  </si>
  <si>
    <r>
      <rPr>
        <sz val="9"/>
        <rFont val="Tahoma"/>
        <charset val="134"/>
      </rPr>
      <t>193</t>
    </r>
  </si>
  <si>
    <r>
      <rPr>
        <sz val="9"/>
        <rFont val="Tahoma"/>
        <charset val="134"/>
      </rPr>
      <t>ZHANG SHAOWEI</t>
    </r>
  </si>
  <si>
    <r>
      <rPr>
        <sz val="9"/>
        <rFont val="Tahoma"/>
        <charset val="134"/>
      </rPr>
      <t>- 238,000.00</t>
    </r>
  </si>
  <si>
    <r>
      <rPr>
        <sz val="9"/>
        <rFont val="Tahoma"/>
        <charset val="134"/>
      </rPr>
      <t>194</t>
    </r>
  </si>
  <si>
    <r>
      <rPr>
        <sz val="9"/>
        <rFont val="Tahoma"/>
        <charset val="134"/>
      </rPr>
      <t>LIU FENGXU</t>
    </r>
  </si>
  <si>
    <r>
      <rPr>
        <sz val="9"/>
        <rFont val="Tahoma"/>
        <charset val="134"/>
      </rPr>
      <t>- 239,300.00</t>
    </r>
  </si>
  <si>
    <r>
      <rPr>
        <sz val="9"/>
        <rFont val="Tahoma"/>
        <charset val="134"/>
      </rPr>
      <t>195</t>
    </r>
  </si>
  <si>
    <r>
      <rPr>
        <sz val="9"/>
        <rFont val="Tahoma"/>
        <charset val="134"/>
      </rPr>
      <t>XU XIANG</t>
    </r>
  </si>
  <si>
    <r>
      <rPr>
        <sz val="9"/>
        <rFont val="Tahoma"/>
        <charset val="134"/>
      </rPr>
      <t>- 240,600.00</t>
    </r>
  </si>
  <si>
    <r>
      <rPr>
        <sz val="9"/>
        <rFont val="Tahoma"/>
        <charset val="134"/>
      </rPr>
      <t>196</t>
    </r>
  </si>
  <si>
    <r>
      <rPr>
        <sz val="9"/>
        <rFont val="Tahoma"/>
        <charset val="134"/>
      </rPr>
      <t>CHEN JIANXIN</t>
    </r>
  </si>
  <si>
    <r>
      <rPr>
        <sz val="9"/>
        <rFont val="Tahoma"/>
        <charset val="134"/>
      </rPr>
      <t>- 244,500.00</t>
    </r>
  </si>
  <si>
    <r>
      <rPr>
        <sz val="9"/>
        <rFont val="Tahoma"/>
        <charset val="134"/>
      </rPr>
      <t>197</t>
    </r>
  </si>
  <si>
    <r>
      <rPr>
        <sz val="9"/>
        <rFont val="Tahoma"/>
        <charset val="134"/>
      </rPr>
      <t>CAI YIWEI</t>
    </r>
  </si>
  <si>
    <r>
      <rPr>
        <sz val="9"/>
        <rFont val="Tahoma"/>
        <charset val="134"/>
      </rPr>
      <t>-248,400.00</t>
    </r>
  </si>
  <si>
    <r>
      <rPr>
        <sz val="9"/>
        <rFont val="Tahoma"/>
        <charset val="134"/>
      </rPr>
      <t>198</t>
    </r>
  </si>
  <si>
    <r>
      <rPr>
        <sz val="9"/>
        <rFont val="Tahoma"/>
        <charset val="134"/>
      </rPr>
      <t>ZHOU LIRUI</t>
    </r>
  </si>
  <si>
    <r>
      <rPr>
        <sz val="9"/>
        <rFont val="Tahoma"/>
        <charset val="134"/>
      </rPr>
      <t>- 249,700.00</t>
    </r>
  </si>
  <si>
    <r>
      <rPr>
        <sz val="9"/>
        <rFont val="Tahoma"/>
        <charset val="134"/>
      </rPr>
      <t>199</t>
    </r>
  </si>
  <si>
    <r>
      <rPr>
        <sz val="9"/>
        <rFont val="Tahoma"/>
        <charset val="134"/>
      </rPr>
      <t>FAN SIWEN</t>
    </r>
  </si>
  <si>
    <r>
      <rPr>
        <sz val="9"/>
        <rFont val="Tahoma"/>
        <charset val="134"/>
      </rPr>
      <t>17/2/2019</t>
    </r>
  </si>
  <si>
    <r>
      <rPr>
        <sz val="9"/>
        <rFont val="Tahoma"/>
        <charset val="134"/>
      </rPr>
      <t>- 252,700.00</t>
    </r>
  </si>
  <si>
    <r>
      <rPr>
        <sz val="9"/>
        <rFont val="Tahoma"/>
        <charset val="134"/>
      </rPr>
      <t>200</t>
    </r>
  </si>
  <si>
    <r>
      <rPr>
        <sz val="9"/>
        <rFont val="Tahoma"/>
        <charset val="134"/>
      </rPr>
      <t>SHEE CHIN BENNY</t>
    </r>
  </si>
  <si>
    <r>
      <rPr>
        <sz val="9"/>
        <rFont val="Tahoma"/>
        <charset val="134"/>
      </rPr>
      <t>- 255,700.00</t>
    </r>
  </si>
  <si>
    <r>
      <rPr>
        <sz val="9"/>
        <rFont val="Tahoma"/>
        <charset val="134"/>
      </rPr>
      <t>201</t>
    </r>
  </si>
  <si>
    <r>
      <rPr>
        <sz val="9"/>
        <rFont val="Tahoma"/>
        <charset val="134"/>
      </rPr>
      <t>DENG JIELAN</t>
    </r>
  </si>
  <si>
    <r>
      <rPr>
        <sz val="9"/>
        <rFont val="Tahoma"/>
        <charset val="134"/>
      </rPr>
      <t>- 258,700.00</t>
    </r>
  </si>
  <si>
    <r>
      <rPr>
        <sz val="9"/>
        <rFont val="Tahoma"/>
        <charset val="134"/>
      </rPr>
      <t>202</t>
    </r>
  </si>
  <si>
    <r>
      <rPr>
        <sz val="9"/>
        <rFont val="Tahoma"/>
        <charset val="134"/>
      </rPr>
      <t>WANG YATING</t>
    </r>
  </si>
  <si>
    <r>
      <rPr>
        <sz val="9"/>
        <rFont val="Tahoma"/>
        <charset val="134"/>
      </rPr>
      <t>- 263,700.00</t>
    </r>
  </si>
  <si>
    <r>
      <rPr>
        <sz val="9"/>
        <rFont val="Tahoma"/>
        <charset val="134"/>
      </rPr>
      <t>203</t>
    </r>
  </si>
  <si>
    <r>
      <rPr>
        <sz val="9"/>
        <rFont val="Tahoma"/>
        <charset val="134"/>
      </rPr>
      <t>ZHANG JIABIN</t>
    </r>
  </si>
  <si>
    <r>
      <rPr>
        <sz val="9"/>
        <rFont val="Tahoma"/>
        <charset val="134"/>
      </rPr>
      <t>- 266,300.00</t>
    </r>
  </si>
  <si>
    <r>
      <rPr>
        <sz val="9"/>
        <rFont val="Tahoma"/>
        <charset val="134"/>
      </rPr>
      <t>204</t>
    </r>
  </si>
  <si>
    <r>
      <rPr>
        <sz val="9"/>
        <rFont val="Tahoma"/>
        <charset val="134"/>
      </rPr>
      <t>LIU RUI</t>
    </r>
  </si>
  <si>
    <r>
      <rPr>
        <sz val="9"/>
        <rFont val="Tahoma"/>
        <charset val="134"/>
      </rPr>
      <t>- 267,300.00</t>
    </r>
  </si>
  <si>
    <r>
      <rPr>
        <sz val="9"/>
        <rFont val="Tahoma"/>
        <charset val="134"/>
      </rPr>
      <t>205</t>
    </r>
  </si>
  <si>
    <r>
      <rPr>
        <sz val="9"/>
        <rFont val="Tahoma"/>
        <charset val="134"/>
      </rPr>
      <t>-268,800.00</t>
    </r>
  </si>
  <si>
    <r>
      <rPr>
        <sz val="9"/>
        <rFont val="Tahoma"/>
        <charset val="134"/>
      </rPr>
      <t>206</t>
    </r>
  </si>
  <si>
    <r>
      <rPr>
        <sz val="9"/>
        <rFont val="Tahoma"/>
        <charset val="134"/>
      </rPr>
      <t>WANG WENHUA</t>
    </r>
  </si>
  <si>
    <r>
      <rPr>
        <sz val="9"/>
        <rFont val="Tahoma"/>
        <charset val="134"/>
      </rPr>
      <t>-271,800.00</t>
    </r>
  </si>
  <si>
    <r>
      <rPr>
        <sz val="9"/>
        <rFont val="Tahoma"/>
        <charset val="134"/>
      </rPr>
      <t>207</t>
    </r>
  </si>
  <si>
    <r>
      <rPr>
        <sz val="9"/>
        <rFont val="Tahoma"/>
        <charset val="134"/>
      </rPr>
      <t>- 275,700.00</t>
    </r>
  </si>
  <si>
    <r>
      <rPr>
        <sz val="9"/>
        <rFont val="Tahoma"/>
        <charset val="134"/>
      </rPr>
      <t>208</t>
    </r>
  </si>
  <si>
    <r>
      <rPr>
        <sz val="9"/>
        <rFont val="Tahoma"/>
        <charset val="134"/>
      </rPr>
      <t>HU BAOXIN</t>
    </r>
  </si>
  <si>
    <r>
      <rPr>
        <sz val="9"/>
        <rFont val="Tahoma"/>
        <charset val="134"/>
      </rPr>
      <t>- 277,000.00</t>
    </r>
  </si>
  <si>
    <r>
      <rPr>
        <sz val="9"/>
        <rFont val="Tahoma"/>
        <charset val="134"/>
      </rPr>
      <t>209</t>
    </r>
  </si>
  <si>
    <r>
      <rPr>
        <sz val="9"/>
        <rFont val="Tahoma"/>
        <charset val="134"/>
      </rPr>
      <t>CHEN LIN</t>
    </r>
  </si>
  <si>
    <r>
      <rPr>
        <sz val="9"/>
        <rFont val="Tahoma"/>
        <charset val="134"/>
      </rPr>
      <t>- 279,000.00</t>
    </r>
  </si>
  <si>
    <r>
      <rPr>
        <sz val="9"/>
        <rFont val="Tahoma"/>
        <charset val="134"/>
      </rPr>
      <t>210</t>
    </r>
  </si>
  <si>
    <r>
      <rPr>
        <sz val="9"/>
        <rFont val="Tahoma"/>
        <charset val="134"/>
      </rPr>
      <t>XI RUIJIE</t>
    </r>
  </si>
  <si>
    <r>
      <rPr>
        <sz val="9"/>
        <rFont val="Tahoma"/>
        <charset val="134"/>
      </rPr>
      <t>-281,600.00</t>
    </r>
  </si>
  <si>
    <r>
      <rPr>
        <sz val="9"/>
        <rFont val="Tahoma"/>
        <charset val="134"/>
      </rPr>
      <t>211</t>
    </r>
  </si>
  <si>
    <r>
      <rPr>
        <sz val="9"/>
        <rFont val="Tahoma"/>
        <charset val="134"/>
      </rPr>
      <t>HOU SAIDONG</t>
    </r>
  </si>
  <si>
    <r>
      <rPr>
        <sz val="9"/>
        <rFont val="Tahoma"/>
        <charset val="134"/>
      </rPr>
      <t>- 284,600.00</t>
    </r>
  </si>
  <si>
    <r>
      <rPr>
        <sz val="10"/>
        <rFont val="Arial"/>
        <charset val="134"/>
      </rPr>
      <t>2600THB is correct</t>
    </r>
    <r>
      <rPr>
        <sz val="10"/>
        <rFont val="宋体"/>
        <charset val="134"/>
      </rPr>
      <t>，</t>
    </r>
    <r>
      <rPr>
        <sz val="10"/>
        <rFont val="Arial"/>
        <charset val="134"/>
      </rPr>
      <t>pls check</t>
    </r>
  </si>
  <si>
    <r>
      <rPr>
        <sz val="9"/>
        <rFont val="Tahoma"/>
        <charset val="134"/>
      </rPr>
      <t>212</t>
    </r>
  </si>
  <si>
    <r>
      <rPr>
        <sz val="9"/>
        <rFont val="Tahoma"/>
        <charset val="134"/>
      </rPr>
      <t>KONG LINGFENG</t>
    </r>
  </si>
  <si>
    <r>
      <rPr>
        <b/>
        <sz val="6"/>
        <rFont val="Tahoma"/>
        <charset val="134"/>
      </rPr>
      <t>TRP-DLX-RE</t>
    </r>
  </si>
  <si>
    <r>
      <rPr>
        <sz val="9"/>
        <rFont val="Tahoma"/>
        <charset val="134"/>
      </rPr>
      <t>- 289,600.00</t>
    </r>
  </si>
  <si>
    <r>
      <rPr>
        <sz val="9"/>
        <rFont val="Tahoma"/>
        <charset val="134"/>
      </rPr>
      <t>215</t>
    </r>
  </si>
  <si>
    <r>
      <rPr>
        <sz val="9"/>
        <rFont val="Tahoma"/>
        <charset val="134"/>
      </rPr>
      <t>MINGXUAN HUANG</t>
    </r>
  </si>
  <si>
    <r>
      <rPr>
        <sz val="9"/>
        <rFont val="Tahoma"/>
        <charset val="134"/>
      </rPr>
      <t>- 292,200.00</t>
    </r>
  </si>
  <si>
    <r>
      <rPr>
        <sz val="9"/>
        <rFont val="Tahoma"/>
        <charset val="134"/>
      </rPr>
      <t>216</t>
    </r>
  </si>
  <si>
    <r>
      <rPr>
        <sz val="9"/>
        <rFont val="Tahoma"/>
        <charset val="134"/>
      </rPr>
      <t>CHEN JIAXIONG</t>
    </r>
  </si>
  <si>
    <r>
      <rPr>
        <sz val="9"/>
        <rFont val="Tahoma"/>
        <charset val="134"/>
      </rPr>
      <t>18/2/2019</t>
    </r>
  </si>
  <si>
    <r>
      <rPr>
        <sz val="9"/>
        <rFont val="Tahoma"/>
        <charset val="134"/>
      </rPr>
      <t>- 296,100.00</t>
    </r>
  </si>
  <si>
    <r>
      <rPr>
        <sz val="9"/>
        <rFont val="Tahoma"/>
        <charset val="134"/>
      </rPr>
      <t>217</t>
    </r>
  </si>
  <si>
    <r>
      <rPr>
        <sz val="9"/>
        <rFont val="Tahoma"/>
        <charset val="134"/>
      </rPr>
      <t>SONG YUJIE</t>
    </r>
  </si>
  <si>
    <r>
      <rPr>
        <sz val="9"/>
        <rFont val="Tahoma"/>
        <charset val="134"/>
      </rPr>
      <t>- 300,100.00</t>
    </r>
  </si>
  <si>
    <r>
      <rPr>
        <sz val="9"/>
        <rFont val="Tahoma"/>
        <charset val="134"/>
      </rPr>
      <t>220</t>
    </r>
  </si>
  <si>
    <r>
      <rPr>
        <sz val="9"/>
        <rFont val="Tahoma"/>
        <charset val="134"/>
      </rPr>
      <t>LU CONG</t>
    </r>
  </si>
  <si>
    <r>
      <rPr>
        <sz val="9"/>
        <rFont val="Tahoma"/>
        <charset val="134"/>
      </rPr>
      <t>- 301,400.00</t>
    </r>
  </si>
  <si>
    <r>
      <rPr>
        <sz val="9"/>
        <rFont val="Tahoma"/>
        <charset val="134"/>
      </rPr>
      <t>221</t>
    </r>
  </si>
  <si>
    <r>
      <rPr>
        <sz val="9"/>
        <rFont val="Tahoma"/>
        <charset val="134"/>
      </rPr>
      <t>-303,400.00</t>
    </r>
  </si>
  <si>
    <r>
      <rPr>
        <sz val="9"/>
        <rFont val="Tahoma"/>
        <charset val="134"/>
      </rPr>
      <t>222</t>
    </r>
  </si>
  <si>
    <r>
      <rPr>
        <sz val="9"/>
        <rFont val="Tahoma"/>
        <charset val="134"/>
      </rPr>
      <t>- 305,400.00</t>
    </r>
  </si>
  <si>
    <r>
      <rPr>
        <sz val="9"/>
        <rFont val="Tahoma"/>
        <charset val="134"/>
      </rPr>
      <t>223</t>
    </r>
  </si>
  <si>
    <r>
      <rPr>
        <sz val="9"/>
        <rFont val="Tahoma"/>
        <charset val="134"/>
      </rPr>
      <t>CHEN QIANG</t>
    </r>
  </si>
  <si>
    <r>
      <rPr>
        <sz val="9"/>
        <rFont val="Tahoma"/>
        <charset val="134"/>
      </rPr>
      <t>DLX</t>
    </r>
  </si>
  <si>
    <r>
      <rPr>
        <sz val="9"/>
        <rFont val="Tahoma"/>
        <charset val="134"/>
      </rPr>
      <t>- 308,000.00</t>
    </r>
  </si>
  <si>
    <r>
      <rPr>
        <sz val="9"/>
        <rFont val="Tahoma"/>
        <charset val="134"/>
      </rPr>
      <t>224</t>
    </r>
  </si>
  <si>
    <r>
      <rPr>
        <sz val="9"/>
        <rFont val="Tahoma"/>
        <charset val="134"/>
      </rPr>
      <t>ZHANG XUCHEN</t>
    </r>
  </si>
  <si>
    <r>
      <rPr>
        <sz val="9"/>
        <rFont val="Tahoma"/>
        <charset val="134"/>
      </rPr>
      <t>- 312,500.00</t>
    </r>
  </si>
  <si>
    <r>
      <rPr>
        <sz val="9"/>
        <rFont val="Tahoma"/>
        <charset val="134"/>
      </rPr>
      <t>225</t>
    </r>
  </si>
  <si>
    <r>
      <rPr>
        <sz val="9"/>
        <rFont val="Tahoma"/>
        <charset val="134"/>
      </rPr>
      <t>CHUNLING WANG</t>
    </r>
  </si>
  <si>
    <r>
      <rPr>
        <sz val="9"/>
        <rFont val="Tahoma"/>
        <charset val="134"/>
      </rPr>
      <t>-317,500.00</t>
    </r>
  </si>
  <si>
    <r>
      <rPr>
        <sz val="9"/>
        <rFont val="Tahoma"/>
        <charset val="134"/>
      </rPr>
      <t>226</t>
    </r>
  </si>
  <si>
    <r>
      <rPr>
        <sz val="9"/>
        <rFont val="Tahoma"/>
        <charset val="134"/>
      </rPr>
      <t>-318,500.00</t>
    </r>
  </si>
  <si>
    <r>
      <rPr>
        <sz val="9"/>
        <rFont val="Tahoma"/>
        <charset val="134"/>
      </rPr>
      <t>227</t>
    </r>
  </si>
  <si>
    <r>
      <rPr>
        <sz val="9"/>
        <rFont val="Tahoma"/>
        <charset val="134"/>
      </rPr>
      <t>LUO XIAOHONG</t>
    </r>
  </si>
  <si>
    <r>
      <rPr>
        <sz val="9"/>
        <rFont val="Tahoma"/>
        <charset val="134"/>
      </rPr>
      <t>-320,000.00</t>
    </r>
  </si>
  <si>
    <r>
      <rPr>
        <sz val="9"/>
        <rFont val="Tahoma"/>
        <charset val="134"/>
      </rPr>
      <t>228</t>
    </r>
  </si>
  <si>
    <r>
      <rPr>
        <sz val="9"/>
        <rFont val="Tahoma"/>
        <charset val="134"/>
      </rPr>
      <t>DENG ZHIYANG</t>
    </r>
  </si>
  <si>
    <r>
      <rPr>
        <sz val="9"/>
        <rFont val="Tahoma"/>
        <charset val="134"/>
      </rPr>
      <t>-322,000.00</t>
    </r>
  </si>
  <si>
    <r>
      <rPr>
        <sz val="9"/>
        <rFont val="Tahoma"/>
        <charset val="134"/>
      </rPr>
      <t>229</t>
    </r>
  </si>
  <si>
    <r>
      <rPr>
        <sz val="9"/>
        <rFont val="Tahoma"/>
        <charset val="134"/>
      </rPr>
      <t>CHEN ENXIA</t>
    </r>
  </si>
  <si>
    <r>
      <rPr>
        <sz val="9"/>
        <rFont val="Tahoma"/>
        <charset val="134"/>
      </rPr>
      <t>- 324,000.00</t>
    </r>
  </si>
  <si>
    <r>
      <rPr>
        <sz val="9"/>
        <rFont val="Tahoma"/>
        <charset val="134"/>
      </rPr>
      <t>230</t>
    </r>
  </si>
  <si>
    <r>
      <rPr>
        <sz val="9"/>
        <rFont val="Tahoma"/>
        <charset val="134"/>
      </rPr>
      <t>LI JIAN</t>
    </r>
  </si>
  <si>
    <r>
      <rPr>
        <sz val="9"/>
        <rFont val="Tahoma"/>
        <charset val="134"/>
      </rPr>
      <t>- 327,900.00</t>
    </r>
  </si>
  <si>
    <r>
      <rPr>
        <sz val="9"/>
        <rFont val="Tahoma"/>
        <charset val="134"/>
      </rPr>
      <t>231</t>
    </r>
  </si>
  <si>
    <r>
      <rPr>
        <sz val="9"/>
        <rFont val="Tahoma"/>
        <charset val="134"/>
      </rPr>
      <t>HONG QIUTING</t>
    </r>
  </si>
  <si>
    <r>
      <rPr>
        <sz val="9"/>
        <rFont val="Tahoma"/>
        <charset val="134"/>
      </rPr>
      <t>- 328,900.00</t>
    </r>
  </si>
  <si>
    <r>
      <rPr>
        <sz val="9"/>
        <rFont val="Tahoma"/>
        <charset val="134"/>
      </rPr>
      <t>232</t>
    </r>
  </si>
  <si>
    <r>
      <rPr>
        <sz val="9"/>
        <rFont val="Tahoma"/>
        <charset val="134"/>
      </rPr>
      <t>SHEN WEIZHI</t>
    </r>
  </si>
  <si>
    <r>
      <rPr>
        <sz val="9"/>
        <rFont val="Tahoma"/>
        <charset val="134"/>
      </rPr>
      <t>- 330,200.00</t>
    </r>
  </si>
  <si>
    <r>
      <rPr>
        <sz val="9"/>
        <rFont val="Tahoma"/>
        <charset val="134"/>
      </rPr>
      <t>233</t>
    </r>
  </si>
  <si>
    <r>
      <rPr>
        <sz val="9"/>
        <rFont val="Tahoma"/>
        <charset val="134"/>
      </rPr>
      <t>RAO LIYUN</t>
    </r>
  </si>
  <si>
    <r>
      <rPr>
        <sz val="9"/>
        <rFont val="Tahoma"/>
        <charset val="134"/>
      </rPr>
      <t>- 331,200.00</t>
    </r>
  </si>
  <si>
    <r>
      <rPr>
        <sz val="9"/>
        <rFont val="Tahoma"/>
        <charset val="134"/>
      </rPr>
      <t>234</t>
    </r>
  </si>
  <si>
    <r>
      <rPr>
        <sz val="9"/>
        <rFont val="Tahoma"/>
        <charset val="134"/>
      </rPr>
      <t>SU XIANGWEN</t>
    </r>
  </si>
  <si>
    <r>
      <rPr>
        <sz val="9"/>
        <rFont val="Tahoma"/>
        <charset val="134"/>
      </rPr>
      <t>- 333,800.00</t>
    </r>
  </si>
  <si>
    <r>
      <rPr>
        <sz val="9"/>
        <rFont val="Tahoma"/>
        <charset val="134"/>
      </rPr>
      <t>235</t>
    </r>
  </si>
  <si>
    <r>
      <rPr>
        <sz val="9"/>
        <rFont val="Tahoma"/>
        <charset val="134"/>
      </rPr>
      <t>CHEN SI</t>
    </r>
  </si>
  <si>
    <r>
      <rPr>
        <sz val="9"/>
        <rFont val="Tahoma"/>
        <charset val="134"/>
      </rPr>
      <t>-335,800.00</t>
    </r>
  </si>
  <si>
    <r>
      <rPr>
        <sz val="9"/>
        <rFont val="Tahoma"/>
        <charset val="134"/>
      </rPr>
      <t>236</t>
    </r>
  </si>
  <si>
    <r>
      <rPr>
        <sz val="9"/>
        <rFont val="Tahoma"/>
        <charset val="134"/>
      </rPr>
      <t>ZHIQIANG</t>
    </r>
  </si>
  <si>
    <r>
      <rPr>
        <sz val="9"/>
        <rFont val="Tahoma"/>
        <charset val="134"/>
      </rPr>
      <t>- 337,800.00</t>
    </r>
  </si>
  <si>
    <r>
      <rPr>
        <sz val="9"/>
        <rFont val="Tahoma"/>
        <charset val="134"/>
      </rPr>
      <t>237</t>
    </r>
  </si>
  <si>
    <r>
      <rPr>
        <sz val="9"/>
        <rFont val="Tahoma"/>
        <charset val="134"/>
      </rPr>
      <t>XI YUAN</t>
    </r>
  </si>
  <si>
    <r>
      <rPr>
        <sz val="9"/>
        <rFont val="Tahoma"/>
        <charset val="134"/>
      </rPr>
      <t>22/2/2019</t>
    </r>
  </si>
  <si>
    <r>
      <rPr>
        <sz val="9"/>
        <rFont val="Tahoma"/>
        <charset val="134"/>
      </rPr>
      <t>- 341,800.00</t>
    </r>
  </si>
  <si>
    <r>
      <rPr>
        <sz val="9"/>
        <rFont val="Tahoma"/>
        <charset val="134"/>
      </rPr>
      <t>238</t>
    </r>
  </si>
  <si>
    <r>
      <rPr>
        <sz val="9"/>
        <rFont val="Tahoma"/>
        <charset val="134"/>
      </rPr>
      <t>YUSHANSHAN</t>
    </r>
  </si>
  <si>
    <r>
      <rPr>
        <sz val="9"/>
        <rFont val="Tahoma"/>
        <charset val="134"/>
      </rPr>
      <t>23/2/2019</t>
    </r>
  </si>
  <si>
    <r>
      <rPr>
        <sz val="9"/>
        <rFont val="Tahoma"/>
        <charset val="134"/>
      </rPr>
      <t>- 348,300.00</t>
    </r>
  </si>
  <si>
    <r>
      <rPr>
        <sz val="9"/>
        <rFont val="Tahoma"/>
        <charset val="134"/>
      </rPr>
      <t>239</t>
    </r>
  </si>
  <si>
    <r>
      <rPr>
        <sz val="9"/>
        <rFont val="Tahoma"/>
        <charset val="134"/>
      </rPr>
      <t>DENG HUALI</t>
    </r>
  </si>
  <si>
    <r>
      <rPr>
        <sz val="9"/>
        <rFont val="Tahoma"/>
        <charset val="134"/>
      </rPr>
      <t>25/2/2019</t>
    </r>
  </si>
  <si>
    <r>
      <rPr>
        <sz val="9"/>
        <rFont val="Tahoma"/>
        <charset val="134"/>
      </rPr>
      <t>- 355,300.00</t>
    </r>
  </si>
  <si>
    <r>
      <rPr>
        <sz val="9"/>
        <rFont val="Tahoma"/>
        <charset val="134"/>
      </rPr>
      <t>240</t>
    </r>
  </si>
  <si>
    <r>
      <rPr>
        <sz val="9"/>
        <rFont val="Tahoma"/>
        <charset val="134"/>
      </rPr>
      <t>WU HONGZHANG</t>
    </r>
  </si>
  <si>
    <r>
      <rPr>
        <sz val="9"/>
        <rFont val="Tahoma"/>
        <charset val="134"/>
      </rPr>
      <t>21/2/2019</t>
    </r>
  </si>
  <si>
    <r>
      <rPr>
        <sz val="9"/>
        <rFont val="Tahoma"/>
        <charset val="134"/>
      </rPr>
      <t>- 357,900.00</t>
    </r>
  </si>
  <si>
    <r>
      <rPr>
        <sz val="9"/>
        <rFont val="Tahoma"/>
        <charset val="134"/>
      </rPr>
      <t>241</t>
    </r>
  </si>
  <si>
    <r>
      <rPr>
        <sz val="9"/>
        <rFont val="Tahoma"/>
        <charset val="134"/>
      </rPr>
      <t>LI WENHUI</t>
    </r>
  </si>
  <si>
    <r>
      <rPr>
        <sz val="9"/>
        <rFont val="Tahoma"/>
        <charset val="134"/>
      </rPr>
      <t>- 363,100.00</t>
    </r>
  </si>
  <si>
    <r>
      <rPr>
        <sz val="9"/>
        <rFont val="Tahoma"/>
        <charset val="134"/>
      </rPr>
      <t>242</t>
    </r>
  </si>
  <si>
    <r>
      <rPr>
        <sz val="9"/>
        <rFont val="Tahoma"/>
        <charset val="134"/>
      </rPr>
      <t>ZHANG CHENGYUN</t>
    </r>
  </si>
  <si>
    <r>
      <rPr>
        <sz val="9"/>
        <rFont val="Tahoma"/>
        <charset val="134"/>
      </rPr>
      <t>-372,100.00</t>
    </r>
  </si>
  <si>
    <r>
      <rPr>
        <sz val="9"/>
        <rFont val="Tahoma"/>
        <charset val="134"/>
      </rPr>
      <t>243</t>
    </r>
  </si>
  <si>
    <r>
      <rPr>
        <sz val="9"/>
        <rFont val="Tahoma"/>
        <charset val="134"/>
      </rPr>
      <t>WANG CHUNYAN</t>
    </r>
  </si>
  <si>
    <r>
      <rPr>
        <sz val="9"/>
        <rFont val="Tahoma"/>
        <charset val="134"/>
      </rPr>
      <t>-375,100.00</t>
    </r>
  </si>
  <si>
    <r>
      <rPr>
        <sz val="9"/>
        <rFont val="Tahoma"/>
        <charset val="134"/>
      </rPr>
      <t>244</t>
    </r>
  </si>
  <si>
    <r>
      <rPr>
        <sz val="9"/>
        <rFont val="Tahoma"/>
        <charset val="134"/>
      </rPr>
      <t>DUAN CONGRONG</t>
    </r>
  </si>
  <si>
    <r>
      <rPr>
        <sz val="9"/>
        <rFont val="Tahoma"/>
        <charset val="134"/>
      </rPr>
      <t>-378,100.00</t>
    </r>
  </si>
  <si>
    <r>
      <rPr>
        <sz val="9"/>
        <rFont val="Tahoma"/>
        <charset val="134"/>
      </rPr>
      <t>245</t>
    </r>
  </si>
  <si>
    <r>
      <rPr>
        <sz val="9"/>
        <rFont val="Tahoma"/>
        <charset val="134"/>
      </rPr>
      <t>FU HE</t>
    </r>
  </si>
  <si>
    <r>
      <rPr>
        <sz val="9"/>
        <rFont val="Tahoma"/>
        <charset val="134"/>
      </rPr>
      <t>- 379,100.00</t>
    </r>
  </si>
  <si>
    <r>
      <rPr>
        <sz val="9"/>
        <rFont val="Tahoma"/>
        <charset val="134"/>
      </rPr>
      <t>246</t>
    </r>
  </si>
  <si>
    <r>
      <rPr>
        <sz val="9"/>
        <rFont val="Tahoma"/>
        <charset val="134"/>
      </rPr>
      <t>ZHOU JIAYI</t>
    </r>
  </si>
  <si>
    <r>
      <rPr>
        <sz val="9"/>
        <rFont val="Tahoma"/>
        <charset val="134"/>
      </rPr>
      <t>- 382,100.00</t>
    </r>
  </si>
  <si>
    <r>
      <rPr>
        <sz val="9"/>
        <rFont val="Tahoma"/>
        <charset val="134"/>
      </rPr>
      <t>247</t>
    </r>
  </si>
  <si>
    <r>
      <rPr>
        <sz val="9"/>
        <rFont val="Tahoma"/>
        <charset val="134"/>
      </rPr>
      <t>XIE JIE</t>
    </r>
  </si>
  <si>
    <r>
      <rPr>
        <sz val="9"/>
        <rFont val="Tahoma"/>
        <charset val="134"/>
      </rPr>
      <t>- 383,100.00</t>
    </r>
  </si>
  <si>
    <r>
      <rPr>
        <sz val="9"/>
        <rFont val="Tahoma"/>
        <charset val="134"/>
      </rPr>
      <t>248</t>
    </r>
  </si>
  <si>
    <r>
      <rPr>
        <sz val="9"/>
        <rFont val="Tahoma"/>
        <charset val="134"/>
      </rPr>
      <t>SUN JINYING</t>
    </r>
  </si>
  <si>
    <r>
      <rPr>
        <sz val="9"/>
        <rFont val="Tahoma"/>
        <charset val="134"/>
      </rPr>
      <t>- 385,100.00</t>
    </r>
  </si>
  <si>
    <r>
      <rPr>
        <sz val="9"/>
        <rFont val="Tahoma"/>
        <charset val="134"/>
      </rPr>
      <t>249</t>
    </r>
  </si>
  <si>
    <r>
      <rPr>
        <sz val="9"/>
        <rFont val="Tahoma"/>
        <charset val="134"/>
      </rPr>
      <t>SUN ZHAOXI</t>
    </r>
  </si>
  <si>
    <r>
      <rPr>
        <sz val="9"/>
        <rFont val="Tahoma"/>
        <charset val="134"/>
      </rPr>
      <t>-389,100.00</t>
    </r>
  </si>
  <si>
    <r>
      <rPr>
        <sz val="9"/>
        <rFont val="Tahoma"/>
        <charset val="134"/>
      </rPr>
      <t>250</t>
    </r>
  </si>
  <si>
    <r>
      <rPr>
        <sz val="9"/>
        <rFont val="Tahoma"/>
        <charset val="134"/>
      </rPr>
      <t>DONG LINA</t>
    </r>
  </si>
  <si>
    <r>
      <rPr>
        <sz val="9"/>
        <rFont val="Tahoma"/>
        <charset val="134"/>
      </rPr>
      <t>- 392,100.00</t>
    </r>
  </si>
  <si>
    <r>
      <rPr>
        <sz val="9"/>
        <rFont val="Tahoma"/>
        <charset val="134"/>
      </rPr>
      <t>252</t>
    </r>
  </si>
  <si>
    <r>
      <rPr>
        <sz val="9"/>
        <rFont val="Tahoma"/>
        <charset val="134"/>
      </rPr>
      <t>CAI ZHIHAO</t>
    </r>
  </si>
  <si>
    <r>
      <rPr>
        <sz val="9"/>
        <rFont val="Tahoma"/>
        <charset val="134"/>
      </rPr>
      <t>24/2/2019</t>
    </r>
  </si>
  <si>
    <r>
      <rPr>
        <sz val="9"/>
        <rFont val="Tahoma"/>
        <charset val="134"/>
      </rPr>
      <t>- 397,300.00</t>
    </r>
  </si>
  <si>
    <r>
      <rPr>
        <sz val="9"/>
        <rFont val="Tahoma"/>
        <charset val="134"/>
      </rPr>
      <t>254</t>
    </r>
  </si>
  <si>
    <r>
      <rPr>
        <sz val="9"/>
        <rFont val="Tahoma"/>
        <charset val="134"/>
      </rPr>
      <t>ZHANG LONG</t>
    </r>
  </si>
  <si>
    <r>
      <rPr>
        <sz val="9"/>
        <rFont val="Tahoma"/>
        <charset val="134"/>
      </rPr>
      <t>- 399,900.00</t>
    </r>
  </si>
  <si>
    <r>
      <rPr>
        <sz val="9"/>
        <rFont val="Tahoma"/>
        <charset val="134"/>
      </rPr>
      <t>257</t>
    </r>
  </si>
  <si>
    <r>
      <rPr>
        <sz val="9"/>
        <rFont val="Tahoma"/>
        <charset val="134"/>
      </rPr>
      <t>LIU YALING</t>
    </r>
  </si>
  <si>
    <r>
      <rPr>
        <sz val="9"/>
        <rFont val="Tahoma"/>
        <charset val="134"/>
      </rPr>
      <t>-402,900.00</t>
    </r>
  </si>
  <si>
    <r>
      <rPr>
        <sz val="9"/>
        <rFont val="Tahoma"/>
        <charset val="134"/>
      </rPr>
      <t>258</t>
    </r>
  </si>
  <si>
    <r>
      <rPr>
        <sz val="9"/>
        <rFont val="Tahoma"/>
        <charset val="134"/>
      </rPr>
      <t>FUPEI LIU</t>
    </r>
  </si>
  <si>
    <r>
      <rPr>
        <sz val="9"/>
        <rFont val="Tahoma"/>
        <charset val="134"/>
      </rPr>
      <t>- 405,900.00</t>
    </r>
  </si>
  <si>
    <r>
      <rPr>
        <sz val="9"/>
        <rFont val="Tahoma"/>
        <charset val="134"/>
      </rPr>
      <t>259</t>
    </r>
  </si>
  <si>
    <r>
      <rPr>
        <sz val="9"/>
        <rFont val="Tahoma"/>
        <charset val="134"/>
      </rPr>
      <t>LAI MAN CHAI</t>
    </r>
  </si>
  <si>
    <r>
      <rPr>
        <sz val="9"/>
        <rFont val="Tahoma"/>
        <charset val="134"/>
      </rPr>
      <t>26/2/2019</t>
    </r>
  </si>
  <si>
    <r>
      <rPr>
        <sz val="9"/>
        <rFont val="Tahoma"/>
        <charset val="134"/>
      </rPr>
      <t>- 413,400.00</t>
    </r>
  </si>
  <si>
    <r>
      <rPr>
        <sz val="9"/>
        <rFont val="Tahoma"/>
        <charset val="134"/>
      </rPr>
      <t>260</t>
    </r>
  </si>
  <si>
    <r>
      <rPr>
        <sz val="9"/>
        <rFont val="Tahoma"/>
        <charset val="134"/>
      </rPr>
      <t>WANG WEI</t>
    </r>
  </si>
  <si>
    <r>
      <rPr>
        <sz val="9"/>
        <rFont val="Tahoma"/>
        <charset val="134"/>
      </rPr>
      <t>- 414,400.00</t>
    </r>
  </si>
  <si>
    <r>
      <rPr>
        <sz val="9"/>
        <rFont val="Tahoma"/>
        <charset val="134"/>
      </rPr>
      <t>261</t>
    </r>
  </si>
  <si>
    <r>
      <rPr>
        <sz val="9"/>
        <rFont val="Tahoma"/>
        <charset val="134"/>
      </rPr>
      <t>YAP SHEECHINBENNY</t>
    </r>
  </si>
  <si>
    <r>
      <rPr>
        <sz val="9"/>
        <rFont val="Tahoma"/>
        <charset val="134"/>
      </rPr>
      <t>-415,400.00</t>
    </r>
  </si>
  <si>
    <r>
      <rPr>
        <sz val="9"/>
        <rFont val="Tahoma"/>
        <charset val="134"/>
      </rPr>
      <t>262</t>
    </r>
  </si>
  <si>
    <r>
      <rPr>
        <sz val="9"/>
        <rFont val="Tahoma"/>
        <charset val="134"/>
      </rPr>
      <t>YANG QINGHAN</t>
    </r>
  </si>
  <si>
    <r>
      <rPr>
        <sz val="9"/>
        <rFont val="Tahoma"/>
        <charset val="134"/>
      </rPr>
      <t>- 416,400.00</t>
    </r>
  </si>
  <si>
    <r>
      <rPr>
        <sz val="9"/>
        <rFont val="Tahoma"/>
        <charset val="134"/>
      </rPr>
      <t>263</t>
    </r>
  </si>
  <si>
    <r>
      <rPr>
        <sz val="9"/>
        <rFont val="Tahoma"/>
        <charset val="134"/>
      </rPr>
      <t>ZONG LEI</t>
    </r>
  </si>
  <si>
    <r>
      <rPr>
        <sz val="9"/>
        <rFont val="Tahoma"/>
        <charset val="134"/>
      </rPr>
      <t>- 417,400.00</t>
    </r>
  </si>
  <si>
    <r>
      <rPr>
        <sz val="9"/>
        <rFont val="Tahoma"/>
        <charset val="134"/>
      </rPr>
      <t>264</t>
    </r>
  </si>
  <si>
    <r>
      <rPr>
        <sz val="9"/>
        <rFont val="Tahoma"/>
        <charset val="134"/>
      </rPr>
      <t>HENG LI</t>
    </r>
  </si>
  <si>
    <r>
      <rPr>
        <sz val="9"/>
        <rFont val="Tahoma"/>
        <charset val="134"/>
      </rPr>
      <t>-420,400.00</t>
    </r>
  </si>
  <si>
    <r>
      <rPr>
        <sz val="9"/>
        <rFont val="Tahoma"/>
        <charset val="134"/>
      </rPr>
      <t>265</t>
    </r>
  </si>
  <si>
    <r>
      <rPr>
        <sz val="9"/>
        <rFont val="Tahoma"/>
        <charset val="134"/>
      </rPr>
      <t>ZHANG ZHIPING</t>
    </r>
  </si>
  <si>
    <r>
      <rPr>
        <sz val="9"/>
        <rFont val="Tahoma"/>
        <charset val="134"/>
      </rPr>
      <t>-426,400.00</t>
    </r>
  </si>
  <si>
    <r>
      <rPr>
        <sz val="9"/>
        <rFont val="Tahoma"/>
        <charset val="134"/>
      </rPr>
      <t>266</t>
    </r>
  </si>
  <si>
    <r>
      <rPr>
        <sz val="9"/>
        <rFont val="Tahoma"/>
        <charset val="134"/>
      </rPr>
      <t>ZHENG YOUHAO</t>
    </r>
  </si>
  <si>
    <r>
      <rPr>
        <sz val="9"/>
        <rFont val="Tahoma"/>
        <charset val="134"/>
      </rPr>
      <t>- 427,400.00</t>
    </r>
  </si>
  <si>
    <r>
      <rPr>
        <sz val="9"/>
        <rFont val="Tahoma"/>
        <charset val="134"/>
      </rPr>
      <t>267</t>
    </r>
  </si>
  <si>
    <r>
      <rPr>
        <sz val="9"/>
        <rFont val="Tahoma"/>
        <charset val="134"/>
      </rPr>
      <t>ZHAO WENJING</t>
    </r>
  </si>
  <si>
    <r>
      <rPr>
        <sz val="9"/>
        <rFont val="Tahoma"/>
        <charset val="134"/>
      </rPr>
      <t>- 428,400.00</t>
    </r>
  </si>
  <si>
    <r>
      <rPr>
        <sz val="9"/>
        <rFont val="Tahoma"/>
        <charset val="134"/>
      </rPr>
      <t>268</t>
    </r>
  </si>
  <si>
    <r>
      <rPr>
        <sz val="9"/>
        <rFont val="Tahoma"/>
        <charset val="134"/>
      </rPr>
      <t>GU TING</t>
    </r>
  </si>
  <si>
    <r>
      <rPr>
        <sz val="9"/>
        <rFont val="Tahoma"/>
        <charset val="134"/>
      </rPr>
      <t>-429,400.00</t>
    </r>
  </si>
  <si>
    <r>
      <rPr>
        <sz val="9"/>
        <rFont val="Tahoma"/>
        <charset val="134"/>
      </rPr>
      <t>269</t>
    </r>
  </si>
  <si>
    <r>
      <rPr>
        <sz val="9"/>
        <rFont val="Tahoma"/>
        <charset val="134"/>
      </rPr>
      <t>LI CHENG</t>
    </r>
  </si>
  <si>
    <r>
      <rPr>
        <sz val="9"/>
        <rFont val="Tahoma"/>
        <charset val="134"/>
      </rPr>
      <t>- 434,600.00</t>
    </r>
  </si>
  <si>
    <r>
      <rPr>
        <sz val="9"/>
        <rFont val="Tahoma"/>
        <charset val="134"/>
      </rPr>
      <t>270</t>
    </r>
  </si>
  <si>
    <r>
      <rPr>
        <sz val="9"/>
        <rFont val="Tahoma"/>
        <charset val="134"/>
      </rPr>
      <t>YAN LEYI</t>
    </r>
  </si>
  <si>
    <r>
      <rPr>
        <sz val="9"/>
        <rFont val="Tahoma"/>
        <charset val="134"/>
      </rPr>
      <t>- 436,600.00</t>
    </r>
  </si>
  <si>
    <r>
      <rPr>
        <sz val="9"/>
        <rFont val="Tahoma"/>
        <charset val="134"/>
      </rPr>
      <t>271</t>
    </r>
  </si>
  <si>
    <r>
      <rPr>
        <sz val="9"/>
        <rFont val="Tahoma"/>
        <charset val="134"/>
      </rPr>
      <t>YANG YING</t>
    </r>
  </si>
  <si>
    <r>
      <rPr>
        <sz val="9"/>
        <rFont val="Tahoma"/>
        <charset val="134"/>
      </rPr>
      <t>- 437,600.00</t>
    </r>
  </si>
  <si>
    <r>
      <rPr>
        <sz val="9"/>
        <rFont val="Tahoma"/>
        <charset val="134"/>
      </rPr>
      <t>272</t>
    </r>
  </si>
  <si>
    <r>
      <rPr>
        <sz val="9"/>
        <rFont val="Tahoma"/>
        <charset val="134"/>
      </rPr>
      <t>HU XYAN</t>
    </r>
  </si>
  <si>
    <r>
      <rPr>
        <sz val="9"/>
        <rFont val="Tahoma"/>
        <charset val="134"/>
      </rPr>
      <t>- 438,600.00</t>
    </r>
  </si>
  <si>
    <r>
      <rPr>
        <sz val="9"/>
        <rFont val="Tahoma"/>
        <charset val="134"/>
      </rPr>
      <t>273</t>
    </r>
  </si>
  <si>
    <r>
      <rPr>
        <sz val="9"/>
        <rFont val="Tahoma"/>
        <charset val="134"/>
      </rPr>
      <t>HUANG TONGYU</t>
    </r>
  </si>
  <si>
    <r>
      <rPr>
        <sz val="9"/>
        <rFont val="Tahoma"/>
        <charset val="134"/>
      </rPr>
      <t>- 440,600.00</t>
    </r>
  </si>
  <si>
    <r>
      <rPr>
        <sz val="9"/>
        <rFont val="Tahoma"/>
        <charset val="134"/>
      </rPr>
      <t>274</t>
    </r>
  </si>
  <si>
    <r>
      <rPr>
        <sz val="9"/>
        <rFont val="Tahoma"/>
        <charset val="134"/>
      </rPr>
      <t>YAO WENQING</t>
    </r>
  </si>
  <si>
    <r>
      <rPr>
        <sz val="9"/>
        <rFont val="Tahoma"/>
        <charset val="134"/>
      </rPr>
      <t>- 441,600.00</t>
    </r>
  </si>
  <si>
    <r>
      <rPr>
        <sz val="9"/>
        <rFont val="Tahoma"/>
        <charset val="134"/>
      </rPr>
      <t>275</t>
    </r>
  </si>
  <si>
    <r>
      <rPr>
        <sz val="9"/>
        <rFont val="Tahoma"/>
        <charset val="134"/>
      </rPr>
      <t>WANG HAIQI</t>
    </r>
  </si>
  <si>
    <r>
      <rPr>
        <sz val="9"/>
        <rFont val="Tahoma"/>
        <charset val="134"/>
      </rPr>
      <t>- 442,600.00</t>
    </r>
  </si>
  <si>
    <r>
      <rPr>
        <sz val="9"/>
        <rFont val="Tahoma"/>
        <charset val="134"/>
      </rPr>
      <t>276</t>
    </r>
  </si>
  <si>
    <r>
      <rPr>
        <sz val="9"/>
        <rFont val="Tahoma"/>
        <charset val="134"/>
      </rPr>
      <t>LU HUANRU</t>
    </r>
  </si>
  <si>
    <r>
      <rPr>
        <sz val="9"/>
        <rFont val="Tahoma"/>
        <charset val="134"/>
      </rPr>
      <t>- 447,800.00</t>
    </r>
  </si>
  <si>
    <r>
      <rPr>
        <sz val="9"/>
        <rFont val="Tahoma"/>
        <charset val="134"/>
      </rPr>
      <t>277</t>
    </r>
  </si>
  <si>
    <r>
      <rPr>
        <sz val="9"/>
        <rFont val="Tahoma"/>
        <charset val="134"/>
      </rPr>
      <t>YANG CHAO</t>
    </r>
  </si>
  <si>
    <r>
      <rPr>
        <sz val="9"/>
        <rFont val="Tahoma"/>
        <charset val="134"/>
      </rPr>
      <t>- 448,800.00</t>
    </r>
  </si>
  <si>
    <r>
      <rPr>
        <sz val="9"/>
        <rFont val="Tahoma"/>
        <charset val="134"/>
      </rPr>
      <t>278</t>
    </r>
  </si>
  <si>
    <r>
      <rPr>
        <sz val="9"/>
        <rFont val="Tahoma"/>
        <charset val="134"/>
      </rPr>
      <t>LI HENG</t>
    </r>
  </si>
  <si>
    <r>
      <rPr>
        <sz val="9"/>
        <rFont val="Tahoma"/>
        <charset val="134"/>
      </rPr>
      <t>-449,800.00</t>
    </r>
  </si>
  <si>
    <r>
      <rPr>
        <sz val="9"/>
        <rFont val="Tahoma"/>
        <charset val="134"/>
      </rPr>
      <t>279</t>
    </r>
  </si>
  <si>
    <r>
      <rPr>
        <sz val="9"/>
        <rFont val="Tahoma"/>
        <charset val="134"/>
      </rPr>
      <t>LI HANYANG</t>
    </r>
  </si>
  <si>
    <r>
      <rPr>
        <sz val="9"/>
        <rFont val="Tahoma"/>
        <charset val="134"/>
      </rPr>
      <t>-451,800.00</t>
    </r>
  </si>
  <si>
    <r>
      <rPr>
        <sz val="9"/>
        <rFont val="Tahoma"/>
        <charset val="134"/>
      </rPr>
      <t>280</t>
    </r>
  </si>
  <si>
    <r>
      <rPr>
        <sz val="9"/>
        <rFont val="Tahoma"/>
        <charset val="134"/>
      </rPr>
      <t>CHEN CHONGCHONG</t>
    </r>
  </si>
  <si>
    <r>
      <rPr>
        <sz val="9"/>
        <rFont val="Tahoma"/>
        <charset val="134"/>
      </rPr>
      <t>- 453,800.00</t>
    </r>
  </si>
  <si>
    <r>
      <rPr>
        <sz val="9"/>
        <rFont val="Tahoma"/>
        <charset val="134"/>
      </rPr>
      <t>281</t>
    </r>
  </si>
  <si>
    <r>
      <rPr>
        <sz val="9"/>
        <rFont val="Tahoma"/>
        <charset val="134"/>
      </rPr>
      <t>LI JIA</t>
    </r>
  </si>
  <si>
    <r>
      <rPr>
        <sz val="9"/>
        <rFont val="Tahoma"/>
        <charset val="134"/>
      </rPr>
      <t>-456,000.00</t>
    </r>
  </si>
  <si>
    <r>
      <rPr>
        <sz val="9"/>
        <rFont val="Tahoma"/>
        <charset val="134"/>
      </rPr>
      <t>282</t>
    </r>
  </si>
  <si>
    <r>
      <rPr>
        <sz val="9"/>
        <rFont val="Tahoma"/>
        <charset val="134"/>
      </rPr>
      <t>LI PEIYING</t>
    </r>
  </si>
  <si>
    <r>
      <rPr>
        <sz val="9"/>
        <rFont val="Tahoma"/>
        <charset val="134"/>
      </rPr>
      <t>- 458,200.00</t>
    </r>
  </si>
  <si>
    <r>
      <rPr>
        <sz val="9"/>
        <rFont val="Tahoma"/>
        <charset val="134"/>
      </rPr>
      <t>283</t>
    </r>
  </si>
  <si>
    <r>
      <rPr>
        <sz val="9"/>
        <rFont val="Tahoma"/>
        <charset val="134"/>
      </rPr>
      <t>CHEN CHEN</t>
    </r>
  </si>
  <si>
    <r>
      <rPr>
        <sz val="9"/>
        <rFont val="Tahoma"/>
        <charset val="134"/>
      </rPr>
      <t>- 459,500.00</t>
    </r>
  </si>
  <si>
    <r>
      <rPr>
        <sz val="9"/>
        <rFont val="Tahoma"/>
        <charset val="134"/>
      </rPr>
      <t>284</t>
    </r>
  </si>
  <si>
    <r>
      <rPr>
        <sz val="9"/>
        <rFont val="Tahoma"/>
        <charset val="134"/>
      </rPr>
      <t>LIU QIN</t>
    </r>
  </si>
  <si>
    <r>
      <rPr>
        <sz val="9"/>
        <rFont val="Tahoma"/>
        <charset val="134"/>
      </rPr>
      <t>- 462,100.00</t>
    </r>
  </si>
  <si>
    <r>
      <rPr>
        <sz val="9"/>
        <rFont val="Tahoma"/>
        <charset val="134"/>
      </rPr>
      <t>285</t>
    </r>
  </si>
  <si>
    <r>
      <rPr>
        <sz val="9"/>
        <rFont val="Tahoma"/>
        <charset val="134"/>
      </rPr>
      <t>CHEN XIAONIAN</t>
    </r>
  </si>
  <si>
    <r>
      <rPr>
        <sz val="9"/>
        <rFont val="Tahoma"/>
        <charset val="134"/>
      </rPr>
      <t>- 463,100.00</t>
    </r>
  </si>
  <si>
    <r>
      <rPr>
        <sz val="9"/>
        <rFont val="Tahoma"/>
        <charset val="134"/>
      </rPr>
      <t>286</t>
    </r>
  </si>
  <si>
    <r>
      <rPr>
        <sz val="9"/>
        <rFont val="Tahoma"/>
        <charset val="134"/>
      </rPr>
      <t>TAO MA</t>
    </r>
  </si>
  <si>
    <r>
      <rPr>
        <sz val="9"/>
        <rFont val="Tahoma"/>
        <charset val="134"/>
      </rPr>
      <t>28/2/2019</t>
    </r>
  </si>
  <si>
    <r>
      <rPr>
        <sz val="9"/>
        <rFont val="Tahoma"/>
        <charset val="134"/>
      </rPr>
      <t>- 466,100.00</t>
    </r>
  </si>
  <si>
    <r>
      <rPr>
        <sz val="9"/>
        <rFont val="Tahoma"/>
        <charset val="134"/>
      </rPr>
      <t>287</t>
    </r>
  </si>
  <si>
    <r>
      <rPr>
        <sz val="9"/>
        <rFont val="Tahoma"/>
        <charset val="134"/>
      </rPr>
      <t>WANG SHUHAO</t>
    </r>
  </si>
  <si>
    <r>
      <rPr>
        <sz val="9"/>
        <rFont val="Tahoma"/>
        <charset val="134"/>
      </rPr>
      <t>27/2/2019</t>
    </r>
  </si>
  <si>
    <r>
      <rPr>
        <sz val="9"/>
        <rFont val="Tahoma"/>
        <charset val="134"/>
      </rPr>
      <t>- 467,400.00</t>
    </r>
  </si>
  <si>
    <r>
      <rPr>
        <sz val="9"/>
        <rFont val="Tahoma"/>
        <charset val="134"/>
      </rPr>
      <t>288</t>
    </r>
  </si>
  <si>
    <r>
      <rPr>
        <sz val="9"/>
        <rFont val="Tahoma"/>
        <charset val="134"/>
      </rPr>
      <t>YANG JINHUI</t>
    </r>
  </si>
  <si>
    <r>
      <rPr>
        <sz val="9"/>
        <rFont val="Tahoma"/>
        <charset val="134"/>
      </rPr>
      <t>- 468,700.00</t>
    </r>
  </si>
  <si>
    <r>
      <rPr>
        <sz val="9"/>
        <rFont val="Tahoma"/>
        <charset val="134"/>
      </rPr>
      <t>289</t>
    </r>
  </si>
  <si>
    <r>
      <rPr>
        <sz val="9"/>
        <rFont val="Tahoma"/>
        <charset val="134"/>
      </rPr>
      <t>LIN YUHANG</t>
    </r>
  </si>
  <si>
    <r>
      <rPr>
        <sz val="9"/>
        <rFont val="Tahoma"/>
        <charset val="134"/>
      </rPr>
      <t>-470,000.00</t>
    </r>
  </si>
  <si>
    <r>
      <rPr>
        <sz val="9"/>
        <rFont val="Tahoma"/>
        <charset val="134"/>
      </rPr>
      <t>290</t>
    </r>
  </si>
  <si>
    <r>
      <rPr>
        <sz val="9"/>
        <rFont val="Tahoma"/>
        <charset val="134"/>
      </rPr>
      <t>TENG ZHIGANG</t>
    </r>
  </si>
  <si>
    <r>
      <rPr>
        <sz val="9"/>
        <rFont val="Tahoma"/>
        <charset val="134"/>
      </rPr>
      <t>- 474,500.00</t>
    </r>
  </si>
  <si>
    <r>
      <rPr>
        <sz val="9"/>
        <rFont val="Tahoma"/>
        <charset val="134"/>
      </rPr>
      <t>291</t>
    </r>
  </si>
  <si>
    <r>
      <rPr>
        <sz val="9"/>
        <rFont val="Tahoma"/>
        <charset val="134"/>
      </rPr>
      <t>WU CAIHONG</t>
    </r>
  </si>
  <si>
    <r>
      <rPr>
        <sz val="9"/>
        <rFont val="Tahoma"/>
        <charset val="134"/>
      </rPr>
      <t>- 475,500.00</t>
    </r>
  </si>
  <si>
    <r>
      <rPr>
        <sz val="9"/>
        <rFont val="Tahoma"/>
        <charset val="134"/>
      </rPr>
      <t>293</t>
    </r>
  </si>
  <si>
    <r>
      <rPr>
        <sz val="9"/>
        <rFont val="Tahoma"/>
        <charset val="134"/>
      </rPr>
      <t>JIE WU</t>
    </r>
  </si>
  <si>
    <r>
      <rPr>
        <sz val="9"/>
        <rFont val="Tahoma"/>
        <charset val="134"/>
      </rPr>
      <t>- 476,500.00</t>
    </r>
  </si>
  <si>
    <r>
      <rPr>
        <sz val="9"/>
        <rFont val="Tahoma"/>
        <charset val="134"/>
      </rPr>
      <t>294</t>
    </r>
  </si>
  <si>
    <r>
      <rPr>
        <sz val="9"/>
        <rFont val="Tahoma"/>
        <charset val="134"/>
      </rPr>
      <t>ZHANG WEIWU</t>
    </r>
  </si>
  <si>
    <r>
      <rPr>
        <sz val="9"/>
        <rFont val="Tahoma"/>
        <charset val="134"/>
      </rPr>
      <t>- 478,500.00</t>
    </r>
  </si>
  <si>
    <r>
      <rPr>
        <sz val="9"/>
        <rFont val="Tahoma"/>
        <charset val="134"/>
      </rPr>
      <t>295</t>
    </r>
  </si>
  <si>
    <r>
      <rPr>
        <sz val="9"/>
        <rFont val="Tahoma"/>
        <charset val="134"/>
      </rPr>
      <t>WANG WENCHAN</t>
    </r>
  </si>
  <si>
    <r>
      <rPr>
        <sz val="9"/>
        <rFont val="Tahoma"/>
        <charset val="134"/>
      </rPr>
      <t>-479,500.00</t>
    </r>
  </si>
  <si>
    <r>
      <rPr>
        <sz val="9"/>
        <rFont val="Tahoma"/>
        <charset val="134"/>
      </rPr>
      <t>296</t>
    </r>
  </si>
  <si>
    <r>
      <rPr>
        <sz val="9"/>
        <rFont val="Tahoma"/>
        <charset val="134"/>
      </rPr>
      <t>-480,500.00</t>
    </r>
  </si>
  <si>
    <r>
      <rPr>
        <sz val="9"/>
        <rFont val="Tahoma"/>
        <charset val="134"/>
      </rPr>
      <t>297</t>
    </r>
  </si>
  <si>
    <r>
      <rPr>
        <sz val="9"/>
        <rFont val="Tahoma"/>
        <charset val="134"/>
      </rPr>
      <t>GAO JIAPEI</t>
    </r>
  </si>
  <si>
    <r>
      <rPr>
        <sz val="9"/>
        <rFont val="Tahoma"/>
        <charset val="134"/>
      </rPr>
      <t>- 481,800.00</t>
    </r>
  </si>
  <si>
    <r>
      <rPr>
        <sz val="9"/>
        <rFont val="Tahoma"/>
        <charset val="134"/>
      </rPr>
      <t>298</t>
    </r>
  </si>
  <si>
    <r>
      <rPr>
        <sz val="9"/>
        <rFont val="Tahoma"/>
        <charset val="134"/>
      </rPr>
      <t>CHEN YUDA</t>
    </r>
  </si>
  <si>
    <r>
      <rPr>
        <sz val="9"/>
        <rFont val="Tahoma"/>
        <charset val="134"/>
      </rPr>
      <t>- 482,800.00</t>
    </r>
  </si>
  <si>
    <r>
      <rPr>
        <b/>
        <sz val="10"/>
        <rFont val="Tahoma"/>
        <charset val="134"/>
      </rPr>
      <t>TOTAL AMOUNT</t>
    </r>
  </si>
  <si>
    <r>
      <rPr>
        <b/>
        <sz val="10"/>
        <rFont val="Tahoma"/>
        <charset val="134"/>
      </rPr>
      <t>372</t>
    </r>
  </si>
  <si>
    <r>
      <rPr>
        <b/>
        <sz val="10"/>
        <rFont val="Tahoma"/>
        <charset val="134"/>
      </rPr>
      <t>544</t>
    </r>
  </si>
  <si>
    <r>
      <rPr>
        <b/>
        <sz val="10"/>
        <rFont val="Tahoma"/>
        <charset val="134"/>
      </rPr>
      <t>649</t>
    </r>
  </si>
  <si>
    <t>P190303145038489</t>
  </si>
  <si>
    <r>
      <rPr>
        <sz val="9"/>
        <rFont val="Tahoma"/>
        <charset val="134"/>
      </rPr>
      <t>WU JIE</t>
    </r>
  </si>
  <si>
    <r>
      <rPr>
        <sz val="9"/>
        <rFont val="Tahoma"/>
        <charset val="134"/>
      </rPr>
      <t>26/2/19</t>
    </r>
  </si>
  <si>
    <r>
      <rPr>
        <sz val="9"/>
        <rFont val="Tahoma"/>
        <charset val="134"/>
      </rPr>
      <t>1/3/19</t>
    </r>
  </si>
  <si>
    <r>
      <rPr>
        <sz val="9"/>
        <rFont val="Tahoma"/>
        <charset val="134"/>
      </rPr>
      <t>1448663</t>
    </r>
  </si>
  <si>
    <r>
      <rPr>
        <sz val="9"/>
        <rFont val="Tahoma"/>
        <charset val="134"/>
      </rPr>
      <t>296,100.00</t>
    </r>
  </si>
  <si>
    <r>
      <rPr>
        <sz val="9"/>
        <rFont val="Tahoma"/>
        <charset val="134"/>
      </rPr>
      <t>MA YIXUE</t>
    </r>
  </si>
  <si>
    <r>
      <rPr>
        <sz val="9"/>
        <rFont val="Tahoma"/>
        <charset val="134"/>
      </rPr>
      <t>27/2/19</t>
    </r>
  </si>
  <si>
    <r>
      <rPr>
        <sz val="9"/>
        <rFont val="Tahoma"/>
        <charset val="134"/>
      </rPr>
      <t>1449837</t>
    </r>
  </si>
  <si>
    <r>
      <rPr>
        <sz val="9"/>
        <rFont val="Tahoma"/>
        <charset val="134"/>
      </rPr>
      <t>294,100.00</t>
    </r>
  </si>
  <si>
    <r>
      <rPr>
        <sz val="9"/>
        <rFont val="Tahoma"/>
        <charset val="134"/>
      </rPr>
      <t>WU YUYIN</t>
    </r>
  </si>
  <si>
    <r>
      <rPr>
        <sz val="9"/>
        <rFont val="Tahoma"/>
        <charset val="134"/>
      </rPr>
      <t>2/3/19</t>
    </r>
  </si>
  <si>
    <r>
      <rPr>
        <sz val="9"/>
        <rFont val="Tahoma"/>
        <charset val="134"/>
      </rPr>
      <t>1449338</t>
    </r>
  </si>
  <si>
    <r>
      <rPr>
        <sz val="9"/>
        <rFont val="Tahoma"/>
        <charset val="134"/>
      </rPr>
      <t>290,200.00</t>
    </r>
  </si>
  <si>
    <r>
      <rPr>
        <sz val="9"/>
        <rFont val="Tahoma"/>
        <charset val="134"/>
      </rPr>
      <t>WU HEQIN</t>
    </r>
  </si>
  <si>
    <r>
      <rPr>
        <sz val="9"/>
        <rFont val="Tahoma"/>
        <charset val="134"/>
      </rPr>
      <t>1449314</t>
    </r>
  </si>
  <si>
    <r>
      <rPr>
        <sz val="9"/>
        <rFont val="Tahoma"/>
        <charset val="134"/>
      </rPr>
      <t>287,200.00</t>
    </r>
  </si>
  <si>
    <r>
      <rPr>
        <sz val="9"/>
        <rFont val="Tahoma"/>
        <charset val="134"/>
      </rPr>
      <t>MEI PINGLU</t>
    </r>
  </si>
  <si>
    <r>
      <rPr>
        <sz val="9"/>
        <rFont val="Tahoma"/>
        <charset val="134"/>
      </rPr>
      <t>3/3/19</t>
    </r>
  </si>
  <si>
    <r>
      <rPr>
        <sz val="9"/>
        <rFont val="Tahoma"/>
        <charset val="134"/>
      </rPr>
      <t>1451480</t>
    </r>
  </si>
  <si>
    <r>
      <rPr>
        <sz val="9"/>
        <rFont val="Tahoma"/>
        <charset val="134"/>
      </rPr>
      <t>TRP-DLX-RB</t>
    </r>
  </si>
  <si>
    <r>
      <rPr>
        <sz val="9"/>
        <rFont val="Tahoma"/>
        <charset val="134"/>
      </rPr>
      <t>277,200.00</t>
    </r>
  </si>
  <si>
    <r>
      <rPr>
        <sz val="9"/>
        <rFont val="Tahoma"/>
        <charset val="134"/>
      </rPr>
      <t>TIAN FEN</t>
    </r>
  </si>
  <si>
    <r>
      <rPr>
        <sz val="9"/>
        <rFont val="Tahoma"/>
        <charset val="134"/>
      </rPr>
      <t>28/2/19</t>
    </r>
  </si>
  <si>
    <r>
      <rPr>
        <sz val="9"/>
        <rFont val="Tahoma"/>
        <charset val="134"/>
      </rPr>
      <t>1453012</t>
    </r>
  </si>
  <si>
    <r>
      <rPr>
        <sz val="9"/>
        <rFont val="Tahoma"/>
        <charset val="134"/>
      </rPr>
      <t>275,900.00</t>
    </r>
  </si>
  <si>
    <r>
      <rPr>
        <sz val="9"/>
        <rFont val="Tahoma"/>
        <charset val="134"/>
      </rPr>
      <t>CHEN HONGLEI</t>
    </r>
  </si>
  <si>
    <r>
      <rPr>
        <sz val="9"/>
        <rFont val="Tahoma"/>
        <charset val="134"/>
      </rPr>
      <t>1451113</t>
    </r>
  </si>
  <si>
    <r>
      <rPr>
        <sz val="9"/>
        <rFont val="Tahoma"/>
        <charset val="134"/>
      </rPr>
      <t>274,900.00</t>
    </r>
  </si>
  <si>
    <r>
      <rPr>
        <sz val="9"/>
        <rFont val="Tahoma"/>
        <charset val="134"/>
      </rPr>
      <t>1449646</t>
    </r>
  </si>
  <si>
    <r>
      <rPr>
        <sz val="9"/>
        <rFont val="Tahoma"/>
        <charset val="134"/>
      </rPr>
      <t>273,600.00</t>
    </r>
  </si>
  <si>
    <r>
      <rPr>
        <sz val="9"/>
        <rFont val="Tahoma"/>
        <charset val="134"/>
      </rPr>
      <t>CHEN YAN ZHI</t>
    </r>
  </si>
  <si>
    <r>
      <rPr>
        <sz val="9"/>
        <rFont val="Tahoma"/>
        <charset val="134"/>
      </rPr>
      <t>1452779</t>
    </r>
  </si>
  <si>
    <r>
      <rPr>
        <sz val="9"/>
        <rFont val="Tahoma"/>
        <charset val="134"/>
      </rPr>
      <t>272,600.00</t>
    </r>
  </si>
  <si>
    <r>
      <rPr>
        <sz val="9"/>
        <rFont val="Tahoma"/>
        <charset val="134"/>
      </rPr>
      <t>YE TAO</t>
    </r>
  </si>
  <si>
    <r>
      <rPr>
        <sz val="9"/>
        <rFont val="Tahoma"/>
        <charset val="134"/>
      </rPr>
      <t>1452548</t>
    </r>
  </si>
  <si>
    <r>
      <rPr>
        <sz val="9"/>
        <rFont val="Tahoma"/>
        <charset val="134"/>
      </rPr>
      <t>270,000.00</t>
    </r>
  </si>
  <si>
    <r>
      <rPr>
        <sz val="9"/>
        <rFont val="Tahoma"/>
        <charset val="134"/>
      </rPr>
      <t>DUAN HONGJUN</t>
    </r>
  </si>
  <si>
    <r>
      <rPr>
        <sz val="9"/>
        <rFont val="Tahoma"/>
        <charset val="134"/>
      </rPr>
      <t>1452826</t>
    </r>
  </si>
  <si>
    <r>
      <rPr>
        <sz val="9"/>
        <rFont val="Tahoma"/>
        <charset val="134"/>
      </rPr>
      <t>262,200.00</t>
    </r>
  </si>
  <si>
    <r>
      <rPr>
        <sz val="9"/>
        <rFont val="Tahoma"/>
        <charset val="134"/>
      </rPr>
      <t>DUAN FENG</t>
    </r>
  </si>
  <si>
    <r>
      <rPr>
        <sz val="9"/>
        <rFont val="Tahoma"/>
        <charset val="134"/>
      </rPr>
      <t>1452899</t>
    </r>
  </si>
  <si>
    <r>
      <rPr>
        <sz val="9"/>
        <rFont val="Tahoma"/>
        <charset val="134"/>
      </rPr>
      <t>260,200.00</t>
    </r>
  </si>
  <si>
    <r>
      <rPr>
        <sz val="9"/>
        <rFont val="Tahoma"/>
        <charset val="134"/>
      </rPr>
      <t>LAU KANG CHUEN</t>
    </r>
  </si>
  <si>
    <r>
      <rPr>
        <sz val="9"/>
        <rFont val="Tahoma"/>
        <charset val="134"/>
      </rPr>
      <t>1449016</t>
    </r>
  </si>
  <si>
    <r>
      <rPr>
        <sz val="9"/>
        <rFont val="Tahoma"/>
        <charset val="134"/>
      </rPr>
      <t>256,300.00</t>
    </r>
  </si>
  <si>
    <r>
      <rPr>
        <sz val="9"/>
        <rFont val="Tahoma"/>
        <charset val="134"/>
      </rPr>
      <t>CHEN YUHONG</t>
    </r>
  </si>
  <si>
    <r>
      <rPr>
        <sz val="9"/>
        <rFont val="Tahoma"/>
        <charset val="134"/>
      </rPr>
      <t>1442111</t>
    </r>
  </si>
  <si>
    <r>
      <rPr>
        <sz val="9"/>
        <rFont val="Tahoma"/>
        <charset val="134"/>
      </rPr>
      <t>253,300.00</t>
    </r>
  </si>
  <si>
    <r>
      <rPr>
        <sz val="9"/>
        <rFont val="Tahoma"/>
        <charset val="134"/>
      </rPr>
      <t>WANG SHAOLUN</t>
    </r>
  </si>
  <si>
    <r>
      <rPr>
        <sz val="9"/>
        <rFont val="Tahoma"/>
        <charset val="134"/>
      </rPr>
      <t>1452184</t>
    </r>
  </si>
  <si>
    <r>
      <rPr>
        <sz val="9"/>
        <rFont val="Tahoma"/>
        <charset val="134"/>
      </rPr>
      <t>252,300.00</t>
    </r>
  </si>
  <si>
    <r>
      <rPr>
        <sz val="9"/>
        <rFont val="Tahoma"/>
        <charset val="134"/>
      </rPr>
      <t>CHEN XUXIA</t>
    </r>
  </si>
  <si>
    <r>
      <rPr>
        <sz val="9"/>
        <rFont val="Tahoma"/>
        <charset val="134"/>
      </rPr>
      <t>1450600</t>
    </r>
  </si>
  <si>
    <r>
      <rPr>
        <sz val="9"/>
        <rFont val="Tahoma"/>
        <charset val="134"/>
      </rPr>
      <t>251,300.00</t>
    </r>
  </si>
  <si>
    <r>
      <rPr>
        <sz val="9"/>
        <rFont val="Tahoma"/>
        <charset val="134"/>
      </rPr>
      <t>GAO HUI</t>
    </r>
  </si>
  <si>
    <r>
      <rPr>
        <sz val="9"/>
        <rFont val="Tahoma"/>
        <charset val="134"/>
      </rPr>
      <t>1452290</t>
    </r>
  </si>
  <si>
    <r>
      <rPr>
        <sz val="9"/>
        <rFont val="Tahoma"/>
        <charset val="134"/>
      </rPr>
      <t>250,300.00</t>
    </r>
  </si>
  <si>
    <r>
      <rPr>
        <sz val="9"/>
        <rFont val="Tahoma"/>
        <charset val="134"/>
      </rPr>
      <t>XIANG WENGUANG</t>
    </r>
  </si>
  <si>
    <r>
      <rPr>
        <sz val="9"/>
        <rFont val="Tahoma"/>
        <charset val="134"/>
      </rPr>
      <t>1450464</t>
    </r>
  </si>
  <si>
    <r>
      <rPr>
        <sz val="9"/>
        <rFont val="Tahoma"/>
        <charset val="134"/>
      </rPr>
      <t>249,300.00</t>
    </r>
  </si>
  <si>
    <r>
      <rPr>
        <sz val="9"/>
        <rFont val="Tahoma"/>
        <charset val="134"/>
      </rPr>
      <t>XIE YING</t>
    </r>
  </si>
  <si>
    <r>
      <rPr>
        <sz val="9"/>
        <rFont val="Tahoma"/>
        <charset val="134"/>
      </rPr>
      <t>1450463</t>
    </r>
  </si>
  <si>
    <r>
      <rPr>
        <sz val="9"/>
        <rFont val="Tahoma"/>
        <charset val="134"/>
      </rPr>
      <t>248,300.00</t>
    </r>
  </si>
  <si>
    <r>
      <rPr>
        <sz val="9"/>
        <rFont val="Tahoma"/>
        <charset val="134"/>
      </rPr>
      <t>SONG YUQING</t>
    </r>
  </si>
  <si>
    <r>
      <rPr>
        <sz val="9"/>
        <rFont val="Tahoma"/>
        <charset val="134"/>
      </rPr>
      <t>1448285</t>
    </r>
  </si>
  <si>
    <r>
      <rPr>
        <sz val="9"/>
        <rFont val="Tahoma"/>
        <charset val="134"/>
      </rPr>
      <t>247,300.00</t>
    </r>
  </si>
  <si>
    <r>
      <rPr>
        <sz val="9"/>
        <rFont val="Tahoma"/>
        <charset val="134"/>
      </rPr>
      <t>QIN QIN</t>
    </r>
  </si>
  <si>
    <r>
      <rPr>
        <sz val="9"/>
        <rFont val="Tahoma"/>
        <charset val="134"/>
      </rPr>
      <t>1449078</t>
    </r>
  </si>
  <si>
    <r>
      <rPr>
        <sz val="9"/>
        <rFont val="Tahoma"/>
        <charset val="134"/>
      </rPr>
      <t>245,300.00</t>
    </r>
  </si>
  <si>
    <r>
      <rPr>
        <sz val="9"/>
        <rFont val="Tahoma"/>
        <charset val="134"/>
      </rPr>
      <t>HAN ZHEN</t>
    </r>
  </si>
  <si>
    <r>
      <rPr>
        <sz val="9"/>
        <rFont val="Tahoma"/>
        <charset val="134"/>
      </rPr>
      <t>1451896</t>
    </r>
  </si>
  <si>
    <r>
      <rPr>
        <sz val="9"/>
        <rFont val="Tahoma"/>
        <charset val="134"/>
      </rPr>
      <t>240,100.00</t>
    </r>
  </si>
  <si>
    <r>
      <rPr>
        <sz val="9"/>
        <rFont val="Tahoma"/>
        <charset val="134"/>
      </rPr>
      <t>HU WEIWEI</t>
    </r>
  </si>
  <si>
    <r>
      <rPr>
        <sz val="9"/>
        <rFont val="Tahoma"/>
        <charset val="134"/>
      </rPr>
      <t>1452530</t>
    </r>
  </si>
  <si>
    <r>
      <rPr>
        <sz val="9"/>
        <rFont val="Tahoma"/>
        <charset val="134"/>
      </rPr>
      <t>238,100.00</t>
    </r>
  </si>
  <si>
    <r>
      <rPr>
        <sz val="9"/>
        <rFont val="Tahoma"/>
        <charset val="134"/>
      </rPr>
      <t>24</t>
    </r>
  </si>
  <si>
    <r>
      <rPr>
        <sz val="9"/>
        <rFont val="Tahoma"/>
        <charset val="134"/>
      </rPr>
      <t>HU PING</t>
    </r>
  </si>
  <si>
    <r>
      <rPr>
        <sz val="9"/>
        <rFont val="Tahoma"/>
        <charset val="134"/>
      </rPr>
      <t>1451978</t>
    </r>
  </si>
  <si>
    <r>
      <rPr>
        <sz val="9"/>
        <rFont val="Tahoma"/>
        <charset val="134"/>
      </rPr>
      <t>236,100.00</t>
    </r>
  </si>
  <si>
    <r>
      <rPr>
        <sz val="9"/>
        <rFont val="Tahoma"/>
        <charset val="134"/>
      </rPr>
      <t>HSIEH HUNG</t>
    </r>
  </si>
  <si>
    <r>
      <rPr>
        <sz val="9"/>
        <rFont val="Tahoma"/>
        <charset val="134"/>
      </rPr>
      <t>1428965</t>
    </r>
  </si>
  <si>
    <r>
      <rPr>
        <sz val="9"/>
        <rFont val="Tahoma"/>
        <charset val="134"/>
      </rPr>
      <t>233,500.00</t>
    </r>
  </si>
  <si>
    <r>
      <rPr>
        <sz val="9"/>
        <rFont val="Tahoma"/>
        <charset val="134"/>
      </rPr>
      <t>HUNG HSIANG YU</t>
    </r>
  </si>
  <si>
    <r>
      <rPr>
        <sz val="9"/>
        <rFont val="Tahoma"/>
        <charset val="134"/>
      </rPr>
      <t>1428947</t>
    </r>
  </si>
  <si>
    <r>
      <rPr>
        <sz val="9"/>
        <rFont val="Tahoma"/>
        <charset val="134"/>
      </rPr>
      <t>230,900.00</t>
    </r>
  </si>
  <si>
    <r>
      <rPr>
        <sz val="9"/>
        <rFont val="Tahoma"/>
        <charset val="134"/>
      </rPr>
      <t>SI HAICHENG</t>
    </r>
  </si>
  <si>
    <r>
      <rPr>
        <sz val="9"/>
        <rFont val="Tahoma"/>
        <charset val="134"/>
      </rPr>
      <t>1451154</t>
    </r>
  </si>
  <si>
    <r>
      <rPr>
        <sz val="9"/>
        <rFont val="Tahoma"/>
        <charset val="134"/>
      </rPr>
      <t>228,900.00</t>
    </r>
  </si>
  <si>
    <r>
      <rPr>
        <sz val="9"/>
        <rFont val="Tahoma"/>
        <charset val="134"/>
      </rPr>
      <t>GUO QUANCHENG</t>
    </r>
  </si>
  <si>
    <r>
      <rPr>
        <sz val="9"/>
        <rFont val="Tahoma"/>
        <charset val="134"/>
      </rPr>
      <t>1447872</t>
    </r>
  </si>
  <si>
    <r>
      <rPr>
        <sz val="9"/>
        <rFont val="Tahoma"/>
        <charset val="134"/>
      </rPr>
      <t>226,300.00</t>
    </r>
  </si>
  <si>
    <r>
      <rPr>
        <sz val="9"/>
        <rFont val="Tahoma"/>
        <charset val="134"/>
      </rPr>
      <t>THEAN KIMSONG</t>
    </r>
  </si>
  <si>
    <r>
      <rPr>
        <sz val="9"/>
        <rFont val="Tahoma"/>
        <charset val="134"/>
      </rPr>
      <t>1448570</t>
    </r>
  </si>
  <si>
    <r>
      <rPr>
        <sz val="9"/>
        <rFont val="Tahoma"/>
        <charset val="134"/>
      </rPr>
      <t>224,300.00</t>
    </r>
  </si>
  <si>
    <r>
      <rPr>
        <sz val="9"/>
        <rFont val="Tahoma"/>
        <charset val="134"/>
      </rPr>
      <t>DONG WEIJIA</t>
    </r>
  </si>
  <si>
    <r>
      <rPr>
        <sz val="9"/>
        <rFont val="Tahoma"/>
        <charset val="134"/>
      </rPr>
      <t>4/3/19</t>
    </r>
  </si>
  <si>
    <r>
      <rPr>
        <sz val="9"/>
        <rFont val="Tahoma"/>
        <charset val="134"/>
      </rPr>
      <t>1445268</t>
    </r>
  </si>
  <si>
    <r>
      <rPr>
        <sz val="9"/>
        <rFont val="Tahoma"/>
        <charset val="134"/>
      </rPr>
      <t>220,400.00</t>
    </r>
  </si>
  <si>
    <r>
      <rPr>
        <sz val="9"/>
        <rFont val="Tahoma"/>
        <charset val="134"/>
      </rPr>
      <t>ZENG SHUAI</t>
    </r>
  </si>
  <si>
    <r>
      <rPr>
        <sz val="9"/>
        <rFont val="Tahoma"/>
        <charset val="134"/>
      </rPr>
      <t>1453759</t>
    </r>
  </si>
  <si>
    <r>
      <rPr>
        <sz val="9"/>
        <rFont val="Tahoma"/>
        <charset val="134"/>
      </rPr>
      <t>218,900.00</t>
    </r>
  </si>
  <si>
    <r>
      <rPr>
        <sz val="9"/>
        <rFont val="Tahoma"/>
        <charset val="134"/>
      </rPr>
      <t>ZHOU ZHIJIN</t>
    </r>
  </si>
  <si>
    <r>
      <rPr>
        <sz val="9"/>
        <rFont val="Tahoma"/>
        <charset val="134"/>
      </rPr>
      <t>1436714</t>
    </r>
  </si>
  <si>
    <r>
      <rPr>
        <sz val="9"/>
        <rFont val="Tahoma"/>
        <charset val="134"/>
      </rPr>
      <t>217,600.00</t>
    </r>
  </si>
  <si>
    <r>
      <rPr>
        <sz val="9"/>
        <rFont val="Tahoma"/>
        <charset val="134"/>
      </rPr>
      <t>XINLEI LU</t>
    </r>
  </si>
  <si>
    <r>
      <rPr>
        <sz val="9"/>
        <rFont val="Tahoma"/>
        <charset val="134"/>
      </rPr>
      <t>1439490</t>
    </r>
  </si>
  <si>
    <r>
      <rPr>
        <sz val="9"/>
        <rFont val="Tahoma"/>
        <charset val="134"/>
      </rPr>
      <t>215,600.00</t>
    </r>
  </si>
  <si>
    <r>
      <rPr>
        <sz val="9"/>
        <rFont val="Tahoma"/>
        <charset val="134"/>
      </rPr>
      <t>YANG XIN</t>
    </r>
  </si>
  <si>
    <r>
      <rPr>
        <sz val="9"/>
        <rFont val="Tahoma"/>
        <charset val="134"/>
      </rPr>
      <t>1447156</t>
    </r>
  </si>
  <si>
    <r>
      <rPr>
        <sz val="9"/>
        <rFont val="Tahoma"/>
        <charset val="134"/>
      </rPr>
      <t>0</t>
    </r>
  </si>
  <si>
    <r>
      <rPr>
        <sz val="9"/>
        <rFont val="Tahoma"/>
        <charset val="134"/>
      </rPr>
      <t>-</t>
    </r>
  </si>
  <si>
    <r>
      <rPr>
        <sz val="9"/>
        <rFont val="Tahoma"/>
        <charset val="134"/>
      </rPr>
      <t>FU YOUSHEN</t>
    </r>
  </si>
  <si>
    <r>
      <rPr>
        <sz val="9"/>
        <rFont val="Tahoma"/>
        <charset val="134"/>
      </rPr>
      <t>1397632</t>
    </r>
  </si>
  <si>
    <r>
      <rPr>
        <sz val="9"/>
        <rFont val="Tahoma"/>
        <charset val="134"/>
      </rPr>
      <t>213,400.00</t>
    </r>
  </si>
  <si>
    <r>
      <rPr>
        <sz val="9"/>
        <rFont val="Tahoma"/>
        <charset val="134"/>
      </rPr>
      <t>QING HUIFENG</t>
    </r>
  </si>
  <si>
    <r>
      <rPr>
        <sz val="9"/>
        <rFont val="Tahoma"/>
        <charset val="134"/>
      </rPr>
      <t>1445620</t>
    </r>
  </si>
  <si>
    <r>
      <rPr>
        <sz val="9"/>
        <rFont val="Tahoma"/>
        <charset val="134"/>
      </rPr>
      <t>HUA ZHAILEI</t>
    </r>
  </si>
  <si>
    <r>
      <rPr>
        <sz val="9"/>
        <rFont val="Tahoma"/>
        <charset val="134"/>
      </rPr>
      <t>1446495</t>
    </r>
  </si>
  <si>
    <r>
      <rPr>
        <sz val="9"/>
        <rFont val="Tahoma"/>
        <charset val="134"/>
      </rPr>
      <t>GUAN SHE</t>
    </r>
  </si>
  <si>
    <r>
      <rPr>
        <sz val="9"/>
        <rFont val="Tahoma"/>
        <charset val="134"/>
      </rPr>
      <t>6/3/19</t>
    </r>
  </si>
  <si>
    <r>
      <rPr>
        <sz val="9"/>
        <rFont val="Tahoma"/>
        <charset val="134"/>
      </rPr>
      <t>1450910</t>
    </r>
  </si>
  <si>
    <r>
      <rPr>
        <sz val="9"/>
        <rFont val="Tahoma"/>
        <charset val="134"/>
      </rPr>
      <t>209,400.00</t>
    </r>
  </si>
  <si>
    <r>
      <rPr>
        <sz val="9"/>
        <rFont val="Tahoma"/>
        <charset val="134"/>
      </rPr>
      <t>CHEN MAOHUA</t>
    </r>
  </si>
  <si>
    <r>
      <rPr>
        <sz val="9"/>
        <rFont val="Tahoma"/>
        <charset val="134"/>
      </rPr>
      <t>7/3/19</t>
    </r>
  </si>
  <si>
    <r>
      <rPr>
        <sz val="9"/>
        <rFont val="Tahoma"/>
        <charset val="134"/>
      </rPr>
      <t>1450800</t>
    </r>
  </si>
  <si>
    <r>
      <rPr>
        <sz val="9"/>
        <rFont val="Tahoma"/>
        <charset val="134"/>
      </rPr>
      <t>204,400.00</t>
    </r>
  </si>
  <si>
    <r>
      <rPr>
        <sz val="9"/>
        <rFont val="Tahoma"/>
        <charset val="134"/>
      </rPr>
      <t>LI JIE BIAN</t>
    </r>
  </si>
  <si>
    <r>
      <rPr>
        <sz val="9"/>
        <rFont val="Tahoma"/>
        <charset val="134"/>
      </rPr>
      <t>1450797</t>
    </r>
  </si>
  <si>
    <r>
      <rPr>
        <sz val="9"/>
        <rFont val="Tahoma"/>
        <charset val="134"/>
      </rPr>
      <t>199,400.00</t>
    </r>
  </si>
  <si>
    <r>
      <rPr>
        <sz val="9"/>
        <rFont val="Tahoma"/>
        <charset val="134"/>
      </rPr>
      <t>MAI NIAOSHENG</t>
    </r>
  </si>
  <si>
    <r>
      <rPr>
        <sz val="9"/>
        <rFont val="Tahoma"/>
        <charset val="134"/>
      </rPr>
      <t>1454627</t>
    </r>
  </si>
  <si>
    <r>
      <rPr>
        <sz val="9"/>
        <rFont val="Tahoma"/>
        <charset val="134"/>
      </rPr>
      <t>198,100.00</t>
    </r>
  </si>
  <si>
    <r>
      <rPr>
        <sz val="9"/>
        <rFont val="Tahoma"/>
        <charset val="134"/>
      </rPr>
      <t>QI SHUAITING</t>
    </r>
  </si>
  <si>
    <r>
      <rPr>
        <sz val="9"/>
        <rFont val="Tahoma"/>
        <charset val="134"/>
      </rPr>
      <t>1453593</t>
    </r>
  </si>
  <si>
    <r>
      <rPr>
        <sz val="9"/>
        <rFont val="Tahoma"/>
        <charset val="134"/>
      </rPr>
      <t>196,100.00</t>
    </r>
  </si>
  <si>
    <r>
      <rPr>
        <sz val="9"/>
        <rFont val="Tahoma"/>
        <charset val="134"/>
      </rPr>
      <t>XU QIAOMEI</t>
    </r>
  </si>
  <si>
    <r>
      <rPr>
        <sz val="9"/>
        <rFont val="Tahoma"/>
        <charset val="134"/>
      </rPr>
      <t>1454203</t>
    </r>
  </si>
  <si>
    <r>
      <rPr>
        <sz val="9"/>
        <rFont val="Tahoma"/>
        <charset val="134"/>
      </rPr>
      <t>195,100.00</t>
    </r>
  </si>
  <si>
    <r>
      <rPr>
        <sz val="9"/>
        <rFont val="Tahoma"/>
        <charset val="134"/>
      </rPr>
      <t>DU YUAN</t>
    </r>
  </si>
  <si>
    <r>
      <rPr>
        <sz val="9"/>
        <rFont val="Tahoma"/>
        <charset val="134"/>
      </rPr>
      <t>1454393</t>
    </r>
  </si>
  <si>
    <r>
      <rPr>
        <sz val="9"/>
        <rFont val="Tahoma"/>
        <charset val="134"/>
      </rPr>
      <t>194,100.00</t>
    </r>
  </si>
  <si>
    <r>
      <rPr>
        <sz val="9"/>
        <rFont val="Tahoma"/>
        <charset val="134"/>
      </rPr>
      <t>1453755</t>
    </r>
  </si>
  <si>
    <r>
      <rPr>
        <sz val="9"/>
        <rFont val="Tahoma"/>
        <charset val="134"/>
      </rPr>
      <t>192,800.00</t>
    </r>
  </si>
  <si>
    <r>
      <rPr>
        <sz val="9"/>
        <rFont val="Tahoma"/>
        <charset val="134"/>
      </rPr>
      <t>WANG LIJIANG</t>
    </r>
  </si>
  <si>
    <r>
      <rPr>
        <sz val="9"/>
        <rFont val="Tahoma"/>
        <charset val="134"/>
      </rPr>
      <t>5/3/19</t>
    </r>
  </si>
  <si>
    <r>
      <rPr>
        <sz val="9"/>
        <rFont val="Tahoma"/>
        <charset val="134"/>
      </rPr>
      <t>1454491</t>
    </r>
  </si>
  <si>
    <r>
      <rPr>
        <sz val="9"/>
        <rFont val="Tahoma"/>
        <charset val="134"/>
      </rPr>
      <t>182,800.00</t>
    </r>
  </si>
  <si>
    <r>
      <rPr>
        <sz val="9"/>
        <rFont val="Tahoma"/>
        <charset val="134"/>
      </rPr>
      <t>ZHANG TINGTING</t>
    </r>
  </si>
  <si>
    <r>
      <rPr>
        <sz val="9"/>
        <rFont val="Tahoma"/>
        <charset val="134"/>
      </rPr>
      <t>3/3/2019</t>
    </r>
  </si>
  <si>
    <r>
      <rPr>
        <sz val="9"/>
        <rFont val="Tahoma"/>
        <charset val="134"/>
      </rPr>
      <t>5/3/2019</t>
    </r>
  </si>
  <si>
    <r>
      <rPr>
        <sz val="9"/>
        <rFont val="Tahoma"/>
        <charset val="134"/>
      </rPr>
      <t>1454734</t>
    </r>
  </si>
  <si>
    <r>
      <rPr>
        <sz val="9"/>
        <rFont val="Tahoma"/>
        <charset val="134"/>
      </rPr>
      <t>179,800.00</t>
    </r>
  </si>
  <si>
    <r>
      <rPr>
        <sz val="9"/>
        <rFont val="Tahoma"/>
        <charset val="134"/>
      </rPr>
      <t>YU KAILI</t>
    </r>
  </si>
  <si>
    <r>
      <rPr>
        <sz val="9"/>
        <rFont val="Tahoma"/>
        <charset val="134"/>
      </rPr>
      <t>1453287</t>
    </r>
  </si>
  <si>
    <r>
      <rPr>
        <sz val="9"/>
        <rFont val="Tahoma"/>
        <charset val="134"/>
      </rPr>
      <t>177,800.00</t>
    </r>
  </si>
  <si>
    <r>
      <rPr>
        <sz val="9"/>
        <rFont val="Tahoma"/>
        <charset val="134"/>
      </rPr>
      <t>TAN JIANWEI</t>
    </r>
  </si>
  <si>
    <r>
      <rPr>
        <sz val="9"/>
        <rFont val="Tahoma"/>
        <charset val="134"/>
      </rPr>
      <t>6/3/2019</t>
    </r>
  </si>
  <si>
    <r>
      <rPr>
        <sz val="9"/>
        <rFont val="Tahoma"/>
        <charset val="134"/>
      </rPr>
      <t>1451686</t>
    </r>
  </si>
  <si>
    <r>
      <rPr>
        <sz val="9"/>
        <rFont val="Tahoma"/>
        <charset val="134"/>
      </rPr>
      <t>174,800.00</t>
    </r>
  </si>
  <si>
    <r>
      <rPr>
        <sz val="9"/>
        <rFont val="Tahoma"/>
        <charset val="134"/>
      </rPr>
      <t>SHI MENGTIAN</t>
    </r>
  </si>
  <si>
    <r>
      <rPr>
        <sz val="9"/>
        <rFont val="Tahoma"/>
        <charset val="134"/>
      </rPr>
      <t>4/3/2019</t>
    </r>
  </si>
  <si>
    <r>
      <rPr>
        <sz val="9"/>
        <rFont val="Tahoma"/>
        <charset val="134"/>
      </rPr>
      <t>1455094</t>
    </r>
  </si>
  <si>
    <r>
      <rPr>
        <sz val="9"/>
        <rFont val="Tahoma"/>
        <charset val="134"/>
      </rPr>
      <t>173,800.00</t>
    </r>
  </si>
  <si>
    <r>
      <rPr>
        <sz val="9"/>
        <rFont val="Tahoma"/>
        <charset val="134"/>
      </rPr>
      <t>WANG JIAXIN</t>
    </r>
  </si>
  <si>
    <r>
      <rPr>
        <sz val="9"/>
        <rFont val="Tahoma"/>
        <charset val="134"/>
      </rPr>
      <t>1448446</t>
    </r>
  </si>
  <si>
    <r>
      <rPr>
        <sz val="9"/>
        <rFont val="Tahoma"/>
        <charset val="134"/>
      </rPr>
      <t>172,800.00</t>
    </r>
  </si>
  <si>
    <r>
      <rPr>
        <sz val="9"/>
        <rFont val="Tahoma"/>
        <charset val="134"/>
      </rPr>
      <t>LI YANG</t>
    </r>
  </si>
  <si>
    <r>
      <rPr>
        <sz val="9"/>
        <rFont val="Tahoma"/>
        <charset val="134"/>
      </rPr>
      <t>1454929</t>
    </r>
  </si>
  <si>
    <r>
      <rPr>
        <sz val="9"/>
        <rFont val="Tahoma"/>
        <charset val="134"/>
      </rPr>
      <t>171,500.00</t>
    </r>
  </si>
  <si>
    <r>
      <rPr>
        <sz val="9"/>
        <rFont val="Tahoma"/>
        <charset val="134"/>
      </rPr>
      <t>LI JIANSHE</t>
    </r>
  </si>
  <si>
    <r>
      <rPr>
        <sz val="9"/>
        <rFont val="Tahoma"/>
        <charset val="134"/>
      </rPr>
      <t>1453596</t>
    </r>
  </si>
  <si>
    <r>
      <rPr>
        <sz val="9"/>
        <rFont val="Tahoma"/>
        <charset val="134"/>
      </rPr>
      <t>169,500.00</t>
    </r>
  </si>
  <si>
    <r>
      <rPr>
        <sz val="9"/>
        <rFont val="Tahoma"/>
        <charset val="134"/>
      </rPr>
      <t>CHEN XIANPENG</t>
    </r>
  </si>
  <si>
    <r>
      <rPr>
        <sz val="9"/>
        <rFont val="Tahoma"/>
        <charset val="134"/>
      </rPr>
      <t>1455225</t>
    </r>
  </si>
  <si>
    <r>
      <rPr>
        <sz val="9"/>
        <rFont val="Tahoma"/>
        <charset val="134"/>
      </rPr>
      <t>168,200.00</t>
    </r>
  </si>
  <si>
    <r>
      <rPr>
        <sz val="9"/>
        <rFont val="Tahoma"/>
        <charset val="134"/>
      </rPr>
      <t>GUO XIAOYE</t>
    </r>
  </si>
  <si>
    <r>
      <rPr>
        <sz val="9"/>
        <rFont val="Tahoma"/>
        <charset val="134"/>
      </rPr>
      <t>1454928</t>
    </r>
  </si>
  <si>
    <r>
      <rPr>
        <sz val="9"/>
        <rFont val="Tahoma"/>
        <charset val="134"/>
      </rPr>
      <t>166,900.00</t>
    </r>
  </si>
  <si>
    <r>
      <rPr>
        <sz val="9"/>
        <rFont val="Tahoma"/>
        <charset val="134"/>
      </rPr>
      <t>HU CHUNHAO</t>
    </r>
  </si>
  <si>
    <r>
      <rPr>
        <sz val="9"/>
        <rFont val="Tahoma"/>
        <charset val="134"/>
      </rPr>
      <t>1452125</t>
    </r>
  </si>
  <si>
    <r>
      <rPr>
        <sz val="9"/>
        <rFont val="Tahoma"/>
        <charset val="134"/>
      </rPr>
      <t>165,600.00</t>
    </r>
  </si>
  <si>
    <r>
      <rPr>
        <sz val="9"/>
        <rFont val="Tahoma"/>
        <charset val="134"/>
      </rPr>
      <t>DU FAN LI</t>
    </r>
  </si>
  <si>
    <r>
      <rPr>
        <sz val="9"/>
        <rFont val="Tahoma"/>
        <charset val="134"/>
      </rPr>
      <t>1452167</t>
    </r>
  </si>
  <si>
    <r>
      <rPr>
        <sz val="9"/>
        <rFont val="Tahoma"/>
        <charset val="134"/>
      </rPr>
      <t>163,600.00</t>
    </r>
  </si>
  <si>
    <r>
      <rPr>
        <sz val="9"/>
        <rFont val="Tahoma"/>
        <charset val="134"/>
      </rPr>
      <t>YU JIA</t>
    </r>
  </si>
  <si>
    <r>
      <rPr>
        <sz val="9"/>
        <rFont val="Tahoma"/>
        <charset val="134"/>
      </rPr>
      <t>1452170</t>
    </r>
  </si>
  <si>
    <r>
      <rPr>
        <sz val="9"/>
        <rFont val="Tahoma"/>
        <charset val="134"/>
      </rPr>
      <t>TAO LI</t>
    </r>
  </si>
  <si>
    <r>
      <rPr>
        <sz val="9"/>
        <rFont val="Tahoma"/>
        <charset val="134"/>
      </rPr>
      <t>1448703</t>
    </r>
  </si>
  <si>
    <r>
      <rPr>
        <sz val="9"/>
        <rFont val="Tahoma"/>
        <charset val="134"/>
      </rPr>
      <t>160,600.00</t>
    </r>
  </si>
  <si>
    <r>
      <rPr>
        <sz val="9"/>
        <rFont val="Tahoma"/>
        <charset val="134"/>
      </rPr>
      <t>WANG RENZHI</t>
    </r>
  </si>
  <si>
    <r>
      <rPr>
        <sz val="9"/>
        <rFont val="Tahoma"/>
        <charset val="134"/>
      </rPr>
      <t>1447515</t>
    </r>
  </si>
  <si>
    <r>
      <rPr>
        <sz val="9"/>
        <rFont val="Tahoma"/>
        <charset val="134"/>
      </rPr>
      <t>158,600.00</t>
    </r>
  </si>
  <si>
    <r>
      <rPr>
        <sz val="9"/>
        <rFont val="Tahoma"/>
        <charset val="134"/>
      </rPr>
      <t>ZHANG ZHIWEI</t>
    </r>
  </si>
  <si>
    <r>
      <rPr>
        <sz val="9"/>
        <rFont val="Tahoma"/>
        <charset val="134"/>
      </rPr>
      <t>1447771</t>
    </r>
  </si>
  <si>
    <r>
      <rPr>
        <sz val="9"/>
        <rFont val="Tahoma"/>
        <charset val="134"/>
      </rPr>
      <t>156,000.00</t>
    </r>
  </si>
  <si>
    <r>
      <rPr>
        <sz val="9"/>
        <rFont val="Tahoma"/>
        <charset val="134"/>
      </rPr>
      <t>1449412</t>
    </r>
  </si>
  <si>
    <r>
      <rPr>
        <sz val="9"/>
        <rFont val="Tahoma"/>
        <charset val="134"/>
      </rPr>
      <t>153,400.00</t>
    </r>
  </si>
  <si>
    <r>
      <rPr>
        <sz val="9"/>
        <rFont val="Tahoma"/>
        <charset val="134"/>
      </rPr>
      <t>LI XIN</t>
    </r>
  </si>
  <si>
    <r>
      <rPr>
        <sz val="9"/>
        <rFont val="Tahoma"/>
        <charset val="134"/>
      </rPr>
      <t>1454593</t>
    </r>
  </si>
  <si>
    <r>
      <rPr>
        <sz val="9"/>
        <rFont val="Tahoma"/>
        <charset val="134"/>
      </rPr>
      <t>151,400.00</t>
    </r>
  </si>
  <si>
    <r>
      <rPr>
        <sz val="9"/>
        <rFont val="Tahoma"/>
        <charset val="134"/>
      </rPr>
      <t>HE LEI</t>
    </r>
  </si>
  <si>
    <r>
      <rPr>
        <sz val="9"/>
        <rFont val="Tahoma"/>
        <charset val="134"/>
      </rPr>
      <t>1454602</t>
    </r>
  </si>
  <si>
    <r>
      <rPr>
        <sz val="9"/>
        <rFont val="Tahoma"/>
        <charset val="134"/>
      </rPr>
      <t>ZHOU ZHIAN</t>
    </r>
  </si>
  <si>
    <r>
      <rPr>
        <sz val="9"/>
        <rFont val="Tahoma"/>
        <charset val="134"/>
      </rPr>
      <t>1449407</t>
    </r>
  </si>
  <si>
    <r>
      <rPr>
        <sz val="9"/>
        <rFont val="Tahoma"/>
        <charset val="134"/>
      </rPr>
      <t>146,800.00</t>
    </r>
  </si>
  <si>
    <r>
      <rPr>
        <sz val="9"/>
        <rFont val="Tahoma"/>
        <charset val="134"/>
      </rPr>
      <t>CHAN HIUYING</t>
    </r>
  </si>
  <si>
    <r>
      <rPr>
        <sz val="9"/>
        <rFont val="Tahoma"/>
        <charset val="134"/>
      </rPr>
      <t>7/3/2019</t>
    </r>
  </si>
  <si>
    <r>
      <rPr>
        <sz val="9"/>
        <rFont val="Tahoma"/>
        <charset val="134"/>
      </rPr>
      <t>1453512</t>
    </r>
  </si>
  <si>
    <r>
      <rPr>
        <sz val="9"/>
        <rFont val="Tahoma"/>
        <charset val="134"/>
      </rPr>
      <t>SONG VICTOR</t>
    </r>
  </si>
  <si>
    <r>
      <rPr>
        <sz val="9"/>
        <rFont val="Tahoma"/>
        <charset val="134"/>
      </rPr>
      <t>1454362</t>
    </r>
  </si>
  <si>
    <r>
      <rPr>
        <sz val="9"/>
        <rFont val="Tahoma"/>
        <charset val="134"/>
      </rPr>
      <t>139,300.00</t>
    </r>
  </si>
  <si>
    <r>
      <rPr>
        <sz val="9"/>
        <rFont val="Tahoma"/>
        <charset val="134"/>
      </rPr>
      <t>CHEN WEICHENG</t>
    </r>
  </si>
  <si>
    <r>
      <rPr>
        <sz val="9"/>
        <rFont val="Tahoma"/>
        <charset val="134"/>
      </rPr>
      <t>8/3/2019</t>
    </r>
  </si>
  <si>
    <r>
      <rPr>
        <sz val="9"/>
        <rFont val="Tahoma"/>
        <charset val="134"/>
      </rPr>
      <t>1451681</t>
    </r>
  </si>
  <si>
    <r>
      <rPr>
        <sz val="9"/>
        <rFont val="Tahoma"/>
        <charset val="134"/>
      </rPr>
      <t>135,300.00</t>
    </r>
  </si>
  <si>
    <r>
      <rPr>
        <sz val="9"/>
        <rFont val="Tahoma"/>
        <charset val="134"/>
      </rPr>
      <t>1455756</t>
    </r>
  </si>
  <si>
    <r>
      <rPr>
        <sz val="9"/>
        <rFont val="Tahoma"/>
        <charset val="134"/>
      </rPr>
      <t>GAO XI</t>
    </r>
  </si>
  <si>
    <r>
      <rPr>
        <sz val="9"/>
        <rFont val="Tahoma"/>
        <charset val="134"/>
      </rPr>
      <t>1455755</t>
    </r>
  </si>
  <si>
    <r>
      <rPr>
        <sz val="9"/>
        <rFont val="Tahoma"/>
        <charset val="134"/>
      </rPr>
      <t>GAO CHUN</t>
    </r>
  </si>
  <si>
    <r>
      <rPr>
        <sz val="9"/>
        <rFont val="Tahoma"/>
        <charset val="134"/>
      </rPr>
      <t>1451785</t>
    </r>
  </si>
  <si>
    <r>
      <rPr>
        <sz val="9"/>
        <rFont val="Tahoma"/>
        <charset val="134"/>
      </rPr>
      <t>134,300.00</t>
    </r>
  </si>
  <si>
    <r>
      <rPr>
        <sz val="9"/>
        <rFont val="Tahoma"/>
        <charset val="134"/>
      </rPr>
      <t>YANG XIUDIAN</t>
    </r>
  </si>
  <si>
    <r>
      <rPr>
        <sz val="9"/>
        <rFont val="Tahoma"/>
        <charset val="134"/>
      </rPr>
      <t>1456118</t>
    </r>
  </si>
  <si>
    <r>
      <rPr>
        <sz val="9"/>
        <rFont val="Tahoma"/>
        <charset val="134"/>
      </rPr>
      <t>133,000.00</t>
    </r>
  </si>
  <si>
    <r>
      <rPr>
        <sz val="9"/>
        <rFont val="Tahoma"/>
        <charset val="134"/>
      </rPr>
      <t>BAO XINYI</t>
    </r>
  </si>
  <si>
    <r>
      <rPr>
        <sz val="9"/>
        <rFont val="Tahoma"/>
        <charset val="134"/>
      </rPr>
      <t>1453172</t>
    </r>
  </si>
  <si>
    <r>
      <rPr>
        <sz val="9"/>
        <rFont val="Tahoma"/>
        <charset val="134"/>
      </rPr>
      <t>130,400.00</t>
    </r>
  </si>
  <si>
    <r>
      <rPr>
        <sz val="9"/>
        <rFont val="Tahoma"/>
        <charset val="134"/>
      </rPr>
      <t>LU SHENG</t>
    </r>
  </si>
  <si>
    <r>
      <rPr>
        <sz val="9"/>
        <rFont val="Tahoma"/>
        <charset val="134"/>
      </rPr>
      <t>1453297</t>
    </r>
  </si>
  <si>
    <r>
      <rPr>
        <sz val="9"/>
        <rFont val="Tahoma"/>
        <charset val="134"/>
      </rPr>
      <t>129,400.00</t>
    </r>
  </si>
  <si>
    <r>
      <rPr>
        <sz val="9"/>
        <rFont val="Tahoma"/>
        <charset val="134"/>
      </rPr>
      <t>LIU JUNJ</t>
    </r>
    <r>
      <rPr>
        <sz val="9"/>
        <rFont val="Gulim"/>
        <charset val="134"/>
      </rPr>
      <t>正</t>
    </r>
  </si>
  <si>
    <r>
      <rPr>
        <sz val="9"/>
        <rFont val="Tahoma"/>
        <charset val="134"/>
      </rPr>
      <t>1455754</t>
    </r>
  </si>
  <si>
    <r>
      <rPr>
        <sz val="9"/>
        <rFont val="Tahoma"/>
        <charset val="134"/>
      </rPr>
      <t>JIN SHAOBIN</t>
    </r>
  </si>
  <si>
    <r>
      <rPr>
        <sz val="9"/>
        <rFont val="Tahoma"/>
        <charset val="134"/>
      </rPr>
      <t>1455750</t>
    </r>
  </si>
  <si>
    <r>
      <rPr>
        <sz val="9"/>
        <rFont val="Tahoma"/>
        <charset val="134"/>
      </rPr>
      <t>JIAO LU</t>
    </r>
  </si>
  <si>
    <r>
      <rPr>
        <sz val="9"/>
        <rFont val="Tahoma"/>
        <charset val="134"/>
      </rPr>
      <t>1455868</t>
    </r>
  </si>
  <si>
    <r>
      <rPr>
        <sz val="9"/>
        <rFont val="Tahoma"/>
        <charset val="134"/>
      </rPr>
      <t>128,100.00</t>
    </r>
  </si>
  <si>
    <r>
      <rPr>
        <sz val="9"/>
        <rFont val="Tahoma"/>
        <charset val="134"/>
      </rPr>
      <t>WANG MENG</t>
    </r>
  </si>
  <si>
    <r>
      <rPr>
        <sz val="9"/>
        <rFont val="Tahoma"/>
        <charset val="134"/>
      </rPr>
      <t>1449679</t>
    </r>
  </si>
  <si>
    <r>
      <rPr>
        <sz val="9"/>
        <rFont val="Tahoma"/>
        <charset val="134"/>
      </rPr>
      <t>127,100.00</t>
    </r>
  </si>
  <si>
    <r>
      <rPr>
        <sz val="9"/>
        <rFont val="Tahoma"/>
        <charset val="134"/>
      </rPr>
      <t>ZHENG YUQIN</t>
    </r>
  </si>
  <si>
    <r>
      <rPr>
        <sz val="9"/>
        <rFont val="Tahoma"/>
        <charset val="134"/>
      </rPr>
      <t>1451279</t>
    </r>
  </si>
  <si>
    <r>
      <rPr>
        <sz val="9"/>
        <rFont val="Tahoma"/>
        <charset val="134"/>
      </rPr>
      <t>126,100.00</t>
    </r>
  </si>
  <si>
    <r>
      <rPr>
        <sz val="9"/>
        <rFont val="Tahoma"/>
        <charset val="134"/>
      </rPr>
      <t>LIN ZEWU</t>
    </r>
  </si>
  <si>
    <r>
      <rPr>
        <sz val="9"/>
        <rFont val="Tahoma"/>
        <charset val="134"/>
      </rPr>
      <t>1455098</t>
    </r>
  </si>
  <si>
    <r>
      <rPr>
        <sz val="9"/>
        <rFont val="Tahoma"/>
        <charset val="134"/>
      </rPr>
      <t>125,100.00</t>
    </r>
  </si>
  <si>
    <r>
      <rPr>
        <sz val="9"/>
        <rFont val="Tahoma"/>
        <charset val="134"/>
      </rPr>
      <t>LIN XIANGKAI</t>
    </r>
  </si>
  <si>
    <r>
      <rPr>
        <sz val="9"/>
        <rFont val="Tahoma"/>
        <charset val="134"/>
      </rPr>
      <t>1455099</t>
    </r>
  </si>
  <si>
    <r>
      <rPr>
        <sz val="9"/>
        <rFont val="Tahoma"/>
        <charset val="134"/>
      </rPr>
      <t>124,100.00</t>
    </r>
  </si>
  <si>
    <r>
      <rPr>
        <sz val="9"/>
        <rFont val="Tahoma"/>
        <charset val="134"/>
      </rPr>
      <t>ZHAO JINGNI</t>
    </r>
  </si>
  <si>
    <r>
      <rPr>
        <sz val="9"/>
        <rFont val="Tahoma"/>
        <charset val="134"/>
      </rPr>
      <t>1455820</t>
    </r>
  </si>
  <si>
    <r>
      <rPr>
        <sz val="9"/>
        <rFont val="Tahoma"/>
        <charset val="134"/>
      </rPr>
      <t>121,100.00</t>
    </r>
  </si>
  <si>
    <r>
      <rPr>
        <sz val="9"/>
        <rFont val="Tahoma"/>
        <charset val="134"/>
      </rPr>
      <t>QIU XIAOMIN</t>
    </r>
  </si>
  <si>
    <r>
      <rPr>
        <sz val="9"/>
        <rFont val="Tahoma"/>
        <charset val="134"/>
      </rPr>
      <t>1423637</t>
    </r>
  </si>
  <si>
    <r>
      <rPr>
        <sz val="9"/>
        <rFont val="Tahoma"/>
        <charset val="134"/>
      </rPr>
      <t>1455625</t>
    </r>
  </si>
  <si>
    <r>
      <rPr>
        <sz val="9"/>
        <rFont val="Tahoma"/>
        <charset val="134"/>
      </rPr>
      <t>116,100.00</t>
    </r>
  </si>
  <si>
    <r>
      <rPr>
        <sz val="9"/>
        <rFont val="Tahoma"/>
        <charset val="134"/>
      </rPr>
      <t>CHEN CONGYING</t>
    </r>
  </si>
  <si>
    <r>
      <rPr>
        <sz val="9"/>
        <rFont val="Tahoma"/>
        <charset val="134"/>
      </rPr>
      <t>1446896</t>
    </r>
  </si>
  <si>
    <r>
      <rPr>
        <sz val="9"/>
        <rFont val="Tahoma"/>
        <charset val="134"/>
      </rPr>
      <t>113,500.00</t>
    </r>
  </si>
  <si>
    <r>
      <rPr>
        <sz val="9"/>
        <rFont val="Tahoma"/>
        <charset val="134"/>
      </rPr>
      <t>PAN JIAN</t>
    </r>
  </si>
  <si>
    <r>
      <rPr>
        <sz val="9"/>
        <rFont val="Tahoma"/>
        <charset val="134"/>
      </rPr>
      <t>1447755</t>
    </r>
  </si>
  <si>
    <r>
      <rPr>
        <sz val="9"/>
        <rFont val="Tahoma"/>
        <charset val="134"/>
      </rPr>
      <t>110,900.00</t>
    </r>
  </si>
  <si>
    <r>
      <rPr>
        <sz val="9"/>
        <rFont val="Tahoma"/>
        <charset val="134"/>
      </rPr>
      <t>PENG YAOYANG</t>
    </r>
  </si>
  <si>
    <r>
      <rPr>
        <sz val="9"/>
        <rFont val="Tahoma"/>
        <charset val="134"/>
      </rPr>
      <t>1453526</t>
    </r>
  </si>
  <si>
    <r>
      <rPr>
        <sz val="9"/>
        <rFont val="Tahoma"/>
        <charset val="134"/>
      </rPr>
      <t>108,900.00</t>
    </r>
  </si>
  <si>
    <r>
      <rPr>
        <sz val="9"/>
        <rFont val="Tahoma"/>
        <charset val="134"/>
      </rPr>
      <t>ZHANG LIN</t>
    </r>
  </si>
  <si>
    <r>
      <rPr>
        <sz val="9"/>
        <rFont val="Tahoma"/>
        <charset val="134"/>
      </rPr>
      <t>1451775</t>
    </r>
  </si>
  <si>
    <r>
      <rPr>
        <sz val="9"/>
        <rFont val="Tahoma"/>
        <charset val="134"/>
      </rPr>
      <t>106,300.00</t>
    </r>
  </si>
  <si>
    <r>
      <rPr>
        <sz val="9"/>
        <rFont val="Tahoma"/>
        <charset val="134"/>
      </rPr>
      <t>SUN HUIRU</t>
    </r>
  </si>
  <si>
    <r>
      <rPr>
        <sz val="9"/>
        <rFont val="Tahoma"/>
        <charset val="134"/>
      </rPr>
      <t>1449685</t>
    </r>
  </si>
  <si>
    <r>
      <rPr>
        <sz val="9"/>
        <rFont val="Tahoma"/>
        <charset val="134"/>
      </rPr>
      <t>103,300.00</t>
    </r>
  </si>
  <si>
    <r>
      <rPr>
        <sz val="9"/>
        <rFont val="Tahoma"/>
        <charset val="134"/>
      </rPr>
      <t>LI QIN</t>
    </r>
  </si>
  <si>
    <r>
      <rPr>
        <sz val="9"/>
        <rFont val="Tahoma"/>
        <charset val="134"/>
      </rPr>
      <t>9/3/2019</t>
    </r>
  </si>
  <si>
    <r>
      <rPr>
        <sz val="9"/>
        <rFont val="Tahoma"/>
        <charset val="134"/>
      </rPr>
      <t>1452005</t>
    </r>
  </si>
  <si>
    <r>
      <rPr>
        <sz val="9"/>
        <rFont val="Tahoma"/>
        <charset val="134"/>
      </rPr>
      <t>98,100.00</t>
    </r>
  </si>
  <si>
    <r>
      <rPr>
        <sz val="9"/>
        <rFont val="Tahoma"/>
        <charset val="134"/>
      </rPr>
      <t>CHEN JIAN</t>
    </r>
  </si>
  <si>
    <r>
      <rPr>
        <sz val="9"/>
        <rFont val="Tahoma"/>
        <charset val="134"/>
      </rPr>
      <t>1454165</t>
    </r>
  </si>
  <si>
    <r>
      <rPr>
        <sz val="9"/>
        <rFont val="Tahoma"/>
        <charset val="134"/>
      </rPr>
      <t>94,100.00</t>
    </r>
  </si>
  <si>
    <r>
      <rPr>
        <sz val="9"/>
        <rFont val="Tahoma"/>
        <charset val="134"/>
      </rPr>
      <t>XING YAFEI</t>
    </r>
  </si>
  <si>
    <r>
      <rPr>
        <sz val="9"/>
        <rFont val="Tahoma"/>
        <charset val="134"/>
      </rPr>
      <t>11/3/2019</t>
    </r>
  </si>
  <si>
    <r>
      <rPr>
        <sz val="9"/>
        <rFont val="Tahoma"/>
        <charset val="134"/>
      </rPr>
      <t>1433217</t>
    </r>
  </si>
  <si>
    <r>
      <rPr>
        <sz val="9"/>
        <rFont val="Tahoma"/>
        <charset val="134"/>
      </rPr>
      <t>86,300.00</t>
    </r>
  </si>
  <si>
    <r>
      <rPr>
        <sz val="9"/>
        <rFont val="Tahoma"/>
        <charset val="134"/>
      </rPr>
      <t>1449086</t>
    </r>
  </si>
  <si>
    <r>
      <rPr>
        <sz val="9"/>
        <rFont val="Tahoma"/>
        <charset val="134"/>
      </rPr>
      <t>WEIGUANG LIN</t>
    </r>
  </si>
  <si>
    <r>
      <rPr>
        <sz val="9"/>
        <rFont val="Tahoma"/>
        <charset val="134"/>
      </rPr>
      <t>1451521</t>
    </r>
  </si>
  <si>
    <r>
      <rPr>
        <sz val="9"/>
        <rFont val="Tahoma"/>
        <charset val="134"/>
      </rPr>
      <t>84,300.00</t>
    </r>
  </si>
  <si>
    <r>
      <rPr>
        <sz val="9"/>
        <rFont val="Tahoma"/>
        <charset val="134"/>
      </rPr>
      <t>DING FANG</t>
    </r>
  </si>
  <si>
    <r>
      <rPr>
        <sz val="9"/>
        <rFont val="Tahoma"/>
        <charset val="134"/>
      </rPr>
      <t>1456385</t>
    </r>
  </si>
  <si>
    <r>
      <rPr>
        <sz val="9"/>
        <rFont val="Tahoma"/>
        <charset val="134"/>
      </rPr>
      <t>83,000.00</t>
    </r>
  </si>
  <si>
    <r>
      <rPr>
        <sz val="9"/>
        <rFont val="Tahoma"/>
        <charset val="134"/>
      </rPr>
      <t>1449670</t>
    </r>
  </si>
  <si>
    <r>
      <rPr>
        <sz val="9"/>
        <rFont val="Tahoma"/>
        <charset val="134"/>
      </rPr>
      <t>81,000.00</t>
    </r>
  </si>
  <si>
    <r>
      <rPr>
        <sz val="9"/>
        <rFont val="Tahoma"/>
        <charset val="134"/>
      </rPr>
      <t>YANG TIANHUI</t>
    </r>
  </si>
  <si>
    <r>
      <rPr>
        <sz val="9"/>
        <rFont val="Tahoma"/>
        <charset val="134"/>
      </rPr>
      <t>1414832</t>
    </r>
  </si>
  <si>
    <r>
      <rPr>
        <sz val="9"/>
        <rFont val="Tahoma"/>
        <charset val="134"/>
      </rPr>
      <t>78,800.00</t>
    </r>
  </si>
  <si>
    <r>
      <rPr>
        <sz val="9"/>
        <rFont val="Tahoma"/>
        <charset val="134"/>
      </rPr>
      <t>JIN WEIFEN</t>
    </r>
  </si>
  <si>
    <r>
      <rPr>
        <sz val="9"/>
        <rFont val="Tahoma"/>
        <charset val="134"/>
      </rPr>
      <t>1448294</t>
    </r>
  </si>
  <si>
    <r>
      <rPr>
        <sz val="9"/>
        <rFont val="Tahoma"/>
        <charset val="134"/>
      </rPr>
      <t>66,800.00</t>
    </r>
  </si>
  <si>
    <r>
      <rPr>
        <sz val="9"/>
        <rFont val="Tahoma"/>
        <charset val="134"/>
      </rPr>
      <t>ZHANG MIN</t>
    </r>
  </si>
  <si>
    <r>
      <rPr>
        <sz val="9"/>
        <rFont val="Tahoma"/>
        <charset val="134"/>
      </rPr>
      <t>1447136</t>
    </r>
  </si>
  <si>
    <r>
      <rPr>
        <sz val="9"/>
        <rFont val="Tahoma"/>
        <charset val="134"/>
      </rPr>
      <t>WOOI HONKEONG</t>
    </r>
  </si>
  <si>
    <r>
      <rPr>
        <sz val="9"/>
        <rFont val="Tahoma"/>
        <charset val="134"/>
      </rPr>
      <t>1454387</t>
    </r>
  </si>
  <si>
    <r>
      <rPr>
        <sz val="9"/>
        <rFont val="Tahoma"/>
        <charset val="134"/>
      </rPr>
      <t>62,900.00</t>
    </r>
  </si>
  <si>
    <r>
      <rPr>
        <sz val="9"/>
        <rFont val="Tahoma"/>
        <charset val="134"/>
      </rPr>
      <t>HUANG DANLIN</t>
    </r>
  </si>
  <si>
    <r>
      <rPr>
        <sz val="9"/>
        <rFont val="Tahoma"/>
        <charset val="134"/>
      </rPr>
      <t>1452345</t>
    </r>
  </si>
  <si>
    <r>
      <rPr>
        <sz val="9"/>
        <rFont val="Tahoma"/>
        <charset val="134"/>
      </rPr>
      <t>59,900.00</t>
    </r>
  </si>
  <si>
    <r>
      <rPr>
        <sz val="9"/>
        <rFont val="Tahoma"/>
        <charset val="134"/>
      </rPr>
      <t>CHEN BAOYAO</t>
    </r>
  </si>
  <si>
    <r>
      <rPr>
        <sz val="9"/>
        <rFont val="Tahoma"/>
        <charset val="134"/>
      </rPr>
      <t>10/3/2019</t>
    </r>
  </si>
  <si>
    <r>
      <rPr>
        <sz val="9"/>
        <rFont val="Tahoma"/>
        <charset val="134"/>
      </rPr>
      <t>1446970</t>
    </r>
  </si>
  <si>
    <r>
      <rPr>
        <sz val="9"/>
        <rFont val="Tahoma"/>
        <charset val="134"/>
      </rPr>
      <t>49,500.00</t>
    </r>
  </si>
  <si>
    <r>
      <rPr>
        <sz val="9"/>
        <rFont val="Tahoma"/>
        <charset val="134"/>
      </rPr>
      <t>ZHAO JIALI</t>
    </r>
  </si>
  <si>
    <r>
      <rPr>
        <sz val="9"/>
        <rFont val="Tahoma"/>
        <charset val="134"/>
      </rPr>
      <t>1457240</t>
    </r>
  </si>
  <si>
    <r>
      <rPr>
        <sz val="9"/>
        <rFont val="Tahoma"/>
        <charset val="134"/>
      </rPr>
      <t>48,200.00</t>
    </r>
  </si>
  <si>
    <r>
      <rPr>
        <sz val="9"/>
        <rFont val="Tahoma"/>
        <charset val="134"/>
      </rPr>
      <t>ZHANG XIAO</t>
    </r>
  </si>
  <si>
    <r>
      <rPr>
        <sz val="9"/>
        <rFont val="Tahoma"/>
        <charset val="134"/>
      </rPr>
      <t>1446584</t>
    </r>
  </si>
  <si>
    <r>
      <rPr>
        <sz val="9"/>
        <rFont val="Tahoma"/>
        <charset val="134"/>
      </rPr>
      <t>46,200.00</t>
    </r>
  </si>
  <si>
    <r>
      <rPr>
        <sz val="9"/>
        <rFont val="Tahoma"/>
        <charset val="134"/>
      </rPr>
      <t>LU MINYING</t>
    </r>
  </si>
  <si>
    <r>
      <rPr>
        <sz val="9"/>
        <rFont val="Tahoma"/>
        <charset val="134"/>
      </rPr>
      <t>1453539</t>
    </r>
  </si>
  <si>
    <r>
      <rPr>
        <sz val="9"/>
        <rFont val="Tahoma"/>
        <charset val="134"/>
      </rPr>
      <t>45,200.00</t>
    </r>
  </si>
  <si>
    <r>
      <rPr>
        <sz val="9"/>
        <rFont val="Tahoma"/>
        <charset val="134"/>
      </rPr>
      <t>MA SHENG</t>
    </r>
  </si>
  <si>
    <r>
      <rPr>
        <sz val="9"/>
        <rFont val="Tahoma"/>
        <charset val="134"/>
      </rPr>
      <t>1454138</t>
    </r>
  </si>
  <si>
    <r>
      <rPr>
        <sz val="9"/>
        <rFont val="Tahoma"/>
        <charset val="134"/>
      </rPr>
      <t>1408214</t>
    </r>
  </si>
  <si>
    <r>
      <rPr>
        <sz val="9"/>
        <rFont val="Tahoma"/>
        <charset val="134"/>
      </rPr>
      <t>ZENG DONG</t>
    </r>
  </si>
  <si>
    <r>
      <rPr>
        <sz val="9"/>
        <rFont val="Tahoma"/>
        <charset val="134"/>
      </rPr>
      <t>1451018</t>
    </r>
  </si>
  <si>
    <r>
      <rPr>
        <sz val="9"/>
        <rFont val="Tahoma"/>
        <charset val="134"/>
      </rPr>
      <t>36,400.00</t>
    </r>
  </si>
  <si>
    <r>
      <rPr>
        <sz val="9"/>
        <rFont val="Tahoma"/>
        <charset val="134"/>
      </rPr>
      <t>WANG CHUANGCHUANG</t>
    </r>
  </si>
  <si>
    <r>
      <rPr>
        <sz val="9"/>
        <rFont val="Tahoma"/>
        <charset val="134"/>
      </rPr>
      <t>1457043</t>
    </r>
  </si>
  <si>
    <r>
      <rPr>
        <sz val="9"/>
        <rFont val="Tahoma"/>
        <charset val="134"/>
      </rPr>
      <t>LIAN ZHI</t>
    </r>
  </si>
  <si>
    <r>
      <rPr>
        <sz val="9"/>
        <rFont val="Tahoma"/>
        <charset val="134"/>
      </rPr>
      <t>1456851</t>
    </r>
  </si>
  <si>
    <r>
      <rPr>
        <sz val="9"/>
        <rFont val="Tahoma"/>
        <charset val="134"/>
      </rPr>
      <t>28,900.00</t>
    </r>
  </si>
  <si>
    <r>
      <rPr>
        <sz val="9"/>
        <rFont val="Tahoma"/>
        <charset val="134"/>
      </rPr>
      <t>BAI JIE</t>
    </r>
  </si>
  <si>
    <r>
      <rPr>
        <sz val="9"/>
        <rFont val="Tahoma"/>
        <charset val="134"/>
      </rPr>
      <t>1454382</t>
    </r>
  </si>
  <si>
    <r>
      <rPr>
        <sz val="9"/>
        <rFont val="Tahoma"/>
        <charset val="134"/>
      </rPr>
      <t>23,700.00</t>
    </r>
  </si>
  <si>
    <r>
      <rPr>
        <sz val="9"/>
        <rFont val="Tahoma"/>
        <charset val="134"/>
      </rPr>
      <t>IP MAN LUNG KIM</t>
    </r>
  </si>
  <si>
    <r>
      <rPr>
        <sz val="9"/>
        <rFont val="Tahoma"/>
        <charset val="134"/>
      </rPr>
      <t>1454997</t>
    </r>
  </si>
  <si>
    <r>
      <rPr>
        <sz val="9"/>
        <rFont val="Tahoma"/>
        <charset val="134"/>
      </rPr>
      <t>19,700.00</t>
    </r>
  </si>
  <si>
    <r>
      <rPr>
        <sz val="9"/>
        <rFont val="Tahoma"/>
        <charset val="134"/>
      </rPr>
      <t>LI RONGGUANG</t>
    </r>
  </si>
  <si>
    <r>
      <rPr>
        <sz val="9"/>
        <rFont val="Tahoma"/>
        <charset val="134"/>
      </rPr>
      <t>13/3/2019</t>
    </r>
  </si>
  <si>
    <r>
      <rPr>
        <sz val="9"/>
        <rFont val="Tahoma"/>
        <charset val="134"/>
      </rPr>
      <t>1456826</t>
    </r>
  </si>
  <si>
    <r>
      <rPr>
        <sz val="9"/>
        <rFont val="Tahoma"/>
        <charset val="134"/>
      </rPr>
      <t>10,700.00</t>
    </r>
  </si>
  <si>
    <r>
      <rPr>
        <sz val="9"/>
        <rFont val="Tahoma"/>
        <charset val="134"/>
      </rPr>
      <t>ZHOU MIN</t>
    </r>
  </si>
  <si>
    <r>
      <rPr>
        <sz val="9"/>
        <rFont val="Tahoma"/>
        <charset val="134"/>
      </rPr>
      <t>1456445</t>
    </r>
  </si>
  <si>
    <r>
      <rPr>
        <sz val="9"/>
        <rFont val="Tahoma"/>
        <charset val="134"/>
      </rPr>
      <t>9,400.00</t>
    </r>
  </si>
  <si>
    <r>
      <rPr>
        <sz val="9"/>
        <rFont val="Tahoma"/>
        <charset val="134"/>
      </rPr>
      <t>WANG YUYANG</t>
    </r>
  </si>
  <si>
    <r>
      <rPr>
        <sz val="9"/>
        <rFont val="Tahoma"/>
        <charset val="134"/>
      </rPr>
      <t>1446769</t>
    </r>
  </si>
  <si>
    <r>
      <rPr>
        <sz val="9"/>
        <rFont val="Tahoma"/>
        <charset val="134"/>
      </rPr>
      <t>YE YONGWEI</t>
    </r>
  </si>
  <si>
    <r>
      <rPr>
        <sz val="9"/>
        <rFont val="Tahoma"/>
        <charset val="134"/>
      </rPr>
      <t>1454142</t>
    </r>
  </si>
  <si>
    <r>
      <rPr>
        <sz val="9"/>
        <rFont val="Tahoma"/>
        <charset val="134"/>
      </rPr>
      <t>7,400.00</t>
    </r>
  </si>
  <si>
    <r>
      <rPr>
        <sz val="9"/>
        <rFont val="Tahoma"/>
        <charset val="134"/>
      </rPr>
      <t>WANG HUI</t>
    </r>
  </si>
  <si>
    <r>
      <rPr>
        <sz val="9"/>
        <rFont val="Tahoma"/>
        <charset val="134"/>
      </rPr>
      <t>1441063</t>
    </r>
  </si>
  <si>
    <r>
      <rPr>
        <sz val="9"/>
        <rFont val="Tahoma"/>
        <charset val="134"/>
      </rPr>
      <t>4,400.00</t>
    </r>
  </si>
  <si>
    <r>
      <rPr>
        <sz val="9"/>
        <rFont val="Tahoma"/>
        <charset val="134"/>
      </rPr>
      <t>YU YUNYUN</t>
    </r>
  </si>
  <si>
    <r>
      <rPr>
        <sz val="9"/>
        <rFont val="Tahoma"/>
        <charset val="134"/>
      </rPr>
      <t>12/3/2019</t>
    </r>
  </si>
  <si>
    <r>
      <rPr>
        <sz val="9"/>
        <rFont val="Tahoma"/>
        <charset val="134"/>
      </rPr>
      <t>1451363</t>
    </r>
  </si>
  <si>
    <r>
      <rPr>
        <sz val="9"/>
        <rFont val="Tahoma"/>
        <charset val="134"/>
      </rPr>
      <t>7,600.00</t>
    </r>
  </si>
  <si>
    <r>
      <rPr>
        <sz val="9"/>
        <rFont val="Tahoma"/>
        <charset val="134"/>
      </rPr>
      <t>ZHANG SHAN</t>
    </r>
  </si>
  <si>
    <r>
      <rPr>
        <sz val="9"/>
        <rFont val="Tahoma"/>
        <charset val="134"/>
      </rPr>
      <t>1456994</t>
    </r>
  </si>
  <si>
    <r>
      <rPr>
        <sz val="9"/>
        <rFont val="Tahoma"/>
        <charset val="134"/>
      </rPr>
      <t>15,100.00</t>
    </r>
  </si>
  <si>
    <r>
      <rPr>
        <sz val="9"/>
        <rFont val="Tahoma"/>
        <charset val="134"/>
      </rPr>
      <t>CUI HAO</t>
    </r>
  </si>
  <si>
    <r>
      <rPr>
        <sz val="9"/>
        <rFont val="Tahoma"/>
        <charset val="134"/>
      </rPr>
      <t>1449614</t>
    </r>
  </si>
  <si>
    <r>
      <rPr>
        <sz val="9"/>
        <rFont val="Tahoma"/>
        <charset val="134"/>
      </rPr>
      <t>16,400.00</t>
    </r>
  </si>
  <si>
    <r>
      <rPr>
        <sz val="9"/>
        <rFont val="Tahoma"/>
        <charset val="134"/>
      </rPr>
      <t>22,400.00</t>
    </r>
  </si>
  <si>
    <r>
      <rPr>
        <sz val="9"/>
        <rFont val="Tahoma"/>
        <charset val="134"/>
      </rPr>
      <t>GAO ZHENCHANG</t>
    </r>
  </si>
  <si>
    <r>
      <rPr>
        <sz val="9"/>
        <rFont val="Tahoma"/>
        <charset val="134"/>
      </rPr>
      <t>1452483</t>
    </r>
  </si>
  <si>
    <r>
      <rPr>
        <sz val="9"/>
        <rFont val="Tahoma"/>
        <charset val="134"/>
      </rPr>
      <t>CHENG TIANMU</t>
    </r>
  </si>
  <si>
    <r>
      <rPr>
        <sz val="9"/>
        <rFont val="Tahoma"/>
        <charset val="134"/>
      </rPr>
      <t>1455196</t>
    </r>
  </si>
  <si>
    <r>
      <rPr>
        <sz val="9"/>
        <rFont val="Tahoma"/>
        <charset val="134"/>
      </rPr>
      <t>LI TIANXIAO</t>
    </r>
  </si>
  <si>
    <r>
      <rPr>
        <sz val="9"/>
        <rFont val="Tahoma"/>
        <charset val="134"/>
      </rPr>
      <t>1449278</t>
    </r>
  </si>
  <si>
    <r>
      <rPr>
        <sz val="9"/>
        <rFont val="Tahoma"/>
        <charset val="134"/>
      </rPr>
      <t>24,700.00</t>
    </r>
  </si>
  <si>
    <r>
      <rPr>
        <sz val="9"/>
        <rFont val="Tahoma"/>
        <charset val="134"/>
      </rPr>
      <t>LU YONGGANG</t>
    </r>
  </si>
  <si>
    <r>
      <rPr>
        <sz val="9"/>
        <rFont val="Tahoma"/>
        <charset val="134"/>
      </rPr>
      <t>1454250</t>
    </r>
  </si>
  <si>
    <r>
      <rPr>
        <sz val="9"/>
        <rFont val="Tahoma"/>
        <charset val="134"/>
      </rPr>
      <t>25,700.00</t>
    </r>
  </si>
  <si>
    <r>
      <rPr>
        <sz val="9"/>
        <rFont val="Tahoma"/>
        <charset val="134"/>
      </rPr>
      <t>LI ZHENGXIN</t>
    </r>
  </si>
  <si>
    <r>
      <rPr>
        <sz val="9"/>
        <rFont val="Tahoma"/>
        <charset val="134"/>
      </rPr>
      <t>1457873</t>
    </r>
  </si>
  <si>
    <r>
      <rPr>
        <sz val="9"/>
        <rFont val="Tahoma"/>
        <charset val="134"/>
      </rPr>
      <t>26,700.00</t>
    </r>
  </si>
  <si>
    <r>
      <rPr>
        <sz val="9"/>
        <rFont val="Tahoma"/>
        <charset val="134"/>
      </rPr>
      <t>LU CHANG</t>
    </r>
  </si>
  <si>
    <r>
      <rPr>
        <sz val="9"/>
        <rFont val="Tahoma"/>
        <charset val="134"/>
      </rPr>
      <t>1449610</t>
    </r>
  </si>
  <si>
    <r>
      <rPr>
        <sz val="9"/>
        <rFont val="Tahoma"/>
        <charset val="134"/>
      </rPr>
      <t>28,700.00</t>
    </r>
  </si>
  <si>
    <r>
      <rPr>
        <sz val="9"/>
        <rFont val="Tahoma"/>
        <charset val="134"/>
      </rPr>
      <t>GU XINHAO</t>
    </r>
  </si>
  <si>
    <r>
      <rPr>
        <sz val="9"/>
        <rFont val="Tahoma"/>
        <charset val="134"/>
      </rPr>
      <t>1457377</t>
    </r>
  </si>
  <si>
    <r>
      <rPr>
        <sz val="9"/>
        <rFont val="Tahoma"/>
        <charset val="134"/>
      </rPr>
      <t>30,700.00</t>
    </r>
  </si>
  <si>
    <r>
      <rPr>
        <sz val="9"/>
        <rFont val="Tahoma"/>
        <charset val="134"/>
      </rPr>
      <t>WU DI</t>
    </r>
  </si>
  <si>
    <r>
      <rPr>
        <sz val="9"/>
        <rFont val="Tahoma"/>
        <charset val="134"/>
      </rPr>
      <t>1451546</t>
    </r>
  </si>
  <si>
    <r>
      <rPr>
        <sz val="9"/>
        <rFont val="Tahoma"/>
        <charset val="134"/>
      </rPr>
      <t>33,700.00</t>
    </r>
  </si>
  <si>
    <r>
      <rPr>
        <sz val="9"/>
        <rFont val="Tahoma"/>
        <charset val="134"/>
      </rPr>
      <t>WANG DAPENG</t>
    </r>
  </si>
  <si>
    <r>
      <rPr>
        <sz val="9"/>
        <rFont val="Tahoma"/>
        <charset val="134"/>
      </rPr>
      <t>1458040</t>
    </r>
  </si>
  <si>
    <r>
      <rPr>
        <sz val="9"/>
        <rFont val="Tahoma"/>
        <charset val="134"/>
      </rPr>
      <t>38,900.00</t>
    </r>
  </si>
  <si>
    <r>
      <rPr>
        <sz val="9"/>
        <rFont val="Tahoma"/>
        <charset val="134"/>
      </rPr>
      <t>LIU YULI</t>
    </r>
  </si>
  <si>
    <r>
      <rPr>
        <sz val="9"/>
        <rFont val="Tahoma"/>
        <charset val="134"/>
      </rPr>
      <t>14/3/2019</t>
    </r>
  </si>
  <si>
    <r>
      <rPr>
        <sz val="9"/>
        <rFont val="Tahoma"/>
        <charset val="134"/>
      </rPr>
      <t>1450680</t>
    </r>
  </si>
  <si>
    <r>
      <rPr>
        <sz val="9"/>
        <rFont val="Tahoma"/>
        <charset val="134"/>
      </rPr>
      <t>43,900.00</t>
    </r>
  </si>
  <si>
    <r>
      <rPr>
        <sz val="9"/>
        <rFont val="Tahoma"/>
        <charset val="134"/>
      </rPr>
      <t>1454391</t>
    </r>
  </si>
  <si>
    <r>
      <rPr>
        <sz val="9"/>
        <rFont val="Tahoma"/>
        <charset val="134"/>
      </rPr>
      <t>44,900.00</t>
    </r>
  </si>
  <si>
    <r>
      <rPr>
        <sz val="9"/>
        <rFont val="Tahoma"/>
        <charset val="134"/>
      </rPr>
      <t>XU JIANGHUA</t>
    </r>
  </si>
  <si>
    <r>
      <rPr>
        <sz val="9"/>
        <rFont val="Tahoma"/>
        <charset val="134"/>
      </rPr>
      <t>1458769</t>
    </r>
  </si>
  <si>
    <r>
      <rPr>
        <sz val="9"/>
        <rFont val="Tahoma"/>
        <charset val="134"/>
      </rPr>
      <t>SHE YAOLI</t>
    </r>
  </si>
  <si>
    <r>
      <rPr>
        <sz val="9"/>
        <rFont val="Tahoma"/>
        <charset val="134"/>
      </rPr>
      <t>1458430</t>
    </r>
  </si>
  <si>
    <r>
      <rPr>
        <sz val="9"/>
        <rFont val="Tahoma"/>
        <charset val="134"/>
      </rPr>
      <t>47,500.00</t>
    </r>
  </si>
  <si>
    <r>
      <rPr>
        <sz val="9"/>
        <rFont val="Tahoma"/>
        <charset val="134"/>
      </rPr>
      <t>ZHANG LINLIN</t>
    </r>
  </si>
  <si>
    <r>
      <rPr>
        <sz val="9"/>
        <rFont val="Tahoma"/>
        <charset val="134"/>
      </rPr>
      <t>1458420</t>
    </r>
  </si>
  <si>
    <r>
      <rPr>
        <sz val="9"/>
        <rFont val="Tahoma"/>
        <charset val="134"/>
      </rPr>
      <t>48,800.00</t>
    </r>
  </si>
  <si>
    <r>
      <rPr>
        <sz val="9"/>
        <rFont val="Tahoma"/>
        <charset val="134"/>
      </rPr>
      <t>WANG FANG</t>
    </r>
  </si>
  <si>
    <r>
      <rPr>
        <sz val="9"/>
        <rFont val="Tahoma"/>
        <charset val="134"/>
      </rPr>
      <t>1458923</t>
    </r>
  </si>
  <si>
    <r>
      <rPr>
        <sz val="9"/>
        <rFont val="Tahoma"/>
        <charset val="134"/>
      </rPr>
      <t>50,100.00</t>
    </r>
  </si>
  <si>
    <r>
      <rPr>
        <sz val="9"/>
        <rFont val="Tahoma"/>
        <charset val="134"/>
      </rPr>
      <t>WANG RUI</t>
    </r>
  </si>
  <si>
    <r>
      <rPr>
        <sz val="9"/>
        <rFont val="Tahoma"/>
        <charset val="134"/>
      </rPr>
      <t>1447727</t>
    </r>
  </si>
  <si>
    <r>
      <rPr>
        <sz val="9"/>
        <rFont val="Tahoma"/>
        <charset val="134"/>
      </rPr>
      <t>52,100.00</t>
    </r>
  </si>
  <si>
    <r>
      <rPr>
        <sz val="9"/>
        <rFont val="Tahoma"/>
        <charset val="134"/>
      </rPr>
      <t>XIONG QING</t>
    </r>
  </si>
  <si>
    <r>
      <rPr>
        <sz val="9"/>
        <rFont val="Tahoma"/>
        <charset val="134"/>
      </rPr>
      <t>1454140</t>
    </r>
  </si>
  <si>
    <r>
      <rPr>
        <sz val="9"/>
        <rFont val="Tahoma"/>
        <charset val="134"/>
      </rPr>
      <t>54,100.00</t>
    </r>
  </si>
  <si>
    <r>
      <rPr>
        <sz val="9"/>
        <rFont val="Tahoma"/>
        <charset val="134"/>
      </rPr>
      <t>SHEN JING</t>
    </r>
  </si>
  <si>
    <r>
      <rPr>
        <sz val="9"/>
        <rFont val="Tahoma"/>
        <charset val="134"/>
      </rPr>
      <t>1454139</t>
    </r>
  </si>
  <si>
    <r>
      <rPr>
        <sz val="9"/>
        <rFont val="Tahoma"/>
        <charset val="134"/>
      </rPr>
      <t>56,100.00</t>
    </r>
  </si>
  <si>
    <r>
      <rPr>
        <sz val="9"/>
        <rFont val="Tahoma"/>
        <charset val="134"/>
      </rPr>
      <t>LI YANYUN</t>
    </r>
  </si>
  <si>
    <r>
      <rPr>
        <sz val="9"/>
        <rFont val="Tahoma"/>
        <charset val="134"/>
      </rPr>
      <t>1453524</t>
    </r>
  </si>
  <si>
    <r>
      <rPr>
        <sz val="9"/>
        <rFont val="Tahoma"/>
        <charset val="134"/>
      </rPr>
      <t>58,100.00</t>
    </r>
  </si>
  <si>
    <r>
      <rPr>
        <sz val="9"/>
        <rFont val="Tahoma"/>
        <charset val="134"/>
      </rPr>
      <t>ZHANG YINGFANG</t>
    </r>
  </si>
  <si>
    <r>
      <rPr>
        <sz val="9"/>
        <rFont val="Tahoma"/>
        <charset val="134"/>
      </rPr>
      <t>1456921</t>
    </r>
  </si>
  <si>
    <r>
      <rPr>
        <sz val="9"/>
        <rFont val="Tahoma"/>
        <charset val="134"/>
      </rPr>
      <t>SHI JIAKE</t>
    </r>
  </si>
  <si>
    <r>
      <rPr>
        <sz val="9"/>
        <rFont val="Tahoma"/>
        <charset val="134"/>
      </rPr>
      <t>1442440</t>
    </r>
  </si>
  <si>
    <r>
      <rPr>
        <sz val="9"/>
        <rFont val="Tahoma"/>
        <charset val="134"/>
      </rPr>
      <t>61,100.00</t>
    </r>
  </si>
  <si>
    <r>
      <rPr>
        <sz val="9"/>
        <rFont val="Tahoma"/>
        <charset val="134"/>
      </rPr>
      <t>ZHENG SHUNSHUN</t>
    </r>
  </si>
  <si>
    <r>
      <rPr>
        <sz val="9"/>
        <rFont val="Tahoma"/>
        <charset val="134"/>
      </rPr>
      <t>15/3/2019</t>
    </r>
  </si>
  <si>
    <r>
      <rPr>
        <sz val="9"/>
        <rFont val="Tahoma"/>
        <charset val="134"/>
      </rPr>
      <t>1451196</t>
    </r>
  </si>
  <si>
    <r>
      <rPr>
        <sz val="9"/>
        <rFont val="Tahoma"/>
        <charset val="134"/>
      </rPr>
      <t>66,100.00</t>
    </r>
  </si>
  <si>
    <r>
      <rPr>
        <sz val="9"/>
        <rFont val="Tahoma"/>
        <charset val="134"/>
      </rPr>
      <t>DING HUI</t>
    </r>
  </si>
  <si>
    <r>
      <rPr>
        <sz val="9"/>
        <rFont val="Tahoma"/>
        <charset val="134"/>
      </rPr>
      <t>1458405</t>
    </r>
  </si>
  <si>
    <r>
      <rPr>
        <sz val="9"/>
        <rFont val="Tahoma"/>
        <charset val="134"/>
      </rPr>
      <t>72,600.00</t>
    </r>
  </si>
  <si>
    <r>
      <rPr>
        <sz val="9"/>
        <rFont val="Tahoma"/>
        <charset val="134"/>
      </rPr>
      <t>FENG MIN</t>
    </r>
  </si>
  <si>
    <r>
      <rPr>
        <sz val="9"/>
        <rFont val="Tahoma"/>
        <charset val="134"/>
      </rPr>
      <t>1451150</t>
    </r>
  </si>
  <si>
    <r>
      <rPr>
        <sz val="9"/>
        <rFont val="Tahoma"/>
        <charset val="134"/>
      </rPr>
      <t>73,600.00</t>
    </r>
  </si>
  <si>
    <r>
      <rPr>
        <sz val="9"/>
        <rFont val="Tahoma"/>
        <charset val="134"/>
      </rPr>
      <t>146</t>
    </r>
  </si>
  <si>
    <r>
      <rPr>
        <sz val="9"/>
        <rFont val="Tahoma"/>
        <charset val="134"/>
      </rPr>
      <t>XIE LIXIA</t>
    </r>
  </si>
  <si>
    <r>
      <rPr>
        <sz val="9"/>
        <rFont val="Tahoma"/>
        <charset val="134"/>
      </rPr>
      <t>1455330</t>
    </r>
  </si>
  <si>
    <r>
      <rPr>
        <sz val="9"/>
        <rFont val="Tahoma"/>
        <charset val="134"/>
      </rPr>
      <t>74,900.00</t>
    </r>
  </si>
  <si>
    <r>
      <rPr>
        <sz val="9"/>
        <rFont val="Tahoma"/>
        <charset val="134"/>
      </rPr>
      <t>1457225</t>
    </r>
  </si>
  <si>
    <r>
      <rPr>
        <sz val="9"/>
        <rFont val="Tahoma"/>
        <charset val="134"/>
      </rPr>
      <t>ZHANG YUFENG</t>
    </r>
  </si>
  <si>
    <r>
      <rPr>
        <sz val="9"/>
        <rFont val="Tahoma"/>
        <charset val="134"/>
      </rPr>
      <t>1459404</t>
    </r>
  </si>
  <si>
    <r>
      <rPr>
        <sz val="9"/>
        <rFont val="Tahoma"/>
        <charset val="134"/>
      </rPr>
      <t>75,900.00</t>
    </r>
  </si>
  <si>
    <r>
      <rPr>
        <sz val="9"/>
        <rFont val="Tahoma"/>
        <charset val="134"/>
      </rPr>
      <t>LUO WENXIAN</t>
    </r>
  </si>
  <si>
    <r>
      <rPr>
        <sz val="9"/>
        <rFont val="Tahoma"/>
        <charset val="134"/>
      </rPr>
      <t>1459389</t>
    </r>
  </si>
  <si>
    <r>
      <rPr>
        <sz val="9"/>
        <rFont val="Tahoma"/>
        <charset val="134"/>
      </rPr>
      <t>SUP--RO</t>
    </r>
  </si>
  <si>
    <r>
      <rPr>
        <sz val="9"/>
        <rFont val="Tahoma"/>
        <charset val="134"/>
      </rPr>
      <t>LUO JUNHUI</t>
    </r>
  </si>
  <si>
    <r>
      <rPr>
        <sz val="9"/>
        <rFont val="Tahoma"/>
        <charset val="134"/>
      </rPr>
      <t>1451815</t>
    </r>
  </si>
  <si>
    <r>
      <rPr>
        <sz val="9"/>
        <rFont val="Tahoma"/>
        <charset val="134"/>
      </rPr>
      <t>77,900.00</t>
    </r>
  </si>
  <si>
    <r>
      <rPr>
        <sz val="9"/>
        <rFont val="Tahoma"/>
        <charset val="134"/>
      </rPr>
      <t>LI BIWEN</t>
    </r>
  </si>
  <si>
    <r>
      <rPr>
        <sz val="9"/>
        <rFont val="Tahoma"/>
        <charset val="134"/>
      </rPr>
      <t>1459248</t>
    </r>
  </si>
  <si>
    <r>
      <rPr>
        <sz val="9"/>
        <rFont val="Tahoma"/>
        <charset val="134"/>
      </rPr>
      <t>78,900.00</t>
    </r>
  </si>
  <si>
    <r>
      <rPr>
        <sz val="9"/>
        <rFont val="Tahoma"/>
        <charset val="134"/>
      </rPr>
      <t>WU SHUAHAO</t>
    </r>
  </si>
  <si>
    <r>
      <rPr>
        <sz val="9"/>
        <rFont val="Tahoma"/>
        <charset val="134"/>
      </rPr>
      <t>1459413</t>
    </r>
  </si>
  <si>
    <r>
      <rPr>
        <sz val="9"/>
        <rFont val="Tahoma"/>
        <charset val="134"/>
      </rPr>
      <t>79,900.00</t>
    </r>
  </si>
  <si>
    <r>
      <rPr>
        <sz val="9"/>
        <rFont val="Tahoma"/>
        <charset val="134"/>
      </rPr>
      <t>ZHENG HANWEN</t>
    </r>
  </si>
  <si>
    <r>
      <rPr>
        <sz val="9"/>
        <rFont val="Tahoma"/>
        <charset val="134"/>
      </rPr>
      <t>1451515</t>
    </r>
  </si>
  <si>
    <r>
      <rPr>
        <sz val="9"/>
        <rFont val="Tahoma"/>
        <charset val="134"/>
      </rPr>
      <t>80,900.00</t>
    </r>
  </si>
  <si>
    <r>
      <rPr>
        <sz val="9"/>
        <rFont val="Tahoma"/>
        <charset val="134"/>
      </rPr>
      <t>LI HAO</t>
    </r>
  </si>
  <si>
    <r>
      <rPr>
        <sz val="9"/>
        <rFont val="Tahoma"/>
        <charset val="134"/>
      </rPr>
      <t>1447271</t>
    </r>
  </si>
  <si>
    <r>
      <rPr>
        <sz val="9"/>
        <rFont val="Tahoma"/>
        <charset val="134"/>
      </rPr>
      <t>81,900.00</t>
    </r>
  </si>
  <si>
    <r>
      <rPr>
        <sz val="9"/>
        <rFont val="Tahoma"/>
        <charset val="134"/>
      </rPr>
      <t>ZHAO QIAN</t>
    </r>
  </si>
  <si>
    <r>
      <rPr>
        <sz val="9"/>
        <rFont val="Tahoma"/>
        <charset val="134"/>
      </rPr>
      <t>1458886</t>
    </r>
  </si>
  <si>
    <r>
      <rPr>
        <sz val="9"/>
        <rFont val="Tahoma"/>
        <charset val="134"/>
      </rPr>
      <t>TONG LIANGYOU</t>
    </r>
  </si>
  <si>
    <r>
      <rPr>
        <sz val="9"/>
        <rFont val="Tahoma"/>
        <charset val="134"/>
      </rPr>
      <t>1459034</t>
    </r>
  </si>
  <si>
    <r>
      <rPr>
        <sz val="9"/>
        <rFont val="Tahoma"/>
        <charset val="134"/>
      </rPr>
      <t>86,900.00</t>
    </r>
  </si>
  <si>
    <r>
      <rPr>
        <sz val="9"/>
        <rFont val="Tahoma"/>
        <charset val="134"/>
      </rPr>
      <t>TAO YUJIE</t>
    </r>
  </si>
  <si>
    <r>
      <rPr>
        <sz val="9"/>
        <rFont val="Tahoma"/>
        <charset val="134"/>
      </rPr>
      <t>1458407</t>
    </r>
  </si>
  <si>
    <r>
      <rPr>
        <sz val="9"/>
        <rFont val="Tahoma"/>
        <charset val="134"/>
      </rPr>
      <t>89,900.00</t>
    </r>
  </si>
  <si>
    <r>
      <rPr>
        <sz val="9"/>
        <rFont val="Tahoma"/>
        <charset val="134"/>
      </rPr>
      <t>REN HAO</t>
    </r>
  </si>
  <si>
    <r>
      <rPr>
        <sz val="9"/>
        <rFont val="Tahoma"/>
        <charset val="134"/>
      </rPr>
      <t>1454199</t>
    </r>
  </si>
  <si>
    <r>
      <rPr>
        <sz val="9"/>
        <rFont val="Tahoma"/>
        <charset val="134"/>
      </rPr>
      <t>92,900.00</t>
    </r>
  </si>
  <si>
    <r>
      <rPr>
        <sz val="9"/>
        <rFont val="Tahoma"/>
        <charset val="134"/>
      </rPr>
      <t>LIU SHUPENG</t>
    </r>
  </si>
  <si>
    <r>
      <rPr>
        <sz val="9"/>
        <rFont val="Tahoma"/>
        <charset val="134"/>
      </rPr>
      <t>1451924</t>
    </r>
  </si>
  <si>
    <r>
      <rPr>
        <sz val="9"/>
        <rFont val="Tahoma"/>
        <charset val="134"/>
      </rPr>
      <t>97,400.00</t>
    </r>
  </si>
  <si>
    <r>
      <rPr>
        <sz val="9"/>
        <rFont val="Tahoma"/>
        <charset val="134"/>
      </rPr>
      <t>HUANG ZHEJIE</t>
    </r>
  </si>
  <si>
    <r>
      <rPr>
        <sz val="9"/>
        <rFont val="Tahoma"/>
        <charset val="134"/>
      </rPr>
      <t>1459380</t>
    </r>
  </si>
  <si>
    <r>
      <rPr>
        <sz val="9"/>
        <rFont val="Tahoma"/>
        <charset val="134"/>
      </rPr>
      <t>109,400.00</t>
    </r>
  </si>
  <si>
    <r>
      <rPr>
        <sz val="9"/>
        <rFont val="Tahoma"/>
        <charset val="134"/>
      </rPr>
      <t>CHEN GUOQING</t>
    </r>
  </si>
  <si>
    <r>
      <rPr>
        <sz val="9"/>
        <rFont val="Tahoma"/>
        <charset val="134"/>
      </rPr>
      <t>1459386</t>
    </r>
  </si>
  <si>
    <r>
      <rPr>
        <sz val="9"/>
        <rFont val="Tahoma"/>
        <charset val="134"/>
      </rPr>
      <t>114,600.00</t>
    </r>
  </si>
  <si>
    <r>
      <rPr>
        <sz val="9"/>
        <rFont val="Tahoma"/>
        <charset val="134"/>
      </rPr>
      <t>MA OUYANG</t>
    </r>
  </si>
  <si>
    <r>
      <rPr>
        <sz val="9"/>
        <rFont val="Tahoma"/>
        <charset val="134"/>
      </rPr>
      <t>16/3/2019</t>
    </r>
  </si>
  <si>
    <r>
      <rPr>
        <sz val="9"/>
        <rFont val="Tahoma"/>
        <charset val="134"/>
      </rPr>
      <t>1459313</t>
    </r>
  </si>
  <si>
    <r>
      <rPr>
        <sz val="9"/>
        <rFont val="Tahoma"/>
        <charset val="134"/>
      </rPr>
      <t>119,600.00</t>
    </r>
  </si>
  <si>
    <r>
      <rPr>
        <sz val="9"/>
        <rFont val="Tahoma"/>
        <charset val="134"/>
      </rPr>
      <t>LUO MEIYUE</t>
    </r>
  </si>
  <si>
    <r>
      <rPr>
        <sz val="9"/>
        <rFont val="Tahoma"/>
        <charset val="134"/>
      </rPr>
      <t>1457684</t>
    </r>
  </si>
  <si>
    <r>
      <rPr>
        <sz val="9"/>
        <rFont val="Tahoma"/>
        <charset val="134"/>
      </rPr>
      <t>120,600.00</t>
    </r>
  </si>
  <si>
    <r>
      <rPr>
        <sz val="9"/>
        <rFont val="Tahoma"/>
        <charset val="134"/>
      </rPr>
      <t>CHEN JUNWU</t>
    </r>
  </si>
  <si>
    <r>
      <rPr>
        <sz val="9"/>
        <rFont val="Tahoma"/>
        <charset val="134"/>
      </rPr>
      <t>1455729</t>
    </r>
  </si>
  <si>
    <r>
      <rPr>
        <sz val="9"/>
        <rFont val="Tahoma"/>
        <charset val="134"/>
      </rPr>
      <t>1460098</t>
    </r>
  </si>
  <si>
    <r>
      <rPr>
        <sz val="9"/>
        <rFont val="Tahoma"/>
        <charset val="134"/>
      </rPr>
      <t>121,900.00</t>
    </r>
  </si>
  <si>
    <r>
      <rPr>
        <sz val="9"/>
        <rFont val="Tahoma"/>
        <charset val="134"/>
      </rPr>
      <t>CAI SIQIAN</t>
    </r>
  </si>
  <si>
    <r>
      <rPr>
        <sz val="9"/>
        <rFont val="Tahoma"/>
        <charset val="134"/>
      </rPr>
      <t>1459895</t>
    </r>
  </si>
  <si>
    <r>
      <rPr>
        <sz val="9"/>
        <rFont val="Tahoma"/>
        <charset val="134"/>
      </rPr>
      <t>122,900.00</t>
    </r>
  </si>
  <si>
    <r>
      <rPr>
        <sz val="9"/>
        <rFont val="Tahoma"/>
        <charset val="134"/>
      </rPr>
      <t>GENG GENG</t>
    </r>
  </si>
  <si>
    <r>
      <rPr>
        <sz val="9"/>
        <rFont val="Tahoma"/>
        <charset val="134"/>
      </rPr>
      <t>1458207</t>
    </r>
  </si>
  <si>
    <r>
      <rPr>
        <sz val="9"/>
        <rFont val="Tahoma"/>
        <charset val="134"/>
      </rPr>
      <t>YU GUANGJIAO</t>
    </r>
  </si>
  <si>
    <r>
      <rPr>
        <sz val="9"/>
        <rFont val="Tahoma"/>
        <charset val="134"/>
      </rPr>
      <t>1460070</t>
    </r>
  </si>
  <si>
    <r>
      <rPr>
        <sz val="9"/>
        <rFont val="Tahoma"/>
        <charset val="134"/>
      </rPr>
      <t>125,200.00</t>
    </r>
  </si>
  <si>
    <r>
      <rPr>
        <sz val="9"/>
        <rFont val="Tahoma"/>
        <charset val="134"/>
      </rPr>
      <t>TIAN HUI</t>
    </r>
  </si>
  <si>
    <r>
      <rPr>
        <sz val="9"/>
        <rFont val="Tahoma"/>
        <charset val="134"/>
      </rPr>
      <t>1460294</t>
    </r>
  </si>
  <si>
    <r>
      <rPr>
        <sz val="9"/>
        <rFont val="Tahoma"/>
        <charset val="134"/>
      </rPr>
      <t>129,100.00</t>
    </r>
  </si>
  <si>
    <r>
      <rPr>
        <sz val="9"/>
        <rFont val="Tahoma"/>
        <charset val="134"/>
      </rPr>
      <t>ZHUANG JIESHEGNG</t>
    </r>
  </si>
  <si>
    <r>
      <rPr>
        <sz val="9"/>
        <rFont val="Tahoma"/>
        <charset val="134"/>
      </rPr>
      <t>1458504</t>
    </r>
  </si>
  <si>
    <r>
      <rPr>
        <sz val="9"/>
        <rFont val="Tahoma"/>
        <charset val="134"/>
      </rPr>
      <t>130,100.00</t>
    </r>
  </si>
  <si>
    <r>
      <rPr>
        <sz val="9"/>
        <rFont val="Tahoma"/>
        <charset val="134"/>
      </rPr>
      <t>HE GUILIN</t>
    </r>
  </si>
  <si>
    <r>
      <rPr>
        <sz val="9"/>
        <rFont val="Tahoma"/>
        <charset val="134"/>
      </rPr>
      <t>1459992</t>
    </r>
  </si>
  <si>
    <r>
      <rPr>
        <sz val="9"/>
        <rFont val="Tahoma"/>
        <charset val="134"/>
      </rPr>
      <t>131,100.00</t>
    </r>
  </si>
  <si>
    <r>
      <rPr>
        <sz val="9"/>
        <rFont val="Tahoma"/>
        <charset val="134"/>
      </rPr>
      <t>LUO QIAO</t>
    </r>
  </si>
  <si>
    <r>
      <rPr>
        <sz val="9"/>
        <rFont val="Tahoma"/>
        <charset val="134"/>
      </rPr>
      <t>1459954</t>
    </r>
  </si>
  <si>
    <r>
      <rPr>
        <sz val="9"/>
        <rFont val="Tahoma"/>
        <charset val="134"/>
      </rPr>
      <t>132,100.00</t>
    </r>
  </si>
  <si>
    <r>
      <rPr>
        <sz val="9"/>
        <rFont val="Tahoma"/>
        <charset val="134"/>
      </rPr>
      <t>XUAN PINLANG</t>
    </r>
  </si>
  <si>
    <r>
      <rPr>
        <sz val="9"/>
        <rFont val="Tahoma"/>
        <charset val="134"/>
      </rPr>
      <t>1450782</t>
    </r>
  </si>
  <si>
    <r>
      <rPr>
        <sz val="9"/>
        <rFont val="Tahoma"/>
        <charset val="134"/>
      </rPr>
      <t>138,100.00</t>
    </r>
  </si>
  <si>
    <r>
      <rPr>
        <sz val="9"/>
        <rFont val="Tahoma"/>
        <charset val="134"/>
      </rPr>
      <t>LI HAIYAN</t>
    </r>
  </si>
  <si>
    <r>
      <rPr>
        <sz val="9"/>
        <rFont val="Tahoma"/>
        <charset val="134"/>
      </rPr>
      <t>1459849</t>
    </r>
  </si>
  <si>
    <r>
      <rPr>
        <sz val="9"/>
        <rFont val="Tahoma"/>
        <charset val="134"/>
      </rPr>
      <t>140,700.00</t>
    </r>
  </si>
  <si>
    <r>
      <rPr>
        <sz val="9"/>
        <rFont val="Tahoma"/>
        <charset val="134"/>
      </rPr>
      <t>LI XINYI</t>
    </r>
  </si>
  <si>
    <r>
      <rPr>
        <sz val="9"/>
        <rFont val="Tahoma"/>
        <charset val="134"/>
      </rPr>
      <t>1459846</t>
    </r>
  </si>
  <si>
    <r>
      <rPr>
        <sz val="9"/>
        <rFont val="Tahoma"/>
        <charset val="134"/>
      </rPr>
      <t>142,700.00</t>
    </r>
  </si>
  <si>
    <r>
      <rPr>
        <sz val="9"/>
        <rFont val="Tahoma"/>
        <charset val="134"/>
      </rPr>
      <t>ZHANG QIAN</t>
    </r>
  </si>
  <si>
    <r>
      <rPr>
        <sz val="9"/>
        <rFont val="Tahoma"/>
        <charset val="134"/>
      </rPr>
      <t>1459677</t>
    </r>
  </si>
  <si>
    <r>
      <rPr>
        <sz val="9"/>
        <rFont val="Tahoma"/>
        <charset val="134"/>
      </rPr>
      <t>145,700.00</t>
    </r>
  </si>
  <si>
    <r>
      <rPr>
        <sz val="9"/>
        <rFont val="Tahoma"/>
        <charset val="134"/>
      </rPr>
      <t>CHEN MINGYU</t>
    </r>
  </si>
  <si>
    <r>
      <rPr>
        <sz val="9"/>
        <rFont val="Tahoma"/>
        <charset val="134"/>
      </rPr>
      <t>1459921</t>
    </r>
  </si>
  <si>
    <r>
      <rPr>
        <sz val="9"/>
        <rFont val="Tahoma"/>
        <charset val="134"/>
      </rPr>
      <t>146,700.00</t>
    </r>
  </si>
  <si>
    <r>
      <rPr>
        <sz val="9"/>
        <rFont val="Tahoma"/>
        <charset val="134"/>
      </rPr>
      <t>ZHOU MI</t>
    </r>
  </si>
  <si>
    <r>
      <rPr>
        <sz val="9"/>
        <rFont val="Tahoma"/>
        <charset val="134"/>
      </rPr>
      <t>1450871</t>
    </r>
  </si>
  <si>
    <r>
      <rPr>
        <sz val="9"/>
        <rFont val="Tahoma"/>
        <charset val="134"/>
      </rPr>
      <t>148,700.00</t>
    </r>
  </si>
  <si>
    <r>
      <rPr>
        <sz val="9"/>
        <rFont val="Tahoma"/>
        <charset val="134"/>
      </rPr>
      <t>ZHOU YUE</t>
    </r>
  </si>
  <si>
    <r>
      <rPr>
        <sz val="9"/>
        <rFont val="Tahoma"/>
        <charset val="134"/>
      </rPr>
      <t>1454317</t>
    </r>
  </si>
  <si>
    <r>
      <rPr>
        <sz val="9"/>
        <rFont val="Tahoma"/>
        <charset val="134"/>
      </rPr>
      <t>150,000.00</t>
    </r>
  </si>
  <si>
    <r>
      <rPr>
        <sz val="9"/>
        <rFont val="Tahoma"/>
        <charset val="134"/>
      </rPr>
      <t>181</t>
    </r>
  </si>
  <si>
    <r>
      <rPr>
        <sz val="9"/>
        <rFont val="Tahoma"/>
        <charset val="134"/>
      </rPr>
      <t>CHEN LIANGYING</t>
    </r>
  </si>
  <si>
    <r>
      <rPr>
        <sz val="9"/>
        <rFont val="Tahoma"/>
        <charset val="134"/>
      </rPr>
      <t>1452546</t>
    </r>
  </si>
  <si>
    <r>
      <rPr>
        <sz val="9"/>
        <rFont val="Tahoma"/>
        <charset val="134"/>
      </rPr>
      <t>151,000.00</t>
    </r>
  </si>
  <si>
    <r>
      <rPr>
        <sz val="9"/>
        <rFont val="Tahoma"/>
        <charset val="134"/>
      </rPr>
      <t>LIANGYING CHEN</t>
    </r>
  </si>
  <si>
    <r>
      <rPr>
        <sz val="9"/>
        <rFont val="Tahoma"/>
        <charset val="134"/>
      </rPr>
      <t>1452550</t>
    </r>
  </si>
  <si>
    <r>
      <rPr>
        <sz val="9"/>
        <rFont val="Tahoma"/>
        <charset val="134"/>
      </rPr>
      <t>152,000.00</t>
    </r>
  </si>
  <si>
    <r>
      <rPr>
        <sz val="9"/>
        <rFont val="Tahoma"/>
        <charset val="134"/>
      </rPr>
      <t>183</t>
    </r>
  </si>
  <si>
    <r>
      <rPr>
        <sz val="9"/>
        <rFont val="Tahoma"/>
        <charset val="134"/>
      </rPr>
      <t>1460498</t>
    </r>
  </si>
  <si>
    <r>
      <rPr>
        <sz val="9"/>
        <rFont val="Tahoma"/>
        <charset val="134"/>
      </rPr>
      <t>156,500.00</t>
    </r>
  </si>
  <si>
    <r>
      <rPr>
        <sz val="9"/>
        <rFont val="Tahoma"/>
        <charset val="134"/>
      </rPr>
      <t>PAN JIANMIAO</t>
    </r>
  </si>
  <si>
    <r>
      <rPr>
        <sz val="9"/>
        <rFont val="Tahoma"/>
        <charset val="134"/>
      </rPr>
      <t>1457761</t>
    </r>
  </si>
  <si>
    <r>
      <rPr>
        <sz val="9"/>
        <rFont val="Tahoma"/>
        <charset val="134"/>
      </rPr>
      <t>158,500.00</t>
    </r>
  </si>
  <si>
    <r>
      <rPr>
        <sz val="9"/>
        <rFont val="Tahoma"/>
        <charset val="134"/>
      </rPr>
      <t>ZHAO DEYING</t>
    </r>
  </si>
  <si>
    <r>
      <rPr>
        <sz val="9"/>
        <rFont val="Tahoma"/>
        <charset val="134"/>
      </rPr>
      <t>1459698</t>
    </r>
  </si>
  <si>
    <r>
      <rPr>
        <sz val="9"/>
        <rFont val="Tahoma"/>
        <charset val="134"/>
      </rPr>
      <t>161,500.00</t>
    </r>
  </si>
  <si>
    <r>
      <rPr>
        <sz val="9"/>
        <rFont val="Tahoma"/>
        <charset val="134"/>
      </rPr>
      <t>186</t>
    </r>
  </si>
  <si>
    <r>
      <rPr>
        <sz val="9"/>
        <rFont val="Tahoma"/>
        <charset val="134"/>
      </rPr>
      <t>ZENG LINGCHEN</t>
    </r>
  </si>
  <si>
    <r>
      <rPr>
        <sz val="9"/>
        <rFont val="Tahoma"/>
        <charset val="134"/>
      </rPr>
      <t>1459158</t>
    </r>
  </si>
  <si>
    <r>
      <rPr>
        <sz val="9"/>
        <rFont val="Tahoma"/>
        <charset val="134"/>
      </rPr>
      <t>164,100.00</t>
    </r>
  </si>
  <si>
    <r>
      <rPr>
        <sz val="9"/>
        <rFont val="Tahoma"/>
        <charset val="134"/>
      </rPr>
      <t>ZI WANG</t>
    </r>
  </si>
  <si>
    <r>
      <rPr>
        <sz val="9"/>
        <rFont val="Tahoma"/>
        <charset val="134"/>
      </rPr>
      <t>1447949</t>
    </r>
  </si>
  <si>
    <r>
      <rPr>
        <sz val="9"/>
        <rFont val="Tahoma"/>
        <charset val="134"/>
      </rPr>
      <t>- 166,100.00</t>
    </r>
  </si>
  <si>
    <r>
      <rPr>
        <sz val="9"/>
        <rFont val="Tahoma"/>
        <charset val="134"/>
      </rPr>
      <t>LIU CHEN</t>
    </r>
  </si>
  <si>
    <r>
      <rPr>
        <sz val="9"/>
        <rFont val="Tahoma"/>
        <charset val="134"/>
      </rPr>
      <t>1460271</t>
    </r>
  </si>
  <si>
    <r>
      <rPr>
        <sz val="9"/>
        <rFont val="Tahoma"/>
        <charset val="134"/>
      </rPr>
      <t>- 169,100.00</t>
    </r>
  </si>
  <si>
    <r>
      <rPr>
        <sz val="9"/>
        <rFont val="Tahoma"/>
        <charset val="134"/>
      </rPr>
      <t>WONG HOI YAN</t>
    </r>
  </si>
  <si>
    <r>
      <rPr>
        <sz val="9"/>
        <rFont val="Tahoma"/>
        <charset val="134"/>
      </rPr>
      <t>18/3/2019</t>
    </r>
  </si>
  <si>
    <r>
      <rPr>
        <sz val="9"/>
        <rFont val="Tahoma"/>
        <charset val="134"/>
      </rPr>
      <t>1452799</t>
    </r>
  </si>
  <si>
    <r>
      <rPr>
        <sz val="9"/>
        <rFont val="Tahoma"/>
        <charset val="134"/>
      </rPr>
      <t>- 175,600.00</t>
    </r>
  </si>
  <si>
    <r>
      <rPr>
        <sz val="9"/>
        <rFont val="Tahoma"/>
        <charset val="134"/>
      </rPr>
      <t>WONG KAM</t>
    </r>
  </si>
  <si>
    <r>
      <rPr>
        <sz val="9"/>
        <rFont val="Tahoma"/>
        <charset val="134"/>
      </rPr>
      <t>1452800</t>
    </r>
  </si>
  <si>
    <r>
      <rPr>
        <sz val="9"/>
        <rFont val="Tahoma"/>
        <charset val="134"/>
      </rPr>
      <t>- 180,600.00</t>
    </r>
  </si>
  <si>
    <r>
      <rPr>
        <sz val="9"/>
        <rFont val="Tahoma"/>
        <charset val="134"/>
      </rPr>
      <t>YUAN QIAN</t>
    </r>
  </si>
  <si>
    <r>
      <rPr>
        <sz val="9"/>
        <rFont val="Tahoma"/>
        <charset val="134"/>
      </rPr>
      <t>17/3/2019</t>
    </r>
  </si>
  <si>
    <r>
      <rPr>
        <sz val="9"/>
        <rFont val="Tahoma"/>
        <charset val="134"/>
      </rPr>
      <t>1459654</t>
    </r>
  </si>
  <si>
    <r>
      <rPr>
        <sz val="9"/>
        <rFont val="Tahoma"/>
        <charset val="134"/>
      </rPr>
      <t>- 184,600.00</t>
    </r>
  </si>
  <si>
    <r>
      <rPr>
        <sz val="9"/>
        <rFont val="Tahoma"/>
        <charset val="134"/>
      </rPr>
      <t>XU JIANSHUN</t>
    </r>
  </si>
  <si>
    <r>
      <rPr>
        <sz val="9"/>
        <rFont val="Tahoma"/>
        <charset val="134"/>
      </rPr>
      <t>1459005</t>
    </r>
  </si>
  <si>
    <r>
      <rPr>
        <sz val="9"/>
        <rFont val="Tahoma"/>
        <charset val="134"/>
      </rPr>
      <t>- 185,600.00</t>
    </r>
  </si>
  <si>
    <r>
      <rPr>
        <sz val="9"/>
        <rFont val="Tahoma"/>
        <charset val="134"/>
      </rPr>
      <t>XU MEIFANG</t>
    </r>
  </si>
  <si>
    <r>
      <rPr>
        <sz val="9"/>
        <rFont val="Tahoma"/>
        <charset val="134"/>
      </rPr>
      <t>1459822</t>
    </r>
  </si>
  <si>
    <r>
      <rPr>
        <sz val="9"/>
        <rFont val="Tahoma"/>
        <charset val="134"/>
      </rPr>
      <t>- 186,600.00</t>
    </r>
  </si>
  <si>
    <r>
      <rPr>
        <sz val="9"/>
        <rFont val="Tahoma"/>
        <charset val="134"/>
      </rPr>
      <t>XU JIAXIN</t>
    </r>
  </si>
  <si>
    <r>
      <rPr>
        <sz val="9"/>
        <rFont val="Tahoma"/>
        <charset val="134"/>
      </rPr>
      <t>1459991</t>
    </r>
  </si>
  <si>
    <r>
      <rPr>
        <sz val="9"/>
        <rFont val="Tahoma"/>
        <charset val="134"/>
      </rPr>
      <t>- 187,600.00</t>
    </r>
  </si>
  <si>
    <r>
      <rPr>
        <sz val="9"/>
        <rFont val="Tahoma"/>
        <charset val="134"/>
      </rPr>
      <t>CHEN CHANGYU LI</t>
    </r>
  </si>
  <si>
    <r>
      <rPr>
        <sz val="9"/>
        <rFont val="Tahoma"/>
        <charset val="134"/>
      </rPr>
      <t>1461056</t>
    </r>
  </si>
  <si>
    <r>
      <rPr>
        <sz val="9"/>
        <rFont val="Tahoma"/>
        <charset val="134"/>
      </rPr>
      <t>- 190,200.00</t>
    </r>
  </si>
  <si>
    <r>
      <rPr>
        <sz val="9"/>
        <rFont val="Tahoma"/>
        <charset val="134"/>
      </rPr>
      <t>YU JUN</t>
    </r>
  </si>
  <si>
    <r>
      <rPr>
        <sz val="9"/>
        <rFont val="Tahoma"/>
        <charset val="134"/>
      </rPr>
      <t>1453092</t>
    </r>
  </si>
  <si>
    <r>
      <rPr>
        <sz val="9"/>
        <rFont val="Tahoma"/>
        <charset val="134"/>
      </rPr>
      <t>- 191,200.00</t>
    </r>
  </si>
  <si>
    <r>
      <rPr>
        <sz val="9"/>
        <rFont val="Tahoma"/>
        <charset val="134"/>
      </rPr>
      <t>TIAN ZHONG</t>
    </r>
  </si>
  <si>
    <r>
      <rPr>
        <sz val="9"/>
        <rFont val="Tahoma"/>
        <charset val="134"/>
      </rPr>
      <t>1459786</t>
    </r>
  </si>
  <si>
    <r>
      <rPr>
        <sz val="9"/>
        <rFont val="Tahoma"/>
        <charset val="134"/>
      </rPr>
      <t>- 193,200.00</t>
    </r>
  </si>
  <si>
    <r>
      <rPr>
        <sz val="9"/>
        <rFont val="Tahoma"/>
        <charset val="134"/>
      </rPr>
      <t>WANG JINGDI</t>
    </r>
  </si>
  <si>
    <r>
      <rPr>
        <sz val="9"/>
        <rFont val="Tahoma"/>
        <charset val="134"/>
      </rPr>
      <t>1460030</t>
    </r>
  </si>
  <si>
    <r>
      <rPr>
        <sz val="9"/>
        <rFont val="Tahoma"/>
        <charset val="134"/>
      </rPr>
      <t>- 195,800.00</t>
    </r>
  </si>
  <si>
    <r>
      <rPr>
        <sz val="9"/>
        <rFont val="Tahoma"/>
        <charset val="134"/>
      </rPr>
      <t>LI WEI</t>
    </r>
  </si>
  <si>
    <r>
      <rPr>
        <sz val="9"/>
        <rFont val="Tahoma"/>
        <charset val="134"/>
      </rPr>
      <t>1449768</t>
    </r>
  </si>
  <si>
    <r>
      <rPr>
        <sz val="9"/>
        <rFont val="Tahoma"/>
        <charset val="134"/>
      </rPr>
      <t>WANG SHUTING</t>
    </r>
  </si>
  <si>
    <r>
      <rPr>
        <sz val="9"/>
        <rFont val="Tahoma"/>
        <charset val="134"/>
      </rPr>
      <t>1397634</t>
    </r>
  </si>
  <si>
    <r>
      <rPr>
        <sz val="9"/>
        <rFont val="Tahoma"/>
        <charset val="134"/>
      </rPr>
      <t>- 200,600.00</t>
    </r>
  </si>
  <si>
    <r>
      <rPr>
        <sz val="9"/>
        <rFont val="Tahoma"/>
        <charset val="134"/>
      </rPr>
      <t>1458054</t>
    </r>
  </si>
  <si>
    <r>
      <rPr>
        <sz val="9"/>
        <rFont val="Tahoma"/>
        <charset val="134"/>
      </rPr>
      <t>- 203,200.00</t>
    </r>
  </si>
  <si>
    <r>
      <rPr>
        <sz val="9"/>
        <rFont val="Tahoma"/>
        <charset val="134"/>
      </rPr>
      <t>RAN YINUO</t>
    </r>
  </si>
  <si>
    <r>
      <rPr>
        <sz val="9"/>
        <rFont val="Tahoma"/>
        <charset val="134"/>
      </rPr>
      <t>1450828</t>
    </r>
  </si>
  <si>
    <r>
      <rPr>
        <sz val="9"/>
        <rFont val="Tahoma"/>
        <charset val="134"/>
      </rPr>
      <t>- 206,200.00</t>
    </r>
  </si>
  <si>
    <r>
      <rPr>
        <sz val="9"/>
        <rFont val="Tahoma"/>
        <charset val="134"/>
      </rPr>
      <t>ZHANG YUNGE</t>
    </r>
  </si>
  <si>
    <r>
      <rPr>
        <sz val="9"/>
        <rFont val="Tahoma"/>
        <charset val="134"/>
      </rPr>
      <t>1450825</t>
    </r>
  </si>
  <si>
    <r>
      <rPr>
        <sz val="9"/>
        <rFont val="Tahoma"/>
        <charset val="134"/>
      </rPr>
      <t>- 209,200.00</t>
    </r>
  </si>
  <si>
    <r>
      <rPr>
        <sz val="9"/>
        <rFont val="Tahoma"/>
        <charset val="134"/>
      </rPr>
      <t>HE TONG</t>
    </r>
  </si>
  <si>
    <r>
      <rPr>
        <sz val="9"/>
        <rFont val="Tahoma"/>
        <charset val="134"/>
      </rPr>
      <t>1450826</t>
    </r>
  </si>
  <si>
    <r>
      <rPr>
        <sz val="9"/>
        <rFont val="Tahoma"/>
        <charset val="134"/>
      </rPr>
      <t>- 212,200.00</t>
    </r>
  </si>
  <si>
    <r>
      <rPr>
        <sz val="9"/>
        <rFont val="Tahoma"/>
        <charset val="134"/>
      </rPr>
      <t>ZHANG ZHOUSHEN</t>
    </r>
  </si>
  <si>
    <r>
      <rPr>
        <sz val="9"/>
        <rFont val="Tahoma"/>
        <charset val="134"/>
      </rPr>
      <t>1459152</t>
    </r>
  </si>
  <si>
    <r>
      <rPr>
        <sz val="9"/>
        <rFont val="Tahoma"/>
        <charset val="134"/>
      </rPr>
      <t>- 215,200.00</t>
    </r>
  </si>
  <si>
    <r>
      <rPr>
        <sz val="9"/>
        <rFont val="Tahoma"/>
        <charset val="134"/>
      </rPr>
      <t>ZENG JUNHUA</t>
    </r>
  </si>
  <si>
    <r>
      <rPr>
        <sz val="9"/>
        <rFont val="Tahoma"/>
        <charset val="134"/>
      </rPr>
      <t>1458908</t>
    </r>
  </si>
  <si>
    <r>
      <rPr>
        <sz val="9"/>
        <rFont val="Tahoma"/>
        <charset val="134"/>
      </rPr>
      <t>- 225,600.00</t>
    </r>
  </si>
  <si>
    <r>
      <rPr>
        <sz val="9"/>
        <rFont val="Tahoma"/>
        <charset val="134"/>
      </rPr>
      <t>QIANWEN GUAN</t>
    </r>
  </si>
  <si>
    <r>
      <rPr>
        <sz val="9"/>
        <rFont val="Tahoma"/>
        <charset val="134"/>
      </rPr>
      <t>1448203</t>
    </r>
  </si>
  <si>
    <r>
      <rPr>
        <sz val="9"/>
        <rFont val="Tahoma"/>
        <charset val="134"/>
      </rPr>
      <t>- 227,600.00</t>
    </r>
  </si>
  <si>
    <r>
      <rPr>
        <sz val="9"/>
        <rFont val="Tahoma"/>
        <charset val="134"/>
      </rPr>
      <t>KONG MING</t>
    </r>
  </si>
  <si>
    <r>
      <rPr>
        <sz val="9"/>
        <rFont val="Tahoma"/>
        <charset val="134"/>
      </rPr>
      <t>1454523</t>
    </r>
  </si>
  <si>
    <r>
      <rPr>
        <sz val="9"/>
        <rFont val="Tahoma"/>
        <charset val="134"/>
      </rPr>
      <t>- 228,600.00</t>
    </r>
  </si>
  <si>
    <r>
      <rPr>
        <sz val="9"/>
        <rFont val="Tahoma"/>
        <charset val="134"/>
      </rPr>
      <t>WU FANG</t>
    </r>
  </si>
  <si>
    <r>
      <rPr>
        <sz val="9"/>
        <rFont val="Tahoma"/>
        <charset val="134"/>
      </rPr>
      <t>1458840</t>
    </r>
  </si>
  <si>
    <r>
      <rPr>
        <sz val="9"/>
        <rFont val="Tahoma"/>
        <charset val="134"/>
      </rPr>
      <t>- 230,600.00</t>
    </r>
  </si>
  <si>
    <r>
      <rPr>
        <sz val="9"/>
        <rFont val="Tahoma"/>
        <charset val="134"/>
      </rPr>
      <t>ZHOU XIAOQUN</t>
    </r>
  </si>
  <si>
    <r>
      <rPr>
        <sz val="9"/>
        <rFont val="Tahoma"/>
        <charset val="134"/>
      </rPr>
      <t>1461568</t>
    </r>
  </si>
  <si>
    <r>
      <rPr>
        <sz val="9"/>
        <rFont val="Tahoma"/>
        <charset val="134"/>
      </rPr>
      <t>- 232,600.00</t>
    </r>
  </si>
  <si>
    <r>
      <rPr>
        <sz val="9"/>
        <rFont val="Tahoma"/>
        <charset val="134"/>
      </rPr>
      <t>ZENG XIANJIN</t>
    </r>
  </si>
  <si>
    <r>
      <rPr>
        <sz val="9"/>
        <rFont val="Tahoma"/>
        <charset val="134"/>
      </rPr>
      <t>19/3/2019</t>
    </r>
  </si>
  <si>
    <r>
      <rPr>
        <sz val="9"/>
        <rFont val="Tahoma"/>
        <charset val="134"/>
      </rPr>
      <t>1413628</t>
    </r>
  </si>
  <si>
    <r>
      <rPr>
        <sz val="9"/>
        <rFont val="Tahoma"/>
        <charset val="134"/>
      </rPr>
      <t>- 237,800.00</t>
    </r>
  </si>
  <si>
    <r>
      <rPr>
        <sz val="9"/>
        <rFont val="Tahoma"/>
        <charset val="134"/>
      </rPr>
      <t>CHEN XIANCONG</t>
    </r>
  </si>
  <si>
    <r>
      <rPr>
        <sz val="9"/>
        <rFont val="Tahoma"/>
        <charset val="134"/>
      </rPr>
      <t>1448658</t>
    </r>
  </si>
  <si>
    <r>
      <rPr>
        <sz val="9"/>
        <rFont val="Tahoma"/>
        <charset val="134"/>
      </rPr>
      <t>- 241,800.00</t>
    </r>
  </si>
  <si>
    <r>
      <rPr>
        <sz val="9"/>
        <rFont val="Tahoma"/>
        <charset val="134"/>
      </rPr>
      <t>213</t>
    </r>
  </si>
  <si>
    <r>
      <rPr>
        <sz val="9"/>
        <rFont val="Tahoma"/>
        <charset val="134"/>
      </rPr>
      <t>ZHENG CHANG</t>
    </r>
  </si>
  <si>
    <r>
      <rPr>
        <sz val="9"/>
        <rFont val="Tahoma"/>
        <charset val="134"/>
      </rPr>
      <t>1453699</t>
    </r>
  </si>
  <si>
    <r>
      <rPr>
        <sz val="9"/>
        <rFont val="Tahoma"/>
        <charset val="134"/>
      </rPr>
      <t>- 242,800.00</t>
    </r>
  </si>
  <si>
    <r>
      <rPr>
        <sz val="9"/>
        <rFont val="Tahoma"/>
        <charset val="134"/>
      </rPr>
      <t>214</t>
    </r>
  </si>
  <si>
    <r>
      <rPr>
        <sz val="9"/>
        <rFont val="Tahoma"/>
        <charset val="134"/>
      </rPr>
      <t>LI FUYAN</t>
    </r>
  </si>
  <si>
    <r>
      <rPr>
        <sz val="9"/>
        <rFont val="Tahoma"/>
        <charset val="134"/>
      </rPr>
      <t>1462614</t>
    </r>
  </si>
  <si>
    <r>
      <rPr>
        <sz val="9"/>
        <rFont val="Tahoma"/>
        <charset val="134"/>
      </rPr>
      <t>- 244,100.00</t>
    </r>
  </si>
  <si>
    <r>
      <rPr>
        <sz val="9"/>
        <rFont val="Tahoma"/>
        <charset val="134"/>
      </rPr>
      <t>CAI DEWEI</t>
    </r>
  </si>
  <si>
    <r>
      <rPr>
        <sz val="9"/>
        <rFont val="Tahoma"/>
        <charset val="134"/>
      </rPr>
      <t>1457530</t>
    </r>
  </si>
  <si>
    <r>
      <rPr>
        <sz val="9"/>
        <rFont val="Tahoma"/>
        <charset val="134"/>
      </rPr>
      <t>- 245,100.00</t>
    </r>
  </si>
  <si>
    <r>
      <rPr>
        <sz val="9"/>
        <rFont val="Tahoma"/>
        <charset val="134"/>
      </rPr>
      <t>ZHANG XILIAN</t>
    </r>
  </si>
  <si>
    <r>
      <rPr>
        <sz val="9"/>
        <rFont val="Tahoma"/>
        <charset val="134"/>
      </rPr>
      <t>1462930</t>
    </r>
  </si>
  <si>
    <r>
      <rPr>
        <sz val="9"/>
        <rFont val="Tahoma"/>
        <charset val="134"/>
      </rPr>
      <t>- 246,400.00</t>
    </r>
  </si>
  <si>
    <r>
      <rPr>
        <sz val="9"/>
        <rFont val="Tahoma"/>
        <charset val="134"/>
      </rPr>
      <t>ZHANG XIAOFANG</t>
    </r>
  </si>
  <si>
    <r>
      <rPr>
        <sz val="9"/>
        <rFont val="Tahoma"/>
        <charset val="134"/>
      </rPr>
      <t>1462777</t>
    </r>
  </si>
  <si>
    <r>
      <rPr>
        <sz val="9"/>
        <rFont val="Tahoma"/>
        <charset val="134"/>
      </rPr>
      <t>- 247,700.00</t>
    </r>
  </si>
  <si>
    <r>
      <rPr>
        <sz val="9"/>
        <rFont val="Tahoma"/>
        <charset val="134"/>
      </rPr>
      <t>218</t>
    </r>
  </si>
  <si>
    <r>
      <rPr>
        <sz val="9"/>
        <rFont val="Tahoma"/>
        <charset val="134"/>
      </rPr>
      <t>PENG QI</t>
    </r>
  </si>
  <si>
    <r>
      <rPr>
        <sz val="9"/>
        <rFont val="Tahoma"/>
        <charset val="134"/>
      </rPr>
      <t>1462786</t>
    </r>
  </si>
  <si>
    <r>
      <rPr>
        <sz val="9"/>
        <rFont val="Tahoma"/>
        <charset val="134"/>
      </rPr>
      <t>- 249,200.00</t>
    </r>
  </si>
  <si>
    <r>
      <rPr>
        <sz val="9"/>
        <rFont val="Tahoma"/>
        <charset val="134"/>
      </rPr>
      <t>219</t>
    </r>
  </si>
  <si>
    <r>
      <rPr>
        <sz val="9"/>
        <rFont val="Tahoma"/>
        <charset val="134"/>
      </rPr>
      <t>HUANG YALING</t>
    </r>
  </si>
  <si>
    <r>
      <rPr>
        <sz val="9"/>
        <rFont val="Tahoma"/>
        <charset val="134"/>
      </rPr>
      <t>1462208</t>
    </r>
  </si>
  <si>
    <r>
      <rPr>
        <sz val="9"/>
        <rFont val="Tahoma"/>
        <charset val="134"/>
      </rPr>
      <t>- 251,200.00</t>
    </r>
  </si>
  <si>
    <r>
      <rPr>
        <sz val="9"/>
        <rFont val="Tahoma"/>
        <charset val="134"/>
      </rPr>
      <t>HUANG SHIHAI</t>
    </r>
  </si>
  <si>
    <r>
      <rPr>
        <sz val="9"/>
        <rFont val="Tahoma"/>
        <charset val="134"/>
      </rPr>
      <t>1460656</t>
    </r>
  </si>
  <si>
    <r>
      <rPr>
        <sz val="9"/>
        <rFont val="Tahoma"/>
        <charset val="134"/>
      </rPr>
      <t>- 254,200.00</t>
    </r>
  </si>
  <si>
    <r>
      <rPr>
        <sz val="9"/>
        <rFont val="Tahoma"/>
        <charset val="134"/>
      </rPr>
      <t>1448085</t>
    </r>
  </si>
  <si>
    <r>
      <rPr>
        <sz val="9"/>
        <rFont val="Tahoma"/>
        <charset val="134"/>
      </rPr>
      <t>- 258,200.00</t>
    </r>
  </si>
  <si>
    <r>
      <rPr>
        <sz val="9"/>
        <rFont val="Tahoma"/>
        <charset val="134"/>
      </rPr>
      <t>WANG LILIN</t>
    </r>
  </si>
  <si>
    <r>
      <rPr>
        <sz val="9"/>
        <rFont val="Tahoma"/>
        <charset val="134"/>
      </rPr>
      <t>1449438</t>
    </r>
  </si>
  <si>
    <r>
      <rPr>
        <sz val="9"/>
        <rFont val="Tahoma"/>
        <charset val="134"/>
      </rPr>
      <t>- 260,200.00</t>
    </r>
  </si>
  <si>
    <r>
      <rPr>
        <sz val="9"/>
        <rFont val="Tahoma"/>
        <charset val="134"/>
      </rPr>
      <t>YANG YINGXIA</t>
    </r>
  </si>
  <si>
    <r>
      <rPr>
        <sz val="9"/>
        <rFont val="Tahoma"/>
        <charset val="134"/>
      </rPr>
      <t>1460298</t>
    </r>
  </si>
  <si>
    <r>
      <rPr>
        <sz val="9"/>
        <rFont val="Tahoma"/>
        <charset val="134"/>
      </rPr>
      <t>- 261,200.00</t>
    </r>
  </si>
  <si>
    <r>
      <rPr>
        <sz val="9"/>
        <rFont val="Tahoma"/>
        <charset val="134"/>
      </rPr>
      <t>YU XINMENG</t>
    </r>
  </si>
  <si>
    <r>
      <rPr>
        <sz val="9"/>
        <rFont val="Tahoma"/>
        <charset val="134"/>
      </rPr>
      <t>1462250</t>
    </r>
  </si>
  <si>
    <r>
      <rPr>
        <sz val="9"/>
        <rFont val="Tahoma"/>
        <charset val="134"/>
      </rPr>
      <t>- 265,100.00</t>
    </r>
  </si>
  <si>
    <r>
      <rPr>
        <sz val="9"/>
        <rFont val="Tahoma"/>
        <charset val="134"/>
      </rPr>
      <t>MAN KWOK CHU</t>
    </r>
  </si>
  <si>
    <r>
      <rPr>
        <sz val="9"/>
        <rFont val="Tahoma"/>
        <charset val="134"/>
      </rPr>
      <t>1461982</t>
    </r>
  </si>
  <si>
    <r>
      <rPr>
        <sz val="9"/>
        <rFont val="Tahoma"/>
        <charset val="134"/>
      </rPr>
      <t>1300 3</t>
    </r>
  </si>
  <si>
    <r>
      <rPr>
        <vertAlign val="superscript"/>
        <sz val="9"/>
        <rFont val="Tahoma"/>
        <charset val="134"/>
      </rPr>
      <t>3</t>
    </r>
  </si>
  <si>
    <r>
      <rPr>
        <sz val="9"/>
        <rFont val="Tahoma"/>
        <charset val="134"/>
      </rPr>
      <t>- 269,000.00</t>
    </r>
  </si>
  <si>
    <r>
      <rPr>
        <sz val="9"/>
        <rFont val="Tahoma"/>
        <charset val="134"/>
      </rPr>
      <t>ZHOAO YAO</t>
    </r>
  </si>
  <si>
    <r>
      <rPr>
        <sz val="9"/>
        <rFont val="Tahoma"/>
        <charset val="134"/>
      </rPr>
      <t>1463044</t>
    </r>
  </si>
  <si>
    <r>
      <rPr>
        <sz val="9"/>
        <rFont val="Tahoma"/>
        <charset val="134"/>
      </rPr>
      <t>- 271,000.00</t>
    </r>
  </si>
  <si>
    <r>
      <rPr>
        <sz val="9"/>
        <rFont val="Tahoma"/>
        <charset val="134"/>
      </rPr>
      <t>1462828</t>
    </r>
  </si>
  <si>
    <r>
      <rPr>
        <sz val="9"/>
        <rFont val="Tahoma"/>
        <charset val="134"/>
      </rPr>
      <t>- 272,300.00</t>
    </r>
  </si>
  <si>
    <r>
      <rPr>
        <sz val="9"/>
        <rFont val="Tahoma"/>
        <charset val="134"/>
      </rPr>
      <t>SHI CONGFEI</t>
    </r>
  </si>
  <si>
    <r>
      <rPr>
        <sz val="9"/>
        <rFont val="Tahoma"/>
        <charset val="134"/>
      </rPr>
      <t>1463406</t>
    </r>
  </si>
  <si>
    <r>
      <rPr>
        <sz val="9"/>
        <rFont val="Tahoma"/>
        <charset val="134"/>
      </rPr>
      <t>- 273,300.00</t>
    </r>
  </si>
  <si>
    <r>
      <rPr>
        <sz val="9"/>
        <rFont val="Tahoma"/>
        <charset val="134"/>
      </rPr>
      <t>1463358</t>
    </r>
  </si>
  <si>
    <r>
      <rPr>
        <sz val="9"/>
        <rFont val="Tahoma"/>
        <charset val="134"/>
      </rPr>
      <t>- 274,300.00</t>
    </r>
  </si>
  <si>
    <r>
      <rPr>
        <sz val="9"/>
        <rFont val="Tahoma"/>
        <charset val="134"/>
      </rPr>
      <t>ZHOU SHIYAO</t>
    </r>
  </si>
  <si>
    <r>
      <rPr>
        <sz val="9"/>
        <rFont val="Tahoma"/>
        <charset val="134"/>
      </rPr>
      <t>1457444</t>
    </r>
  </si>
  <si>
    <r>
      <rPr>
        <sz val="9"/>
        <rFont val="Tahoma"/>
        <charset val="134"/>
      </rPr>
      <t>- 276,900.00</t>
    </r>
  </si>
  <si>
    <r>
      <rPr>
        <sz val="9"/>
        <rFont val="Tahoma"/>
        <charset val="134"/>
      </rPr>
      <t>CHEUNG YUK KING</t>
    </r>
  </si>
  <si>
    <r>
      <rPr>
        <sz val="9"/>
        <rFont val="Tahoma"/>
        <charset val="134"/>
      </rPr>
      <t>20/3/2019</t>
    </r>
  </si>
  <si>
    <r>
      <rPr>
        <sz val="9"/>
        <rFont val="Tahoma"/>
        <charset val="134"/>
      </rPr>
      <t>1462643</t>
    </r>
  </si>
  <si>
    <r>
      <rPr>
        <sz val="9"/>
        <rFont val="Tahoma"/>
        <charset val="134"/>
      </rPr>
      <t>- 279,900.00</t>
    </r>
  </si>
  <si>
    <r>
      <rPr>
        <sz val="9"/>
        <rFont val="Tahoma"/>
        <charset val="134"/>
      </rPr>
      <t>ZHAO YAO</t>
    </r>
  </si>
  <si>
    <r>
      <rPr>
        <sz val="9"/>
        <rFont val="Tahoma"/>
        <charset val="134"/>
      </rPr>
      <t>1464026</t>
    </r>
  </si>
  <si>
    <r>
      <rPr>
        <sz val="9"/>
        <rFont val="Tahoma"/>
        <charset val="134"/>
      </rPr>
      <t>- 282,500.00</t>
    </r>
  </si>
  <si>
    <r>
      <rPr>
        <sz val="9"/>
        <rFont val="Tahoma"/>
        <charset val="134"/>
      </rPr>
      <t>CHEN GENG</t>
    </r>
  </si>
  <si>
    <r>
      <rPr>
        <sz val="9"/>
        <rFont val="Tahoma"/>
        <charset val="134"/>
      </rPr>
      <t>1463847</t>
    </r>
  </si>
  <si>
    <r>
      <rPr>
        <sz val="9"/>
        <rFont val="Tahoma"/>
        <charset val="134"/>
      </rPr>
      <t>- 285,100.00</t>
    </r>
  </si>
  <si>
    <r>
      <rPr>
        <sz val="9"/>
        <rFont val="Tahoma"/>
        <charset val="134"/>
      </rPr>
      <t>CHANG BOONHEE</t>
    </r>
  </si>
  <si>
    <r>
      <rPr>
        <sz val="9"/>
        <rFont val="Tahoma"/>
        <charset val="134"/>
      </rPr>
      <t>1462092</t>
    </r>
  </si>
  <si>
    <r>
      <rPr>
        <sz val="9"/>
        <rFont val="Tahoma"/>
        <charset val="134"/>
      </rPr>
      <t>- 287,700.00</t>
    </r>
  </si>
  <si>
    <r>
      <rPr>
        <sz val="9"/>
        <rFont val="Tahoma"/>
        <charset val="134"/>
      </rPr>
      <t>SHEN JIAHUAN</t>
    </r>
  </si>
  <si>
    <r>
      <rPr>
        <sz val="9"/>
        <rFont val="Tahoma"/>
        <charset val="134"/>
      </rPr>
      <t>1461437</t>
    </r>
  </si>
  <si>
    <r>
      <rPr>
        <sz val="9"/>
        <rFont val="Tahoma"/>
        <charset val="134"/>
      </rPr>
      <t>- 289,200.00</t>
    </r>
  </si>
  <si>
    <r>
      <rPr>
        <sz val="9"/>
        <rFont val="Tahoma"/>
        <charset val="134"/>
      </rPr>
      <t>XU MAIDAIYAN</t>
    </r>
  </si>
  <si>
    <r>
      <rPr>
        <sz val="9"/>
        <rFont val="Tahoma"/>
        <charset val="134"/>
      </rPr>
      <t>1463838</t>
    </r>
  </si>
  <si>
    <r>
      <rPr>
        <sz val="9"/>
        <rFont val="Tahoma"/>
        <charset val="134"/>
      </rPr>
      <t>- 291,200.00</t>
    </r>
  </si>
  <si>
    <r>
      <rPr>
        <sz val="9"/>
        <rFont val="Tahoma"/>
        <charset val="134"/>
      </rPr>
      <t>1463920</t>
    </r>
  </si>
  <si>
    <r>
      <rPr>
        <sz val="9"/>
        <rFont val="Tahoma"/>
        <charset val="134"/>
      </rPr>
      <t>- 293,800.00</t>
    </r>
  </si>
  <si>
    <r>
      <rPr>
        <sz val="9"/>
        <rFont val="Tahoma"/>
        <charset val="134"/>
      </rPr>
      <t>LI ZHENWEI</t>
    </r>
  </si>
  <si>
    <r>
      <rPr>
        <sz val="9"/>
        <rFont val="Tahoma"/>
        <charset val="134"/>
      </rPr>
      <t>1450868</t>
    </r>
  </si>
  <si>
    <r>
      <rPr>
        <sz val="9"/>
        <rFont val="Tahoma"/>
        <charset val="134"/>
      </rPr>
      <t>- 308,800.00</t>
    </r>
  </si>
  <si>
    <r>
      <rPr>
        <sz val="9"/>
        <rFont val="Tahoma"/>
        <charset val="134"/>
      </rPr>
      <t>LUK LAP WAI</t>
    </r>
  </si>
  <si>
    <r>
      <rPr>
        <sz val="9"/>
        <rFont val="Tahoma"/>
        <charset val="134"/>
      </rPr>
      <t>21/3/2019</t>
    </r>
  </si>
  <si>
    <r>
      <rPr>
        <sz val="9"/>
        <rFont val="Tahoma"/>
        <charset val="134"/>
      </rPr>
      <t>1442155</t>
    </r>
  </si>
  <si>
    <r>
      <rPr>
        <sz val="9"/>
        <rFont val="Tahoma"/>
        <charset val="134"/>
      </rPr>
      <t>- 311,800.00</t>
    </r>
  </si>
  <si>
    <r>
      <rPr>
        <sz val="9"/>
        <rFont val="Tahoma"/>
        <charset val="134"/>
      </rPr>
      <t>SHE YAOXUAN</t>
    </r>
  </si>
  <si>
    <r>
      <rPr>
        <sz val="9"/>
        <rFont val="Tahoma"/>
        <charset val="134"/>
      </rPr>
      <t>1463587</t>
    </r>
  </si>
  <si>
    <r>
      <rPr>
        <sz val="9"/>
        <rFont val="Tahoma"/>
        <charset val="134"/>
      </rPr>
      <t>- 312,800.00</t>
    </r>
  </si>
  <si>
    <r>
      <rPr>
        <sz val="9"/>
        <rFont val="Tahoma"/>
        <charset val="134"/>
      </rPr>
      <t>1464578</t>
    </r>
  </si>
  <si>
    <r>
      <rPr>
        <sz val="9"/>
        <rFont val="Tahoma"/>
        <charset val="134"/>
      </rPr>
      <t>- 314,100.00</t>
    </r>
  </si>
  <si>
    <r>
      <rPr>
        <sz val="9"/>
        <rFont val="Tahoma"/>
        <charset val="134"/>
      </rPr>
      <t>ZHAO HAIMEI</t>
    </r>
  </si>
  <si>
    <r>
      <rPr>
        <sz val="9"/>
        <rFont val="Tahoma"/>
        <charset val="134"/>
      </rPr>
      <t>1464108</t>
    </r>
  </si>
  <si>
    <r>
      <rPr>
        <sz val="9"/>
        <rFont val="Tahoma"/>
        <charset val="134"/>
      </rPr>
      <t>- 315,400.00</t>
    </r>
  </si>
  <si>
    <r>
      <rPr>
        <sz val="9"/>
        <rFont val="Tahoma"/>
        <charset val="134"/>
      </rPr>
      <t>ZHANG XUANJIA</t>
    </r>
  </si>
  <si>
    <r>
      <rPr>
        <sz val="9"/>
        <rFont val="Tahoma"/>
        <charset val="134"/>
      </rPr>
      <t>1464751</t>
    </r>
  </si>
  <si>
    <r>
      <rPr>
        <sz val="9"/>
        <rFont val="Tahoma"/>
        <charset val="134"/>
      </rPr>
      <t>- 316,700.00</t>
    </r>
  </si>
  <si>
    <r>
      <rPr>
        <sz val="9"/>
        <rFont val="Tahoma"/>
        <charset val="134"/>
      </rPr>
      <t>LIU SIQI</t>
    </r>
  </si>
  <si>
    <r>
      <rPr>
        <sz val="9"/>
        <rFont val="Tahoma"/>
        <charset val="134"/>
      </rPr>
      <t>1458854</t>
    </r>
  </si>
  <si>
    <r>
      <rPr>
        <sz val="9"/>
        <rFont val="Tahoma"/>
        <charset val="134"/>
      </rPr>
      <t>- 318,700.00</t>
    </r>
  </si>
  <si>
    <r>
      <rPr>
        <sz val="9"/>
        <rFont val="Tahoma"/>
        <charset val="134"/>
      </rPr>
      <t>LI JINGHUA</t>
    </r>
  </si>
  <si>
    <r>
      <rPr>
        <sz val="9"/>
        <rFont val="Tahoma"/>
        <charset val="134"/>
      </rPr>
      <t>22/3/2019</t>
    </r>
  </si>
  <si>
    <r>
      <rPr>
        <sz val="9"/>
        <rFont val="Tahoma"/>
        <charset val="134"/>
      </rPr>
      <t>1461154</t>
    </r>
  </si>
  <si>
    <r>
      <rPr>
        <sz val="9"/>
        <rFont val="Tahoma"/>
        <charset val="134"/>
      </rPr>
      <t>- 322,600.00</t>
    </r>
  </si>
  <si>
    <r>
      <rPr>
        <sz val="9"/>
        <rFont val="Tahoma"/>
        <charset val="134"/>
      </rPr>
      <t>LIN JIAJUN</t>
    </r>
  </si>
  <si>
    <r>
      <rPr>
        <sz val="9"/>
        <rFont val="Tahoma"/>
        <charset val="134"/>
      </rPr>
      <t>1441617</t>
    </r>
  </si>
  <si>
    <r>
      <rPr>
        <sz val="9"/>
        <rFont val="Tahoma"/>
        <charset val="134"/>
      </rPr>
      <t>- 326,500.00</t>
    </r>
  </si>
  <si>
    <r>
      <rPr>
        <sz val="9"/>
        <rFont val="Tahoma"/>
        <charset val="134"/>
      </rPr>
      <t>ZHANG HAO</t>
    </r>
  </si>
  <si>
    <r>
      <rPr>
        <sz val="9"/>
        <rFont val="Tahoma"/>
        <charset val="134"/>
      </rPr>
      <t>1464119</t>
    </r>
  </si>
  <si>
    <r>
      <rPr>
        <sz val="9"/>
        <rFont val="Tahoma"/>
        <charset val="134"/>
      </rPr>
      <t>- 330,400.00</t>
    </r>
  </si>
  <si>
    <r>
      <rPr>
        <sz val="9"/>
        <rFont val="Tahoma"/>
        <charset val="134"/>
      </rPr>
      <t>WONG CHIN</t>
    </r>
  </si>
  <si>
    <r>
      <rPr>
        <sz val="9"/>
        <rFont val="Tahoma"/>
        <charset val="134"/>
      </rPr>
      <t>23/3/2019</t>
    </r>
  </si>
  <si>
    <r>
      <rPr>
        <sz val="9"/>
        <rFont val="Tahoma"/>
        <charset val="134"/>
      </rPr>
      <t>1458377</t>
    </r>
  </si>
  <si>
    <r>
      <rPr>
        <sz val="9"/>
        <rFont val="Tahoma"/>
        <charset val="134"/>
      </rPr>
      <t>- 334,400.00</t>
    </r>
  </si>
  <si>
    <r>
      <rPr>
        <sz val="9"/>
        <rFont val="Tahoma"/>
        <charset val="134"/>
      </rPr>
      <t>1465519</t>
    </r>
  </si>
  <si>
    <r>
      <rPr>
        <sz val="9"/>
        <rFont val="Tahoma"/>
        <charset val="134"/>
      </rPr>
      <t>- 335,400.00</t>
    </r>
  </si>
  <si>
    <r>
      <rPr>
        <sz val="9"/>
        <rFont val="Tahoma"/>
        <charset val="134"/>
      </rPr>
      <t>HUANG YUNXING</t>
    </r>
  </si>
  <si>
    <r>
      <rPr>
        <sz val="9"/>
        <rFont val="Tahoma"/>
        <charset val="134"/>
      </rPr>
      <t>1465581</t>
    </r>
  </si>
  <si>
    <r>
      <rPr>
        <sz val="9"/>
        <rFont val="Tahoma"/>
        <charset val="134"/>
      </rPr>
      <t>- 336,700.00</t>
    </r>
  </si>
  <si>
    <r>
      <rPr>
        <sz val="9"/>
        <rFont val="Tahoma"/>
        <charset val="134"/>
      </rPr>
      <t>251</t>
    </r>
  </si>
  <si>
    <r>
      <rPr>
        <sz val="9"/>
        <rFont val="Tahoma"/>
        <charset val="134"/>
      </rPr>
      <t>YUAN LUNHUI</t>
    </r>
  </si>
  <si>
    <r>
      <rPr>
        <sz val="9"/>
        <rFont val="Tahoma"/>
        <charset val="134"/>
      </rPr>
      <t>1451814</t>
    </r>
  </si>
  <si>
    <r>
      <rPr>
        <sz val="9"/>
        <rFont val="Tahoma"/>
        <charset val="134"/>
      </rPr>
      <t>- 337,700.00</t>
    </r>
  </si>
  <si>
    <r>
      <rPr>
        <sz val="9"/>
        <rFont val="Tahoma"/>
        <charset val="134"/>
      </rPr>
      <t>ZHOU WENMING</t>
    </r>
  </si>
  <si>
    <r>
      <rPr>
        <sz val="9"/>
        <rFont val="Tahoma"/>
        <charset val="134"/>
      </rPr>
      <t>1461159</t>
    </r>
  </si>
  <si>
    <r>
      <rPr>
        <sz val="9"/>
        <rFont val="Tahoma"/>
        <charset val="134"/>
      </rPr>
      <t>- 340,300.00</t>
    </r>
  </si>
  <si>
    <r>
      <rPr>
        <sz val="9"/>
        <rFont val="Tahoma"/>
        <charset val="134"/>
      </rPr>
      <t>253</t>
    </r>
  </si>
  <si>
    <r>
      <rPr>
        <sz val="9"/>
        <rFont val="Tahoma"/>
        <charset val="134"/>
      </rPr>
      <t>CHEN FE</t>
    </r>
  </si>
  <si>
    <r>
      <rPr>
        <sz val="9"/>
        <rFont val="Tahoma"/>
        <charset val="134"/>
      </rPr>
      <t>1465112</t>
    </r>
  </si>
  <si>
    <r>
      <rPr>
        <sz val="9"/>
        <rFont val="Tahoma"/>
        <charset val="134"/>
      </rPr>
      <t>- 343,300.00</t>
    </r>
  </si>
  <si>
    <r>
      <rPr>
        <sz val="9"/>
        <rFont val="Tahoma"/>
        <charset val="134"/>
      </rPr>
      <t>WANG YIHAO</t>
    </r>
  </si>
  <si>
    <r>
      <rPr>
        <sz val="9"/>
        <rFont val="Tahoma"/>
        <charset val="134"/>
      </rPr>
      <t>1450931</t>
    </r>
  </si>
  <si>
    <r>
      <rPr>
        <sz val="9"/>
        <rFont val="Tahoma"/>
        <charset val="134"/>
      </rPr>
      <t>- 346,300.00</t>
    </r>
  </si>
  <si>
    <r>
      <rPr>
        <sz val="9"/>
        <rFont val="Tahoma"/>
        <charset val="134"/>
      </rPr>
      <t>255</t>
    </r>
  </si>
  <si>
    <r>
      <rPr>
        <sz val="9"/>
        <rFont val="Tahoma"/>
        <charset val="134"/>
      </rPr>
      <t>WANG ZHI</t>
    </r>
  </si>
  <si>
    <r>
      <rPr>
        <sz val="9"/>
        <rFont val="Tahoma"/>
        <charset val="134"/>
      </rPr>
      <t>1450927</t>
    </r>
  </si>
  <si>
    <r>
      <rPr>
        <sz val="9"/>
        <rFont val="Tahoma"/>
        <charset val="134"/>
      </rPr>
      <t>- 349,300.00</t>
    </r>
  </si>
  <si>
    <r>
      <rPr>
        <sz val="9"/>
        <rFont val="Tahoma"/>
        <charset val="134"/>
      </rPr>
      <t>256</t>
    </r>
  </si>
  <si>
    <r>
      <rPr>
        <sz val="9"/>
        <rFont val="Tahoma"/>
        <charset val="134"/>
      </rPr>
      <t>HE YUANGAO</t>
    </r>
  </si>
  <si>
    <r>
      <rPr>
        <sz val="9"/>
        <rFont val="Tahoma"/>
        <charset val="134"/>
      </rPr>
      <t>1450930</t>
    </r>
  </si>
  <si>
    <r>
      <rPr>
        <sz val="9"/>
        <rFont val="Tahoma"/>
        <charset val="134"/>
      </rPr>
      <t>- 352,300.00</t>
    </r>
  </si>
  <si>
    <r>
      <rPr>
        <sz val="9"/>
        <rFont val="Tahoma"/>
        <charset val="134"/>
      </rPr>
      <t>PENG YONG</t>
    </r>
  </si>
  <si>
    <r>
      <rPr>
        <sz val="9"/>
        <rFont val="Tahoma"/>
        <charset val="134"/>
      </rPr>
      <t>1450395</t>
    </r>
  </si>
  <si>
    <r>
      <rPr>
        <sz val="9"/>
        <rFont val="Tahoma"/>
        <charset val="134"/>
      </rPr>
      <t>1465366</t>
    </r>
  </si>
  <si>
    <r>
      <rPr>
        <sz val="9"/>
        <rFont val="Tahoma"/>
        <charset val="134"/>
      </rPr>
      <t>- 358,300.00</t>
    </r>
  </si>
  <si>
    <r>
      <rPr>
        <sz val="9"/>
        <rFont val="Tahoma"/>
        <charset val="134"/>
      </rPr>
      <t>1465251</t>
    </r>
  </si>
  <si>
    <r>
      <rPr>
        <sz val="9"/>
        <rFont val="Tahoma"/>
        <charset val="134"/>
      </rPr>
      <t>- 361,300.00</t>
    </r>
  </si>
  <si>
    <r>
      <rPr>
        <sz val="9"/>
        <rFont val="Tahoma"/>
        <charset val="134"/>
      </rPr>
      <t>WU HUANG</t>
    </r>
  </si>
  <si>
    <r>
      <rPr>
        <sz val="9"/>
        <rFont val="Tahoma"/>
        <charset val="134"/>
      </rPr>
      <t>1466055</t>
    </r>
  </si>
  <si>
    <r>
      <rPr>
        <sz val="9"/>
        <rFont val="Tahoma"/>
        <charset val="134"/>
      </rPr>
      <t>- 362,300.00</t>
    </r>
  </si>
  <si>
    <r>
      <rPr>
        <sz val="9"/>
        <rFont val="Tahoma"/>
        <charset val="134"/>
      </rPr>
      <t>JIN LIJIANG</t>
    </r>
  </si>
  <si>
    <r>
      <rPr>
        <sz val="9"/>
        <rFont val="Tahoma"/>
        <charset val="134"/>
      </rPr>
      <t>1465964</t>
    </r>
  </si>
  <si>
    <r>
      <rPr>
        <sz val="9"/>
        <rFont val="Tahoma"/>
        <charset val="134"/>
      </rPr>
      <t>- 363,300.00</t>
    </r>
  </si>
  <si>
    <r>
      <rPr>
        <sz val="9"/>
        <rFont val="Tahoma"/>
        <charset val="134"/>
      </rPr>
      <t>TANG MOUINGY</t>
    </r>
  </si>
  <si>
    <r>
      <rPr>
        <sz val="9"/>
        <rFont val="Tahoma"/>
        <charset val="134"/>
      </rPr>
      <t>1465780</t>
    </r>
  </si>
  <si>
    <r>
      <rPr>
        <sz val="9"/>
        <rFont val="Tahoma"/>
        <charset val="134"/>
      </rPr>
      <t>- 364,300.00</t>
    </r>
  </si>
  <si>
    <r>
      <rPr>
        <sz val="9"/>
        <rFont val="Tahoma"/>
        <charset val="134"/>
      </rPr>
      <t>LIU PAN</t>
    </r>
  </si>
  <si>
    <r>
      <rPr>
        <sz val="9"/>
        <rFont val="Tahoma"/>
        <charset val="134"/>
      </rPr>
      <t>1458617</t>
    </r>
  </si>
  <si>
    <r>
      <rPr>
        <sz val="9"/>
        <rFont val="Tahoma"/>
        <charset val="134"/>
      </rPr>
      <t>- 366,300.00</t>
    </r>
  </si>
  <si>
    <r>
      <rPr>
        <sz val="9"/>
        <rFont val="Tahoma"/>
        <charset val="134"/>
      </rPr>
      <t>NI JING</t>
    </r>
  </si>
  <si>
    <r>
      <rPr>
        <sz val="9"/>
        <rFont val="Tahoma"/>
        <charset val="134"/>
      </rPr>
      <t>1454950</t>
    </r>
  </si>
  <si>
    <r>
      <rPr>
        <sz val="9"/>
        <rFont val="Tahoma"/>
        <charset val="134"/>
      </rPr>
      <t>- 368,300.00</t>
    </r>
  </si>
  <si>
    <r>
      <rPr>
        <sz val="9"/>
        <rFont val="Tahoma"/>
        <charset val="134"/>
      </rPr>
      <t>WU BAOZHU</t>
    </r>
  </si>
  <si>
    <r>
      <rPr>
        <sz val="9"/>
        <rFont val="Tahoma"/>
        <charset val="134"/>
      </rPr>
      <t>24/3/2019</t>
    </r>
  </si>
  <si>
    <r>
      <rPr>
        <sz val="9"/>
        <rFont val="Tahoma"/>
        <charset val="134"/>
      </rPr>
      <t>1453434</t>
    </r>
  </si>
  <si>
    <r>
      <rPr>
        <sz val="9"/>
        <rFont val="Tahoma"/>
        <charset val="134"/>
      </rPr>
      <t>- 380,000.00</t>
    </r>
  </si>
  <si>
    <r>
      <rPr>
        <sz val="9"/>
        <rFont val="Tahoma"/>
        <charset val="134"/>
      </rPr>
      <t>TENGFEI XIE</t>
    </r>
  </si>
  <si>
    <r>
      <rPr>
        <sz val="9"/>
        <rFont val="Tahoma"/>
        <charset val="134"/>
      </rPr>
      <t>25/3/2019</t>
    </r>
  </si>
  <si>
    <r>
      <rPr>
        <sz val="9"/>
        <rFont val="Tahoma"/>
        <charset val="134"/>
      </rPr>
      <t>1421404</t>
    </r>
  </si>
  <si>
    <r>
      <rPr>
        <sz val="9"/>
        <rFont val="Tahoma"/>
        <charset val="134"/>
      </rPr>
      <t>- 388,000.00</t>
    </r>
  </si>
  <si>
    <r>
      <rPr>
        <sz val="9"/>
        <rFont val="Tahoma"/>
        <charset val="134"/>
      </rPr>
      <t>CHEN MEIZHI</t>
    </r>
  </si>
  <si>
    <r>
      <rPr>
        <sz val="9"/>
        <rFont val="Tahoma"/>
        <charset val="134"/>
      </rPr>
      <t>1454309</t>
    </r>
  </si>
  <si>
    <r>
      <rPr>
        <sz val="9"/>
        <rFont val="Tahoma"/>
        <charset val="134"/>
      </rPr>
      <t>- 390,000.00</t>
    </r>
  </si>
  <si>
    <r>
      <rPr>
        <sz val="9"/>
        <rFont val="Tahoma"/>
        <charset val="134"/>
      </rPr>
      <t>1466786</t>
    </r>
  </si>
  <si>
    <r>
      <rPr>
        <sz val="9"/>
        <rFont val="Tahoma"/>
        <charset val="134"/>
      </rPr>
      <t>- 391,000.00</t>
    </r>
  </si>
  <si>
    <r>
      <rPr>
        <sz val="9"/>
        <rFont val="Tahoma"/>
        <charset val="134"/>
      </rPr>
      <t>ZHAO LEI</t>
    </r>
  </si>
  <si>
    <r>
      <rPr>
        <sz val="9"/>
        <rFont val="Tahoma"/>
        <charset val="134"/>
      </rPr>
      <t>1466702</t>
    </r>
  </si>
  <si>
    <r>
      <rPr>
        <sz val="9"/>
        <rFont val="Tahoma"/>
        <charset val="134"/>
      </rPr>
      <t>- 392,000.00</t>
    </r>
  </si>
  <si>
    <r>
      <rPr>
        <sz val="9"/>
        <rFont val="Tahoma"/>
        <charset val="134"/>
      </rPr>
      <t>1464766</t>
    </r>
  </si>
  <si>
    <r>
      <rPr>
        <sz val="9"/>
        <rFont val="Tahoma"/>
        <charset val="134"/>
      </rPr>
      <t>- 393,000.00</t>
    </r>
  </si>
  <si>
    <r>
      <rPr>
        <sz val="9"/>
        <rFont val="Tahoma"/>
        <charset val="134"/>
      </rPr>
      <t>QIAN FENGFENG</t>
    </r>
  </si>
  <si>
    <r>
      <rPr>
        <sz val="9"/>
        <rFont val="Tahoma"/>
        <charset val="134"/>
      </rPr>
      <t>1467094</t>
    </r>
  </si>
  <si>
    <r>
      <rPr>
        <sz val="9"/>
        <rFont val="Tahoma"/>
        <charset val="134"/>
      </rPr>
      <t>- 394,500.00</t>
    </r>
  </si>
  <si>
    <r>
      <rPr>
        <sz val="9"/>
        <rFont val="Tahoma"/>
        <charset val="134"/>
      </rPr>
      <t>LUAN XIAOQUAN</t>
    </r>
  </si>
  <si>
    <r>
      <rPr>
        <sz val="9"/>
        <rFont val="Tahoma"/>
        <charset val="134"/>
      </rPr>
      <t>1397640</t>
    </r>
  </si>
  <si>
    <r>
      <rPr>
        <sz val="9"/>
        <rFont val="Tahoma"/>
        <charset val="134"/>
      </rPr>
      <t>- 396,700.00</t>
    </r>
  </si>
  <si>
    <r>
      <rPr>
        <sz val="9"/>
        <rFont val="Tahoma"/>
        <charset val="134"/>
      </rPr>
      <t>YANG ZAIXIN</t>
    </r>
  </si>
  <si>
    <r>
      <rPr>
        <sz val="9"/>
        <rFont val="Tahoma"/>
        <charset val="134"/>
      </rPr>
      <t>1397642</t>
    </r>
  </si>
  <si>
    <r>
      <rPr>
        <sz val="9"/>
        <rFont val="Tahoma"/>
        <charset val="134"/>
      </rPr>
      <t>- 398,900.00</t>
    </r>
  </si>
  <si>
    <r>
      <rPr>
        <sz val="9"/>
        <rFont val="Tahoma"/>
        <charset val="134"/>
      </rPr>
      <t>LI YI</t>
    </r>
  </si>
  <si>
    <r>
      <rPr>
        <sz val="9"/>
        <rFont val="Tahoma"/>
        <charset val="134"/>
      </rPr>
      <t>1450063</t>
    </r>
  </si>
  <si>
    <r>
      <rPr>
        <sz val="9"/>
        <rFont val="Tahoma"/>
        <charset val="134"/>
      </rPr>
      <t>- 401,900.00</t>
    </r>
  </si>
  <si>
    <r>
      <rPr>
        <sz val="9"/>
        <rFont val="Tahoma"/>
        <charset val="134"/>
      </rPr>
      <t>CHEN XIN</t>
    </r>
  </si>
  <si>
    <r>
      <rPr>
        <sz val="9"/>
        <rFont val="Tahoma"/>
        <charset val="134"/>
      </rPr>
      <t>26/3/2019</t>
    </r>
  </si>
  <si>
    <r>
      <rPr>
        <sz val="9"/>
        <rFont val="Tahoma"/>
        <charset val="134"/>
      </rPr>
      <t>1464519</t>
    </r>
  </si>
  <si>
    <r>
      <rPr>
        <sz val="9"/>
        <rFont val="Tahoma"/>
        <charset val="134"/>
      </rPr>
      <t>WANG YANJIAO</t>
    </r>
  </si>
  <si>
    <r>
      <rPr>
        <sz val="9"/>
        <rFont val="Tahoma"/>
        <charset val="134"/>
      </rPr>
      <t>1466598</t>
    </r>
  </si>
  <si>
    <r>
      <rPr>
        <sz val="9"/>
        <rFont val="Tahoma"/>
        <charset val="134"/>
      </rPr>
      <t>- 409,900.00</t>
    </r>
  </si>
  <si>
    <r>
      <rPr>
        <sz val="9"/>
        <rFont val="Tahoma"/>
        <charset val="134"/>
      </rPr>
      <t>ZHANG KAILI</t>
    </r>
  </si>
  <si>
    <r>
      <rPr>
        <sz val="9"/>
        <rFont val="Tahoma"/>
        <charset val="134"/>
      </rPr>
      <t>27/3/2019</t>
    </r>
  </si>
  <si>
    <r>
      <rPr>
        <sz val="9"/>
        <rFont val="Tahoma"/>
        <charset val="134"/>
      </rPr>
      <t>1460786</t>
    </r>
  </si>
  <si>
    <r>
      <rPr>
        <sz val="9"/>
        <rFont val="Tahoma"/>
        <charset val="134"/>
      </rPr>
      <t>- 414,900.00</t>
    </r>
  </si>
  <si>
    <r>
      <rPr>
        <sz val="9"/>
        <rFont val="Tahoma"/>
        <charset val="134"/>
      </rPr>
      <t>ZHANG YI</t>
    </r>
  </si>
  <si>
    <r>
      <rPr>
        <sz val="9"/>
        <rFont val="Tahoma"/>
        <charset val="134"/>
      </rPr>
      <t>1457036</t>
    </r>
  </si>
  <si>
    <r>
      <rPr>
        <sz val="9"/>
        <rFont val="Tahoma"/>
        <charset val="134"/>
      </rPr>
      <t>1467592</t>
    </r>
  </si>
  <si>
    <r>
      <rPr>
        <sz val="9"/>
        <rFont val="Tahoma"/>
        <charset val="134"/>
      </rPr>
      <t>- 415,900.00</t>
    </r>
  </si>
  <si>
    <r>
      <rPr>
        <sz val="9"/>
        <rFont val="Tahoma"/>
        <charset val="134"/>
      </rPr>
      <t>1467613</t>
    </r>
  </si>
  <si>
    <r>
      <rPr>
        <sz val="9"/>
        <rFont val="Tahoma"/>
        <charset val="134"/>
      </rPr>
      <t>- 416,900.00</t>
    </r>
  </si>
  <si>
    <r>
      <rPr>
        <sz val="9"/>
        <rFont val="Tahoma"/>
        <charset val="134"/>
      </rPr>
      <t>LI BOLIN</t>
    </r>
  </si>
  <si>
    <r>
      <rPr>
        <sz val="9"/>
        <rFont val="Tahoma"/>
        <charset val="134"/>
      </rPr>
      <t>1461615</t>
    </r>
  </si>
  <si>
    <r>
      <rPr>
        <sz val="9"/>
        <rFont val="Tahoma"/>
        <charset val="134"/>
      </rPr>
      <t>- 417,900.00</t>
    </r>
  </si>
  <si>
    <r>
      <rPr>
        <sz val="9"/>
        <rFont val="Tahoma"/>
        <charset val="134"/>
      </rPr>
      <t>ZENG WEI</t>
    </r>
  </si>
  <si>
    <r>
      <rPr>
        <sz val="9"/>
        <rFont val="Tahoma"/>
        <charset val="134"/>
      </rPr>
      <t>1465911</t>
    </r>
  </si>
  <si>
    <r>
      <rPr>
        <sz val="9"/>
        <rFont val="Tahoma"/>
        <charset val="134"/>
      </rPr>
      <t>- 418,900.00</t>
    </r>
  </si>
  <si>
    <r>
      <rPr>
        <sz val="9"/>
        <rFont val="Tahoma"/>
        <charset val="134"/>
      </rPr>
      <t>ZHU HUI</t>
    </r>
  </si>
  <si>
    <r>
      <rPr>
        <sz val="9"/>
        <rFont val="Tahoma"/>
        <charset val="134"/>
      </rPr>
      <t>1467666</t>
    </r>
  </si>
  <si>
    <r>
      <rPr>
        <sz val="9"/>
        <rFont val="Tahoma"/>
        <charset val="134"/>
      </rPr>
      <t>- 419,900.00</t>
    </r>
  </si>
  <si>
    <r>
      <rPr>
        <sz val="9"/>
        <rFont val="Tahoma"/>
        <charset val="134"/>
      </rPr>
      <t>LI TING</t>
    </r>
  </si>
  <si>
    <r>
      <rPr>
        <sz val="9"/>
        <rFont val="Tahoma"/>
        <charset val="134"/>
      </rPr>
      <t>1467668</t>
    </r>
  </si>
  <si>
    <r>
      <rPr>
        <sz val="9"/>
        <rFont val="Tahoma"/>
        <charset val="134"/>
      </rPr>
      <t>- 420,900.00</t>
    </r>
  </si>
  <si>
    <r>
      <rPr>
        <sz val="9"/>
        <rFont val="Tahoma"/>
        <charset val="134"/>
      </rPr>
      <t>WANG LINYU</t>
    </r>
  </si>
  <si>
    <r>
      <rPr>
        <sz val="9"/>
        <rFont val="Tahoma"/>
        <charset val="134"/>
      </rPr>
      <t>1449191</t>
    </r>
  </si>
  <si>
    <r>
      <rPr>
        <sz val="9"/>
        <rFont val="Tahoma"/>
        <charset val="134"/>
      </rPr>
      <t>- 421,900.00</t>
    </r>
  </si>
  <si>
    <r>
      <rPr>
        <sz val="9"/>
        <rFont val="Tahoma"/>
        <charset val="134"/>
      </rPr>
      <t>LI YAWEN</t>
    </r>
  </si>
  <si>
    <r>
      <rPr>
        <sz val="9"/>
        <rFont val="Tahoma"/>
        <charset val="134"/>
      </rPr>
      <t>1467622</t>
    </r>
  </si>
  <si>
    <r>
      <rPr>
        <sz val="9"/>
        <rFont val="Tahoma"/>
        <charset val="134"/>
      </rPr>
      <t>- 423,200.00</t>
    </r>
  </si>
  <si>
    <r>
      <rPr>
        <sz val="9"/>
        <rFont val="Tahoma"/>
        <charset val="134"/>
      </rPr>
      <t>LIANG JUNCONG</t>
    </r>
  </si>
  <si>
    <r>
      <rPr>
        <sz val="9"/>
        <rFont val="Tahoma"/>
        <charset val="134"/>
      </rPr>
      <t>1467679</t>
    </r>
  </si>
  <si>
    <r>
      <rPr>
        <sz val="9"/>
        <rFont val="Tahoma"/>
        <charset val="134"/>
      </rPr>
      <t>- 424,200.00</t>
    </r>
  </si>
  <si>
    <r>
      <rPr>
        <sz val="9"/>
        <rFont val="Tahoma"/>
        <charset val="134"/>
      </rPr>
      <t>LIN FANGANG</t>
    </r>
  </si>
  <si>
    <r>
      <rPr>
        <sz val="9"/>
        <rFont val="Tahoma"/>
        <charset val="134"/>
      </rPr>
      <t>1465322</t>
    </r>
  </si>
  <si>
    <r>
      <rPr>
        <sz val="9"/>
        <rFont val="Tahoma"/>
        <charset val="134"/>
      </rPr>
      <t>- 425,200.00</t>
    </r>
  </si>
  <si>
    <r>
      <rPr>
        <sz val="9"/>
        <rFont val="Tahoma"/>
        <charset val="134"/>
      </rPr>
      <t>DONG SHUFANG</t>
    </r>
  </si>
  <si>
    <r>
      <rPr>
        <sz val="9"/>
        <rFont val="Tahoma"/>
        <charset val="134"/>
      </rPr>
      <t>1458225</t>
    </r>
  </si>
  <si>
    <r>
      <rPr>
        <sz val="9"/>
        <rFont val="Tahoma"/>
        <charset val="134"/>
      </rPr>
      <t>- 426,200.00</t>
    </r>
  </si>
  <si>
    <r>
      <rPr>
        <sz val="9"/>
        <rFont val="Tahoma"/>
        <charset val="134"/>
      </rPr>
      <t>LIN LIANGHUI</t>
    </r>
  </si>
  <si>
    <r>
      <rPr>
        <sz val="9"/>
        <rFont val="Tahoma"/>
        <charset val="134"/>
      </rPr>
      <t>1463058</t>
    </r>
  </si>
  <si>
    <r>
      <rPr>
        <sz val="9"/>
        <rFont val="Tahoma"/>
        <charset val="134"/>
      </rPr>
      <t>- 427,200.00</t>
    </r>
  </si>
  <si>
    <r>
      <rPr>
        <sz val="9"/>
        <rFont val="Tahoma"/>
        <charset val="134"/>
      </rPr>
      <t>1467844</t>
    </r>
  </si>
  <si>
    <r>
      <rPr>
        <sz val="9"/>
        <rFont val="Tahoma"/>
        <charset val="134"/>
      </rPr>
      <t>- 428,500.00</t>
    </r>
  </si>
  <si>
    <r>
      <rPr>
        <sz val="9"/>
        <rFont val="Tahoma"/>
        <charset val="134"/>
      </rPr>
      <t>292</t>
    </r>
  </si>
  <si>
    <r>
      <rPr>
        <sz val="9"/>
        <rFont val="Tahoma"/>
        <charset val="134"/>
      </rPr>
      <t>LE THINGOCSU</t>
    </r>
  </si>
  <si>
    <r>
      <rPr>
        <sz val="9"/>
        <rFont val="Tahoma"/>
        <charset val="134"/>
      </rPr>
      <t>1467584</t>
    </r>
  </si>
  <si>
    <r>
      <rPr>
        <sz val="9"/>
        <rFont val="Tahoma"/>
        <charset val="134"/>
      </rPr>
      <t>- 429,500.00</t>
    </r>
  </si>
  <si>
    <r>
      <rPr>
        <sz val="9"/>
        <rFont val="Tahoma"/>
        <charset val="134"/>
      </rPr>
      <t>WANG WEIGEN</t>
    </r>
  </si>
  <si>
    <r>
      <rPr>
        <sz val="9"/>
        <rFont val="Tahoma"/>
        <charset val="134"/>
      </rPr>
      <t>1462182</t>
    </r>
  </si>
  <si>
    <r>
      <rPr>
        <sz val="9"/>
        <rFont val="Tahoma"/>
        <charset val="134"/>
      </rPr>
      <t>- 430,800.00</t>
    </r>
  </si>
  <si>
    <r>
      <rPr>
        <sz val="9"/>
        <rFont val="Tahoma"/>
        <charset val="134"/>
      </rPr>
      <t>LIU CHAO</t>
    </r>
  </si>
  <si>
    <r>
      <rPr>
        <sz val="9"/>
        <rFont val="Tahoma"/>
        <charset val="134"/>
      </rPr>
      <t>1465325</t>
    </r>
  </si>
  <si>
    <r>
      <rPr>
        <sz val="9"/>
        <rFont val="Tahoma"/>
        <charset val="134"/>
      </rPr>
      <t>- 433,400.00</t>
    </r>
  </si>
  <si>
    <r>
      <rPr>
        <sz val="9"/>
        <rFont val="Tahoma"/>
        <charset val="134"/>
      </rPr>
      <t>JIANG ZHIJIAO</t>
    </r>
  </si>
  <si>
    <r>
      <rPr>
        <sz val="9"/>
        <rFont val="Tahoma"/>
        <charset val="134"/>
      </rPr>
      <t>1466117</t>
    </r>
  </si>
  <si>
    <r>
      <rPr>
        <sz val="9"/>
        <rFont val="Tahoma"/>
        <charset val="134"/>
      </rPr>
      <t>- 436,000.00</t>
    </r>
  </si>
  <si>
    <r>
      <rPr>
        <sz val="9"/>
        <rFont val="Tahoma"/>
        <charset val="134"/>
      </rPr>
      <t>HU HUIJING</t>
    </r>
  </si>
  <si>
    <r>
      <rPr>
        <sz val="9"/>
        <rFont val="Tahoma"/>
        <charset val="134"/>
      </rPr>
      <t>1466115</t>
    </r>
  </si>
  <si>
    <r>
      <rPr>
        <sz val="9"/>
        <rFont val="Tahoma"/>
        <charset val="134"/>
      </rPr>
      <t>- 438,000.00</t>
    </r>
  </si>
  <si>
    <r>
      <rPr>
        <sz val="9"/>
        <rFont val="Tahoma"/>
        <charset val="134"/>
      </rPr>
      <t>ZHENG HAOYU</t>
    </r>
  </si>
  <si>
    <r>
      <rPr>
        <sz val="9"/>
        <rFont val="Tahoma"/>
        <charset val="134"/>
      </rPr>
      <t>1449613</t>
    </r>
  </si>
  <si>
    <r>
      <rPr>
        <sz val="9"/>
        <rFont val="Tahoma"/>
        <charset val="134"/>
      </rPr>
      <t>WANG SONG</t>
    </r>
  </si>
  <si>
    <r>
      <rPr>
        <sz val="9"/>
        <rFont val="Tahoma"/>
        <charset val="134"/>
      </rPr>
      <t>1454434</t>
    </r>
  </si>
  <si>
    <r>
      <rPr>
        <sz val="9"/>
        <rFont val="Tahoma"/>
        <charset val="134"/>
      </rPr>
      <t>- 443,200.00</t>
    </r>
  </si>
  <si>
    <r>
      <rPr>
        <sz val="9"/>
        <rFont val="Tahoma"/>
        <charset val="134"/>
      </rPr>
      <t>299</t>
    </r>
  </si>
  <si>
    <r>
      <rPr>
        <sz val="9"/>
        <rFont val="Tahoma"/>
        <charset val="134"/>
      </rPr>
      <t>BAI GE</t>
    </r>
  </si>
  <si>
    <r>
      <rPr>
        <sz val="9"/>
        <rFont val="Tahoma"/>
        <charset val="134"/>
      </rPr>
      <t>1454536</t>
    </r>
  </si>
  <si>
    <r>
      <rPr>
        <sz val="9"/>
        <rFont val="Tahoma"/>
        <charset val="134"/>
      </rPr>
      <t>- 445,800.00</t>
    </r>
  </si>
  <si>
    <r>
      <rPr>
        <sz val="9"/>
        <rFont val="Tahoma"/>
        <charset val="134"/>
      </rPr>
      <t>300</t>
    </r>
  </si>
  <si>
    <r>
      <rPr>
        <sz val="9"/>
        <rFont val="Tahoma"/>
        <charset val="134"/>
      </rPr>
      <t>HUANG KEYAN</t>
    </r>
  </si>
  <si>
    <r>
      <rPr>
        <sz val="9"/>
        <rFont val="Tahoma"/>
        <charset val="134"/>
      </rPr>
      <t>1454631</t>
    </r>
  </si>
  <si>
    <r>
      <rPr>
        <sz val="9"/>
        <rFont val="Tahoma"/>
        <charset val="134"/>
      </rPr>
      <t>301</t>
    </r>
  </si>
  <si>
    <r>
      <rPr>
        <sz val="9"/>
        <rFont val="Tahoma"/>
        <charset val="134"/>
      </rPr>
      <t>ZHANG TINGJUN</t>
    </r>
  </si>
  <si>
    <r>
      <rPr>
        <sz val="9"/>
        <rFont val="Tahoma"/>
        <charset val="134"/>
      </rPr>
      <t>1454441</t>
    </r>
  </si>
  <si>
    <r>
      <rPr>
        <sz val="9"/>
        <rFont val="Tahoma"/>
        <charset val="134"/>
      </rPr>
      <t>1300 2</t>
    </r>
  </si>
  <si>
    <r>
      <rPr>
        <vertAlign val="superscript"/>
        <sz val="9"/>
        <rFont val="Tahoma"/>
        <charset val="134"/>
      </rPr>
      <t>2</t>
    </r>
  </si>
  <si>
    <r>
      <rPr>
        <sz val="9"/>
        <rFont val="Tahoma"/>
        <charset val="134"/>
      </rPr>
      <t>- 450,400.00</t>
    </r>
  </si>
  <si>
    <r>
      <rPr>
        <sz val="9"/>
        <rFont val="Tahoma"/>
        <charset val="134"/>
      </rPr>
      <t>302</t>
    </r>
  </si>
  <si>
    <r>
      <rPr>
        <sz val="9"/>
        <rFont val="Tahoma"/>
        <charset val="134"/>
      </rPr>
      <t>ZHANG FANFAN</t>
    </r>
  </si>
  <si>
    <r>
      <rPr>
        <sz val="9"/>
        <rFont val="Tahoma"/>
        <charset val="134"/>
      </rPr>
      <t>1454462</t>
    </r>
  </si>
  <si>
    <r>
      <rPr>
        <sz val="9"/>
        <rFont val="Tahoma"/>
        <charset val="134"/>
      </rPr>
      <t>- 462,400.00</t>
    </r>
  </si>
  <si>
    <r>
      <rPr>
        <sz val="9"/>
        <rFont val="Tahoma"/>
        <charset val="134"/>
      </rPr>
      <t>303</t>
    </r>
  </si>
  <si>
    <r>
      <rPr>
        <sz val="9"/>
        <rFont val="Tahoma"/>
        <charset val="134"/>
      </rPr>
      <t>LAU HIU TING</t>
    </r>
  </si>
  <si>
    <r>
      <rPr>
        <sz val="9"/>
        <rFont val="Tahoma"/>
        <charset val="134"/>
      </rPr>
      <t>1428451</t>
    </r>
  </si>
  <si>
    <r>
      <rPr>
        <sz val="9"/>
        <rFont val="Tahoma"/>
        <charset val="134"/>
      </rPr>
      <t>- 464,400.00</t>
    </r>
  </si>
  <si>
    <r>
      <rPr>
        <sz val="9"/>
        <rFont val="Tahoma"/>
        <charset val="134"/>
      </rPr>
      <t>304</t>
    </r>
  </si>
  <si>
    <r>
      <rPr>
        <sz val="9"/>
        <rFont val="Tahoma"/>
        <charset val="134"/>
      </rPr>
      <t>ZHOU HONGHONG</t>
    </r>
  </si>
  <si>
    <r>
      <rPr>
        <sz val="9"/>
        <rFont val="Tahoma"/>
        <charset val="134"/>
      </rPr>
      <t>1454952</t>
    </r>
  </si>
  <si>
    <r>
      <rPr>
        <sz val="9"/>
        <rFont val="Tahoma"/>
        <charset val="134"/>
      </rPr>
      <t>- 483,900.00</t>
    </r>
  </si>
  <si>
    <r>
      <rPr>
        <sz val="9"/>
        <rFont val="Tahoma"/>
        <charset val="134"/>
      </rPr>
      <t>305</t>
    </r>
  </si>
  <si>
    <r>
      <rPr>
        <sz val="9"/>
        <rFont val="Tahoma"/>
        <charset val="134"/>
      </rPr>
      <t>QIN ZILONG</t>
    </r>
  </si>
  <si>
    <r>
      <rPr>
        <sz val="9"/>
        <rFont val="Tahoma"/>
        <charset val="134"/>
      </rPr>
      <t>1466657</t>
    </r>
  </si>
  <si>
    <r>
      <rPr>
        <sz val="9"/>
        <rFont val="Tahoma"/>
        <charset val="134"/>
      </rPr>
      <t>- 489,100.00</t>
    </r>
  </si>
  <si>
    <r>
      <rPr>
        <sz val="9"/>
        <rFont val="Tahoma"/>
        <charset val="134"/>
      </rPr>
      <t>306</t>
    </r>
  </si>
  <si>
    <r>
      <rPr>
        <sz val="9"/>
        <rFont val="Tahoma"/>
        <charset val="134"/>
      </rPr>
      <t>WU YONGHAO</t>
    </r>
  </si>
  <si>
    <r>
      <rPr>
        <sz val="9"/>
        <rFont val="Tahoma"/>
        <charset val="134"/>
      </rPr>
      <t>1467555</t>
    </r>
  </si>
  <si>
    <r>
      <rPr>
        <sz val="9"/>
        <rFont val="Tahoma"/>
        <charset val="134"/>
      </rPr>
      <t>- 494,300.00</t>
    </r>
  </si>
  <si>
    <r>
      <rPr>
        <sz val="9"/>
        <rFont val="Tahoma"/>
        <charset val="134"/>
      </rPr>
      <t>307</t>
    </r>
  </si>
  <si>
    <r>
      <rPr>
        <sz val="9"/>
        <rFont val="Tahoma"/>
        <charset val="134"/>
      </rPr>
      <t>LIU SHAOJUAN</t>
    </r>
  </si>
  <si>
    <r>
      <rPr>
        <sz val="9"/>
        <rFont val="Tahoma"/>
        <charset val="134"/>
      </rPr>
      <t>28/3/2019</t>
    </r>
  </si>
  <si>
    <r>
      <rPr>
        <sz val="9"/>
        <rFont val="Tahoma"/>
        <charset val="134"/>
      </rPr>
      <t>1467324</t>
    </r>
  </si>
  <si>
    <r>
      <rPr>
        <sz val="9"/>
        <rFont val="Tahoma"/>
        <charset val="134"/>
      </rPr>
      <t>- 500,800.00</t>
    </r>
  </si>
  <si>
    <r>
      <rPr>
        <sz val="9"/>
        <rFont val="Tahoma"/>
        <charset val="134"/>
      </rPr>
      <t>308</t>
    </r>
  </si>
  <si>
    <r>
      <rPr>
        <sz val="9"/>
        <rFont val="Tahoma"/>
        <charset val="134"/>
      </rPr>
      <t>LIU LIYONG</t>
    </r>
  </si>
  <si>
    <r>
      <rPr>
        <sz val="9"/>
        <rFont val="Tahoma"/>
        <charset val="134"/>
      </rPr>
      <t>1468353</t>
    </r>
  </si>
  <si>
    <r>
      <rPr>
        <sz val="9"/>
        <rFont val="Tahoma"/>
        <charset val="134"/>
      </rPr>
      <t>- 501,800.00</t>
    </r>
  </si>
  <si>
    <r>
      <rPr>
        <sz val="9"/>
        <rFont val="Tahoma"/>
        <charset val="134"/>
      </rPr>
      <t>309</t>
    </r>
  </si>
  <si>
    <r>
      <rPr>
        <sz val="9"/>
        <rFont val="Tahoma"/>
        <charset val="134"/>
      </rPr>
      <t>1465319</t>
    </r>
  </si>
  <si>
    <r>
      <rPr>
        <sz val="9"/>
        <rFont val="Tahoma"/>
        <charset val="134"/>
      </rPr>
      <t>- 502,800.00</t>
    </r>
  </si>
  <si>
    <r>
      <rPr>
        <sz val="9"/>
        <rFont val="Tahoma"/>
        <charset val="134"/>
      </rPr>
      <t>310</t>
    </r>
  </si>
  <si>
    <r>
      <rPr>
        <sz val="9"/>
        <rFont val="Tahoma"/>
        <charset val="134"/>
      </rPr>
      <t>1468287</t>
    </r>
  </si>
  <si>
    <r>
      <rPr>
        <sz val="9"/>
        <rFont val="Tahoma"/>
        <charset val="134"/>
      </rPr>
      <t>- 503,800.00</t>
    </r>
  </si>
  <si>
    <r>
      <rPr>
        <sz val="9"/>
        <rFont val="Tahoma"/>
        <charset val="134"/>
      </rPr>
      <t>311</t>
    </r>
  </si>
  <si>
    <r>
      <rPr>
        <sz val="9"/>
        <rFont val="Tahoma"/>
        <charset val="134"/>
      </rPr>
      <t>RONG HANWU</t>
    </r>
  </si>
  <si>
    <r>
      <rPr>
        <sz val="9"/>
        <rFont val="Tahoma"/>
        <charset val="134"/>
      </rPr>
      <t>1468269</t>
    </r>
  </si>
  <si>
    <r>
      <rPr>
        <sz val="9"/>
        <rFont val="Tahoma"/>
        <charset val="134"/>
      </rPr>
      <t>- 505,100.00</t>
    </r>
  </si>
  <si>
    <r>
      <rPr>
        <sz val="9"/>
        <rFont val="Tahoma"/>
        <charset val="134"/>
      </rPr>
      <t>312</t>
    </r>
  </si>
  <si>
    <r>
      <rPr>
        <sz val="9"/>
        <rFont val="Tahoma"/>
        <charset val="134"/>
      </rPr>
      <t>1466034</t>
    </r>
  </si>
  <si>
    <r>
      <rPr>
        <sz val="9"/>
        <rFont val="Tahoma"/>
        <charset val="134"/>
      </rPr>
      <t>- 506,100.00</t>
    </r>
  </si>
  <si>
    <r>
      <rPr>
        <sz val="9"/>
        <rFont val="Tahoma"/>
        <charset val="134"/>
      </rPr>
      <t>313</t>
    </r>
  </si>
  <si>
    <r>
      <rPr>
        <sz val="9"/>
        <rFont val="Tahoma"/>
        <charset val="134"/>
      </rPr>
      <t>WA QIFA</t>
    </r>
  </si>
  <si>
    <r>
      <rPr>
        <sz val="9"/>
        <rFont val="Tahoma"/>
        <charset val="134"/>
      </rPr>
      <t>1467943</t>
    </r>
  </si>
  <si>
    <r>
      <rPr>
        <sz val="9"/>
        <rFont val="Tahoma"/>
        <charset val="134"/>
      </rPr>
      <t>- 511,300.00</t>
    </r>
  </si>
  <si>
    <r>
      <rPr>
        <sz val="9"/>
        <rFont val="Tahoma"/>
        <charset val="134"/>
      </rPr>
      <t>314</t>
    </r>
  </si>
  <si>
    <r>
      <rPr>
        <sz val="9"/>
        <rFont val="Tahoma"/>
        <charset val="134"/>
      </rPr>
      <t>LU XIA</t>
    </r>
  </si>
  <si>
    <r>
      <rPr>
        <sz val="9"/>
        <rFont val="Tahoma"/>
        <charset val="134"/>
      </rPr>
      <t>1457212</t>
    </r>
  </si>
  <si>
    <r>
      <rPr>
        <sz val="9"/>
        <rFont val="Tahoma"/>
        <charset val="134"/>
      </rPr>
      <t>- 513,300.00</t>
    </r>
  </si>
  <si>
    <r>
      <rPr>
        <sz val="9"/>
        <rFont val="Tahoma"/>
        <charset val="134"/>
      </rPr>
      <t>315</t>
    </r>
  </si>
  <si>
    <r>
      <rPr>
        <sz val="9"/>
        <rFont val="Tahoma"/>
        <charset val="134"/>
      </rPr>
      <t>ZHANG LIYAN</t>
    </r>
  </si>
  <si>
    <r>
      <rPr>
        <sz val="9"/>
        <rFont val="Tahoma"/>
        <charset val="134"/>
      </rPr>
      <t>1457209</t>
    </r>
  </si>
  <si>
    <r>
      <rPr>
        <sz val="9"/>
        <rFont val="Tahoma"/>
        <charset val="134"/>
      </rPr>
      <t>- 515,300.00</t>
    </r>
  </si>
  <si>
    <r>
      <rPr>
        <sz val="9"/>
        <rFont val="Tahoma"/>
        <charset val="134"/>
      </rPr>
      <t>316</t>
    </r>
  </si>
  <si>
    <r>
      <rPr>
        <sz val="9"/>
        <rFont val="Tahoma"/>
        <charset val="134"/>
      </rPr>
      <t>MA NING</t>
    </r>
  </si>
  <si>
    <r>
      <rPr>
        <sz val="9"/>
        <rFont val="Tahoma"/>
        <charset val="134"/>
      </rPr>
      <t>1468155</t>
    </r>
  </si>
  <si>
    <r>
      <rPr>
        <sz val="9"/>
        <rFont val="Tahoma"/>
        <charset val="134"/>
      </rPr>
      <t>- 517,300.00</t>
    </r>
  </si>
  <si>
    <r>
      <rPr>
        <sz val="9"/>
        <rFont val="Tahoma"/>
        <charset val="134"/>
      </rPr>
      <t>317</t>
    </r>
  </si>
  <si>
    <r>
      <rPr>
        <sz val="9"/>
        <rFont val="Tahoma"/>
        <charset val="134"/>
      </rPr>
      <t>ZHNG JIAJUN</t>
    </r>
  </si>
  <si>
    <r>
      <rPr>
        <sz val="9"/>
        <rFont val="Tahoma"/>
        <charset val="134"/>
      </rPr>
      <t>1455742</t>
    </r>
  </si>
  <si>
    <r>
      <rPr>
        <sz val="9"/>
        <rFont val="Tahoma"/>
        <charset val="134"/>
      </rPr>
      <t>318</t>
    </r>
  </si>
  <si>
    <r>
      <rPr>
        <sz val="9"/>
        <rFont val="Tahoma"/>
        <charset val="134"/>
      </rPr>
      <t>SHA YONG</t>
    </r>
  </si>
  <si>
    <r>
      <rPr>
        <sz val="9"/>
        <rFont val="Tahoma"/>
        <charset val="134"/>
      </rPr>
      <t>1467364</t>
    </r>
  </si>
  <si>
    <r>
      <rPr>
        <sz val="9"/>
        <rFont val="Tahoma"/>
        <charset val="134"/>
      </rPr>
      <t>- 520,300.00</t>
    </r>
  </si>
  <si>
    <r>
      <rPr>
        <sz val="9"/>
        <rFont val="Tahoma"/>
        <charset val="134"/>
      </rPr>
      <t>319</t>
    </r>
  </si>
  <si>
    <r>
      <rPr>
        <sz val="9"/>
        <rFont val="Tahoma"/>
        <charset val="134"/>
      </rPr>
      <t>XIA LIPING</t>
    </r>
  </si>
  <si>
    <r>
      <rPr>
        <sz val="9"/>
        <rFont val="Tahoma"/>
        <charset val="134"/>
      </rPr>
      <t>1467507</t>
    </r>
  </si>
  <si>
    <r>
      <rPr>
        <sz val="9"/>
        <rFont val="Tahoma"/>
        <charset val="134"/>
      </rPr>
      <t>- 525,500.00</t>
    </r>
  </si>
  <si>
    <r>
      <rPr>
        <sz val="9"/>
        <rFont val="Tahoma"/>
        <charset val="134"/>
      </rPr>
      <t>320</t>
    </r>
  </si>
  <si>
    <r>
      <rPr>
        <sz val="9"/>
        <rFont val="Tahoma"/>
        <charset val="134"/>
      </rPr>
      <t>HAO CHUNMEI</t>
    </r>
  </si>
  <si>
    <r>
      <rPr>
        <sz val="9"/>
        <rFont val="Tahoma"/>
        <charset val="134"/>
      </rPr>
      <t>1467283</t>
    </r>
  </si>
  <si>
    <r>
      <rPr>
        <sz val="9"/>
        <rFont val="Tahoma"/>
        <charset val="134"/>
      </rPr>
      <t>- 526,500.00</t>
    </r>
  </si>
  <si>
    <r>
      <rPr>
        <sz val="9"/>
        <rFont val="Tahoma"/>
        <charset val="134"/>
      </rPr>
      <t>321</t>
    </r>
  </si>
  <si>
    <r>
      <rPr>
        <sz val="9"/>
        <rFont val="Tahoma"/>
        <charset val="134"/>
      </rPr>
      <t>QIAN GUOFEN</t>
    </r>
  </si>
  <si>
    <r>
      <rPr>
        <sz val="9"/>
        <rFont val="Tahoma"/>
        <charset val="134"/>
      </rPr>
      <t>1464220</t>
    </r>
  </si>
  <si>
    <r>
      <rPr>
        <sz val="9"/>
        <rFont val="Tahoma"/>
        <charset val="134"/>
      </rPr>
      <t>- 527,500.00</t>
    </r>
  </si>
  <si>
    <r>
      <rPr>
        <sz val="9"/>
        <rFont val="Tahoma"/>
        <charset val="134"/>
      </rPr>
      <t>322</t>
    </r>
  </si>
  <si>
    <r>
      <rPr>
        <sz val="9"/>
        <rFont val="Tahoma"/>
        <charset val="134"/>
      </rPr>
      <t>GUI LIUYUAN</t>
    </r>
  </si>
  <si>
    <r>
      <rPr>
        <sz val="9"/>
        <rFont val="Tahoma"/>
        <charset val="134"/>
      </rPr>
      <t>1468670</t>
    </r>
  </si>
  <si>
    <r>
      <rPr>
        <sz val="9"/>
        <rFont val="Tahoma"/>
        <charset val="134"/>
      </rPr>
      <t>- 528,500.00</t>
    </r>
  </si>
  <si>
    <r>
      <rPr>
        <sz val="9"/>
        <rFont val="Tahoma"/>
        <charset val="134"/>
      </rPr>
      <t>323</t>
    </r>
  </si>
  <si>
    <r>
      <rPr>
        <sz val="9"/>
        <rFont val="Tahoma"/>
        <charset val="134"/>
      </rPr>
      <t>DENG QIUYUE</t>
    </r>
  </si>
  <si>
    <r>
      <rPr>
        <sz val="9"/>
        <rFont val="Tahoma"/>
        <charset val="134"/>
      </rPr>
      <t>1467027</t>
    </r>
  </si>
  <si>
    <r>
      <rPr>
        <sz val="9"/>
        <rFont val="Tahoma"/>
        <charset val="134"/>
      </rPr>
      <t>- 529,500.00</t>
    </r>
  </si>
  <si>
    <r>
      <rPr>
        <sz val="9"/>
        <rFont val="Tahoma"/>
        <charset val="134"/>
      </rPr>
      <t>324</t>
    </r>
  </si>
  <si>
    <r>
      <rPr>
        <sz val="9"/>
        <rFont val="Tahoma"/>
        <charset val="134"/>
      </rPr>
      <t>SHEN CHENMING</t>
    </r>
  </si>
  <si>
    <r>
      <rPr>
        <sz val="9"/>
        <rFont val="Tahoma"/>
        <charset val="134"/>
      </rPr>
      <t>1463538</t>
    </r>
  </si>
  <si>
    <r>
      <rPr>
        <sz val="9"/>
        <rFont val="Tahoma"/>
        <charset val="134"/>
      </rPr>
      <t>- 530,500.00</t>
    </r>
  </si>
  <si>
    <r>
      <rPr>
        <sz val="9"/>
        <rFont val="Tahoma"/>
        <charset val="134"/>
      </rPr>
      <t>325</t>
    </r>
  </si>
  <si>
    <r>
      <rPr>
        <sz val="9"/>
        <rFont val="Tahoma"/>
        <charset val="134"/>
      </rPr>
      <t>LI ZHIBIN</t>
    </r>
  </si>
  <si>
    <r>
      <rPr>
        <sz val="9"/>
        <rFont val="Tahoma"/>
        <charset val="134"/>
      </rPr>
      <t>1459943</t>
    </r>
  </si>
  <si>
    <r>
      <rPr>
        <sz val="9"/>
        <rFont val="Tahoma"/>
        <charset val="134"/>
      </rPr>
      <t>- 533,500.00</t>
    </r>
  </si>
  <si>
    <r>
      <rPr>
        <sz val="9"/>
        <rFont val="Tahoma"/>
        <charset val="134"/>
      </rPr>
      <t>326</t>
    </r>
  </si>
  <si>
    <r>
      <rPr>
        <sz val="9"/>
        <rFont val="Tahoma"/>
        <charset val="134"/>
      </rPr>
      <t>ZHANG JING</t>
    </r>
  </si>
  <si>
    <r>
      <rPr>
        <sz val="9"/>
        <rFont val="Tahoma"/>
        <charset val="134"/>
      </rPr>
      <t>1468889</t>
    </r>
  </si>
  <si>
    <r>
      <rPr>
        <sz val="9"/>
        <rFont val="Tahoma"/>
        <charset val="134"/>
      </rPr>
      <t>- 534,500.00</t>
    </r>
  </si>
  <si>
    <r>
      <rPr>
        <sz val="9"/>
        <rFont val="Tahoma"/>
        <charset val="134"/>
      </rPr>
      <t>327</t>
    </r>
  </si>
  <si>
    <r>
      <rPr>
        <sz val="9"/>
        <rFont val="Tahoma"/>
        <charset val="134"/>
      </rPr>
      <t>WEI SHENTAO</t>
    </r>
  </si>
  <si>
    <r>
      <rPr>
        <sz val="9"/>
        <rFont val="Tahoma"/>
        <charset val="134"/>
      </rPr>
      <t>1469000</t>
    </r>
  </si>
  <si>
    <r>
      <rPr>
        <sz val="9"/>
        <rFont val="Tahoma"/>
        <charset val="134"/>
      </rPr>
      <t>- 535,800.00</t>
    </r>
  </si>
  <si>
    <r>
      <rPr>
        <sz val="9"/>
        <rFont val="Tahoma"/>
        <charset val="134"/>
      </rPr>
      <t>328</t>
    </r>
  </si>
  <si>
    <r>
      <rPr>
        <sz val="9"/>
        <rFont val="Tahoma"/>
        <charset val="134"/>
      </rPr>
      <t>1468994</t>
    </r>
  </si>
  <si>
    <r>
      <rPr>
        <sz val="9"/>
        <rFont val="Tahoma"/>
        <charset val="134"/>
      </rPr>
      <t>- 536,800.00</t>
    </r>
  </si>
  <si>
    <r>
      <rPr>
        <sz val="9"/>
        <rFont val="Tahoma"/>
        <charset val="134"/>
      </rPr>
      <t>329</t>
    </r>
  </si>
  <si>
    <r>
      <rPr>
        <sz val="9"/>
        <rFont val="Tahoma"/>
        <charset val="134"/>
      </rPr>
      <t>ZHONG QIU</t>
    </r>
  </si>
  <si>
    <r>
      <rPr>
        <sz val="9"/>
        <rFont val="Tahoma"/>
        <charset val="134"/>
      </rPr>
      <t>1468793</t>
    </r>
  </si>
  <si>
    <r>
      <rPr>
        <sz val="9"/>
        <rFont val="Tahoma"/>
        <charset val="134"/>
      </rPr>
      <t>- 537,800.00</t>
    </r>
  </si>
  <si>
    <r>
      <rPr>
        <sz val="9"/>
        <rFont val="Tahoma"/>
        <charset val="134"/>
      </rPr>
      <t>330</t>
    </r>
  </si>
  <si>
    <r>
      <rPr>
        <sz val="9"/>
        <rFont val="Tahoma"/>
        <charset val="134"/>
      </rPr>
      <t>1464123</t>
    </r>
  </si>
  <si>
    <r>
      <rPr>
        <sz val="9"/>
        <rFont val="Tahoma"/>
        <charset val="134"/>
      </rPr>
      <t>- 541,800.00</t>
    </r>
  </si>
  <si>
    <r>
      <rPr>
        <sz val="9"/>
        <rFont val="Tahoma"/>
        <charset val="134"/>
      </rPr>
      <t>331</t>
    </r>
  </si>
  <si>
    <r>
      <rPr>
        <sz val="9"/>
        <rFont val="Tahoma"/>
        <charset val="134"/>
      </rPr>
      <t>HIU TING</t>
    </r>
  </si>
  <si>
    <r>
      <rPr>
        <sz val="9"/>
        <rFont val="Tahoma"/>
        <charset val="134"/>
      </rPr>
      <t>1428968</t>
    </r>
  </si>
  <si>
    <r>
      <rPr>
        <sz val="9"/>
        <rFont val="Tahoma"/>
        <charset val="134"/>
      </rPr>
      <t>- 543,800.00</t>
    </r>
  </si>
  <si>
    <r>
      <rPr>
        <sz val="9"/>
        <rFont val="Tahoma"/>
        <charset val="134"/>
      </rPr>
      <t>332</t>
    </r>
  </si>
  <si>
    <r>
      <rPr>
        <sz val="9"/>
        <rFont val="Tahoma"/>
        <charset val="134"/>
      </rPr>
      <t>SONG HAOCHEN</t>
    </r>
  </si>
  <si>
    <r>
      <rPr>
        <sz val="9"/>
        <rFont val="Tahoma"/>
        <charset val="134"/>
      </rPr>
      <t>29/3/2019</t>
    </r>
  </si>
  <si>
    <r>
      <rPr>
        <sz val="9"/>
        <rFont val="Tahoma"/>
        <charset val="134"/>
      </rPr>
      <t>1453312</t>
    </r>
  </si>
  <si>
    <r>
      <rPr>
        <sz val="9"/>
        <rFont val="Tahoma"/>
        <charset val="134"/>
      </rPr>
      <t>- 549,000.00</t>
    </r>
  </si>
  <si>
    <r>
      <rPr>
        <sz val="9"/>
        <rFont val="Tahoma"/>
        <charset val="134"/>
      </rPr>
      <t>333</t>
    </r>
  </si>
  <si>
    <r>
      <rPr>
        <sz val="9"/>
        <rFont val="Tahoma"/>
        <charset val="134"/>
      </rPr>
      <t>ZHANG ZHIXIN</t>
    </r>
  </si>
  <si>
    <r>
      <rPr>
        <sz val="9"/>
        <rFont val="Tahoma"/>
        <charset val="134"/>
      </rPr>
      <t>1456230</t>
    </r>
  </si>
  <si>
    <r>
      <rPr>
        <sz val="9"/>
        <rFont val="Tahoma"/>
        <charset val="134"/>
      </rPr>
      <t>- 554,200.00</t>
    </r>
  </si>
  <si>
    <r>
      <rPr>
        <sz val="9"/>
        <rFont val="Tahoma"/>
        <charset val="134"/>
      </rPr>
      <t>334</t>
    </r>
  </si>
  <si>
    <r>
      <rPr>
        <sz val="9"/>
        <rFont val="Tahoma"/>
        <charset val="134"/>
      </rPr>
      <t>HAO TAO</t>
    </r>
  </si>
  <si>
    <r>
      <rPr>
        <sz val="9"/>
        <rFont val="Tahoma"/>
        <charset val="134"/>
      </rPr>
      <t>1465040</t>
    </r>
  </si>
  <si>
    <r>
      <rPr>
        <sz val="9"/>
        <rFont val="Tahoma"/>
        <charset val="134"/>
      </rPr>
      <t>- 555,200.00</t>
    </r>
  </si>
  <si>
    <r>
      <rPr>
        <sz val="9"/>
        <rFont val="Tahoma"/>
        <charset val="134"/>
      </rPr>
      <t>335</t>
    </r>
  </si>
  <si>
    <r>
      <rPr>
        <sz val="9"/>
        <rFont val="Tahoma"/>
        <charset val="134"/>
      </rPr>
      <t>GUO YONGLIANG</t>
    </r>
  </si>
  <si>
    <r>
      <rPr>
        <sz val="9"/>
        <rFont val="Tahoma"/>
        <charset val="134"/>
      </rPr>
      <t>1466603</t>
    </r>
  </si>
  <si>
    <r>
      <rPr>
        <sz val="9"/>
        <rFont val="Tahoma"/>
        <charset val="134"/>
      </rPr>
      <t>- 556,200.00</t>
    </r>
  </si>
  <si>
    <r>
      <rPr>
        <sz val="9"/>
        <rFont val="Tahoma"/>
        <charset val="134"/>
      </rPr>
      <t>336</t>
    </r>
  </si>
  <si>
    <r>
      <rPr>
        <sz val="9"/>
        <rFont val="Tahoma"/>
        <charset val="134"/>
      </rPr>
      <t>HE XIAOHUI</t>
    </r>
  </si>
  <si>
    <r>
      <rPr>
        <sz val="9"/>
        <rFont val="Tahoma"/>
        <charset val="134"/>
      </rPr>
      <t>1469700</t>
    </r>
  </si>
  <si>
    <r>
      <rPr>
        <sz val="9"/>
        <rFont val="Tahoma"/>
        <charset val="134"/>
      </rPr>
      <t>- 558,200.00</t>
    </r>
  </si>
  <si>
    <r>
      <rPr>
        <sz val="9"/>
        <rFont val="Tahoma"/>
        <charset val="134"/>
      </rPr>
      <t>337</t>
    </r>
  </si>
  <si>
    <r>
      <rPr>
        <sz val="9"/>
        <rFont val="Tahoma"/>
        <charset val="134"/>
      </rPr>
      <t>ZHANG YANJIANG</t>
    </r>
  </si>
  <si>
    <r>
      <rPr>
        <sz val="9"/>
        <rFont val="Tahoma"/>
        <charset val="134"/>
      </rPr>
      <t>1469642</t>
    </r>
  </si>
  <si>
    <r>
      <rPr>
        <sz val="9"/>
        <rFont val="Tahoma"/>
        <charset val="134"/>
      </rPr>
      <t>- 559,200.00</t>
    </r>
  </si>
  <si>
    <r>
      <rPr>
        <sz val="9"/>
        <rFont val="Tahoma"/>
        <charset val="134"/>
      </rPr>
      <t>338</t>
    </r>
  </si>
  <si>
    <r>
      <rPr>
        <sz val="9"/>
        <rFont val="Tahoma"/>
        <charset val="134"/>
      </rPr>
      <t>1469641</t>
    </r>
  </si>
  <si>
    <r>
      <rPr>
        <sz val="9"/>
        <rFont val="Tahoma"/>
        <charset val="134"/>
      </rPr>
      <t>- 560,200.00</t>
    </r>
  </si>
  <si>
    <r>
      <rPr>
        <sz val="9"/>
        <rFont val="Tahoma"/>
        <charset val="134"/>
      </rPr>
      <t>339</t>
    </r>
  </si>
  <si>
    <r>
      <rPr>
        <sz val="9"/>
        <rFont val="Tahoma"/>
        <charset val="134"/>
      </rPr>
      <t>HUANG XINGLIANG</t>
    </r>
  </si>
  <si>
    <r>
      <rPr>
        <sz val="9"/>
        <rFont val="Tahoma"/>
        <charset val="134"/>
      </rPr>
      <t>1469429</t>
    </r>
  </si>
  <si>
    <r>
      <rPr>
        <sz val="9"/>
        <rFont val="Tahoma"/>
        <charset val="134"/>
      </rPr>
      <t>- 563,200.00</t>
    </r>
  </si>
  <si>
    <r>
      <rPr>
        <sz val="9"/>
        <rFont val="Tahoma"/>
        <charset val="134"/>
      </rPr>
      <t>340</t>
    </r>
  </si>
  <si>
    <r>
      <rPr>
        <sz val="9"/>
        <rFont val="Tahoma"/>
        <charset val="134"/>
      </rPr>
      <t>HU MENG</t>
    </r>
  </si>
  <si>
    <r>
      <rPr>
        <sz val="9"/>
        <rFont val="Tahoma"/>
        <charset val="134"/>
      </rPr>
      <t>1469726</t>
    </r>
  </si>
  <si>
    <r>
      <rPr>
        <sz val="9"/>
        <rFont val="Tahoma"/>
        <charset val="134"/>
      </rPr>
      <t>- 564,500.00</t>
    </r>
  </si>
  <si>
    <r>
      <rPr>
        <sz val="9"/>
        <rFont val="Tahoma"/>
        <charset val="134"/>
      </rPr>
      <t>341</t>
    </r>
  </si>
  <si>
    <r>
      <rPr>
        <sz val="9"/>
        <rFont val="Tahoma"/>
        <charset val="134"/>
      </rPr>
      <t>1451982</t>
    </r>
  </si>
  <si>
    <r>
      <rPr>
        <sz val="9"/>
        <rFont val="Tahoma"/>
        <charset val="134"/>
      </rPr>
      <t>- 565,500.00</t>
    </r>
  </si>
  <si>
    <r>
      <rPr>
        <sz val="9"/>
        <rFont val="Tahoma"/>
        <charset val="134"/>
      </rPr>
      <t>342</t>
    </r>
  </si>
  <si>
    <r>
      <rPr>
        <sz val="9"/>
        <rFont val="Tahoma"/>
        <charset val="134"/>
      </rPr>
      <t>1452021</t>
    </r>
  </si>
  <si>
    <r>
      <rPr>
        <sz val="9"/>
        <rFont val="Tahoma"/>
        <charset val="134"/>
      </rPr>
      <t>- 566,500.00</t>
    </r>
  </si>
  <si>
    <r>
      <rPr>
        <sz val="9"/>
        <rFont val="Tahoma"/>
        <charset val="134"/>
      </rPr>
      <t>343</t>
    </r>
  </si>
  <si>
    <r>
      <rPr>
        <sz val="9"/>
        <rFont val="Tahoma"/>
        <charset val="134"/>
      </rPr>
      <t>ZENG HAIXIA</t>
    </r>
  </si>
  <si>
    <r>
      <rPr>
        <sz val="9"/>
        <rFont val="Tahoma"/>
        <charset val="134"/>
      </rPr>
      <t>1436911</t>
    </r>
  </si>
  <si>
    <r>
      <rPr>
        <sz val="9"/>
        <rFont val="Tahoma"/>
        <charset val="134"/>
      </rPr>
      <t>- 569,500.00</t>
    </r>
  </si>
  <si>
    <r>
      <rPr>
        <sz val="9"/>
        <rFont val="Tahoma"/>
        <charset val="134"/>
      </rPr>
      <t>344</t>
    </r>
  </si>
  <si>
    <r>
      <rPr>
        <sz val="9"/>
        <rFont val="Tahoma"/>
        <charset val="134"/>
      </rPr>
      <t>LIANG CHUQI</t>
    </r>
  </si>
  <si>
    <r>
      <rPr>
        <sz val="9"/>
        <rFont val="Tahoma"/>
        <charset val="134"/>
      </rPr>
      <t>1439542</t>
    </r>
  </si>
  <si>
    <r>
      <rPr>
        <sz val="9"/>
        <rFont val="Tahoma"/>
        <charset val="134"/>
      </rPr>
      <t>- 572,500.00</t>
    </r>
  </si>
  <si>
    <r>
      <rPr>
        <sz val="9"/>
        <rFont val="Tahoma"/>
        <charset val="134"/>
      </rPr>
      <t>345</t>
    </r>
  </si>
  <si>
    <r>
      <rPr>
        <sz val="9"/>
        <rFont val="Tahoma"/>
        <charset val="134"/>
      </rPr>
      <t>ZHANG YUECHAO</t>
    </r>
  </si>
  <si>
    <r>
      <rPr>
        <sz val="9"/>
        <rFont val="Tahoma"/>
        <charset val="134"/>
      </rPr>
      <t>1468519</t>
    </r>
  </si>
  <si>
    <r>
      <rPr>
        <sz val="9"/>
        <rFont val="Tahoma"/>
        <charset val="134"/>
      </rPr>
      <t>- 575,500.00</t>
    </r>
  </si>
  <si>
    <r>
      <rPr>
        <sz val="9"/>
        <rFont val="Tahoma"/>
        <charset val="134"/>
      </rPr>
      <t>346</t>
    </r>
  </si>
  <si>
    <r>
      <rPr>
        <sz val="9"/>
        <rFont val="Tahoma"/>
        <charset val="134"/>
      </rPr>
      <t>OU JIANHONG</t>
    </r>
  </si>
  <si>
    <r>
      <rPr>
        <sz val="9"/>
        <rFont val="Tahoma"/>
        <charset val="134"/>
      </rPr>
      <t>1468837</t>
    </r>
  </si>
  <si>
    <r>
      <rPr>
        <sz val="9"/>
        <rFont val="Tahoma"/>
        <charset val="134"/>
      </rPr>
      <t>- 576,500.00</t>
    </r>
  </si>
  <si>
    <r>
      <rPr>
        <sz val="9"/>
        <rFont val="Tahoma"/>
        <charset val="134"/>
      </rPr>
      <t>347</t>
    </r>
  </si>
  <si>
    <r>
      <rPr>
        <sz val="9"/>
        <rFont val="Tahoma"/>
        <charset val="134"/>
      </rPr>
      <t>CAI CHANGLAO</t>
    </r>
  </si>
  <si>
    <r>
      <rPr>
        <sz val="9"/>
        <rFont val="Tahoma"/>
        <charset val="134"/>
      </rPr>
      <t>1470241</t>
    </r>
  </si>
  <si>
    <r>
      <rPr>
        <sz val="9"/>
        <rFont val="Tahoma"/>
        <charset val="134"/>
      </rPr>
      <t>- 577,800.00</t>
    </r>
  </si>
  <si>
    <r>
      <rPr>
        <sz val="9"/>
        <rFont val="Tahoma"/>
        <charset val="134"/>
      </rPr>
      <t>348</t>
    </r>
  </si>
  <si>
    <r>
      <rPr>
        <sz val="9"/>
        <rFont val="Tahoma"/>
        <charset val="134"/>
      </rPr>
      <t>LIU XIANOFENG</t>
    </r>
  </si>
  <si>
    <r>
      <rPr>
        <sz val="9"/>
        <rFont val="Tahoma"/>
        <charset val="134"/>
      </rPr>
      <t>1455737</t>
    </r>
  </si>
  <si>
    <r>
      <rPr>
        <sz val="9"/>
        <rFont val="Tahoma"/>
        <charset val="134"/>
      </rPr>
      <t>349</t>
    </r>
  </si>
  <si>
    <r>
      <rPr>
        <sz val="9"/>
        <rFont val="Tahoma"/>
        <charset val="134"/>
      </rPr>
      <t>LIANG YANRU</t>
    </r>
  </si>
  <si>
    <r>
      <rPr>
        <sz val="9"/>
        <rFont val="Tahoma"/>
        <charset val="134"/>
      </rPr>
      <t>1466036</t>
    </r>
  </si>
  <si>
    <r>
      <rPr>
        <sz val="9"/>
        <rFont val="Tahoma"/>
        <charset val="134"/>
      </rPr>
      <t>- 578,800.00</t>
    </r>
  </si>
  <si>
    <r>
      <rPr>
        <sz val="9"/>
        <rFont val="Tahoma"/>
        <charset val="134"/>
      </rPr>
      <t>350</t>
    </r>
  </si>
  <si>
    <r>
      <rPr>
        <sz val="9"/>
        <rFont val="Tahoma"/>
        <charset val="134"/>
      </rPr>
      <t>CHEN CHIFENG</t>
    </r>
  </si>
  <si>
    <r>
      <rPr>
        <sz val="9"/>
        <rFont val="Tahoma"/>
        <charset val="134"/>
      </rPr>
      <t>1467922</t>
    </r>
  </si>
  <si>
    <r>
      <rPr>
        <sz val="9"/>
        <rFont val="Tahoma"/>
        <charset val="134"/>
      </rPr>
      <t>- 579,800.00</t>
    </r>
  </si>
  <si>
    <r>
      <rPr>
        <sz val="9"/>
        <rFont val="Tahoma"/>
        <charset val="134"/>
      </rPr>
      <t>351</t>
    </r>
  </si>
  <si>
    <r>
      <rPr>
        <sz val="9"/>
        <rFont val="Tahoma"/>
        <charset val="134"/>
      </rPr>
      <t>CONG RICHAO</t>
    </r>
  </si>
  <si>
    <r>
      <rPr>
        <sz val="9"/>
        <rFont val="Tahoma"/>
        <charset val="134"/>
      </rPr>
      <t>1469272</t>
    </r>
  </si>
  <si>
    <r>
      <rPr>
        <sz val="9"/>
        <rFont val="Tahoma"/>
        <charset val="134"/>
      </rPr>
      <t>- 580,800.00</t>
    </r>
  </si>
  <si>
    <r>
      <rPr>
        <sz val="9"/>
        <rFont val="Tahoma"/>
        <charset val="134"/>
      </rPr>
      <t>352</t>
    </r>
  </si>
  <si>
    <r>
      <rPr>
        <sz val="9"/>
        <rFont val="Tahoma"/>
        <charset val="134"/>
      </rPr>
      <t>XU XIN</t>
    </r>
  </si>
  <si>
    <r>
      <rPr>
        <sz val="9"/>
        <rFont val="Tahoma"/>
        <charset val="134"/>
      </rPr>
      <t>1470569</t>
    </r>
  </si>
  <si>
    <r>
      <rPr>
        <sz val="9"/>
        <rFont val="Tahoma"/>
        <charset val="134"/>
      </rPr>
      <t>- 582,300.00</t>
    </r>
  </si>
  <si>
    <r>
      <rPr>
        <sz val="9"/>
        <rFont val="Tahoma"/>
        <charset val="134"/>
      </rPr>
      <t>353</t>
    </r>
  </si>
  <si>
    <r>
      <rPr>
        <sz val="9"/>
        <rFont val="Tahoma"/>
        <charset val="134"/>
      </rPr>
      <t>XU PIQIANG</t>
    </r>
  </si>
  <si>
    <r>
      <rPr>
        <sz val="9"/>
        <rFont val="Tahoma"/>
        <charset val="134"/>
      </rPr>
      <t>1470462</t>
    </r>
  </si>
  <si>
    <r>
      <rPr>
        <sz val="9"/>
        <rFont val="Tahoma"/>
        <charset val="134"/>
      </rPr>
      <t>- 583,600.00</t>
    </r>
  </si>
  <si>
    <r>
      <rPr>
        <sz val="9"/>
        <rFont val="Tahoma"/>
        <charset val="134"/>
      </rPr>
      <t>354</t>
    </r>
  </si>
  <si>
    <r>
      <rPr>
        <sz val="9"/>
        <rFont val="Tahoma"/>
        <charset val="134"/>
      </rPr>
      <t>XU XIXI</t>
    </r>
  </si>
  <si>
    <r>
      <rPr>
        <sz val="9"/>
        <rFont val="Tahoma"/>
        <charset val="134"/>
      </rPr>
      <t>1454682</t>
    </r>
  </si>
  <si>
    <r>
      <rPr>
        <sz val="9"/>
        <rFont val="Tahoma"/>
        <charset val="134"/>
      </rPr>
      <t>- 585,600.00</t>
    </r>
  </si>
  <si>
    <r>
      <rPr>
        <sz val="9"/>
        <rFont val="Tahoma"/>
        <charset val="134"/>
      </rPr>
      <t>355</t>
    </r>
  </si>
  <si>
    <r>
      <rPr>
        <sz val="9"/>
        <rFont val="Tahoma"/>
        <charset val="134"/>
      </rPr>
      <t>WANG ZILU</t>
    </r>
  </si>
  <si>
    <r>
      <rPr>
        <sz val="9"/>
        <rFont val="Tahoma"/>
        <charset val="134"/>
      </rPr>
      <t>1463294</t>
    </r>
  </si>
  <si>
    <r>
      <rPr>
        <sz val="9"/>
        <rFont val="Tahoma"/>
        <charset val="134"/>
      </rPr>
      <t>- 587,600.00</t>
    </r>
  </si>
  <si>
    <r>
      <rPr>
        <sz val="9"/>
        <rFont val="Tahoma"/>
        <charset val="134"/>
      </rPr>
      <t>356</t>
    </r>
  </si>
  <si>
    <r>
      <rPr>
        <sz val="9"/>
        <rFont val="Tahoma"/>
        <charset val="134"/>
      </rPr>
      <t>XU HAORAN</t>
    </r>
  </si>
  <si>
    <r>
      <rPr>
        <sz val="9"/>
        <rFont val="Tahoma"/>
        <charset val="134"/>
      </rPr>
      <t>1463297</t>
    </r>
  </si>
  <si>
    <r>
      <rPr>
        <sz val="9"/>
        <rFont val="Tahoma"/>
        <charset val="134"/>
      </rPr>
      <t>- 589,600.00</t>
    </r>
  </si>
  <si>
    <r>
      <rPr>
        <sz val="9"/>
        <rFont val="Tahoma"/>
        <charset val="134"/>
      </rPr>
      <t>357</t>
    </r>
  </si>
  <si>
    <r>
      <rPr>
        <sz val="9"/>
        <rFont val="Tahoma"/>
        <charset val="134"/>
      </rPr>
      <t>1470364</t>
    </r>
  </si>
  <si>
    <r>
      <rPr>
        <sz val="9"/>
        <rFont val="Tahoma"/>
        <charset val="134"/>
      </rPr>
      <t>- 592,200.00</t>
    </r>
  </si>
  <si>
    <r>
      <rPr>
        <sz val="9"/>
        <rFont val="Tahoma"/>
        <charset val="134"/>
      </rPr>
      <t>358</t>
    </r>
  </si>
  <si>
    <r>
      <rPr>
        <sz val="9"/>
        <rFont val="Tahoma"/>
        <charset val="134"/>
      </rPr>
      <t>QIAN SHANSHAN</t>
    </r>
  </si>
  <si>
    <r>
      <rPr>
        <sz val="9"/>
        <rFont val="Tahoma"/>
        <charset val="134"/>
      </rPr>
      <t>30/3/2019</t>
    </r>
  </si>
  <si>
    <r>
      <rPr>
        <sz val="9"/>
        <rFont val="Tahoma"/>
        <charset val="134"/>
      </rPr>
      <t>1461192</t>
    </r>
  </si>
  <si>
    <r>
      <rPr>
        <sz val="9"/>
        <rFont val="Tahoma"/>
        <charset val="134"/>
      </rPr>
      <t>- 595,200.00</t>
    </r>
  </si>
  <si>
    <r>
      <rPr>
        <sz val="9"/>
        <rFont val="Tahoma"/>
        <charset val="134"/>
      </rPr>
      <t>359</t>
    </r>
  </si>
  <si>
    <r>
      <rPr>
        <sz val="9"/>
        <rFont val="Tahoma"/>
        <charset val="134"/>
      </rPr>
      <t>ZHU LIANJIANG</t>
    </r>
  </si>
  <si>
    <r>
      <rPr>
        <sz val="9"/>
        <rFont val="Tahoma"/>
        <charset val="134"/>
      </rPr>
      <t>31/3/2019</t>
    </r>
  </si>
  <si>
    <r>
      <rPr>
        <sz val="9"/>
        <rFont val="Tahoma"/>
        <charset val="134"/>
      </rPr>
      <t>1461834</t>
    </r>
  </si>
  <si>
    <r>
      <rPr>
        <sz val="9"/>
        <rFont val="Tahoma"/>
        <charset val="134"/>
      </rPr>
      <t>- 605,600.00</t>
    </r>
  </si>
  <si>
    <r>
      <rPr>
        <sz val="9"/>
        <rFont val="Tahoma"/>
        <charset val="134"/>
      </rPr>
      <t>360</t>
    </r>
  </si>
  <si>
    <r>
      <rPr>
        <sz val="9"/>
        <rFont val="Tahoma"/>
        <charset val="134"/>
      </rPr>
      <t>1465545</t>
    </r>
  </si>
  <si>
    <r>
      <rPr>
        <sz val="9"/>
        <rFont val="Tahoma"/>
        <charset val="134"/>
      </rPr>
      <t>- 606,600.00</t>
    </r>
  </si>
  <si>
    <r>
      <rPr>
        <sz val="9"/>
        <rFont val="Tahoma"/>
        <charset val="134"/>
      </rPr>
      <t>361</t>
    </r>
  </si>
  <si>
    <r>
      <rPr>
        <sz val="9"/>
        <rFont val="Tahoma"/>
        <charset val="134"/>
      </rPr>
      <t>YIN CHUNMIAO</t>
    </r>
  </si>
  <si>
    <r>
      <rPr>
        <sz val="9"/>
        <rFont val="Tahoma"/>
        <charset val="134"/>
      </rPr>
      <t>1471155</t>
    </r>
  </si>
  <si>
    <r>
      <rPr>
        <sz val="9"/>
        <rFont val="Tahoma"/>
        <charset val="134"/>
      </rPr>
      <t>- 607,900.00</t>
    </r>
  </si>
  <si>
    <r>
      <rPr>
        <sz val="9"/>
        <rFont val="Tahoma"/>
        <charset val="134"/>
      </rPr>
      <t>362</t>
    </r>
  </si>
  <si>
    <r>
      <rPr>
        <sz val="9"/>
        <rFont val="Tahoma"/>
        <charset val="134"/>
      </rPr>
      <t>LIU HAN</t>
    </r>
  </si>
  <si>
    <r>
      <rPr>
        <sz val="9"/>
        <rFont val="Tahoma"/>
        <charset val="134"/>
      </rPr>
      <t>1471062</t>
    </r>
  </si>
  <si>
    <r>
      <rPr>
        <sz val="9"/>
        <rFont val="Tahoma"/>
        <charset val="134"/>
      </rPr>
      <t>- 609,200.00</t>
    </r>
  </si>
  <si>
    <r>
      <rPr>
        <sz val="9"/>
        <rFont val="Tahoma"/>
        <charset val="134"/>
      </rPr>
      <t>363</t>
    </r>
  </si>
  <si>
    <r>
      <rPr>
        <sz val="9"/>
        <rFont val="Tahoma"/>
        <charset val="134"/>
      </rPr>
      <t>CHEN CHUNYAN</t>
    </r>
  </si>
  <si>
    <r>
      <rPr>
        <sz val="9"/>
        <rFont val="Tahoma"/>
        <charset val="134"/>
      </rPr>
      <t>1471086</t>
    </r>
  </si>
  <si>
    <r>
      <rPr>
        <sz val="9"/>
        <rFont val="Tahoma"/>
        <charset val="134"/>
      </rPr>
      <t>- 610,200.00</t>
    </r>
  </si>
  <si>
    <r>
      <rPr>
        <sz val="9"/>
        <rFont val="Tahoma"/>
        <charset val="134"/>
      </rPr>
      <t>364</t>
    </r>
  </si>
  <si>
    <r>
      <rPr>
        <sz val="9"/>
        <rFont val="Tahoma"/>
        <charset val="134"/>
      </rPr>
      <t>CHEN XIAOHUI</t>
    </r>
  </si>
  <si>
    <r>
      <rPr>
        <sz val="9"/>
        <rFont val="Tahoma"/>
        <charset val="134"/>
      </rPr>
      <t>1467135</t>
    </r>
  </si>
  <si>
    <r>
      <rPr>
        <sz val="9"/>
        <rFont val="Tahoma"/>
        <charset val="134"/>
      </rPr>
      <t>- 612,200.00</t>
    </r>
  </si>
  <si>
    <r>
      <rPr>
        <sz val="9"/>
        <rFont val="Tahoma"/>
        <charset val="134"/>
      </rPr>
      <t>365</t>
    </r>
  </si>
  <si>
    <r>
      <rPr>
        <sz val="9"/>
        <rFont val="Tahoma"/>
        <charset val="134"/>
      </rPr>
      <t>LI RUNXIA</t>
    </r>
  </si>
  <si>
    <r>
      <rPr>
        <sz val="9"/>
        <rFont val="Tahoma"/>
        <charset val="134"/>
      </rPr>
      <t>1465868</t>
    </r>
  </si>
  <si>
    <r>
      <rPr>
        <sz val="9"/>
        <rFont val="Tahoma"/>
        <charset val="134"/>
      </rPr>
      <t>- 614,200.00</t>
    </r>
  </si>
  <si>
    <r>
      <rPr>
        <sz val="9"/>
        <rFont val="Tahoma"/>
        <charset val="134"/>
      </rPr>
      <t>366</t>
    </r>
  </si>
  <si>
    <r>
      <rPr>
        <sz val="9"/>
        <rFont val="Tahoma"/>
        <charset val="134"/>
      </rPr>
      <t>YU XIANMING</t>
    </r>
  </si>
  <si>
    <r>
      <rPr>
        <sz val="9"/>
        <rFont val="Tahoma"/>
        <charset val="134"/>
      </rPr>
      <t>1470667</t>
    </r>
  </si>
  <si>
    <r>
      <rPr>
        <sz val="9"/>
        <rFont val="Tahoma"/>
        <charset val="134"/>
      </rPr>
      <t>- 616,200.00</t>
    </r>
  </si>
  <si>
    <r>
      <rPr>
        <sz val="9"/>
        <rFont val="Tahoma"/>
        <charset val="134"/>
      </rPr>
      <t>367</t>
    </r>
  </si>
  <si>
    <r>
      <rPr>
        <sz val="9"/>
        <rFont val="Tahoma"/>
        <charset val="134"/>
      </rPr>
      <t>MAO LIANG</t>
    </r>
  </si>
  <si>
    <r>
      <rPr>
        <sz val="9"/>
        <rFont val="Tahoma"/>
        <charset val="134"/>
      </rPr>
      <t>1466077</t>
    </r>
  </si>
  <si>
    <r>
      <rPr>
        <sz val="9"/>
        <rFont val="Tahoma"/>
        <charset val="134"/>
      </rPr>
      <t>- 619,200.00</t>
    </r>
  </si>
  <si>
    <r>
      <rPr>
        <sz val="9"/>
        <rFont val="Tahoma"/>
        <charset val="134"/>
      </rPr>
      <t>368</t>
    </r>
  </si>
  <si>
    <r>
      <rPr>
        <sz val="9"/>
        <rFont val="Tahoma"/>
        <charset val="134"/>
      </rPr>
      <t>CAO JINHUA</t>
    </r>
  </si>
  <si>
    <r>
      <rPr>
        <sz val="9"/>
        <rFont val="Tahoma"/>
        <charset val="134"/>
      </rPr>
      <t>1452049</t>
    </r>
  </si>
  <si>
    <r>
      <rPr>
        <sz val="9"/>
        <rFont val="Tahoma"/>
        <charset val="134"/>
      </rPr>
      <t>- 630,900.00</t>
    </r>
  </si>
  <si>
    <r>
      <rPr>
        <sz val="9"/>
        <rFont val="Tahoma"/>
        <charset val="134"/>
      </rPr>
      <t>369</t>
    </r>
  </si>
  <si>
    <r>
      <rPr>
        <sz val="9"/>
        <rFont val="Tahoma"/>
        <charset val="134"/>
      </rPr>
      <t>YIN HONGYE</t>
    </r>
  </si>
  <si>
    <r>
      <rPr>
        <sz val="9"/>
        <rFont val="Tahoma"/>
        <charset val="134"/>
      </rPr>
      <t>1464120</t>
    </r>
  </si>
  <si>
    <r>
      <rPr>
        <sz val="9"/>
        <rFont val="Tahoma"/>
        <charset val="134"/>
      </rPr>
      <t>- 633,900.00</t>
    </r>
  </si>
  <si>
    <r>
      <rPr>
        <sz val="9"/>
        <rFont val="Tahoma"/>
        <charset val="134"/>
      </rPr>
      <t>370</t>
    </r>
  </si>
  <si>
    <r>
      <rPr>
        <sz val="9"/>
        <rFont val="Tahoma"/>
        <charset val="134"/>
      </rPr>
      <t>BAO XINLONG</t>
    </r>
  </si>
  <si>
    <r>
      <rPr>
        <sz val="9"/>
        <rFont val="Tahoma"/>
        <charset val="134"/>
      </rPr>
      <t>1471436</t>
    </r>
  </si>
  <si>
    <r>
      <rPr>
        <sz val="9"/>
        <rFont val="Tahoma"/>
        <charset val="134"/>
      </rPr>
      <t>- 637,800.00</t>
    </r>
  </si>
  <si>
    <r>
      <rPr>
        <sz val="9"/>
        <rFont val="Tahoma"/>
        <charset val="134"/>
      </rPr>
      <t>371</t>
    </r>
  </si>
  <si>
    <r>
      <rPr>
        <sz val="9"/>
        <rFont val="Tahoma"/>
        <charset val="134"/>
      </rPr>
      <t>ZENG WENHUA</t>
    </r>
  </si>
  <si>
    <r>
      <rPr>
        <sz val="9"/>
        <rFont val="Tahoma"/>
        <charset val="134"/>
      </rPr>
      <t>1472225</t>
    </r>
  </si>
  <si>
    <r>
      <rPr>
        <sz val="9"/>
        <rFont val="Tahoma"/>
        <charset val="134"/>
      </rPr>
      <t>- 638,800.00</t>
    </r>
  </si>
  <si>
    <r>
      <rPr>
        <sz val="9"/>
        <rFont val="Tahoma"/>
        <charset val="134"/>
      </rPr>
      <t>372</t>
    </r>
  </si>
  <si>
    <r>
      <rPr>
        <sz val="9"/>
        <rFont val="Tahoma"/>
        <charset val="134"/>
      </rPr>
      <t>WAN YATINGN</t>
    </r>
  </si>
  <si>
    <r>
      <rPr>
        <sz val="9"/>
        <rFont val="Tahoma"/>
        <charset val="134"/>
      </rPr>
      <t>1465946</t>
    </r>
  </si>
  <si>
    <r>
      <rPr>
        <sz val="9"/>
        <rFont val="Tahoma"/>
        <charset val="134"/>
      </rPr>
      <t>- 639,800.00</t>
    </r>
  </si>
  <si>
    <r>
      <rPr>
        <sz val="9"/>
        <rFont val="Tahoma"/>
        <charset val="134"/>
      </rPr>
      <t>373</t>
    </r>
  </si>
  <si>
    <r>
      <rPr>
        <sz val="9"/>
        <rFont val="Tahoma"/>
        <charset val="134"/>
      </rPr>
      <t>XIA ANLAN</t>
    </r>
  </si>
  <si>
    <r>
      <rPr>
        <sz val="9"/>
        <rFont val="Tahoma"/>
        <charset val="134"/>
      </rPr>
      <t>1471984</t>
    </r>
  </si>
  <si>
    <r>
      <rPr>
        <sz val="9"/>
        <rFont val="Tahoma"/>
        <charset val="134"/>
      </rPr>
      <t>- 640,800.00</t>
    </r>
  </si>
  <si>
    <r>
      <rPr>
        <sz val="9"/>
        <rFont val="Tahoma"/>
        <charset val="134"/>
      </rPr>
      <t>374</t>
    </r>
  </si>
  <si>
    <r>
      <rPr>
        <sz val="9"/>
        <rFont val="Tahoma"/>
        <charset val="134"/>
      </rPr>
      <t>1471063</t>
    </r>
  </si>
  <si>
    <r>
      <rPr>
        <sz val="9"/>
        <rFont val="Tahoma"/>
        <charset val="134"/>
      </rPr>
      <t>- 642,100.00</t>
    </r>
  </si>
  <si>
    <r>
      <rPr>
        <sz val="9"/>
        <rFont val="Tahoma"/>
        <charset val="134"/>
      </rPr>
      <t>375</t>
    </r>
  </si>
  <si>
    <r>
      <rPr>
        <sz val="9"/>
        <rFont val="Tahoma"/>
        <charset val="134"/>
      </rPr>
      <t>CHOI KAMSING</t>
    </r>
  </si>
  <si>
    <r>
      <rPr>
        <sz val="9"/>
        <rFont val="Tahoma"/>
        <charset val="134"/>
      </rPr>
      <t>1444174</t>
    </r>
  </si>
  <si>
    <r>
      <rPr>
        <sz val="9"/>
        <rFont val="Tahoma"/>
        <charset val="134"/>
      </rPr>
      <t>- 643,100.00</t>
    </r>
  </si>
  <si>
    <r>
      <rPr>
        <sz val="9"/>
        <rFont val="Tahoma"/>
        <charset val="134"/>
      </rPr>
      <t>376</t>
    </r>
  </si>
  <si>
    <r>
      <rPr>
        <sz val="9"/>
        <rFont val="Tahoma"/>
        <charset val="134"/>
      </rPr>
      <t>CAI XIAOYUN</t>
    </r>
  </si>
  <si>
    <r>
      <rPr>
        <sz val="9"/>
        <rFont val="Tahoma"/>
        <charset val="134"/>
      </rPr>
      <t>1472145</t>
    </r>
  </si>
  <si>
    <r>
      <rPr>
        <sz val="9"/>
        <rFont val="Tahoma"/>
        <charset val="134"/>
      </rPr>
      <t>1900</t>
    </r>
  </si>
  <si>
    <r>
      <rPr>
        <sz val="9"/>
        <rFont val="Tahoma"/>
        <charset val="134"/>
      </rPr>
      <t>- 646,900.00</t>
    </r>
  </si>
  <si>
    <r>
      <rPr>
        <sz val="9"/>
        <rFont val="Tahoma"/>
        <charset val="134"/>
      </rPr>
      <t>377</t>
    </r>
  </si>
  <si>
    <r>
      <rPr>
        <sz val="9"/>
        <rFont val="Tahoma"/>
        <charset val="134"/>
      </rPr>
      <t>TIAN YUANYUAN</t>
    </r>
  </si>
  <si>
    <r>
      <rPr>
        <sz val="9"/>
        <rFont val="Tahoma"/>
        <charset val="134"/>
      </rPr>
      <t>1469241</t>
    </r>
  </si>
  <si>
    <r>
      <rPr>
        <sz val="9"/>
        <rFont val="Tahoma"/>
        <charset val="134"/>
      </rPr>
      <t>- 648,900.00</t>
    </r>
  </si>
  <si>
    <r>
      <rPr>
        <sz val="9"/>
        <rFont val="Tahoma"/>
        <charset val="134"/>
      </rPr>
      <t>378</t>
    </r>
  </si>
  <si>
    <r>
      <rPr>
        <sz val="9"/>
        <rFont val="Tahoma"/>
        <charset val="134"/>
      </rPr>
      <t>HONG CHUNLAN</t>
    </r>
  </si>
  <si>
    <r>
      <rPr>
        <sz val="9"/>
        <rFont val="Tahoma"/>
        <charset val="134"/>
      </rPr>
      <t>1455895</t>
    </r>
  </si>
  <si>
    <r>
      <rPr>
        <vertAlign val="subscript"/>
        <sz val="9"/>
        <rFont val="Tahoma"/>
        <charset val="134"/>
      </rPr>
      <t>-</t>
    </r>
  </si>
  <si>
    <r>
      <rPr>
        <sz val="9"/>
        <rFont val="Tahoma"/>
        <charset val="134"/>
      </rPr>
      <t>379</t>
    </r>
  </si>
  <si>
    <r>
      <rPr>
        <sz val="9"/>
        <rFont val="Tahoma"/>
        <charset val="134"/>
      </rPr>
      <t>ZENG HONGYANG</t>
    </r>
  </si>
  <si>
    <r>
      <rPr>
        <sz val="9"/>
        <rFont val="Tahoma"/>
        <charset val="134"/>
      </rPr>
      <t>1435442</t>
    </r>
  </si>
  <si>
    <r>
      <rPr>
        <sz val="9"/>
        <rFont val="Tahoma"/>
        <charset val="134"/>
      </rPr>
      <t>- 650,900.00</t>
    </r>
  </si>
  <si>
    <r>
      <rPr>
        <sz val="9"/>
        <rFont val="Tahoma"/>
        <charset val="134"/>
      </rPr>
      <t>380</t>
    </r>
  </si>
  <si>
    <r>
      <rPr>
        <sz val="9"/>
        <rFont val="Tahoma"/>
        <charset val="134"/>
      </rPr>
      <t>ZHANG DANNI</t>
    </r>
  </si>
  <si>
    <r>
      <rPr>
        <sz val="9"/>
        <rFont val="Tahoma"/>
        <charset val="134"/>
      </rPr>
      <t>1456508</t>
    </r>
  </si>
  <si>
    <r>
      <rPr>
        <sz val="9"/>
        <rFont val="Tahoma"/>
        <charset val="134"/>
      </rPr>
      <t>381</t>
    </r>
  </si>
  <si>
    <r>
      <rPr>
        <sz val="9"/>
        <rFont val="Tahoma"/>
        <charset val="134"/>
      </rPr>
      <t>CAI HUIPING</t>
    </r>
  </si>
  <si>
    <r>
      <rPr>
        <sz val="9"/>
        <rFont val="Tahoma"/>
        <charset val="134"/>
      </rPr>
      <t>1472026</t>
    </r>
  </si>
  <si>
    <r>
      <rPr>
        <sz val="9"/>
        <rFont val="Tahoma"/>
        <charset val="134"/>
      </rPr>
      <t>- 653,900.00</t>
    </r>
  </si>
  <si>
    <r>
      <rPr>
        <sz val="9"/>
        <rFont val="Tahoma"/>
        <charset val="134"/>
      </rPr>
      <t>382</t>
    </r>
  </si>
  <si>
    <r>
      <rPr>
        <sz val="9"/>
        <rFont val="Tahoma"/>
        <charset val="134"/>
      </rPr>
      <t>RONGXIN LIU</t>
    </r>
  </si>
  <si>
    <r>
      <rPr>
        <sz val="9"/>
        <rFont val="Tahoma"/>
        <charset val="134"/>
      </rPr>
      <t>1468202</t>
    </r>
  </si>
  <si>
    <r>
      <rPr>
        <sz val="9"/>
        <rFont val="Tahoma"/>
        <charset val="134"/>
      </rPr>
      <t>- 654,900.00</t>
    </r>
  </si>
  <si>
    <r>
      <rPr>
        <sz val="9"/>
        <rFont val="Tahoma"/>
        <charset val="134"/>
      </rPr>
      <t>383</t>
    </r>
  </si>
  <si>
    <r>
      <rPr>
        <sz val="9"/>
        <rFont val="Tahoma"/>
        <charset val="134"/>
      </rPr>
      <t>YANSHENG SHI</t>
    </r>
  </si>
  <si>
    <r>
      <rPr>
        <sz val="9"/>
        <rFont val="Tahoma"/>
        <charset val="134"/>
      </rPr>
      <t>1468199</t>
    </r>
  </si>
  <si>
    <r>
      <rPr>
        <sz val="9"/>
        <rFont val="Tahoma"/>
        <charset val="134"/>
      </rPr>
      <t>- 655,900.00</t>
    </r>
  </si>
  <si>
    <r>
      <rPr>
        <sz val="9"/>
        <rFont val="Tahoma"/>
        <charset val="134"/>
      </rPr>
      <t>384</t>
    </r>
  </si>
  <si>
    <r>
      <rPr>
        <sz val="9"/>
        <rFont val="Tahoma"/>
        <charset val="134"/>
      </rPr>
      <t>ZHANG XIANGZHI</t>
    </r>
  </si>
  <si>
    <r>
      <rPr>
        <sz val="9"/>
        <rFont val="Tahoma"/>
        <charset val="134"/>
      </rPr>
      <t>1468262</t>
    </r>
  </si>
  <si>
    <r>
      <rPr>
        <sz val="9"/>
        <rFont val="Tahoma"/>
        <charset val="134"/>
      </rPr>
      <t>- 656,900.00</t>
    </r>
  </si>
  <si>
    <r>
      <rPr>
        <sz val="9"/>
        <rFont val="Tahoma"/>
        <charset val="134"/>
      </rPr>
      <t>385</t>
    </r>
  </si>
  <si>
    <r>
      <rPr>
        <sz val="9"/>
        <rFont val="Tahoma"/>
        <charset val="134"/>
      </rPr>
      <t>WEI BIAO</t>
    </r>
  </si>
  <si>
    <r>
      <rPr>
        <sz val="9"/>
        <rFont val="Tahoma"/>
        <charset val="134"/>
      </rPr>
      <t>1469347</t>
    </r>
  </si>
  <si>
    <r>
      <rPr>
        <sz val="9"/>
        <rFont val="Tahoma"/>
        <charset val="134"/>
      </rPr>
      <t>- 657,900.00</t>
    </r>
  </si>
  <si>
    <r>
      <rPr>
        <sz val="9"/>
        <rFont val="Tahoma"/>
        <charset val="134"/>
      </rPr>
      <t>386</t>
    </r>
  </si>
  <si>
    <r>
      <rPr>
        <sz val="9"/>
        <rFont val="Tahoma"/>
        <charset val="134"/>
      </rPr>
      <t>LI WEIYING</t>
    </r>
  </si>
  <si>
    <r>
      <rPr>
        <sz val="9"/>
        <rFont val="Tahoma"/>
        <charset val="134"/>
      </rPr>
      <t>1466604</t>
    </r>
  </si>
  <si>
    <r>
      <rPr>
        <sz val="9"/>
        <rFont val="Tahoma"/>
        <charset val="134"/>
      </rPr>
      <t>- 659,200.00</t>
    </r>
  </si>
  <si>
    <r>
      <rPr>
        <sz val="9"/>
        <rFont val="Tahoma"/>
        <charset val="134"/>
      </rPr>
      <t>387</t>
    </r>
  </si>
  <si>
    <r>
      <rPr>
        <sz val="9"/>
        <rFont val="Tahoma"/>
        <charset val="134"/>
      </rPr>
      <t>YUAN SHUYIN</t>
    </r>
  </si>
  <si>
    <r>
      <rPr>
        <sz val="9"/>
        <rFont val="Tahoma"/>
        <charset val="134"/>
      </rPr>
      <t>1472167</t>
    </r>
  </si>
  <si>
    <r>
      <rPr>
        <sz val="9"/>
        <rFont val="Tahoma"/>
        <charset val="134"/>
      </rPr>
      <t>- 660,700.00</t>
    </r>
  </si>
  <si>
    <r>
      <rPr>
        <sz val="9"/>
        <rFont val="Tahoma"/>
        <charset val="134"/>
      </rPr>
      <t>388</t>
    </r>
  </si>
  <si>
    <r>
      <rPr>
        <sz val="9"/>
        <rFont val="Tahoma"/>
        <charset val="134"/>
      </rPr>
      <t>XU JUAN</t>
    </r>
  </si>
  <si>
    <r>
      <rPr>
        <sz val="9"/>
        <rFont val="Tahoma"/>
        <charset val="134"/>
      </rPr>
      <t>1472680</t>
    </r>
  </si>
  <si>
    <r>
      <rPr>
        <sz val="9"/>
        <rFont val="Tahoma"/>
        <charset val="134"/>
      </rPr>
      <t>- 662,000.00</t>
    </r>
  </si>
  <si>
    <r>
      <rPr>
        <sz val="9"/>
        <rFont val="Tahoma"/>
        <charset val="134"/>
      </rPr>
      <t>389</t>
    </r>
  </si>
  <si>
    <r>
      <rPr>
        <sz val="9"/>
        <rFont val="Tahoma"/>
        <charset val="134"/>
      </rPr>
      <t>WANG TONG</t>
    </r>
  </si>
  <si>
    <r>
      <rPr>
        <sz val="9"/>
        <rFont val="Tahoma"/>
        <charset val="134"/>
      </rPr>
      <t>1459212</t>
    </r>
  </si>
  <si>
    <r>
      <rPr>
        <sz val="9"/>
        <rFont val="Tahoma"/>
        <charset val="134"/>
      </rPr>
      <t>- 664,600.00</t>
    </r>
  </si>
  <si>
    <r>
      <rPr>
        <b/>
        <sz val="10"/>
        <rFont val="Tahoma"/>
        <charset val="134"/>
      </rPr>
      <t>454</t>
    </r>
  </si>
  <si>
    <r>
      <rPr>
        <b/>
        <sz val="10"/>
        <rFont val="Tahoma"/>
        <charset val="134"/>
      </rPr>
      <t>721</t>
    </r>
  </si>
  <si>
    <r>
      <rPr>
        <sz val="9"/>
        <rFont val="Tahoma"/>
        <charset val="134"/>
      </rPr>
      <t>873</t>
    </r>
  </si>
  <si>
    <t>P190403124325489</t>
  </si>
  <si>
    <r>
      <rPr>
        <b/>
        <sz val="8"/>
        <rFont val="Tahoma"/>
        <charset val="134"/>
      </rPr>
      <t>FLOATING DEPOSIT HONGKONG CONVERGENT</t>
    </r>
  </si>
  <si>
    <r>
      <rPr>
        <sz val="8"/>
        <rFont val="Tahoma"/>
        <charset val="134"/>
      </rPr>
      <t>HFO 9068</t>
    </r>
  </si>
  <si>
    <r>
      <rPr>
        <b/>
        <sz val="8"/>
        <rFont val="Tahoma"/>
        <charset val="134"/>
      </rPr>
      <t>NO.</t>
    </r>
  </si>
  <si>
    <r>
      <rPr>
        <b/>
        <sz val="8"/>
        <rFont val="Tahoma"/>
        <charset val="134"/>
      </rPr>
      <t>BOOKING NAME</t>
    </r>
  </si>
  <si>
    <r>
      <rPr>
        <b/>
        <sz val="8"/>
        <rFont val="Tahoma"/>
        <charset val="134"/>
      </rPr>
      <t>Check in</t>
    </r>
  </si>
  <si>
    <r>
      <rPr>
        <b/>
        <sz val="8"/>
        <rFont val="Tahoma"/>
        <charset val="134"/>
      </rPr>
      <t>Check out</t>
    </r>
  </si>
  <si>
    <r>
      <rPr>
        <b/>
        <sz val="8"/>
        <rFont val="Tahoma"/>
        <charset val="134"/>
      </rPr>
      <t>BOOKING NO.</t>
    </r>
  </si>
  <si>
    <r>
      <rPr>
        <b/>
        <sz val="8"/>
        <rFont val="Tahoma"/>
        <charset val="134"/>
      </rPr>
      <t>ROOM</t>
    </r>
  </si>
  <si>
    <r>
      <rPr>
        <b/>
        <sz val="8"/>
        <rFont val="Tahoma"/>
        <charset val="134"/>
      </rPr>
      <t>TYPE</t>
    </r>
  </si>
  <si>
    <r>
      <rPr>
        <b/>
        <sz val="8"/>
        <rFont val="Tahoma"/>
        <charset val="134"/>
      </rPr>
      <t>RATE</t>
    </r>
  </si>
  <si>
    <r>
      <rPr>
        <b/>
        <sz val="8"/>
        <rFont val="Tahoma"/>
        <charset val="134"/>
      </rPr>
      <t>NIGHT</t>
    </r>
  </si>
  <si>
    <r>
      <rPr>
        <b/>
        <sz val="8"/>
        <rFont val="Tahoma"/>
        <charset val="134"/>
      </rPr>
      <t>TOTAL</t>
    </r>
  </si>
  <si>
    <r>
      <rPr>
        <b/>
        <sz val="8"/>
        <rFont val="Tahoma"/>
        <charset val="134"/>
      </rPr>
      <t>DEPOSIT</t>
    </r>
  </si>
  <si>
    <r>
      <rPr>
        <b/>
        <sz val="8"/>
        <rFont val="Tahoma"/>
        <charset val="134"/>
      </rPr>
      <t>300,000.00</t>
    </r>
  </si>
  <si>
    <r>
      <rPr>
        <sz val="8"/>
        <rFont val="Tahoma"/>
        <charset val="134"/>
      </rPr>
      <t>1</t>
    </r>
  </si>
  <si>
    <r>
      <rPr>
        <sz val="8"/>
        <rFont val="Tahoma"/>
        <charset val="134"/>
      </rPr>
      <t>SONG JIM</t>
    </r>
  </si>
  <si>
    <r>
      <rPr>
        <sz val="8"/>
        <rFont val="Tahoma"/>
        <charset val="134"/>
      </rPr>
      <t>28/3/19</t>
    </r>
  </si>
  <si>
    <r>
      <rPr>
        <sz val="8"/>
        <rFont val="Tahoma"/>
        <charset val="134"/>
      </rPr>
      <t>1/4/19</t>
    </r>
  </si>
  <si>
    <r>
      <rPr>
        <sz val="8"/>
        <rFont val="Tahoma"/>
        <charset val="134"/>
      </rPr>
      <t>1444758</t>
    </r>
  </si>
  <si>
    <r>
      <rPr>
        <sz val="8"/>
        <rFont val="Tahoma"/>
        <charset val="134"/>
      </rPr>
      <t>SUP-RO</t>
    </r>
  </si>
  <si>
    <r>
      <rPr>
        <sz val="8"/>
        <rFont val="Tahoma"/>
        <charset val="134"/>
      </rPr>
      <t>1000</t>
    </r>
  </si>
  <si>
    <r>
      <rPr>
        <sz val="8"/>
        <rFont val="Tahoma"/>
        <charset val="134"/>
      </rPr>
      <t>4</t>
    </r>
  </si>
  <si>
    <r>
      <rPr>
        <sz val="8"/>
        <rFont val="Tahoma"/>
        <charset val="134"/>
      </rPr>
      <t>296,000.00</t>
    </r>
  </si>
  <si>
    <r>
      <rPr>
        <sz val="8"/>
        <rFont val="Tahoma"/>
        <charset val="134"/>
      </rPr>
      <t>4,000.00</t>
    </r>
  </si>
  <si>
    <r>
      <rPr>
        <sz val="8"/>
        <rFont val="Tahoma"/>
        <charset val="134"/>
      </rPr>
      <t>2</t>
    </r>
  </si>
  <si>
    <r>
      <rPr>
        <sz val="8"/>
        <rFont val="Tahoma"/>
        <charset val="134"/>
      </rPr>
      <t>HSU YIFANG</t>
    </r>
  </si>
  <si>
    <r>
      <rPr>
        <sz val="8"/>
        <rFont val="Tahoma"/>
        <charset val="134"/>
      </rPr>
      <t>1445376</t>
    </r>
  </si>
  <si>
    <r>
      <rPr>
        <sz val="8"/>
        <rFont val="Tahoma"/>
        <charset val="134"/>
      </rPr>
      <t>292,000.00</t>
    </r>
  </si>
  <si>
    <r>
      <rPr>
        <sz val="8"/>
        <rFont val="Tahoma"/>
        <charset val="134"/>
      </rPr>
      <t>3</t>
    </r>
  </si>
  <si>
    <r>
      <rPr>
        <sz val="8"/>
        <rFont val="Tahoma"/>
        <charset val="134"/>
      </rPr>
      <t>CHENG CHIHYUAN</t>
    </r>
  </si>
  <si>
    <r>
      <rPr>
        <sz val="8"/>
        <rFont val="Tahoma"/>
        <charset val="134"/>
      </rPr>
      <t>1445693</t>
    </r>
  </si>
  <si>
    <r>
      <rPr>
        <sz val="8"/>
        <rFont val="Tahoma"/>
        <charset val="134"/>
      </rPr>
      <t>0</t>
    </r>
  </si>
  <si>
    <r>
      <rPr>
        <sz val="8"/>
        <rFont val="Tahoma"/>
        <charset val="134"/>
      </rPr>
      <t>-</t>
    </r>
  </si>
  <si>
    <r>
      <rPr>
        <sz val="8"/>
        <rFont val="Tahoma"/>
        <charset val="134"/>
      </rPr>
      <t>XU JIANGANG</t>
    </r>
  </si>
  <si>
    <r>
      <rPr>
        <sz val="8"/>
        <rFont val="Tahoma"/>
        <charset val="134"/>
      </rPr>
      <t>6/4/19</t>
    </r>
  </si>
  <si>
    <r>
      <rPr>
        <sz val="8"/>
        <rFont val="Tahoma"/>
        <charset val="134"/>
      </rPr>
      <t>1463976</t>
    </r>
  </si>
  <si>
    <r>
      <rPr>
        <sz val="8"/>
        <rFont val="Tahoma"/>
        <charset val="134"/>
      </rPr>
      <t>9</t>
    </r>
  </si>
  <si>
    <r>
      <rPr>
        <sz val="8"/>
        <rFont val="Tahoma"/>
        <charset val="134"/>
      </rPr>
      <t>283,000.00</t>
    </r>
  </si>
  <si>
    <r>
      <rPr>
        <sz val="8"/>
        <rFont val="Tahoma"/>
        <charset val="134"/>
      </rPr>
      <t>9,000.00</t>
    </r>
  </si>
  <si>
    <r>
      <rPr>
        <sz val="8"/>
        <rFont val="Tahoma"/>
        <charset val="134"/>
      </rPr>
      <t>5</t>
    </r>
  </si>
  <si>
    <r>
      <rPr>
        <sz val="8"/>
        <rFont val="Tahoma"/>
        <charset val="134"/>
      </rPr>
      <t>GU YIPENG</t>
    </r>
  </si>
  <si>
    <r>
      <rPr>
        <sz val="8"/>
        <rFont val="Tahoma"/>
        <charset val="134"/>
      </rPr>
      <t>29/3/19</t>
    </r>
  </si>
  <si>
    <r>
      <rPr>
        <sz val="8"/>
        <rFont val="Tahoma"/>
        <charset val="134"/>
      </rPr>
      <t>1468540</t>
    </r>
  </si>
  <si>
    <r>
      <rPr>
        <sz val="8"/>
        <rFont val="Tahoma"/>
        <charset val="134"/>
      </rPr>
      <t>6</t>
    </r>
  </si>
  <si>
    <r>
      <rPr>
        <sz val="8"/>
        <rFont val="Tahoma"/>
        <charset val="134"/>
      </rPr>
      <t>277,000.00</t>
    </r>
  </si>
  <si>
    <r>
      <rPr>
        <sz val="8"/>
        <rFont val="Tahoma"/>
        <charset val="134"/>
      </rPr>
      <t>6,000.00</t>
    </r>
  </si>
  <si>
    <r>
      <rPr>
        <sz val="8"/>
        <rFont val="Tahoma"/>
        <charset val="134"/>
      </rPr>
      <t>ZHUAN YUNFAN</t>
    </r>
  </si>
  <si>
    <r>
      <rPr>
        <sz val="8"/>
        <rFont val="Tahoma"/>
        <charset val="134"/>
      </rPr>
      <t>1471818</t>
    </r>
  </si>
  <si>
    <r>
      <rPr>
        <sz val="8"/>
        <rFont val="Tahoma"/>
        <charset val="134"/>
      </rPr>
      <t>DLX-RO</t>
    </r>
  </si>
  <si>
    <r>
      <rPr>
        <sz val="8"/>
        <rFont val="Tahoma"/>
        <charset val="134"/>
      </rPr>
      <t>1300</t>
    </r>
  </si>
  <si>
    <r>
      <rPr>
        <sz val="8"/>
        <rFont val="Tahoma"/>
        <charset val="134"/>
      </rPr>
      <t>273,100.00</t>
    </r>
  </si>
  <si>
    <r>
      <rPr>
        <sz val="8"/>
        <rFont val="Tahoma"/>
        <charset val="134"/>
      </rPr>
      <t>3,900.00</t>
    </r>
  </si>
  <si>
    <r>
      <rPr>
        <sz val="8"/>
        <rFont val="Tahoma"/>
        <charset val="134"/>
      </rPr>
      <t>7</t>
    </r>
  </si>
  <si>
    <r>
      <rPr>
        <sz val="8"/>
        <rFont val="Tahoma"/>
        <charset val="134"/>
      </rPr>
      <t>SZE HOI</t>
    </r>
  </si>
  <si>
    <r>
      <rPr>
        <sz val="8"/>
        <rFont val="Tahoma"/>
        <charset val="134"/>
      </rPr>
      <t>1451116</t>
    </r>
  </si>
  <si>
    <r>
      <rPr>
        <sz val="8"/>
        <rFont val="Tahoma"/>
        <charset val="134"/>
      </rPr>
      <t>270,100.00</t>
    </r>
  </si>
  <si>
    <r>
      <rPr>
        <sz val="8"/>
        <rFont val="Tahoma"/>
        <charset val="134"/>
      </rPr>
      <t>3,000.00</t>
    </r>
  </si>
  <si>
    <r>
      <rPr>
        <sz val="8"/>
        <rFont val="Tahoma"/>
        <charset val="134"/>
      </rPr>
      <t>8</t>
    </r>
  </si>
  <si>
    <r>
      <rPr>
        <sz val="8"/>
        <rFont val="Tahoma"/>
        <charset val="134"/>
      </rPr>
      <t>XIA YINGJIE</t>
    </r>
  </si>
  <si>
    <r>
      <rPr>
        <sz val="8"/>
        <rFont val="Tahoma"/>
        <charset val="134"/>
      </rPr>
      <t>30/3/19</t>
    </r>
  </si>
  <si>
    <r>
      <rPr>
        <sz val="8"/>
        <rFont val="Tahoma"/>
        <charset val="134"/>
      </rPr>
      <t>1461201</t>
    </r>
  </si>
  <si>
    <r>
      <rPr>
        <sz val="8"/>
        <rFont val="Tahoma"/>
        <charset val="134"/>
      </rPr>
      <t>10</t>
    </r>
  </si>
  <si>
    <r>
      <rPr>
        <sz val="8"/>
        <rFont val="Tahoma"/>
        <charset val="134"/>
      </rPr>
      <t>260,100.00</t>
    </r>
  </si>
  <si>
    <r>
      <rPr>
        <sz val="8"/>
        <rFont val="Tahoma"/>
        <charset val="134"/>
      </rPr>
      <t>10,000.00</t>
    </r>
  </si>
  <si>
    <r>
      <rPr>
        <sz val="8"/>
        <rFont val="Tahoma"/>
        <charset val="134"/>
      </rPr>
      <t>LI RUNXIA</t>
    </r>
  </si>
  <si>
    <r>
      <rPr>
        <sz val="8"/>
        <rFont val="Tahoma"/>
        <charset val="134"/>
      </rPr>
      <t>1470119</t>
    </r>
  </si>
  <si>
    <r>
      <rPr>
        <sz val="8"/>
        <rFont val="Tahoma"/>
        <charset val="134"/>
      </rPr>
      <t>258,100.00</t>
    </r>
  </si>
  <si>
    <r>
      <rPr>
        <sz val="8"/>
        <rFont val="Tahoma"/>
        <charset val="134"/>
      </rPr>
      <t>2,000.00</t>
    </r>
  </si>
  <si>
    <r>
      <rPr>
        <sz val="8"/>
        <rFont val="Tahoma"/>
        <charset val="134"/>
      </rPr>
      <t>ZHOU XIN</t>
    </r>
  </si>
  <si>
    <r>
      <rPr>
        <sz val="8"/>
        <rFont val="Tahoma"/>
        <charset val="134"/>
      </rPr>
      <t>1444653</t>
    </r>
  </si>
  <si>
    <r>
      <rPr>
        <sz val="8"/>
        <rFont val="Tahoma"/>
        <charset val="134"/>
      </rPr>
      <t>256,100.00</t>
    </r>
  </si>
  <si>
    <r>
      <rPr>
        <sz val="8"/>
        <rFont val="Tahoma"/>
        <charset val="134"/>
      </rPr>
      <t>11</t>
    </r>
  </si>
  <si>
    <r>
      <rPr>
        <sz val="8"/>
        <rFont val="Tahoma"/>
        <charset val="134"/>
      </rPr>
      <t>HE ZIYU</t>
    </r>
  </si>
  <si>
    <r>
      <rPr>
        <sz val="8"/>
        <rFont val="Tahoma"/>
        <charset val="134"/>
      </rPr>
      <t>2/4/19</t>
    </r>
  </si>
  <si>
    <r>
      <rPr>
        <sz val="8"/>
        <rFont val="Tahoma"/>
        <charset val="134"/>
      </rPr>
      <t>1459071</t>
    </r>
  </si>
  <si>
    <r>
      <rPr>
        <sz val="8"/>
        <rFont val="Tahoma"/>
        <charset val="134"/>
      </rPr>
      <t>253,100.00</t>
    </r>
  </si>
  <si>
    <r>
      <rPr>
        <sz val="8"/>
        <rFont val="Tahoma"/>
        <charset val="134"/>
      </rPr>
      <t>12</t>
    </r>
  </si>
  <si>
    <r>
      <rPr>
        <sz val="8"/>
        <rFont val="Tahoma"/>
        <charset val="134"/>
      </rPr>
      <t>ZHAN MEIQI</t>
    </r>
  </si>
  <si>
    <r>
      <rPr>
        <sz val="8"/>
        <rFont val="Tahoma"/>
        <charset val="134"/>
      </rPr>
      <t>3/4/19</t>
    </r>
  </si>
  <si>
    <r>
      <rPr>
        <sz val="8"/>
        <rFont val="Tahoma"/>
        <charset val="134"/>
      </rPr>
      <t>1463510</t>
    </r>
  </si>
  <si>
    <r>
      <rPr>
        <sz val="8"/>
        <rFont val="Tahoma"/>
        <charset val="134"/>
      </rPr>
      <t>249,100.00</t>
    </r>
  </si>
  <si>
    <r>
      <rPr>
        <sz val="8"/>
        <rFont val="Tahoma"/>
        <charset val="134"/>
      </rPr>
      <t>13</t>
    </r>
  </si>
  <si>
    <r>
      <rPr>
        <sz val="8"/>
        <rFont val="Tahoma"/>
        <charset val="134"/>
      </rPr>
      <t>RONGXIN LIU</t>
    </r>
  </si>
  <si>
    <r>
      <rPr>
        <sz val="8"/>
        <rFont val="Tahoma"/>
        <charset val="134"/>
      </rPr>
      <t>31/3/19</t>
    </r>
  </si>
  <si>
    <r>
      <rPr>
        <sz val="8"/>
        <rFont val="Tahoma"/>
        <charset val="134"/>
      </rPr>
      <t>1468426</t>
    </r>
  </si>
  <si>
    <r>
      <rPr>
        <sz val="8"/>
        <rFont val="Tahoma"/>
        <charset val="134"/>
      </rPr>
      <t>248,100.00</t>
    </r>
  </si>
  <si>
    <r>
      <rPr>
        <sz val="8"/>
        <rFont val="Tahoma"/>
        <charset val="134"/>
      </rPr>
      <t>1,000.00</t>
    </r>
  </si>
  <si>
    <r>
      <rPr>
        <sz val="8"/>
        <rFont val="Tahoma"/>
        <charset val="134"/>
      </rPr>
      <t>14</t>
    </r>
  </si>
  <si>
    <r>
      <rPr>
        <sz val="8"/>
        <rFont val="Tahoma"/>
        <charset val="134"/>
      </rPr>
      <t>YANSHENG SHI</t>
    </r>
  </si>
  <si>
    <r>
      <rPr>
        <sz val="8"/>
        <rFont val="Tahoma"/>
        <charset val="134"/>
      </rPr>
      <t>1468423</t>
    </r>
  </si>
  <si>
    <r>
      <rPr>
        <sz val="8"/>
        <rFont val="Tahoma"/>
        <charset val="134"/>
      </rPr>
      <t>247,100.00</t>
    </r>
  </si>
  <si>
    <r>
      <rPr>
        <sz val="8"/>
        <rFont val="Tahoma"/>
        <charset val="134"/>
      </rPr>
      <t>15</t>
    </r>
  </si>
  <si>
    <r>
      <rPr>
        <sz val="8"/>
        <rFont val="Tahoma"/>
        <charset val="134"/>
      </rPr>
      <t>ZHANG XIANGZHI</t>
    </r>
  </si>
  <si>
    <r>
      <rPr>
        <sz val="8"/>
        <rFont val="Tahoma"/>
        <charset val="134"/>
      </rPr>
      <t>1468465</t>
    </r>
  </si>
  <si>
    <r>
      <rPr>
        <sz val="8"/>
        <rFont val="Tahoma"/>
        <charset val="134"/>
      </rPr>
      <t>246,100.00</t>
    </r>
  </si>
  <si>
    <r>
      <rPr>
        <sz val="8"/>
        <rFont val="Tahoma"/>
        <charset val="134"/>
      </rPr>
      <t>16</t>
    </r>
  </si>
  <si>
    <r>
      <rPr>
        <sz val="8"/>
        <rFont val="Tahoma"/>
        <charset val="134"/>
      </rPr>
      <t>PENG BINCHUAN</t>
    </r>
  </si>
  <si>
    <r>
      <rPr>
        <sz val="8"/>
        <rFont val="Tahoma"/>
        <charset val="134"/>
      </rPr>
      <t>1473173</t>
    </r>
  </si>
  <si>
    <r>
      <rPr>
        <sz val="8"/>
        <rFont val="Tahoma"/>
        <charset val="134"/>
      </rPr>
      <t>244,800.00</t>
    </r>
  </si>
  <si>
    <r>
      <rPr>
        <sz val="8"/>
        <rFont val="Tahoma"/>
        <charset val="134"/>
      </rPr>
      <t>1,300.00</t>
    </r>
  </si>
  <si>
    <r>
      <rPr>
        <sz val="8"/>
        <rFont val="Tahoma"/>
        <charset val="134"/>
      </rPr>
      <t>17</t>
    </r>
  </si>
  <si>
    <r>
      <rPr>
        <sz val="8"/>
        <rFont val="Tahoma"/>
        <charset val="134"/>
      </rPr>
      <t>XIONG TINGTNG</t>
    </r>
  </si>
  <si>
    <r>
      <rPr>
        <sz val="8"/>
        <rFont val="Tahoma"/>
        <charset val="134"/>
      </rPr>
      <t>1472996</t>
    </r>
  </si>
  <si>
    <r>
      <rPr>
        <sz val="8"/>
        <rFont val="Tahoma"/>
        <charset val="134"/>
      </rPr>
      <t>243,800.00</t>
    </r>
  </si>
  <si>
    <r>
      <rPr>
        <sz val="8"/>
        <rFont val="Tahoma"/>
        <charset val="134"/>
      </rPr>
      <t>18</t>
    </r>
  </si>
  <si>
    <r>
      <rPr>
        <sz val="8"/>
        <rFont val="Tahoma"/>
        <charset val="134"/>
      </rPr>
      <t>YUAN SUYIN</t>
    </r>
  </si>
  <si>
    <r>
      <rPr>
        <sz val="8"/>
        <rFont val="Tahoma"/>
        <charset val="134"/>
      </rPr>
      <t>1473074</t>
    </r>
  </si>
  <si>
    <r>
      <rPr>
        <sz val="8"/>
        <rFont val="Tahoma"/>
        <charset val="134"/>
      </rPr>
      <t>DLX-RB</t>
    </r>
  </si>
  <si>
    <r>
      <rPr>
        <sz val="8"/>
        <rFont val="Tahoma"/>
        <charset val="134"/>
      </rPr>
      <t>1500</t>
    </r>
  </si>
  <si>
    <r>
      <rPr>
        <sz val="8"/>
        <rFont val="Tahoma"/>
        <charset val="134"/>
      </rPr>
      <t>242,300.00</t>
    </r>
  </si>
  <si>
    <r>
      <rPr>
        <sz val="8"/>
        <rFont val="Tahoma"/>
        <charset val="134"/>
      </rPr>
      <t>1,500.00</t>
    </r>
  </si>
  <si>
    <r>
      <rPr>
        <sz val="8"/>
        <rFont val="Tahoma"/>
        <charset val="134"/>
      </rPr>
      <t>19</t>
    </r>
  </si>
  <si>
    <r>
      <rPr>
        <sz val="8"/>
        <rFont val="Tahoma"/>
        <charset val="134"/>
      </rPr>
      <t>LI MEIDA</t>
    </r>
  </si>
  <si>
    <r>
      <rPr>
        <sz val="8"/>
        <rFont val="Tahoma"/>
        <charset val="134"/>
      </rPr>
      <t>1473208</t>
    </r>
  </si>
  <si>
    <r>
      <rPr>
        <sz val="8"/>
        <rFont val="Tahoma"/>
        <charset val="134"/>
      </rPr>
      <t>241,300.00</t>
    </r>
  </si>
  <si>
    <r>
      <rPr>
        <sz val="8"/>
        <rFont val="Tahoma"/>
        <charset val="134"/>
      </rPr>
      <t>20</t>
    </r>
  </si>
  <si>
    <r>
      <rPr>
        <sz val="8"/>
        <rFont val="Tahoma"/>
        <charset val="134"/>
      </rPr>
      <t>XIONG QIQI</t>
    </r>
  </si>
  <si>
    <r>
      <rPr>
        <sz val="8"/>
        <rFont val="Tahoma"/>
        <charset val="134"/>
      </rPr>
      <t>1473318</t>
    </r>
  </si>
  <si>
    <r>
      <rPr>
        <sz val="8"/>
        <rFont val="Tahoma"/>
        <charset val="134"/>
      </rPr>
      <t>240,300.00</t>
    </r>
  </si>
  <si>
    <r>
      <rPr>
        <sz val="8"/>
        <rFont val="Tahoma"/>
        <charset val="134"/>
      </rPr>
      <t>21</t>
    </r>
  </si>
  <si>
    <r>
      <rPr>
        <sz val="8"/>
        <rFont val="Tahoma"/>
        <charset val="134"/>
      </rPr>
      <t>XU JUAN</t>
    </r>
  </si>
  <si>
    <r>
      <rPr>
        <sz val="8"/>
        <rFont val="Tahoma"/>
        <charset val="134"/>
      </rPr>
      <t>1473209</t>
    </r>
  </si>
  <si>
    <r>
      <rPr>
        <sz val="8"/>
        <rFont val="Tahoma"/>
        <charset val="134"/>
      </rPr>
      <t>239,000.00</t>
    </r>
  </si>
  <si>
    <r>
      <rPr>
        <sz val="8"/>
        <rFont val="Tahoma"/>
        <charset val="134"/>
      </rPr>
      <t>22</t>
    </r>
  </si>
  <si>
    <r>
      <rPr>
        <sz val="8"/>
        <rFont val="Tahoma"/>
        <charset val="134"/>
      </rPr>
      <t>CHEN WEIGAO</t>
    </r>
  </si>
  <si>
    <r>
      <rPr>
        <sz val="8"/>
        <rFont val="Tahoma"/>
        <charset val="134"/>
      </rPr>
      <t>1471210</t>
    </r>
  </si>
  <si>
    <r>
      <rPr>
        <sz val="8"/>
        <rFont val="Tahoma"/>
        <charset val="134"/>
      </rPr>
      <t>237,000.00</t>
    </r>
  </si>
  <si>
    <r>
      <rPr>
        <sz val="8"/>
        <rFont val="Tahoma"/>
        <charset val="134"/>
      </rPr>
      <t>23</t>
    </r>
  </si>
  <si>
    <r>
      <rPr>
        <sz val="8"/>
        <rFont val="Tahoma"/>
        <charset val="134"/>
      </rPr>
      <t>JIANG WENJU</t>
    </r>
  </si>
  <si>
    <r>
      <rPr>
        <sz val="8"/>
        <rFont val="Tahoma"/>
        <charset val="134"/>
      </rPr>
      <t>1471085</t>
    </r>
  </si>
  <si>
    <r>
      <rPr>
        <sz val="8"/>
        <rFont val="Tahoma"/>
        <charset val="134"/>
      </rPr>
      <t>235,000.00</t>
    </r>
  </si>
  <si>
    <r>
      <rPr>
        <sz val="8"/>
        <rFont val="Tahoma"/>
        <charset val="134"/>
      </rPr>
      <t>24</t>
    </r>
  </si>
  <si>
    <r>
      <rPr>
        <sz val="8"/>
        <rFont val="Tahoma"/>
        <charset val="134"/>
      </rPr>
      <t>MAO LIANG</t>
    </r>
  </si>
  <si>
    <r>
      <rPr>
        <sz val="8"/>
        <rFont val="Tahoma"/>
        <charset val="134"/>
      </rPr>
      <t>1472315</t>
    </r>
  </si>
  <si>
    <r>
      <rPr>
        <sz val="8"/>
        <rFont val="Tahoma"/>
        <charset val="134"/>
      </rPr>
      <t>233,000.00</t>
    </r>
  </si>
  <si>
    <r>
      <rPr>
        <sz val="8"/>
        <rFont val="Tahoma"/>
        <charset val="134"/>
      </rPr>
      <t>25</t>
    </r>
  </si>
  <si>
    <r>
      <rPr>
        <sz val="8"/>
        <rFont val="Tahoma"/>
        <charset val="134"/>
      </rPr>
      <t>CHEN JIAN</t>
    </r>
  </si>
  <si>
    <r>
      <rPr>
        <sz val="8"/>
        <rFont val="Tahoma"/>
        <charset val="134"/>
      </rPr>
      <t>1472940</t>
    </r>
  </si>
  <si>
    <r>
      <rPr>
        <sz val="8"/>
        <rFont val="Tahoma"/>
        <charset val="134"/>
      </rPr>
      <t>230,000.00</t>
    </r>
  </si>
  <si>
    <r>
      <rPr>
        <sz val="8"/>
        <rFont val="Tahoma"/>
        <charset val="134"/>
      </rPr>
      <t>26</t>
    </r>
  </si>
  <si>
    <r>
      <rPr>
        <sz val="8"/>
        <rFont val="Tahoma"/>
        <charset val="134"/>
      </rPr>
      <t>SU CHAO</t>
    </r>
  </si>
  <si>
    <r>
      <rPr>
        <sz val="8"/>
        <rFont val="Tahoma"/>
        <charset val="134"/>
      </rPr>
      <t>1473897</t>
    </r>
  </si>
  <si>
    <r>
      <rPr>
        <sz val="8"/>
        <rFont val="Tahoma"/>
        <charset val="134"/>
      </rPr>
      <t>229,000.00</t>
    </r>
  </si>
  <si>
    <r>
      <rPr>
        <sz val="8"/>
        <rFont val="Tahoma"/>
        <charset val="134"/>
      </rPr>
      <t>27</t>
    </r>
  </si>
  <si>
    <r>
      <rPr>
        <sz val="8"/>
        <rFont val="Tahoma"/>
        <charset val="134"/>
      </rPr>
      <t>ZHANG YUTING</t>
    </r>
  </si>
  <si>
    <r>
      <rPr>
        <sz val="8"/>
        <rFont val="Tahoma"/>
        <charset val="134"/>
      </rPr>
      <t>1473894</t>
    </r>
  </si>
  <si>
    <r>
      <rPr>
        <sz val="8"/>
        <rFont val="Tahoma"/>
        <charset val="134"/>
      </rPr>
      <t>228,000.00</t>
    </r>
  </si>
  <si>
    <r>
      <rPr>
        <sz val="8"/>
        <rFont val="Tahoma"/>
        <charset val="134"/>
      </rPr>
      <t>28</t>
    </r>
  </si>
  <si>
    <r>
      <rPr>
        <sz val="8"/>
        <rFont val="Tahoma"/>
        <charset val="134"/>
      </rPr>
      <t>SHI YANSHENG</t>
    </r>
  </si>
  <si>
    <r>
      <rPr>
        <sz val="8"/>
        <rFont val="Tahoma"/>
        <charset val="134"/>
      </rPr>
      <t>1468609</t>
    </r>
  </si>
  <si>
    <r>
      <rPr>
        <sz val="8"/>
        <rFont val="Tahoma"/>
        <charset val="134"/>
      </rPr>
      <t>225,000.00</t>
    </r>
  </si>
  <si>
    <r>
      <rPr>
        <sz val="8"/>
        <rFont val="Tahoma"/>
        <charset val="134"/>
      </rPr>
      <t>29</t>
    </r>
  </si>
  <si>
    <r>
      <rPr>
        <sz val="8"/>
        <rFont val="Tahoma"/>
        <charset val="134"/>
      </rPr>
      <t>SONG JIANGNAN</t>
    </r>
  </si>
  <si>
    <r>
      <rPr>
        <sz val="8"/>
        <rFont val="Tahoma"/>
        <charset val="134"/>
      </rPr>
      <t>1473899</t>
    </r>
  </si>
  <si>
    <r>
      <rPr>
        <sz val="8"/>
        <rFont val="Tahoma"/>
        <charset val="134"/>
      </rPr>
      <t>224,000.00</t>
    </r>
  </si>
  <si>
    <r>
      <rPr>
        <sz val="8"/>
        <rFont val="Tahoma"/>
        <charset val="134"/>
      </rPr>
      <t>30</t>
    </r>
  </si>
  <si>
    <r>
      <rPr>
        <sz val="8"/>
        <rFont val="Tahoma"/>
        <charset val="134"/>
      </rPr>
      <t>1473268</t>
    </r>
  </si>
  <si>
    <r>
      <rPr>
        <sz val="8"/>
        <rFont val="Tahoma"/>
        <charset val="134"/>
      </rPr>
      <t>223,000.00</t>
    </r>
  </si>
  <si>
    <r>
      <rPr>
        <sz val="8"/>
        <rFont val="Tahoma"/>
        <charset val="134"/>
      </rPr>
      <t>31</t>
    </r>
  </si>
  <si>
    <r>
      <rPr>
        <sz val="8"/>
        <rFont val="Tahoma"/>
        <charset val="134"/>
      </rPr>
      <t>FENG YISHEN</t>
    </r>
  </si>
  <si>
    <r>
      <rPr>
        <sz val="8"/>
        <rFont val="Tahoma"/>
        <charset val="134"/>
      </rPr>
      <t>1472417</t>
    </r>
  </si>
  <si>
    <r>
      <rPr>
        <sz val="8"/>
        <rFont val="Tahoma"/>
        <charset val="134"/>
      </rPr>
      <t>221,000.00</t>
    </r>
  </si>
  <si>
    <r>
      <rPr>
        <sz val="8"/>
        <rFont val="Tahoma"/>
        <charset val="134"/>
      </rPr>
      <t>32</t>
    </r>
  </si>
  <si>
    <r>
      <rPr>
        <sz val="8"/>
        <rFont val="Tahoma"/>
        <charset val="134"/>
      </rPr>
      <t>WU KAIJIA</t>
    </r>
  </si>
  <si>
    <r>
      <rPr>
        <sz val="8"/>
        <rFont val="Tahoma"/>
        <charset val="134"/>
      </rPr>
      <t>1473562</t>
    </r>
  </si>
  <si>
    <r>
      <rPr>
        <sz val="8"/>
        <rFont val="Tahoma"/>
        <charset val="134"/>
      </rPr>
      <t>SUP-RB</t>
    </r>
  </si>
  <si>
    <r>
      <rPr>
        <sz val="8"/>
        <rFont val="Tahoma"/>
        <charset val="134"/>
      </rPr>
      <t>218,400.00</t>
    </r>
  </si>
  <si>
    <r>
      <rPr>
        <sz val="8"/>
        <rFont val="Tahoma"/>
        <charset val="134"/>
      </rPr>
      <t>2,600.00</t>
    </r>
  </si>
  <si>
    <r>
      <rPr>
        <sz val="8"/>
        <rFont val="Tahoma"/>
        <charset val="134"/>
      </rPr>
      <t>33</t>
    </r>
  </si>
  <si>
    <r>
      <rPr>
        <sz val="8"/>
        <rFont val="Tahoma"/>
        <charset val="134"/>
      </rPr>
      <t>WANG LAN</t>
    </r>
  </si>
  <si>
    <r>
      <rPr>
        <sz val="8"/>
        <rFont val="Tahoma"/>
        <charset val="134"/>
      </rPr>
      <t>1473286</t>
    </r>
  </si>
  <si>
    <r>
      <rPr>
        <sz val="8"/>
        <rFont val="Tahoma"/>
        <charset val="134"/>
      </rPr>
      <t>216,400.00</t>
    </r>
  </si>
  <si>
    <r>
      <rPr>
        <sz val="8"/>
        <rFont val="Tahoma"/>
        <charset val="134"/>
      </rPr>
      <t>34</t>
    </r>
  </si>
  <si>
    <r>
      <rPr>
        <sz val="8"/>
        <rFont val="Tahoma"/>
        <charset val="134"/>
      </rPr>
      <t>SHI GUOLIANG</t>
    </r>
  </si>
  <si>
    <r>
      <rPr>
        <sz val="8"/>
        <rFont val="Tahoma"/>
        <charset val="134"/>
      </rPr>
      <t>4/4/19</t>
    </r>
  </si>
  <si>
    <r>
      <rPr>
        <sz val="8"/>
        <rFont val="Tahoma"/>
        <charset val="134"/>
      </rPr>
      <t>1470159</t>
    </r>
  </si>
  <si>
    <r>
      <rPr>
        <sz val="8"/>
        <rFont val="Tahoma"/>
        <charset val="134"/>
      </rPr>
      <t>213,400.00</t>
    </r>
  </si>
  <si>
    <r>
      <rPr>
        <sz val="8"/>
        <rFont val="Tahoma"/>
        <charset val="134"/>
      </rPr>
      <t>35</t>
    </r>
  </si>
  <si>
    <r>
      <rPr>
        <sz val="8"/>
        <rFont val="Tahoma"/>
        <charset val="134"/>
      </rPr>
      <t>ZHOU HONGYU</t>
    </r>
  </si>
  <si>
    <r>
      <rPr>
        <sz val="8"/>
        <rFont val="Tahoma"/>
        <charset val="134"/>
      </rPr>
      <t>1473236</t>
    </r>
  </si>
  <si>
    <r>
      <rPr>
        <sz val="8"/>
        <rFont val="Tahoma"/>
        <charset val="134"/>
      </rPr>
      <t>210,400.00</t>
    </r>
  </si>
  <si>
    <r>
      <rPr>
        <sz val="8"/>
        <rFont val="Tahoma"/>
        <charset val="134"/>
      </rPr>
      <t>36</t>
    </r>
  </si>
  <si>
    <r>
      <rPr>
        <sz val="8"/>
        <rFont val="Tahoma"/>
        <charset val="134"/>
      </rPr>
      <t>ZHU JUN</t>
    </r>
  </si>
  <si>
    <r>
      <rPr>
        <sz val="8"/>
        <rFont val="Tahoma"/>
        <charset val="134"/>
      </rPr>
      <t>7/4/19</t>
    </r>
  </si>
  <si>
    <r>
      <rPr>
        <sz val="8"/>
        <rFont val="Tahoma"/>
        <charset val="134"/>
      </rPr>
      <t>1472627</t>
    </r>
  </si>
  <si>
    <r>
      <rPr>
        <sz val="8"/>
        <rFont val="Tahoma"/>
        <charset val="134"/>
      </rPr>
      <t>204,400.00</t>
    </r>
  </si>
  <si>
    <r>
      <rPr>
        <sz val="8"/>
        <rFont val="Tahoma"/>
        <charset val="134"/>
      </rPr>
      <t>37</t>
    </r>
  </si>
  <si>
    <r>
      <rPr>
        <sz val="8"/>
        <rFont val="Tahoma"/>
        <charset val="134"/>
      </rPr>
      <t>1474389</t>
    </r>
  </si>
  <si>
    <r>
      <rPr>
        <sz val="8"/>
        <rFont val="Tahoma"/>
        <charset val="134"/>
      </rPr>
      <t>203,400.00</t>
    </r>
  </si>
  <si>
    <r>
      <rPr>
        <sz val="8"/>
        <rFont val="Tahoma"/>
        <charset val="134"/>
      </rPr>
      <t>38</t>
    </r>
  </si>
  <si>
    <r>
      <rPr>
        <sz val="8"/>
        <rFont val="Tahoma"/>
        <charset val="134"/>
      </rPr>
      <t>1474393</t>
    </r>
  </si>
  <si>
    <r>
      <rPr>
        <sz val="8"/>
        <rFont val="Tahoma"/>
        <charset val="134"/>
      </rPr>
      <t>202,400.00</t>
    </r>
  </si>
  <si>
    <r>
      <rPr>
        <sz val="8"/>
        <rFont val="Tahoma"/>
        <charset val="134"/>
      </rPr>
      <t>39</t>
    </r>
  </si>
  <si>
    <r>
      <rPr>
        <sz val="8"/>
        <rFont val="Tahoma"/>
        <charset val="134"/>
      </rPr>
      <t>LI WEI</t>
    </r>
  </si>
  <si>
    <r>
      <rPr>
        <sz val="8"/>
        <rFont val="Tahoma"/>
        <charset val="134"/>
      </rPr>
      <t>1474448</t>
    </r>
  </si>
  <si>
    <r>
      <rPr>
        <sz val="8"/>
        <rFont val="Tahoma"/>
        <charset val="134"/>
      </rPr>
      <t>199,800.00</t>
    </r>
  </si>
  <si>
    <r>
      <rPr>
        <sz val="8"/>
        <rFont val="Tahoma"/>
        <charset val="134"/>
      </rPr>
      <t>40</t>
    </r>
  </si>
  <si>
    <r>
      <rPr>
        <sz val="8"/>
        <rFont val="Tahoma"/>
        <charset val="134"/>
      </rPr>
      <t>LIN XIAOLING</t>
    </r>
  </si>
  <si>
    <r>
      <rPr>
        <sz val="8"/>
        <rFont val="Tahoma"/>
        <charset val="134"/>
      </rPr>
      <t>1464711</t>
    </r>
  </si>
  <si>
    <r>
      <rPr>
        <sz val="8"/>
        <rFont val="Tahoma"/>
        <charset val="134"/>
      </rPr>
      <t>197,800.00</t>
    </r>
  </si>
  <si>
    <r>
      <rPr>
        <sz val="8"/>
        <rFont val="Tahoma"/>
        <charset val="134"/>
      </rPr>
      <t>41</t>
    </r>
  </si>
  <si>
    <r>
      <rPr>
        <sz val="8"/>
        <rFont val="Tahoma"/>
        <charset val="134"/>
      </rPr>
      <t>WANG BIN</t>
    </r>
  </si>
  <si>
    <r>
      <rPr>
        <sz val="8"/>
        <rFont val="Tahoma"/>
        <charset val="134"/>
      </rPr>
      <t>5/4/19</t>
    </r>
  </si>
  <si>
    <r>
      <rPr>
        <sz val="8"/>
        <rFont val="Tahoma"/>
        <charset val="134"/>
      </rPr>
      <t>1468471</t>
    </r>
  </si>
  <si>
    <r>
      <rPr>
        <sz val="8"/>
        <rFont val="Tahoma"/>
        <charset val="134"/>
      </rPr>
      <t>191,800.00</t>
    </r>
  </si>
  <si>
    <r>
      <rPr>
        <sz val="8"/>
        <rFont val="Tahoma"/>
        <charset val="134"/>
      </rPr>
      <t>42</t>
    </r>
  </si>
  <si>
    <t>QIU JUNJUN</t>
  </si>
  <si>
    <t>1471947</t>
  </si>
  <si>
    <r>
      <rPr>
        <sz val="8"/>
        <rFont val="Tahoma"/>
        <charset val="134"/>
      </rPr>
      <t>190,800.00</t>
    </r>
  </si>
  <si>
    <r>
      <rPr>
        <sz val="8"/>
        <rFont val="Tahoma"/>
        <charset val="134"/>
      </rPr>
      <t>43</t>
    </r>
  </si>
  <si>
    <r>
      <rPr>
        <sz val="8"/>
        <rFont val="Tahoma"/>
        <charset val="134"/>
      </rPr>
      <t>LIU XIAOYAN</t>
    </r>
  </si>
  <si>
    <r>
      <rPr>
        <sz val="8"/>
        <rFont val="Tahoma"/>
        <charset val="134"/>
      </rPr>
      <t>1475201</t>
    </r>
  </si>
  <si>
    <r>
      <rPr>
        <sz val="8"/>
        <rFont val="Tahoma"/>
        <charset val="134"/>
      </rPr>
      <t>188,800.00</t>
    </r>
  </si>
  <si>
    <r>
      <rPr>
        <sz val="8"/>
        <rFont val="Tahoma"/>
        <charset val="134"/>
      </rPr>
      <t>44</t>
    </r>
  </si>
  <si>
    <r>
      <rPr>
        <sz val="8"/>
        <rFont val="Tahoma"/>
        <charset val="134"/>
      </rPr>
      <t>LI JIAQI</t>
    </r>
  </si>
  <si>
    <r>
      <rPr>
        <sz val="8"/>
        <rFont val="Tahoma"/>
        <charset val="134"/>
      </rPr>
      <t>1475387</t>
    </r>
  </si>
  <si>
    <r>
      <rPr>
        <sz val="8"/>
        <rFont val="Tahoma"/>
        <charset val="134"/>
      </rPr>
      <t>186,800.00</t>
    </r>
  </si>
  <si>
    <r>
      <rPr>
        <sz val="8"/>
        <rFont val="Tahoma"/>
        <charset val="134"/>
      </rPr>
      <t>45</t>
    </r>
  </si>
  <si>
    <r>
      <rPr>
        <sz val="8"/>
        <rFont val="Tahoma"/>
        <charset val="134"/>
      </rPr>
      <t>YANG CHENCHUN</t>
    </r>
  </si>
  <si>
    <r>
      <rPr>
        <sz val="8"/>
        <rFont val="Tahoma"/>
        <charset val="134"/>
      </rPr>
      <t>1475375</t>
    </r>
  </si>
  <si>
    <r>
      <rPr>
        <sz val="8"/>
        <rFont val="Tahoma"/>
        <charset val="134"/>
      </rPr>
      <t>185,800.00</t>
    </r>
  </si>
  <si>
    <r>
      <rPr>
        <sz val="8"/>
        <rFont val="Tahoma"/>
        <charset val="134"/>
      </rPr>
      <t>46</t>
    </r>
  </si>
  <si>
    <r>
      <rPr>
        <sz val="8"/>
        <rFont val="Tahoma"/>
        <charset val="134"/>
      </rPr>
      <t>1474963</t>
    </r>
  </si>
  <si>
    <r>
      <rPr>
        <sz val="8"/>
        <rFont val="Tahoma"/>
        <charset val="134"/>
      </rPr>
      <t>184,800.00</t>
    </r>
  </si>
  <si>
    <r>
      <rPr>
        <sz val="8"/>
        <rFont val="Tahoma"/>
        <charset val="134"/>
      </rPr>
      <t>47</t>
    </r>
  </si>
  <si>
    <r>
      <rPr>
        <sz val="8"/>
        <rFont val="Tahoma"/>
        <charset val="134"/>
      </rPr>
      <t>JIANG PENG</t>
    </r>
  </si>
  <si>
    <r>
      <rPr>
        <sz val="8"/>
        <rFont val="Tahoma"/>
        <charset val="134"/>
      </rPr>
      <t>1475205</t>
    </r>
  </si>
  <si>
    <r>
      <rPr>
        <sz val="8"/>
        <rFont val="Tahoma"/>
        <charset val="134"/>
      </rPr>
      <t>183,800.00</t>
    </r>
  </si>
  <si>
    <r>
      <rPr>
        <sz val="8"/>
        <rFont val="Tahoma"/>
        <charset val="134"/>
      </rPr>
      <t>48</t>
    </r>
  </si>
  <si>
    <r>
      <rPr>
        <sz val="8"/>
        <rFont val="Tahoma"/>
        <charset val="134"/>
      </rPr>
      <t>1475020</t>
    </r>
  </si>
  <si>
    <r>
      <rPr>
        <sz val="8"/>
        <rFont val="Tahoma"/>
        <charset val="134"/>
      </rPr>
      <t>182,800.00</t>
    </r>
  </si>
  <si>
    <r>
      <rPr>
        <sz val="8"/>
        <rFont val="Tahoma"/>
        <charset val="134"/>
      </rPr>
      <t>49</t>
    </r>
  </si>
  <si>
    <r>
      <rPr>
        <sz val="8"/>
        <rFont val="Tahoma"/>
        <charset val="134"/>
      </rPr>
      <t>WANG WEI</t>
    </r>
  </si>
  <si>
    <r>
      <rPr>
        <sz val="8"/>
        <rFont val="Tahoma"/>
        <charset val="134"/>
      </rPr>
      <t>1472503</t>
    </r>
  </si>
  <si>
    <r>
      <rPr>
        <sz val="8"/>
        <rFont val="Tahoma"/>
        <charset val="134"/>
      </rPr>
      <t>180,200.00</t>
    </r>
  </si>
  <si>
    <r>
      <rPr>
        <sz val="8"/>
        <rFont val="Tahoma"/>
        <charset val="134"/>
      </rPr>
      <t>50</t>
    </r>
  </si>
  <si>
    <r>
      <rPr>
        <sz val="8"/>
        <rFont val="Tahoma"/>
        <charset val="134"/>
      </rPr>
      <t>XIE YANLING</t>
    </r>
  </si>
  <si>
    <r>
      <rPr>
        <sz val="8"/>
        <rFont val="Tahoma"/>
        <charset val="134"/>
      </rPr>
      <t>1466586</t>
    </r>
  </si>
  <si>
    <r>
      <rPr>
        <sz val="8"/>
        <rFont val="Tahoma"/>
        <charset val="134"/>
      </rPr>
      <t>178,200.00</t>
    </r>
  </si>
  <si>
    <r>
      <rPr>
        <sz val="8"/>
        <rFont val="Tahoma"/>
        <charset val="134"/>
      </rPr>
      <t>51</t>
    </r>
  </si>
  <si>
    <r>
      <rPr>
        <sz val="8"/>
        <rFont val="Tahoma"/>
        <charset val="134"/>
      </rPr>
      <t>LI YATING</t>
    </r>
  </si>
  <si>
    <r>
      <rPr>
        <sz val="8"/>
        <rFont val="Tahoma"/>
        <charset val="134"/>
      </rPr>
      <t>1474504</t>
    </r>
  </si>
  <si>
    <r>
      <rPr>
        <sz val="8"/>
        <rFont val="Tahoma"/>
        <charset val="134"/>
      </rPr>
      <t>175,600.00</t>
    </r>
  </si>
  <si>
    <r>
      <rPr>
        <sz val="8"/>
        <rFont val="Tahoma"/>
        <charset val="134"/>
      </rPr>
      <t>52</t>
    </r>
  </si>
  <si>
    <r>
      <rPr>
        <sz val="8"/>
        <rFont val="Tahoma"/>
        <charset val="134"/>
      </rPr>
      <t>YIN YU</t>
    </r>
  </si>
  <si>
    <r>
      <rPr>
        <sz val="8"/>
        <rFont val="Tahoma"/>
        <charset val="134"/>
      </rPr>
      <t>1455901</t>
    </r>
  </si>
  <si>
    <r>
      <rPr>
        <sz val="8"/>
        <rFont val="Tahoma"/>
        <charset val="134"/>
      </rPr>
      <t>171,600.00</t>
    </r>
  </si>
  <si>
    <r>
      <rPr>
        <sz val="8"/>
        <rFont val="Tahoma"/>
        <charset val="134"/>
      </rPr>
      <t>53</t>
    </r>
  </si>
  <si>
    <r>
      <rPr>
        <sz val="8"/>
        <rFont val="Tahoma"/>
        <charset val="134"/>
      </rPr>
      <t>WEI CHUWEN</t>
    </r>
  </si>
  <si>
    <r>
      <rPr>
        <sz val="8"/>
        <rFont val="Tahoma"/>
        <charset val="134"/>
      </rPr>
      <t>1474313</t>
    </r>
  </si>
  <si>
    <r>
      <rPr>
        <sz val="8"/>
        <rFont val="Tahoma"/>
        <charset val="134"/>
      </rPr>
      <t>167,700.00</t>
    </r>
  </si>
  <si>
    <r>
      <rPr>
        <sz val="8"/>
        <rFont val="Tahoma"/>
        <charset val="134"/>
      </rPr>
      <t>54</t>
    </r>
  </si>
  <si>
    <r>
      <rPr>
        <sz val="8"/>
        <rFont val="Tahoma"/>
        <charset val="134"/>
      </rPr>
      <t>QIU JUNJUN</t>
    </r>
  </si>
  <si>
    <r>
      <rPr>
        <sz val="8"/>
        <rFont val="Tahoma"/>
        <charset val="134"/>
      </rPr>
      <t>1475850</t>
    </r>
  </si>
  <si>
    <r>
      <rPr>
        <sz val="8"/>
        <rFont val="Tahoma"/>
        <charset val="134"/>
      </rPr>
      <t>166,700.00</t>
    </r>
  </si>
  <si>
    <r>
      <rPr>
        <sz val="8"/>
        <rFont val="Tahoma"/>
        <charset val="134"/>
      </rPr>
      <t>55</t>
    </r>
  </si>
  <si>
    <r>
      <rPr>
        <sz val="8"/>
        <rFont val="Tahoma"/>
        <charset val="134"/>
      </rPr>
      <t>ZHANG CUI</t>
    </r>
  </si>
  <si>
    <r>
      <rPr>
        <sz val="8"/>
        <rFont val="Tahoma"/>
        <charset val="134"/>
      </rPr>
      <t>1475571</t>
    </r>
  </si>
  <si>
    <r>
      <rPr>
        <sz val="8"/>
        <rFont val="Tahoma"/>
        <charset val="134"/>
      </rPr>
      <t>165,700.00</t>
    </r>
  </si>
  <si>
    <r>
      <rPr>
        <sz val="8"/>
        <rFont val="Tahoma"/>
        <charset val="134"/>
      </rPr>
      <t>56</t>
    </r>
  </si>
  <si>
    <r>
      <rPr>
        <sz val="8"/>
        <rFont val="Tahoma"/>
        <charset val="134"/>
      </rPr>
      <t>XU JIAMIN</t>
    </r>
  </si>
  <si>
    <r>
      <rPr>
        <sz val="8"/>
        <rFont val="Tahoma"/>
        <charset val="134"/>
      </rPr>
      <t>1461398</t>
    </r>
  </si>
  <si>
    <r>
      <rPr>
        <sz val="8"/>
        <rFont val="Tahoma"/>
        <charset val="134"/>
      </rPr>
      <t>164,700.00</t>
    </r>
  </si>
  <si>
    <r>
      <rPr>
        <sz val="8"/>
        <rFont val="Tahoma"/>
        <charset val="134"/>
      </rPr>
      <t>57</t>
    </r>
  </si>
  <si>
    <r>
      <rPr>
        <sz val="8"/>
        <rFont val="Tahoma"/>
        <charset val="134"/>
      </rPr>
      <t>1475852</t>
    </r>
  </si>
  <si>
    <r>
      <rPr>
        <sz val="8"/>
        <rFont val="Tahoma"/>
        <charset val="134"/>
      </rPr>
      <t>162,100.00</t>
    </r>
  </si>
  <si>
    <r>
      <rPr>
        <sz val="8"/>
        <rFont val="Tahoma"/>
        <charset val="134"/>
      </rPr>
      <t>58</t>
    </r>
  </si>
  <si>
    <r>
      <rPr>
        <sz val="8"/>
        <rFont val="Tahoma"/>
        <charset val="134"/>
      </rPr>
      <t>YU JIE</t>
    </r>
  </si>
  <si>
    <r>
      <rPr>
        <sz val="8"/>
        <rFont val="Tahoma"/>
        <charset val="134"/>
      </rPr>
      <t>1475706</t>
    </r>
  </si>
  <si>
    <r>
      <rPr>
        <sz val="8"/>
        <rFont val="Tahoma"/>
        <charset val="134"/>
      </rPr>
      <t>160,100.00</t>
    </r>
  </si>
  <si>
    <r>
      <rPr>
        <sz val="8"/>
        <rFont val="Tahoma"/>
        <charset val="134"/>
      </rPr>
      <t>59</t>
    </r>
  </si>
  <si>
    <r>
      <rPr>
        <sz val="8"/>
        <rFont val="Tahoma"/>
        <charset val="134"/>
      </rPr>
      <t>WEINAN ZONG</t>
    </r>
  </si>
  <si>
    <r>
      <rPr>
        <sz val="8"/>
        <rFont val="Tahoma"/>
        <charset val="134"/>
      </rPr>
      <t>1474863</t>
    </r>
  </si>
  <si>
    <r>
      <rPr>
        <sz val="8"/>
        <rFont val="Tahoma"/>
        <charset val="134"/>
      </rPr>
      <t>158,100.00</t>
    </r>
  </si>
  <si>
    <r>
      <rPr>
        <sz val="8"/>
        <rFont val="Tahoma"/>
        <charset val="134"/>
      </rPr>
      <t>60</t>
    </r>
  </si>
  <si>
    <r>
      <rPr>
        <sz val="8"/>
        <rFont val="Tahoma"/>
        <charset val="134"/>
      </rPr>
      <t>JIAMING ZHONG</t>
    </r>
  </si>
  <si>
    <r>
      <rPr>
        <sz val="8"/>
        <rFont val="Tahoma"/>
        <charset val="134"/>
      </rPr>
      <t>1471194</t>
    </r>
  </si>
  <si>
    <r>
      <rPr>
        <sz val="8"/>
        <rFont val="Tahoma"/>
        <charset val="134"/>
      </rPr>
      <t>156,100.00</t>
    </r>
  </si>
  <si>
    <r>
      <rPr>
        <sz val="8"/>
        <rFont val="Tahoma"/>
        <charset val="134"/>
      </rPr>
      <t>61</t>
    </r>
  </si>
  <si>
    <r>
      <rPr>
        <sz val="8"/>
        <rFont val="Tahoma"/>
        <charset val="134"/>
      </rPr>
      <t>TANG NI</t>
    </r>
  </si>
  <si>
    <r>
      <rPr>
        <sz val="8"/>
        <rFont val="Tahoma"/>
        <charset val="134"/>
      </rPr>
      <t>1465398</t>
    </r>
  </si>
  <si>
    <r>
      <rPr>
        <sz val="8"/>
        <rFont val="Tahoma"/>
        <charset val="134"/>
      </rPr>
      <t>152,200.00</t>
    </r>
  </si>
  <si>
    <r>
      <rPr>
        <sz val="8"/>
        <rFont val="Tahoma"/>
        <charset val="134"/>
      </rPr>
      <t>62</t>
    </r>
  </si>
  <si>
    <r>
      <rPr>
        <sz val="8"/>
        <rFont val="Tahoma"/>
        <charset val="134"/>
      </rPr>
      <t>1476540</t>
    </r>
  </si>
  <si>
    <r>
      <rPr>
        <sz val="8"/>
        <rFont val="Tahoma"/>
        <charset val="134"/>
      </rPr>
      <t>151,200.00</t>
    </r>
  </si>
  <si>
    <r>
      <rPr>
        <sz val="8"/>
        <rFont val="Tahoma"/>
        <charset val="134"/>
      </rPr>
      <t>63</t>
    </r>
  </si>
  <si>
    <r>
      <rPr>
        <sz val="8"/>
        <rFont val="Tahoma"/>
        <charset val="134"/>
      </rPr>
      <t>WEI BIAO</t>
    </r>
  </si>
  <si>
    <r>
      <rPr>
        <sz val="8"/>
        <rFont val="Tahoma"/>
        <charset val="134"/>
      </rPr>
      <t>1474859</t>
    </r>
  </si>
  <si>
    <r>
      <rPr>
        <sz val="8"/>
        <rFont val="Tahoma"/>
        <charset val="134"/>
      </rPr>
      <t>150,200.00</t>
    </r>
  </si>
  <si>
    <r>
      <rPr>
        <sz val="8"/>
        <rFont val="Tahoma"/>
        <charset val="134"/>
      </rPr>
      <t>64</t>
    </r>
  </si>
  <si>
    <r>
      <rPr>
        <sz val="8"/>
        <rFont val="Tahoma"/>
        <charset val="134"/>
      </rPr>
      <t>ZHOU XING</t>
    </r>
  </si>
  <si>
    <r>
      <rPr>
        <sz val="8"/>
        <rFont val="Tahoma"/>
        <charset val="134"/>
      </rPr>
      <t>1468379</t>
    </r>
  </si>
  <si>
    <r>
      <rPr>
        <sz val="8"/>
        <rFont val="Tahoma"/>
        <charset val="134"/>
      </rPr>
      <t>149,200.00</t>
    </r>
  </si>
  <si>
    <r>
      <rPr>
        <sz val="8"/>
        <rFont val="Tahoma"/>
        <charset val="134"/>
      </rPr>
      <t>65</t>
    </r>
  </si>
  <si>
    <r>
      <rPr>
        <sz val="8"/>
        <rFont val="Tahoma"/>
        <charset val="134"/>
      </rPr>
      <t>TAO FEIFEI</t>
    </r>
  </si>
  <si>
    <r>
      <rPr>
        <sz val="8"/>
        <rFont val="Tahoma"/>
        <charset val="134"/>
      </rPr>
      <t>1476494</t>
    </r>
  </si>
  <si>
    <r>
      <rPr>
        <sz val="8"/>
        <rFont val="Tahoma"/>
        <charset val="134"/>
      </rPr>
      <t>147,900.00</t>
    </r>
  </si>
  <si>
    <r>
      <rPr>
        <sz val="8"/>
        <rFont val="Tahoma"/>
        <charset val="134"/>
      </rPr>
      <t>66</t>
    </r>
  </si>
  <si>
    <r>
      <rPr>
        <sz val="8"/>
        <rFont val="Tahoma"/>
        <charset val="134"/>
      </rPr>
      <t>FU MING</t>
    </r>
  </si>
  <si>
    <r>
      <rPr>
        <sz val="8"/>
        <rFont val="Tahoma"/>
        <charset val="134"/>
      </rPr>
      <t>1476597</t>
    </r>
  </si>
  <si>
    <r>
      <rPr>
        <sz val="8"/>
        <rFont val="Tahoma"/>
        <charset val="134"/>
      </rPr>
      <t>145,300.00</t>
    </r>
  </si>
  <si>
    <r>
      <rPr>
        <sz val="8"/>
        <rFont val="Tahoma"/>
        <charset val="134"/>
      </rPr>
      <t>67</t>
    </r>
  </si>
  <si>
    <r>
      <rPr>
        <sz val="8"/>
        <rFont val="Tahoma"/>
        <charset val="134"/>
      </rPr>
      <t>ZHANG JIALIAN</t>
    </r>
  </si>
  <si>
    <r>
      <rPr>
        <sz val="8"/>
        <rFont val="Tahoma"/>
        <charset val="134"/>
      </rPr>
      <t>1459396</t>
    </r>
  </si>
  <si>
    <r>
      <rPr>
        <sz val="8"/>
        <rFont val="Tahoma"/>
        <charset val="134"/>
      </rPr>
      <t>143,300.00</t>
    </r>
  </si>
  <si>
    <r>
      <rPr>
        <sz val="8"/>
        <rFont val="Tahoma"/>
        <charset val="134"/>
      </rPr>
      <t>68</t>
    </r>
  </si>
  <si>
    <r>
      <rPr>
        <sz val="8"/>
        <rFont val="Tahoma"/>
        <charset val="134"/>
      </rPr>
      <t>YE FENFEN</t>
    </r>
  </si>
  <si>
    <r>
      <rPr>
        <sz val="8"/>
        <rFont val="Tahoma"/>
        <charset val="134"/>
      </rPr>
      <t>10/4/19</t>
    </r>
  </si>
  <si>
    <r>
      <rPr>
        <sz val="8"/>
        <rFont val="Tahoma"/>
        <charset val="134"/>
      </rPr>
      <t>1471985</t>
    </r>
  </si>
  <si>
    <r>
      <rPr>
        <sz val="8"/>
        <rFont val="Tahoma"/>
        <charset val="134"/>
      </rPr>
      <t>138,300.00</t>
    </r>
  </si>
  <si>
    <r>
      <rPr>
        <sz val="8"/>
        <rFont val="Tahoma"/>
        <charset val="134"/>
      </rPr>
      <t>5,000.00</t>
    </r>
  </si>
  <si>
    <r>
      <rPr>
        <sz val="8"/>
        <rFont val="Tahoma"/>
        <charset val="134"/>
      </rPr>
      <t>69</t>
    </r>
  </si>
  <si>
    <r>
      <rPr>
        <sz val="8"/>
        <rFont val="Tahoma"/>
        <charset val="134"/>
      </rPr>
      <t>GUO LAN FEN</t>
    </r>
  </si>
  <si>
    <r>
      <rPr>
        <sz val="8"/>
        <rFont val="Tahoma"/>
        <charset val="134"/>
      </rPr>
      <t>1476781</t>
    </r>
  </si>
  <si>
    <r>
      <rPr>
        <sz val="8"/>
        <rFont val="Tahoma"/>
        <charset val="134"/>
      </rPr>
      <t>137,300.00</t>
    </r>
  </si>
  <si>
    <r>
      <rPr>
        <sz val="8"/>
        <rFont val="Tahoma"/>
        <charset val="134"/>
      </rPr>
      <t>70</t>
    </r>
  </si>
  <si>
    <r>
      <rPr>
        <sz val="8"/>
        <rFont val="Tahoma"/>
        <charset val="134"/>
      </rPr>
      <t>1477228</t>
    </r>
  </si>
  <si>
    <r>
      <rPr>
        <sz val="8"/>
        <rFont val="Tahoma"/>
        <charset val="134"/>
      </rPr>
      <t>136,000.00</t>
    </r>
  </si>
  <si>
    <r>
      <rPr>
        <sz val="8"/>
        <rFont val="Tahoma"/>
        <charset val="134"/>
      </rPr>
      <t>71</t>
    </r>
  </si>
  <si>
    <r>
      <rPr>
        <sz val="8"/>
        <rFont val="Tahoma"/>
        <charset val="134"/>
      </rPr>
      <t>ZHANG WEI</t>
    </r>
  </si>
  <si>
    <r>
      <rPr>
        <sz val="8"/>
        <rFont val="Tahoma"/>
        <charset val="134"/>
      </rPr>
      <t>1477035</t>
    </r>
  </si>
  <si>
    <r>
      <rPr>
        <sz val="8"/>
        <rFont val="Tahoma"/>
        <charset val="134"/>
      </rPr>
      <t>135,000.00</t>
    </r>
  </si>
  <si>
    <r>
      <rPr>
        <sz val="8"/>
        <rFont val="Tahoma"/>
        <charset val="134"/>
      </rPr>
      <t>72</t>
    </r>
  </si>
  <si>
    <r>
      <rPr>
        <sz val="8"/>
        <rFont val="Tahoma"/>
        <charset val="134"/>
      </rPr>
      <t>SHU GANG</t>
    </r>
  </si>
  <si>
    <r>
      <rPr>
        <sz val="8"/>
        <rFont val="Tahoma"/>
        <charset val="134"/>
      </rPr>
      <t>1477248</t>
    </r>
  </si>
  <si>
    <r>
      <rPr>
        <sz val="8"/>
        <rFont val="Tahoma"/>
        <charset val="134"/>
      </rPr>
      <t>133,700.00</t>
    </r>
  </si>
  <si>
    <r>
      <rPr>
        <sz val="8"/>
        <rFont val="Tahoma"/>
        <charset val="134"/>
      </rPr>
      <t>73</t>
    </r>
  </si>
  <si>
    <r>
      <rPr>
        <sz val="8"/>
        <rFont val="Tahoma"/>
        <charset val="134"/>
      </rPr>
      <t>CHEN LIANG</t>
    </r>
  </si>
  <si>
    <r>
      <rPr>
        <sz val="8"/>
        <rFont val="Tahoma"/>
        <charset val="134"/>
      </rPr>
      <t>1477274</t>
    </r>
  </si>
  <si>
    <r>
      <rPr>
        <sz val="8"/>
        <rFont val="Tahoma"/>
        <charset val="134"/>
      </rPr>
      <t>132,400.00</t>
    </r>
  </si>
  <si>
    <r>
      <rPr>
        <sz val="8"/>
        <rFont val="Tahoma"/>
        <charset val="134"/>
      </rPr>
      <t>74</t>
    </r>
  </si>
  <si>
    <r>
      <rPr>
        <sz val="8"/>
        <rFont val="Tahoma"/>
        <charset val="134"/>
      </rPr>
      <t>ZHANG YANG</t>
    </r>
  </si>
  <si>
    <r>
      <rPr>
        <sz val="8"/>
        <rFont val="Tahoma"/>
        <charset val="134"/>
      </rPr>
      <t>1450409</t>
    </r>
  </si>
  <si>
    <r>
      <rPr>
        <sz val="8"/>
        <rFont val="Tahoma"/>
        <charset val="134"/>
      </rPr>
      <t>130,400.00</t>
    </r>
  </si>
  <si>
    <r>
      <rPr>
        <sz val="8"/>
        <rFont val="Tahoma"/>
        <charset val="134"/>
      </rPr>
      <t>75</t>
    </r>
  </si>
  <si>
    <r>
      <rPr>
        <sz val="8"/>
        <rFont val="Tahoma"/>
        <charset val="134"/>
      </rPr>
      <t>TAO ENIL</t>
    </r>
  </si>
  <si>
    <r>
      <rPr>
        <sz val="8"/>
        <rFont val="Tahoma"/>
        <charset val="134"/>
      </rPr>
      <t>8/4/19</t>
    </r>
  </si>
  <si>
    <r>
      <rPr>
        <sz val="8"/>
        <rFont val="Tahoma"/>
        <charset val="134"/>
      </rPr>
      <t>1476132</t>
    </r>
  </si>
  <si>
    <r>
      <rPr>
        <sz val="8"/>
        <rFont val="Tahoma"/>
        <charset val="134"/>
      </rPr>
      <t>124,400.00</t>
    </r>
  </si>
  <si>
    <r>
      <rPr>
        <sz val="8"/>
        <rFont val="Tahoma"/>
        <charset val="134"/>
      </rPr>
      <t>76</t>
    </r>
  </si>
  <si>
    <r>
      <rPr>
        <sz val="8"/>
        <rFont val="Tahoma"/>
        <charset val="134"/>
      </rPr>
      <t>ZHANG ZHAOYIN</t>
    </r>
  </si>
  <si>
    <r>
      <rPr>
        <sz val="8"/>
        <rFont val="Tahoma"/>
        <charset val="134"/>
      </rPr>
      <t>1447035</t>
    </r>
  </si>
  <si>
    <r>
      <rPr>
        <sz val="8"/>
        <rFont val="Tahoma"/>
        <charset val="134"/>
      </rPr>
      <t>122,400.00</t>
    </r>
  </si>
  <si>
    <r>
      <rPr>
        <sz val="8"/>
        <rFont val="Tahoma"/>
        <charset val="134"/>
      </rPr>
      <t>77</t>
    </r>
  </si>
  <si>
    <r>
      <rPr>
        <sz val="8"/>
        <rFont val="Tahoma"/>
        <charset val="134"/>
      </rPr>
      <t>CHEN TAO</t>
    </r>
  </si>
  <si>
    <r>
      <rPr>
        <sz val="8"/>
        <rFont val="Tahoma"/>
        <charset val="134"/>
      </rPr>
      <t>1477000</t>
    </r>
  </si>
  <si>
    <r>
      <rPr>
        <sz val="8"/>
        <rFont val="Tahoma"/>
        <charset val="134"/>
      </rPr>
      <t>120,400.00</t>
    </r>
  </si>
  <si>
    <r>
      <rPr>
        <sz val="8"/>
        <rFont val="Tahoma"/>
        <charset val="134"/>
      </rPr>
      <t>78</t>
    </r>
  </si>
  <si>
    <r>
      <rPr>
        <sz val="8"/>
        <rFont val="Tahoma"/>
        <charset val="134"/>
      </rPr>
      <t>ZHENG FENTING</t>
    </r>
  </si>
  <si>
    <r>
      <rPr>
        <sz val="8"/>
        <rFont val="Tahoma"/>
        <charset val="134"/>
      </rPr>
      <t>1460163</t>
    </r>
  </si>
  <si>
    <r>
      <rPr>
        <sz val="8"/>
        <rFont val="Tahoma"/>
        <charset val="134"/>
      </rPr>
      <t>116,400.00</t>
    </r>
  </si>
  <si>
    <r>
      <rPr>
        <sz val="8"/>
        <rFont val="Tahoma"/>
        <charset val="134"/>
      </rPr>
      <t>79</t>
    </r>
  </si>
  <si>
    <r>
      <rPr>
        <sz val="8"/>
        <rFont val="Tahoma"/>
        <charset val="134"/>
      </rPr>
      <t>9/4/19</t>
    </r>
  </si>
  <si>
    <r>
      <rPr>
        <sz val="8"/>
        <rFont val="Tahoma"/>
        <charset val="134"/>
      </rPr>
      <t>1477131</t>
    </r>
  </si>
  <si>
    <r>
      <rPr>
        <sz val="8"/>
        <rFont val="Tahoma"/>
        <charset val="134"/>
      </rPr>
      <t>113,400.00</t>
    </r>
  </si>
  <si>
    <r>
      <rPr>
        <sz val="8"/>
        <rFont val="Tahoma"/>
        <charset val="134"/>
      </rPr>
      <t>80</t>
    </r>
  </si>
  <si>
    <r>
      <rPr>
        <sz val="8"/>
        <rFont val="Tahoma"/>
        <charset val="134"/>
      </rPr>
      <t>YU CHING KI</t>
    </r>
  </si>
  <si>
    <r>
      <rPr>
        <sz val="8"/>
        <rFont val="Tahoma"/>
        <charset val="134"/>
      </rPr>
      <t>1444115</t>
    </r>
  </si>
  <si>
    <r>
      <rPr>
        <sz val="8"/>
        <rFont val="Tahoma"/>
        <charset val="134"/>
      </rPr>
      <t>110,400.00</t>
    </r>
  </si>
  <si>
    <r>
      <rPr>
        <sz val="8"/>
        <rFont val="Tahoma"/>
        <charset val="134"/>
      </rPr>
      <t>81</t>
    </r>
  </si>
  <si>
    <r>
      <rPr>
        <sz val="8"/>
        <rFont val="Tahoma"/>
        <charset val="134"/>
      </rPr>
      <t>CHEN QIFEN</t>
    </r>
  </si>
  <si>
    <r>
      <rPr>
        <sz val="8"/>
        <rFont val="Tahoma"/>
        <charset val="134"/>
      </rPr>
      <t>1459000</t>
    </r>
  </si>
  <si>
    <r>
      <rPr>
        <sz val="8"/>
        <rFont val="Tahoma"/>
        <charset val="134"/>
      </rPr>
      <t>106,400.00</t>
    </r>
  </si>
  <si>
    <r>
      <rPr>
        <sz val="8"/>
        <rFont val="Tahoma"/>
        <charset val="134"/>
      </rPr>
      <t>82</t>
    </r>
  </si>
  <si>
    <r>
      <rPr>
        <sz val="8"/>
        <rFont val="Tahoma"/>
        <charset val="134"/>
      </rPr>
      <t>ZHANG FENG</t>
    </r>
  </si>
  <si>
    <r>
      <rPr>
        <sz val="8"/>
        <rFont val="Tahoma"/>
        <charset val="134"/>
      </rPr>
      <t>1477128</t>
    </r>
  </si>
  <si>
    <r>
      <rPr>
        <sz val="8"/>
        <rFont val="Tahoma"/>
        <charset val="134"/>
      </rPr>
      <t>102,400.00</t>
    </r>
  </si>
  <si>
    <r>
      <rPr>
        <sz val="8"/>
        <rFont val="Tahoma"/>
        <charset val="134"/>
      </rPr>
      <t>83</t>
    </r>
  </si>
  <si>
    <r>
      <rPr>
        <sz val="8"/>
        <rFont val="Tahoma"/>
        <charset val="134"/>
      </rPr>
      <t>CHENBIN LIU</t>
    </r>
  </si>
  <si>
    <r>
      <rPr>
        <sz val="8"/>
        <rFont val="Tahoma"/>
        <charset val="134"/>
      </rPr>
      <t>15/4/19</t>
    </r>
  </si>
  <si>
    <r>
      <rPr>
        <sz val="8"/>
        <rFont val="Tahoma"/>
        <charset val="134"/>
      </rPr>
      <t>1476303</t>
    </r>
  </si>
  <si>
    <r>
      <rPr>
        <sz val="8"/>
        <rFont val="Tahoma"/>
        <charset val="134"/>
      </rPr>
      <t>93,400.00</t>
    </r>
  </si>
  <si>
    <r>
      <rPr>
        <sz val="8"/>
        <rFont val="Tahoma"/>
        <charset val="134"/>
      </rPr>
      <t>84</t>
    </r>
  </si>
  <si>
    <r>
      <rPr>
        <sz val="8"/>
        <rFont val="Tahoma"/>
        <charset val="134"/>
      </rPr>
      <t>ZHAO ZHENJUN</t>
    </r>
  </si>
  <si>
    <r>
      <rPr>
        <sz val="8"/>
        <rFont val="Tahoma"/>
        <charset val="134"/>
      </rPr>
      <t>1468491</t>
    </r>
  </si>
  <si>
    <r>
      <rPr>
        <sz val="8"/>
        <rFont val="Tahoma"/>
        <charset val="134"/>
      </rPr>
      <t>92,400.00</t>
    </r>
  </si>
  <si>
    <r>
      <rPr>
        <sz val="8"/>
        <rFont val="Tahoma"/>
        <charset val="134"/>
      </rPr>
      <t>85</t>
    </r>
  </si>
  <si>
    <r>
      <rPr>
        <sz val="8"/>
        <rFont val="Tahoma"/>
        <charset val="134"/>
      </rPr>
      <t>LI WEIAN</t>
    </r>
  </si>
  <si>
    <r>
      <rPr>
        <sz val="8"/>
        <rFont val="Tahoma"/>
        <charset val="134"/>
      </rPr>
      <t>1467953</t>
    </r>
  </si>
  <si>
    <r>
      <rPr>
        <sz val="8"/>
        <rFont val="Tahoma"/>
        <charset val="134"/>
      </rPr>
      <t>91,400.00</t>
    </r>
  </si>
  <si>
    <r>
      <rPr>
        <sz val="8"/>
        <rFont val="Tahoma"/>
        <charset val="134"/>
      </rPr>
      <t>86</t>
    </r>
  </si>
  <si>
    <r>
      <rPr>
        <sz val="8"/>
        <rFont val="Tahoma"/>
        <charset val="134"/>
      </rPr>
      <t>1477660</t>
    </r>
  </si>
  <si>
    <r>
      <rPr>
        <sz val="8"/>
        <rFont val="Tahoma"/>
        <charset val="134"/>
      </rPr>
      <t>90,100.00</t>
    </r>
  </si>
  <si>
    <r>
      <rPr>
        <sz val="8"/>
        <rFont val="Tahoma"/>
        <charset val="134"/>
      </rPr>
      <t>87</t>
    </r>
  </si>
  <si>
    <r>
      <rPr>
        <sz val="8"/>
        <rFont val="Tahoma"/>
        <charset val="134"/>
      </rPr>
      <t>GU JIAN</t>
    </r>
  </si>
  <si>
    <r>
      <rPr>
        <sz val="8"/>
        <rFont val="Tahoma"/>
        <charset val="134"/>
      </rPr>
      <t>1477564</t>
    </r>
  </si>
  <si>
    <r>
      <rPr>
        <sz val="8"/>
        <rFont val="Tahoma"/>
        <charset val="134"/>
      </rPr>
      <t>88,800.00</t>
    </r>
  </si>
  <si>
    <r>
      <rPr>
        <sz val="8"/>
        <rFont val="Tahoma"/>
        <charset val="134"/>
      </rPr>
      <t>88</t>
    </r>
  </si>
  <si>
    <r>
      <rPr>
        <sz val="8"/>
        <rFont val="Tahoma"/>
        <charset val="134"/>
      </rPr>
      <t>ZHANG MENGYU</t>
    </r>
  </si>
  <si>
    <r>
      <rPr>
        <sz val="8"/>
        <rFont val="Tahoma"/>
        <charset val="134"/>
      </rPr>
      <t>1477659</t>
    </r>
  </si>
  <si>
    <r>
      <rPr>
        <sz val="8"/>
        <rFont val="Tahoma"/>
        <charset val="134"/>
      </rPr>
      <t>87,500.00</t>
    </r>
  </si>
  <si>
    <r>
      <rPr>
        <sz val="8"/>
        <rFont val="Tahoma"/>
        <charset val="134"/>
      </rPr>
      <t>89</t>
    </r>
  </si>
  <si>
    <r>
      <rPr>
        <sz val="8"/>
        <rFont val="Tahoma"/>
        <charset val="134"/>
      </rPr>
      <t>YIN HAIYU</t>
    </r>
  </si>
  <si>
    <r>
      <rPr>
        <sz val="8"/>
        <rFont val="Tahoma"/>
        <charset val="134"/>
      </rPr>
      <t>1473977</t>
    </r>
  </si>
  <si>
    <r>
      <rPr>
        <sz val="8"/>
        <rFont val="Tahoma"/>
        <charset val="134"/>
      </rPr>
      <t>86,500.00</t>
    </r>
  </si>
  <si>
    <r>
      <rPr>
        <sz val="8"/>
        <rFont val="Tahoma"/>
        <charset val="134"/>
      </rPr>
      <t>90</t>
    </r>
  </si>
  <si>
    <r>
      <rPr>
        <sz val="8"/>
        <rFont val="Tahoma"/>
        <charset val="134"/>
      </rPr>
      <t>XU HUAN</t>
    </r>
  </si>
  <si>
    <r>
      <rPr>
        <sz val="8"/>
        <rFont val="Tahoma"/>
        <charset val="134"/>
      </rPr>
      <t>1477485</t>
    </r>
  </si>
  <si>
    <r>
      <rPr>
        <sz val="8"/>
        <rFont val="Tahoma"/>
        <charset val="134"/>
      </rPr>
      <t>85,200.00</t>
    </r>
  </si>
  <si>
    <r>
      <rPr>
        <sz val="8"/>
        <rFont val="Tahoma"/>
        <charset val="134"/>
      </rPr>
      <t>91</t>
    </r>
  </si>
  <si>
    <r>
      <rPr>
        <sz val="8"/>
        <rFont val="Tahoma"/>
        <charset val="134"/>
      </rPr>
      <t>GU ZHOUWEI</t>
    </r>
  </si>
  <si>
    <r>
      <rPr>
        <sz val="8"/>
        <rFont val="Tahoma"/>
        <charset val="134"/>
      </rPr>
      <t>1462917</t>
    </r>
  </si>
  <si>
    <r>
      <rPr>
        <sz val="8"/>
        <rFont val="Tahoma"/>
        <charset val="134"/>
      </rPr>
      <t>83,200.00</t>
    </r>
  </si>
  <si>
    <r>
      <rPr>
        <sz val="8"/>
        <rFont val="Tahoma"/>
        <charset val="134"/>
      </rPr>
      <t>92</t>
    </r>
  </si>
  <si>
    <r>
      <rPr>
        <sz val="8"/>
        <rFont val="Tahoma"/>
        <charset val="134"/>
      </rPr>
      <t>SUN KANG</t>
    </r>
  </si>
  <si>
    <r>
      <rPr>
        <sz val="8"/>
        <rFont val="Tahoma"/>
        <charset val="134"/>
      </rPr>
      <t>1477577</t>
    </r>
  </si>
  <si>
    <r>
      <rPr>
        <sz val="8"/>
        <rFont val="Tahoma"/>
        <charset val="134"/>
      </rPr>
      <t>81,200.00</t>
    </r>
  </si>
  <si>
    <r>
      <rPr>
        <sz val="8"/>
        <rFont val="Tahoma"/>
        <charset val="134"/>
      </rPr>
      <t>93</t>
    </r>
  </si>
  <si>
    <r>
      <rPr>
        <sz val="8"/>
        <rFont val="Tahoma"/>
        <charset val="134"/>
      </rPr>
      <t>DAI JIN</t>
    </r>
  </si>
  <si>
    <r>
      <rPr>
        <sz val="8"/>
        <rFont val="Tahoma"/>
        <charset val="134"/>
      </rPr>
      <t>14/4/19</t>
    </r>
  </si>
  <si>
    <r>
      <rPr>
        <sz val="8"/>
        <rFont val="Tahoma"/>
        <charset val="134"/>
      </rPr>
      <t>1470432</t>
    </r>
  </si>
  <si>
    <r>
      <rPr>
        <sz val="8"/>
        <rFont val="Tahoma"/>
        <charset val="134"/>
      </rPr>
      <t>72,100.00</t>
    </r>
  </si>
  <si>
    <r>
      <rPr>
        <sz val="8"/>
        <rFont val="Tahoma"/>
        <charset val="134"/>
      </rPr>
      <t>9,100.00</t>
    </r>
  </si>
  <si>
    <r>
      <rPr>
        <sz val="8"/>
        <rFont val="Tahoma"/>
        <charset val="134"/>
      </rPr>
      <t>94</t>
    </r>
  </si>
  <si>
    <r>
      <rPr>
        <sz val="8"/>
        <rFont val="Tahoma"/>
        <charset val="134"/>
      </rPr>
      <t>LIU YIYAO</t>
    </r>
  </si>
  <si>
    <r>
      <rPr>
        <sz val="8"/>
        <rFont val="Tahoma"/>
        <charset val="134"/>
      </rPr>
      <t>20/4/19</t>
    </r>
  </si>
  <si>
    <r>
      <rPr>
        <sz val="8"/>
        <rFont val="Tahoma"/>
        <charset val="134"/>
      </rPr>
      <t>1448640</t>
    </r>
  </si>
  <si>
    <r>
      <rPr>
        <sz val="8"/>
        <rFont val="Tahoma"/>
        <charset val="134"/>
      </rPr>
      <t>55,200.00</t>
    </r>
  </si>
  <si>
    <r>
      <rPr>
        <sz val="8"/>
        <rFont val="Tahoma"/>
        <charset val="134"/>
      </rPr>
      <t>16,900.00</t>
    </r>
  </si>
  <si>
    <r>
      <rPr>
        <sz val="8"/>
        <rFont val="Tahoma"/>
        <charset val="134"/>
      </rPr>
      <t>95</t>
    </r>
  </si>
  <si>
    <r>
      <rPr>
        <sz val="8"/>
        <rFont val="Tahoma"/>
        <charset val="134"/>
      </rPr>
      <t>YU YOUDA</t>
    </r>
  </si>
  <si>
    <r>
      <rPr>
        <sz val="8"/>
        <rFont val="Tahoma"/>
        <charset val="134"/>
      </rPr>
      <t>1478181</t>
    </r>
  </si>
  <si>
    <r>
      <rPr>
        <sz val="8"/>
        <rFont val="Tahoma"/>
        <charset val="134"/>
      </rPr>
      <t>54,200.00</t>
    </r>
  </si>
  <si>
    <r>
      <rPr>
        <sz val="8"/>
        <rFont val="Tahoma"/>
        <charset val="134"/>
      </rPr>
      <t>96</t>
    </r>
  </si>
  <si>
    <r>
      <rPr>
        <sz val="8"/>
        <rFont val="Tahoma"/>
        <charset val="134"/>
      </rPr>
      <t>XU SHOUGUO</t>
    </r>
  </si>
  <si>
    <r>
      <rPr>
        <sz val="8"/>
        <rFont val="Tahoma"/>
        <charset val="134"/>
      </rPr>
      <t>1478161</t>
    </r>
  </si>
  <si>
    <r>
      <rPr>
        <sz val="8"/>
        <rFont val="Tahoma"/>
        <charset val="134"/>
      </rPr>
      <t>53,200.00</t>
    </r>
  </si>
  <si>
    <r>
      <rPr>
        <sz val="8"/>
        <rFont val="Tahoma"/>
        <charset val="134"/>
      </rPr>
      <t>97</t>
    </r>
  </si>
  <si>
    <r>
      <rPr>
        <sz val="8"/>
        <rFont val="Tahoma"/>
        <charset val="134"/>
      </rPr>
      <t>ZHANG AIHUA</t>
    </r>
  </si>
  <si>
    <r>
      <rPr>
        <sz val="8"/>
        <rFont val="Tahoma"/>
        <charset val="134"/>
      </rPr>
      <t>1478191</t>
    </r>
  </si>
  <si>
    <r>
      <rPr>
        <sz val="8"/>
        <rFont val="Tahoma"/>
        <charset val="134"/>
      </rPr>
      <t>52,200.00</t>
    </r>
  </si>
  <si>
    <r>
      <rPr>
        <sz val="8"/>
        <rFont val="Tahoma"/>
        <charset val="134"/>
      </rPr>
      <t>98</t>
    </r>
  </si>
  <si>
    <r>
      <rPr>
        <sz val="8"/>
        <rFont val="Tahoma"/>
        <charset val="134"/>
      </rPr>
      <t>SHEN YUNFEI</t>
    </r>
  </si>
  <si>
    <r>
      <rPr>
        <sz val="8"/>
        <rFont val="Tahoma"/>
        <charset val="134"/>
      </rPr>
      <t>1455095</t>
    </r>
  </si>
  <si>
    <r>
      <rPr>
        <sz val="8"/>
        <rFont val="Tahoma"/>
        <charset val="134"/>
      </rPr>
      <t>50,200.00</t>
    </r>
  </si>
  <si>
    <r>
      <rPr>
        <sz val="8"/>
        <rFont val="Tahoma"/>
        <charset val="134"/>
      </rPr>
      <t>99</t>
    </r>
  </si>
  <si>
    <r>
      <rPr>
        <sz val="8"/>
        <rFont val="Tahoma"/>
        <charset val="134"/>
      </rPr>
      <t>HE YUPING</t>
    </r>
  </si>
  <si>
    <r>
      <rPr>
        <sz val="8"/>
        <rFont val="Tahoma"/>
        <charset val="134"/>
      </rPr>
      <t>1477506</t>
    </r>
  </si>
  <si>
    <r>
      <rPr>
        <sz val="8"/>
        <rFont val="Tahoma"/>
        <charset val="134"/>
      </rPr>
      <t>48,200.00</t>
    </r>
  </si>
  <si>
    <r>
      <rPr>
        <sz val="8"/>
        <rFont val="Tahoma"/>
        <charset val="134"/>
      </rPr>
      <t>100</t>
    </r>
  </si>
  <si>
    <r>
      <rPr>
        <sz val="8"/>
        <rFont val="Tahoma"/>
        <charset val="134"/>
      </rPr>
      <t>HUANG XIANQIAO</t>
    </r>
  </si>
  <si>
    <r>
      <rPr>
        <sz val="8"/>
        <rFont val="Tahoma"/>
        <charset val="134"/>
      </rPr>
      <t>1478186</t>
    </r>
  </si>
  <si>
    <r>
      <rPr>
        <sz val="8"/>
        <rFont val="Tahoma"/>
        <charset val="134"/>
      </rPr>
      <t>47,200.00</t>
    </r>
  </si>
  <si>
    <r>
      <rPr>
        <sz val="8"/>
        <rFont val="Tahoma"/>
        <charset val="134"/>
      </rPr>
      <t>101</t>
    </r>
  </si>
  <si>
    <r>
      <rPr>
        <sz val="8"/>
        <rFont val="Tahoma"/>
        <charset val="134"/>
      </rPr>
      <t>CAI XUEBO</t>
    </r>
  </si>
  <si>
    <r>
      <rPr>
        <sz val="8"/>
        <rFont val="Tahoma"/>
        <charset val="134"/>
      </rPr>
      <t>1476354</t>
    </r>
  </si>
  <si>
    <r>
      <rPr>
        <sz val="8"/>
        <rFont val="Tahoma"/>
        <charset val="134"/>
      </rPr>
      <t>45,700.00</t>
    </r>
  </si>
  <si>
    <r>
      <rPr>
        <sz val="8"/>
        <rFont val="Tahoma"/>
        <charset val="134"/>
      </rPr>
      <t>102</t>
    </r>
  </si>
  <si>
    <r>
      <rPr>
        <sz val="8"/>
        <rFont val="Tahoma"/>
        <charset val="134"/>
      </rPr>
      <t>HUANG ZONGXIONG</t>
    </r>
  </si>
  <si>
    <r>
      <rPr>
        <sz val="8"/>
        <rFont val="Tahoma"/>
        <charset val="134"/>
      </rPr>
      <t>1477994</t>
    </r>
  </si>
  <si>
    <r>
      <rPr>
        <sz val="8"/>
        <rFont val="Tahoma"/>
        <charset val="134"/>
      </rPr>
      <t>41,700.00</t>
    </r>
  </si>
  <si>
    <r>
      <rPr>
        <sz val="8"/>
        <rFont val="Tahoma"/>
        <charset val="134"/>
      </rPr>
      <t>103</t>
    </r>
  </si>
  <si>
    <r>
      <rPr>
        <sz val="8"/>
        <rFont val="Tahoma"/>
        <charset val="134"/>
      </rPr>
      <t>CHEN RUI</t>
    </r>
  </si>
  <si>
    <r>
      <rPr>
        <sz val="8"/>
        <rFont val="Tahoma"/>
        <charset val="134"/>
      </rPr>
      <t>1478012</t>
    </r>
  </si>
  <si>
    <r>
      <rPr>
        <sz val="8"/>
        <rFont val="Tahoma"/>
        <charset val="134"/>
      </rPr>
      <t>39,700.00</t>
    </r>
  </si>
  <si>
    <r>
      <rPr>
        <sz val="8"/>
        <rFont val="Tahoma"/>
        <charset val="134"/>
      </rPr>
      <t>104</t>
    </r>
  </si>
  <si>
    <r>
      <rPr>
        <sz val="8"/>
        <rFont val="Tahoma"/>
        <charset val="134"/>
      </rPr>
      <t>JI YONGKUN</t>
    </r>
  </si>
  <si>
    <r>
      <rPr>
        <sz val="8"/>
        <rFont val="Tahoma"/>
        <charset val="134"/>
      </rPr>
      <t>1478099</t>
    </r>
  </si>
  <si>
    <r>
      <rPr>
        <sz val="8"/>
        <rFont val="Tahoma"/>
        <charset val="134"/>
      </rPr>
      <t>37,700.00</t>
    </r>
  </si>
  <si>
    <r>
      <rPr>
        <sz val="8"/>
        <rFont val="Tahoma"/>
        <charset val="134"/>
      </rPr>
      <t>105</t>
    </r>
  </si>
  <si>
    <r>
      <rPr>
        <sz val="8"/>
        <rFont val="Tahoma"/>
        <charset val="134"/>
      </rPr>
      <t>LUO YARONG</t>
    </r>
  </si>
  <si>
    <r>
      <rPr>
        <sz val="8"/>
        <rFont val="Tahoma"/>
        <charset val="134"/>
      </rPr>
      <t>1478101</t>
    </r>
  </si>
  <si>
    <r>
      <rPr>
        <sz val="8"/>
        <rFont val="Tahoma"/>
        <charset val="134"/>
      </rPr>
      <t>35,700.00</t>
    </r>
  </si>
  <si>
    <r>
      <rPr>
        <sz val="8"/>
        <rFont val="Tahoma"/>
        <charset val="134"/>
      </rPr>
      <t>106</t>
    </r>
  </si>
  <si>
    <r>
      <rPr>
        <sz val="8"/>
        <rFont val="Tahoma"/>
        <charset val="134"/>
      </rPr>
      <t>WANG YUJIA</t>
    </r>
  </si>
  <si>
    <r>
      <rPr>
        <sz val="8"/>
        <rFont val="Tahoma"/>
        <charset val="134"/>
      </rPr>
      <t>11/4/19</t>
    </r>
  </si>
  <si>
    <r>
      <rPr>
        <sz val="8"/>
        <rFont val="Tahoma"/>
        <charset val="134"/>
      </rPr>
      <t>1473368</t>
    </r>
  </si>
  <si>
    <r>
      <rPr>
        <sz val="8"/>
        <rFont val="Tahoma"/>
        <charset val="134"/>
      </rPr>
      <t>31,800.00</t>
    </r>
  </si>
  <si>
    <r>
      <rPr>
        <sz val="8"/>
        <rFont val="Tahoma"/>
        <charset val="134"/>
      </rPr>
      <t>107</t>
    </r>
  </si>
  <si>
    <r>
      <rPr>
        <sz val="8"/>
        <rFont val="Tahoma"/>
        <charset val="134"/>
      </rPr>
      <t>CHEN HUIYUAN</t>
    </r>
  </si>
  <si>
    <r>
      <rPr>
        <sz val="8"/>
        <rFont val="Tahoma"/>
        <charset val="134"/>
      </rPr>
      <t>1476511</t>
    </r>
  </si>
  <si>
    <r>
      <rPr>
        <sz val="8"/>
        <rFont val="Tahoma"/>
        <charset val="134"/>
      </rPr>
      <t>4,800.00</t>
    </r>
  </si>
  <si>
    <r>
      <rPr>
        <sz val="8"/>
        <rFont val="Tahoma"/>
        <charset val="134"/>
      </rPr>
      <t>27,000.00</t>
    </r>
  </si>
  <si>
    <r>
      <rPr>
        <sz val="8"/>
        <rFont val="Tahoma"/>
        <charset val="134"/>
      </rPr>
      <t>108</t>
    </r>
  </si>
  <si>
    <r>
      <rPr>
        <sz val="8"/>
        <rFont val="Tahoma"/>
        <charset val="134"/>
      </rPr>
      <t>CHEN GUANGXIU</t>
    </r>
  </si>
  <si>
    <r>
      <rPr>
        <sz val="8"/>
        <rFont val="Tahoma"/>
        <charset val="134"/>
      </rPr>
      <t>1476120</t>
    </r>
  </si>
  <si>
    <r>
      <rPr>
        <sz val="8"/>
        <rFont val="Tahoma"/>
        <charset val="134"/>
      </rPr>
      <t>3,800.00</t>
    </r>
  </si>
  <si>
    <r>
      <rPr>
        <sz val="8"/>
        <rFont val="Tahoma"/>
        <charset val="134"/>
      </rPr>
      <t>109</t>
    </r>
  </si>
  <si>
    <r>
      <rPr>
        <sz val="8"/>
        <rFont val="Tahoma"/>
        <charset val="134"/>
      </rPr>
      <t>CHAN PENG</t>
    </r>
  </si>
  <si>
    <r>
      <rPr>
        <sz val="8"/>
        <rFont val="Tahoma"/>
        <charset val="134"/>
      </rPr>
      <t>1455656</t>
    </r>
  </si>
  <si>
    <r>
      <rPr>
        <sz val="8"/>
        <rFont val="Tahoma"/>
        <charset val="134"/>
      </rPr>
      <t>2,800.00</t>
    </r>
  </si>
  <si>
    <r>
      <rPr>
        <sz val="8"/>
        <rFont val="Tahoma"/>
        <charset val="134"/>
      </rPr>
      <t>110</t>
    </r>
  </si>
  <si>
    <r>
      <rPr>
        <sz val="8"/>
        <rFont val="Tahoma"/>
        <charset val="134"/>
      </rPr>
      <t>PENG LU</t>
    </r>
  </si>
  <si>
    <r>
      <rPr>
        <sz val="8"/>
        <rFont val="Tahoma"/>
        <charset val="134"/>
      </rPr>
      <t>1478560</t>
    </r>
  </si>
  <si>
    <r>
      <rPr>
        <sz val="8"/>
        <rFont val="Tahoma"/>
        <charset val="134"/>
      </rPr>
      <t>1,800.00</t>
    </r>
  </si>
  <si>
    <r>
      <rPr>
        <sz val="8"/>
        <rFont val="Tahoma"/>
        <charset val="134"/>
      </rPr>
      <t>111</t>
    </r>
  </si>
  <si>
    <r>
      <rPr>
        <sz val="8"/>
        <rFont val="Tahoma"/>
        <charset val="134"/>
      </rPr>
      <t>ZHANG QINGHENG</t>
    </r>
  </si>
  <si>
    <r>
      <rPr>
        <sz val="8"/>
        <rFont val="Tahoma"/>
        <charset val="134"/>
      </rPr>
      <t>1478984</t>
    </r>
  </si>
  <si>
    <r>
      <rPr>
        <sz val="8"/>
        <rFont val="Tahoma"/>
        <charset val="134"/>
      </rPr>
      <t>800.00</t>
    </r>
  </si>
  <si>
    <r>
      <rPr>
        <sz val="8"/>
        <rFont val="Tahoma"/>
        <charset val="134"/>
      </rPr>
      <t>112</t>
    </r>
  </si>
  <si>
    <r>
      <rPr>
        <sz val="8"/>
        <rFont val="Tahoma"/>
        <charset val="134"/>
      </rPr>
      <t>LI FUWEI</t>
    </r>
  </si>
  <si>
    <r>
      <rPr>
        <sz val="8"/>
        <rFont val="Tahoma"/>
        <charset val="134"/>
      </rPr>
      <t>1478874</t>
    </r>
  </si>
  <si>
    <r>
      <rPr>
        <sz val="8"/>
        <rFont val="Tahoma"/>
        <charset val="134"/>
      </rPr>
      <t>500.00</t>
    </r>
  </si>
  <si>
    <r>
      <rPr>
        <sz val="8"/>
        <rFont val="Tahoma"/>
        <charset val="134"/>
      </rPr>
      <t>113</t>
    </r>
  </si>
  <si>
    <r>
      <rPr>
        <sz val="8"/>
        <rFont val="Tahoma"/>
        <charset val="134"/>
      </rPr>
      <t>SHAN YUE</t>
    </r>
  </si>
  <si>
    <r>
      <rPr>
        <sz val="8"/>
        <rFont val="Tahoma"/>
        <charset val="134"/>
      </rPr>
      <t>1479044</t>
    </r>
  </si>
  <si>
    <r>
      <rPr>
        <sz val="8"/>
        <rFont val="Tahoma"/>
        <charset val="134"/>
      </rPr>
      <t>114</t>
    </r>
  </si>
  <si>
    <r>
      <rPr>
        <sz val="8"/>
        <rFont val="Tahoma"/>
        <charset val="134"/>
      </rPr>
      <t>1478505</t>
    </r>
  </si>
  <si>
    <r>
      <rPr>
        <sz val="8"/>
        <rFont val="Tahoma"/>
        <charset val="134"/>
      </rPr>
      <t>3,100.00</t>
    </r>
  </si>
  <si>
    <r>
      <rPr>
        <sz val="8"/>
        <rFont val="Tahoma"/>
        <charset val="134"/>
      </rPr>
      <t>115</t>
    </r>
  </si>
  <si>
    <r>
      <rPr>
        <sz val="8"/>
        <rFont val="Tahoma"/>
        <charset val="134"/>
      </rPr>
      <t>MEI TINGTING</t>
    </r>
  </si>
  <si>
    <r>
      <rPr>
        <sz val="8"/>
        <rFont val="Tahoma"/>
        <charset val="134"/>
      </rPr>
      <t>1461782</t>
    </r>
  </si>
  <si>
    <r>
      <rPr>
        <sz val="8"/>
        <rFont val="Tahoma"/>
        <charset val="134"/>
      </rPr>
      <t>2500</t>
    </r>
  </si>
  <si>
    <r>
      <rPr>
        <sz val="8"/>
        <rFont val="Tahoma"/>
        <charset val="134"/>
      </rPr>
      <t>8,100.00</t>
    </r>
  </si>
  <si>
    <r>
      <rPr>
        <sz val="8"/>
        <rFont val="Tahoma"/>
        <charset val="134"/>
      </rPr>
      <t>116</t>
    </r>
  </si>
  <si>
    <r>
      <rPr>
        <sz val="8"/>
        <rFont val="Tahoma"/>
        <charset val="134"/>
      </rPr>
      <t>LIN MANTING</t>
    </r>
  </si>
  <si>
    <r>
      <rPr>
        <sz val="8"/>
        <rFont val="Tahoma"/>
        <charset val="134"/>
      </rPr>
      <t>1478731</t>
    </r>
  </si>
  <si>
    <r>
      <rPr>
        <sz val="8"/>
        <rFont val="Tahoma"/>
        <charset val="134"/>
      </rPr>
      <t>10,100.00</t>
    </r>
  </si>
  <si>
    <r>
      <rPr>
        <sz val="8"/>
        <rFont val="Tahoma"/>
        <charset val="134"/>
      </rPr>
      <t>117</t>
    </r>
  </si>
  <si>
    <r>
      <rPr>
        <sz val="8"/>
        <rFont val="Tahoma"/>
        <charset val="134"/>
      </rPr>
      <t>HSU KAITING</t>
    </r>
  </si>
  <si>
    <r>
      <rPr>
        <sz val="8"/>
        <rFont val="Tahoma"/>
        <charset val="134"/>
      </rPr>
      <t>12/4/19</t>
    </r>
  </si>
  <si>
    <r>
      <rPr>
        <sz val="8"/>
        <rFont val="Tahoma"/>
        <charset val="134"/>
      </rPr>
      <t>1469049</t>
    </r>
  </si>
  <si>
    <r>
      <rPr>
        <sz val="8"/>
        <rFont val="Tahoma"/>
        <charset val="134"/>
      </rPr>
      <t>13,100.00</t>
    </r>
  </si>
  <si>
    <r>
      <rPr>
        <sz val="8"/>
        <rFont val="Tahoma"/>
        <charset val="134"/>
      </rPr>
      <t>118</t>
    </r>
  </si>
  <si>
    <r>
      <rPr>
        <sz val="8"/>
        <rFont val="Tahoma"/>
        <charset val="134"/>
      </rPr>
      <t>CHEN YU</t>
    </r>
  </si>
  <si>
    <r>
      <rPr>
        <sz val="8"/>
        <rFont val="Tahoma"/>
        <charset val="134"/>
      </rPr>
      <t>13/4/19</t>
    </r>
  </si>
  <si>
    <r>
      <rPr>
        <sz val="8"/>
        <rFont val="Tahoma"/>
        <charset val="134"/>
      </rPr>
      <t>1469666</t>
    </r>
  </si>
  <si>
    <r>
      <rPr>
        <sz val="8"/>
        <rFont val="Tahoma"/>
        <charset val="134"/>
      </rPr>
      <t>18,300.00</t>
    </r>
  </si>
  <si>
    <r>
      <rPr>
        <sz val="8"/>
        <rFont val="Tahoma"/>
        <charset val="134"/>
      </rPr>
      <t>5,200.00</t>
    </r>
  </si>
  <si>
    <r>
      <rPr>
        <sz val="8"/>
        <rFont val="Tahoma"/>
        <charset val="134"/>
      </rPr>
      <t>119</t>
    </r>
  </si>
  <si>
    <r>
      <rPr>
        <sz val="8"/>
        <rFont val="Tahoma"/>
        <charset val="134"/>
      </rPr>
      <t>XIA TIANYING</t>
    </r>
  </si>
  <si>
    <r>
      <rPr>
        <sz val="8"/>
        <rFont val="Tahoma"/>
        <charset val="134"/>
      </rPr>
      <t>1465680</t>
    </r>
  </si>
  <si>
    <r>
      <rPr>
        <sz val="8"/>
        <rFont val="Tahoma"/>
        <charset val="134"/>
      </rPr>
      <t>23,500.00</t>
    </r>
  </si>
  <si>
    <r>
      <rPr>
        <sz val="8"/>
        <rFont val="Tahoma"/>
        <charset val="134"/>
      </rPr>
      <t>120</t>
    </r>
  </si>
  <si>
    <r>
      <rPr>
        <sz val="8"/>
        <rFont val="Tahoma"/>
        <charset val="134"/>
      </rPr>
      <t>LI FANGYA</t>
    </r>
  </si>
  <si>
    <r>
      <rPr>
        <sz val="8"/>
        <rFont val="Tahoma"/>
        <charset val="134"/>
      </rPr>
      <t>1478011</t>
    </r>
  </si>
  <si>
    <r>
      <rPr>
        <sz val="8"/>
        <rFont val="Tahoma"/>
        <charset val="134"/>
      </rPr>
      <t>30,000.00</t>
    </r>
  </si>
  <si>
    <r>
      <rPr>
        <sz val="8"/>
        <rFont val="Tahoma"/>
        <charset val="134"/>
      </rPr>
      <t>6,500.00</t>
    </r>
  </si>
  <si>
    <r>
      <rPr>
        <sz val="8"/>
        <rFont val="Tahoma"/>
        <charset val="134"/>
      </rPr>
      <t>121</t>
    </r>
  </si>
  <si>
    <r>
      <rPr>
        <sz val="8"/>
        <rFont val="Tahoma"/>
        <charset val="134"/>
      </rPr>
      <t>XIE XIAOCHUN</t>
    </r>
  </si>
  <si>
    <r>
      <rPr>
        <sz val="8"/>
        <rFont val="Tahoma"/>
        <charset val="134"/>
      </rPr>
      <t>1454875</t>
    </r>
  </si>
  <si>
    <r>
      <rPr>
        <sz val="8"/>
        <rFont val="Tahoma"/>
        <charset val="134"/>
      </rPr>
      <t>35,000.00</t>
    </r>
  </si>
  <si>
    <r>
      <rPr>
        <sz val="8"/>
        <rFont val="Tahoma"/>
        <charset val="134"/>
      </rPr>
      <t>122</t>
    </r>
  </si>
  <si>
    <r>
      <rPr>
        <sz val="8"/>
        <rFont val="Tahoma"/>
        <charset val="134"/>
      </rPr>
      <t>JIANG JIASHAN</t>
    </r>
  </si>
  <si>
    <r>
      <rPr>
        <sz val="8"/>
        <rFont val="Tahoma"/>
        <charset val="134"/>
      </rPr>
      <t>1479552</t>
    </r>
  </si>
  <si>
    <r>
      <rPr>
        <sz val="8"/>
        <rFont val="Tahoma"/>
        <charset val="134"/>
      </rPr>
      <t>36,300.00</t>
    </r>
  </si>
  <si>
    <r>
      <rPr>
        <sz val="8"/>
        <rFont val="Tahoma"/>
        <charset val="134"/>
      </rPr>
      <t>123</t>
    </r>
  </si>
  <si>
    <r>
      <rPr>
        <sz val="8"/>
        <rFont val="Tahoma"/>
        <charset val="134"/>
      </rPr>
      <t>WANG YALIAN</t>
    </r>
  </si>
  <si>
    <r>
      <rPr>
        <sz val="8"/>
        <rFont val="Tahoma"/>
        <charset val="134"/>
      </rPr>
      <t>1464814</t>
    </r>
  </si>
  <si>
    <r>
      <rPr>
        <sz val="8"/>
        <rFont val="Tahoma"/>
        <charset val="134"/>
      </rPr>
      <t>37,300.00</t>
    </r>
  </si>
  <si>
    <r>
      <rPr>
        <sz val="8"/>
        <rFont val="Tahoma"/>
        <charset val="134"/>
      </rPr>
      <t>124</t>
    </r>
  </si>
  <si>
    <r>
      <rPr>
        <sz val="8"/>
        <rFont val="Tahoma"/>
        <charset val="134"/>
      </rPr>
      <t>ZHENG SI</t>
    </r>
  </si>
  <si>
    <r>
      <rPr>
        <sz val="8"/>
        <rFont val="Tahoma"/>
        <charset val="134"/>
      </rPr>
      <t>1479578</t>
    </r>
  </si>
  <si>
    <r>
      <rPr>
        <sz val="8"/>
        <rFont val="Tahoma"/>
        <charset val="134"/>
      </rPr>
      <t>38,300.00</t>
    </r>
  </si>
  <si>
    <r>
      <rPr>
        <sz val="8"/>
        <rFont val="Tahoma"/>
        <charset val="134"/>
      </rPr>
      <t>125</t>
    </r>
  </si>
  <si>
    <r>
      <rPr>
        <sz val="8"/>
        <rFont val="Tahoma"/>
        <charset val="134"/>
      </rPr>
      <t>HOU SHUNBO</t>
    </r>
  </si>
  <si>
    <r>
      <rPr>
        <sz val="8"/>
        <rFont val="Tahoma"/>
        <charset val="134"/>
      </rPr>
      <t>1479764</t>
    </r>
  </si>
  <si>
    <r>
      <rPr>
        <sz val="8"/>
        <rFont val="Tahoma"/>
        <charset val="134"/>
      </rPr>
      <t>39,300.00</t>
    </r>
  </si>
  <si>
    <r>
      <rPr>
        <sz val="8"/>
        <rFont val="Tahoma"/>
        <charset val="134"/>
      </rPr>
      <t>126</t>
    </r>
  </si>
  <si>
    <r>
      <rPr>
        <sz val="8"/>
        <rFont val="Tahoma"/>
        <charset val="134"/>
      </rPr>
      <t>LIN XUANKAI</t>
    </r>
  </si>
  <si>
    <r>
      <rPr>
        <sz val="8"/>
        <rFont val="Tahoma"/>
        <charset val="134"/>
      </rPr>
      <t>1479765</t>
    </r>
  </si>
  <si>
    <r>
      <rPr>
        <sz val="8"/>
        <rFont val="Tahoma"/>
        <charset val="134"/>
      </rPr>
      <t>40,300.00</t>
    </r>
  </si>
  <si>
    <r>
      <rPr>
        <sz val="8"/>
        <rFont val="Tahoma"/>
        <charset val="134"/>
      </rPr>
      <t>127</t>
    </r>
  </si>
  <si>
    <r>
      <rPr>
        <sz val="8"/>
        <rFont val="Tahoma"/>
        <charset val="134"/>
      </rPr>
      <t>NI QIAN</t>
    </r>
  </si>
  <si>
    <r>
      <rPr>
        <sz val="8"/>
        <rFont val="Tahoma"/>
        <charset val="134"/>
      </rPr>
      <t>1479556</t>
    </r>
  </si>
  <si>
    <r>
      <rPr>
        <sz val="8"/>
        <rFont val="Tahoma"/>
        <charset val="134"/>
      </rPr>
      <t>42,300.00</t>
    </r>
  </si>
  <si>
    <r>
      <rPr>
        <sz val="8"/>
        <rFont val="Tahoma"/>
        <charset val="134"/>
      </rPr>
      <t>128</t>
    </r>
  </si>
  <si>
    <r>
      <rPr>
        <sz val="8"/>
        <rFont val="Tahoma"/>
        <charset val="134"/>
      </rPr>
      <t>WU MEI</t>
    </r>
  </si>
  <si>
    <r>
      <rPr>
        <sz val="8"/>
        <rFont val="Tahoma"/>
        <charset val="134"/>
      </rPr>
      <t>1460231</t>
    </r>
  </si>
  <si>
    <r>
      <rPr>
        <sz val="8"/>
        <rFont val="Tahoma"/>
        <charset val="134"/>
      </rPr>
      <t>44,300.00</t>
    </r>
  </si>
  <si>
    <r>
      <rPr>
        <sz val="8"/>
        <rFont val="Tahoma"/>
        <charset val="134"/>
      </rPr>
      <t>129</t>
    </r>
  </si>
  <si>
    <r>
      <rPr>
        <sz val="8"/>
        <rFont val="Tahoma"/>
        <charset val="134"/>
      </rPr>
      <t>ZHUANG</t>
    </r>
  </si>
  <si>
    <r>
      <rPr>
        <sz val="8"/>
        <rFont val="Tahoma"/>
        <charset val="134"/>
      </rPr>
      <t>1473640</t>
    </r>
  </si>
  <si>
    <r>
      <rPr>
        <sz val="8"/>
        <rFont val="Tahoma"/>
        <charset val="134"/>
      </rPr>
      <t>46,300.00</t>
    </r>
  </si>
  <si>
    <r>
      <rPr>
        <sz val="8"/>
        <rFont val="Tahoma"/>
        <charset val="134"/>
      </rPr>
      <t>130</t>
    </r>
  </si>
  <si>
    <r>
      <rPr>
        <sz val="8"/>
        <rFont val="Tahoma"/>
        <charset val="134"/>
      </rPr>
      <t>HUANG QIFENG</t>
    </r>
  </si>
  <si>
    <r>
      <rPr>
        <sz val="8"/>
        <rFont val="Tahoma"/>
        <charset val="134"/>
      </rPr>
      <t>1471335</t>
    </r>
  </si>
  <si>
    <r>
      <rPr>
        <sz val="8"/>
        <rFont val="Tahoma"/>
        <charset val="134"/>
      </rPr>
      <t>49,300.00</t>
    </r>
  </si>
  <si>
    <r>
      <rPr>
        <sz val="8"/>
        <rFont val="Tahoma"/>
        <charset val="134"/>
      </rPr>
      <t>131</t>
    </r>
  </si>
  <si>
    <r>
      <rPr>
        <sz val="8"/>
        <rFont val="Tahoma"/>
        <charset val="134"/>
      </rPr>
      <t>ZHANG JING</t>
    </r>
  </si>
  <si>
    <r>
      <rPr>
        <sz val="8"/>
        <rFont val="Tahoma"/>
        <charset val="134"/>
      </rPr>
      <t>1479567</t>
    </r>
  </si>
  <si>
    <r>
      <rPr>
        <sz val="8"/>
        <rFont val="Tahoma"/>
        <charset val="134"/>
      </rPr>
      <t>52,300.00</t>
    </r>
  </si>
  <si>
    <r>
      <rPr>
        <sz val="8"/>
        <rFont val="Tahoma"/>
        <charset val="134"/>
      </rPr>
      <t>132</t>
    </r>
  </si>
  <si>
    <r>
      <rPr>
        <sz val="8"/>
        <rFont val="Tahoma"/>
        <charset val="134"/>
      </rPr>
      <t>ZHONG HE</t>
    </r>
  </si>
  <si>
    <r>
      <rPr>
        <sz val="8"/>
        <rFont val="Tahoma"/>
        <charset val="134"/>
      </rPr>
      <t>1475039</t>
    </r>
  </si>
  <si>
    <r>
      <rPr>
        <sz val="8"/>
        <rFont val="Tahoma"/>
        <charset val="134"/>
      </rPr>
      <t>55,300.00</t>
    </r>
  </si>
  <si>
    <r>
      <rPr>
        <sz val="8"/>
        <rFont val="Tahoma"/>
        <charset val="134"/>
      </rPr>
      <t>133</t>
    </r>
  </si>
  <si>
    <r>
      <rPr>
        <sz val="8"/>
        <rFont val="Tahoma"/>
        <charset val="134"/>
      </rPr>
      <t>YIKAI SUN</t>
    </r>
  </si>
  <si>
    <r>
      <rPr>
        <sz val="8"/>
        <rFont val="Tahoma"/>
        <charset val="134"/>
      </rPr>
      <t>1476587</t>
    </r>
  </si>
  <si>
    <r>
      <rPr>
        <sz val="8"/>
        <rFont val="Tahoma"/>
        <charset val="134"/>
      </rPr>
      <t>61,300.00</t>
    </r>
  </si>
  <si>
    <r>
      <rPr>
        <sz val="8"/>
        <rFont val="Tahoma"/>
        <charset val="134"/>
      </rPr>
      <t>134</t>
    </r>
  </si>
  <si>
    <r>
      <rPr>
        <sz val="8"/>
        <rFont val="Tahoma"/>
        <charset val="134"/>
      </rPr>
      <t>CHEN ZHEN</t>
    </r>
  </si>
  <si>
    <r>
      <rPr>
        <sz val="8"/>
        <rFont val="Tahoma"/>
        <charset val="134"/>
      </rPr>
      <t>1473599</t>
    </r>
  </si>
  <si>
    <r>
      <rPr>
        <sz val="8"/>
        <rFont val="Tahoma"/>
        <charset val="134"/>
      </rPr>
      <t>65,300.00</t>
    </r>
  </si>
  <si>
    <r>
      <rPr>
        <sz val="8"/>
        <rFont val="Tahoma"/>
        <charset val="134"/>
      </rPr>
      <t>135</t>
    </r>
  </si>
  <si>
    <r>
      <rPr>
        <sz val="8"/>
        <rFont val="Tahoma"/>
        <charset val="134"/>
      </rPr>
      <t>HUANG YONGSHUN</t>
    </r>
  </si>
  <si>
    <r>
      <rPr>
        <sz val="8"/>
        <rFont val="Tahoma"/>
        <charset val="134"/>
      </rPr>
      <t>16/4/19</t>
    </r>
  </si>
  <si>
    <r>
      <rPr>
        <sz val="8"/>
        <rFont val="Tahoma"/>
        <charset val="134"/>
      </rPr>
      <t>1450394</t>
    </r>
  </si>
  <si>
    <r>
      <rPr>
        <sz val="8"/>
        <rFont val="Tahoma"/>
        <charset val="134"/>
      </rPr>
      <t>71,300.00</t>
    </r>
  </si>
  <si>
    <r>
      <rPr>
        <sz val="8"/>
        <rFont val="Tahoma"/>
        <charset val="134"/>
      </rPr>
      <t>136</t>
    </r>
  </si>
  <si>
    <r>
      <rPr>
        <sz val="8"/>
        <rFont val="Tahoma"/>
        <charset val="134"/>
      </rPr>
      <t>SUN DAN</t>
    </r>
  </si>
  <si>
    <r>
      <rPr>
        <sz val="8"/>
        <rFont val="Tahoma"/>
        <charset val="134"/>
      </rPr>
      <t>1479481</t>
    </r>
  </si>
  <si>
    <r>
      <rPr>
        <sz val="8"/>
        <rFont val="Tahoma"/>
        <charset val="134"/>
      </rPr>
      <t>72,300.00</t>
    </r>
  </si>
  <si>
    <r>
      <rPr>
        <sz val="8"/>
        <rFont val="Tahoma"/>
        <charset val="134"/>
      </rPr>
      <t>137</t>
    </r>
  </si>
  <si>
    <r>
      <rPr>
        <sz val="8"/>
        <rFont val="Tahoma"/>
        <charset val="134"/>
      </rPr>
      <t>WANG FENGJIN</t>
    </r>
  </si>
  <si>
    <r>
      <rPr>
        <sz val="8"/>
        <rFont val="Tahoma"/>
        <charset val="134"/>
      </rPr>
      <t>1477985</t>
    </r>
  </si>
  <si>
    <r>
      <rPr>
        <sz val="8"/>
        <rFont val="Tahoma"/>
        <charset val="134"/>
      </rPr>
      <t>73,300.00</t>
    </r>
  </si>
  <si>
    <r>
      <rPr>
        <sz val="8"/>
        <rFont val="Tahoma"/>
        <charset val="134"/>
      </rPr>
      <t>138</t>
    </r>
  </si>
  <si>
    <r>
      <rPr>
        <sz val="8"/>
        <rFont val="Tahoma"/>
        <charset val="134"/>
      </rPr>
      <t>YE YUSHI</t>
    </r>
  </si>
  <si>
    <r>
      <rPr>
        <sz val="8"/>
        <rFont val="Tahoma"/>
        <charset val="134"/>
      </rPr>
      <t>1475383</t>
    </r>
  </si>
  <si>
    <r>
      <rPr>
        <sz val="8"/>
        <rFont val="Tahoma"/>
        <charset val="134"/>
      </rPr>
      <t>74,300.00</t>
    </r>
  </si>
  <si>
    <r>
      <rPr>
        <sz val="8"/>
        <rFont val="Tahoma"/>
        <charset val="134"/>
      </rPr>
      <t>139</t>
    </r>
  </si>
  <si>
    <r>
      <rPr>
        <sz val="8"/>
        <rFont val="Tahoma"/>
        <charset val="134"/>
      </rPr>
      <t>1479554</t>
    </r>
  </si>
  <si>
    <r>
      <rPr>
        <sz val="8"/>
        <rFont val="Tahoma"/>
        <charset val="134"/>
      </rPr>
      <t>75,600.00</t>
    </r>
  </si>
  <si>
    <r>
      <rPr>
        <sz val="8"/>
        <rFont val="Tahoma"/>
        <charset val="134"/>
      </rPr>
      <t>140</t>
    </r>
  </si>
  <si>
    <r>
      <rPr>
        <sz val="8"/>
        <rFont val="Tahoma"/>
        <charset val="134"/>
      </rPr>
      <t>HUANG YUBING</t>
    </r>
  </si>
  <si>
    <r>
      <rPr>
        <sz val="8"/>
        <rFont val="Tahoma"/>
        <charset val="134"/>
      </rPr>
      <t>1456495</t>
    </r>
  </si>
  <si>
    <r>
      <rPr>
        <sz val="8"/>
        <rFont val="Tahoma"/>
        <charset val="134"/>
      </rPr>
      <t>77,600.00</t>
    </r>
  </si>
  <si>
    <r>
      <rPr>
        <sz val="8"/>
        <rFont val="Tahoma"/>
        <charset val="134"/>
      </rPr>
      <t>141</t>
    </r>
  </si>
  <si>
    <r>
      <rPr>
        <sz val="8"/>
        <rFont val="Tahoma"/>
        <charset val="134"/>
      </rPr>
      <t>XU PENG</t>
    </r>
  </si>
  <si>
    <r>
      <rPr>
        <sz val="8"/>
        <rFont val="Tahoma"/>
        <charset val="134"/>
      </rPr>
      <t>1480031</t>
    </r>
  </si>
  <si>
    <r>
      <rPr>
        <sz val="8"/>
        <rFont val="Tahoma"/>
        <charset val="134"/>
      </rPr>
      <t>79,600.00</t>
    </r>
  </si>
  <si>
    <r>
      <rPr>
        <sz val="8"/>
        <rFont val="Tahoma"/>
        <charset val="134"/>
      </rPr>
      <t>142</t>
    </r>
  </si>
  <si>
    <r>
      <rPr>
        <sz val="8"/>
        <rFont val="Tahoma"/>
        <charset val="134"/>
      </rPr>
      <t>YAO FUYING</t>
    </r>
  </si>
  <si>
    <r>
      <rPr>
        <sz val="8"/>
        <rFont val="Tahoma"/>
        <charset val="134"/>
      </rPr>
      <t>1457249</t>
    </r>
  </si>
  <si>
    <r>
      <rPr>
        <sz val="8"/>
        <rFont val="Tahoma"/>
        <charset val="134"/>
      </rPr>
      <t>82,200.00</t>
    </r>
  </si>
  <si>
    <r>
      <rPr>
        <sz val="8"/>
        <rFont val="Tahoma"/>
        <charset val="134"/>
      </rPr>
      <t>143</t>
    </r>
  </si>
  <si>
    <r>
      <rPr>
        <sz val="8"/>
        <rFont val="Tahoma"/>
        <charset val="134"/>
      </rPr>
      <t>WANG TIANYU</t>
    </r>
  </si>
  <si>
    <r>
      <rPr>
        <sz val="8"/>
        <rFont val="Tahoma"/>
        <charset val="134"/>
      </rPr>
      <t>1457252</t>
    </r>
  </si>
  <si>
    <r>
      <rPr>
        <sz val="8"/>
        <rFont val="Tahoma"/>
        <charset val="134"/>
      </rPr>
      <t>84,800.00</t>
    </r>
  </si>
  <si>
    <r>
      <rPr>
        <sz val="8"/>
        <rFont val="Tahoma"/>
        <charset val="134"/>
      </rPr>
      <t>144</t>
    </r>
  </si>
  <si>
    <r>
      <rPr>
        <sz val="8"/>
        <rFont val="Tahoma"/>
        <charset val="134"/>
      </rPr>
      <t>YAN QINGYUN</t>
    </r>
  </si>
  <si>
    <r>
      <rPr>
        <sz val="8"/>
        <rFont val="Tahoma"/>
        <charset val="134"/>
      </rPr>
      <t>1473769</t>
    </r>
  </si>
  <si>
    <r>
      <rPr>
        <sz val="8"/>
        <rFont val="Tahoma"/>
        <charset val="134"/>
      </rPr>
      <t>86,800.00</t>
    </r>
  </si>
  <si>
    <r>
      <rPr>
        <sz val="8"/>
        <rFont val="Tahoma"/>
        <charset val="134"/>
      </rPr>
      <t>145</t>
    </r>
  </si>
  <si>
    <r>
      <rPr>
        <sz val="8"/>
        <rFont val="Tahoma"/>
        <charset val="134"/>
      </rPr>
      <t>XIE FEN</t>
    </r>
  </si>
  <si>
    <r>
      <rPr>
        <sz val="8"/>
        <rFont val="Tahoma"/>
        <charset val="134"/>
      </rPr>
      <t>1464302</t>
    </r>
  </si>
  <si>
    <r>
      <rPr>
        <sz val="8"/>
        <rFont val="Tahoma"/>
        <charset val="134"/>
      </rPr>
      <t>94,300.00</t>
    </r>
  </si>
  <si>
    <r>
      <rPr>
        <sz val="8"/>
        <rFont val="Tahoma"/>
        <charset val="134"/>
      </rPr>
      <t>7,500.00</t>
    </r>
  </si>
  <si>
    <r>
      <rPr>
        <sz val="8"/>
        <rFont val="Tahoma"/>
        <charset val="134"/>
      </rPr>
      <t>146</t>
    </r>
  </si>
  <si>
    <r>
      <rPr>
        <sz val="8"/>
        <rFont val="Tahoma"/>
        <charset val="134"/>
      </rPr>
      <t>WEI QIANG</t>
    </r>
  </si>
  <si>
    <r>
      <rPr>
        <sz val="8"/>
        <rFont val="Tahoma"/>
        <charset val="134"/>
      </rPr>
      <t>1473762</t>
    </r>
  </si>
  <si>
    <r>
      <rPr>
        <sz val="8"/>
        <rFont val="Tahoma"/>
        <charset val="134"/>
      </rPr>
      <t>98,200.00</t>
    </r>
  </si>
  <si>
    <r>
      <rPr>
        <sz val="8"/>
        <rFont val="Tahoma"/>
        <charset val="134"/>
      </rPr>
      <t>147</t>
    </r>
  </si>
  <si>
    <r>
      <rPr>
        <sz val="8"/>
        <rFont val="Tahoma"/>
        <charset val="134"/>
      </rPr>
      <t>WANG PENG</t>
    </r>
  </si>
  <si>
    <r>
      <rPr>
        <sz val="8"/>
        <rFont val="Tahoma"/>
        <charset val="134"/>
      </rPr>
      <t>1475930</t>
    </r>
  </si>
  <si>
    <r>
      <rPr>
        <sz val="8"/>
        <rFont val="Tahoma"/>
        <charset val="134"/>
      </rPr>
      <t>102,100.00</t>
    </r>
  </si>
  <si>
    <r>
      <rPr>
        <sz val="8"/>
        <rFont val="Tahoma"/>
        <charset val="134"/>
      </rPr>
      <t>148</t>
    </r>
  </si>
  <si>
    <r>
      <rPr>
        <sz val="8"/>
        <rFont val="Tahoma"/>
        <charset val="134"/>
      </rPr>
      <t>YANG QINGZHAN</t>
    </r>
  </si>
  <si>
    <r>
      <rPr>
        <sz val="8"/>
        <rFont val="Tahoma"/>
        <charset val="134"/>
      </rPr>
      <t>1461790</t>
    </r>
  </si>
  <si>
    <r>
      <rPr>
        <sz val="8"/>
        <rFont val="Tahoma"/>
        <charset val="134"/>
      </rPr>
      <t>107,300.00</t>
    </r>
  </si>
  <si>
    <r>
      <rPr>
        <sz val="8"/>
        <rFont val="Tahoma"/>
        <charset val="134"/>
      </rPr>
      <t>149</t>
    </r>
  </si>
  <si>
    <r>
      <rPr>
        <sz val="8"/>
        <rFont val="Tahoma"/>
        <charset val="134"/>
      </rPr>
      <t>GAO SHAN</t>
    </r>
  </si>
  <si>
    <r>
      <rPr>
        <sz val="8"/>
        <rFont val="Tahoma"/>
        <charset val="134"/>
      </rPr>
      <t>1476222</t>
    </r>
  </si>
  <si>
    <r>
      <rPr>
        <sz val="8"/>
        <rFont val="Tahoma"/>
        <charset val="134"/>
      </rPr>
      <t>111,300.00</t>
    </r>
  </si>
  <si>
    <r>
      <rPr>
        <sz val="8"/>
        <rFont val="Tahoma"/>
        <charset val="134"/>
      </rPr>
      <t>150</t>
    </r>
  </si>
  <si>
    <r>
      <rPr>
        <sz val="8"/>
        <rFont val="Tahoma"/>
        <charset val="134"/>
      </rPr>
      <t>HE WAN NI</t>
    </r>
  </si>
  <si>
    <r>
      <rPr>
        <sz val="8"/>
        <rFont val="Tahoma"/>
        <charset val="134"/>
      </rPr>
      <t>1471624</t>
    </r>
  </si>
  <si>
    <r>
      <rPr>
        <sz val="8"/>
        <rFont val="Tahoma"/>
        <charset val="134"/>
      </rPr>
      <t>112,300.00</t>
    </r>
  </si>
  <si>
    <r>
      <rPr>
        <sz val="8"/>
        <rFont val="Tahoma"/>
        <charset val="134"/>
      </rPr>
      <t>151</t>
    </r>
  </si>
  <si>
    <r>
      <rPr>
        <sz val="8"/>
        <rFont val="Tahoma"/>
        <charset val="134"/>
      </rPr>
      <t>1480316</t>
    </r>
  </si>
  <si>
    <r>
      <rPr>
        <sz val="8"/>
        <rFont val="Tahoma"/>
        <charset val="134"/>
      </rPr>
      <t>113,300.00</t>
    </r>
  </si>
  <si>
    <r>
      <rPr>
        <sz val="8"/>
        <rFont val="Tahoma"/>
        <charset val="134"/>
      </rPr>
      <t>152</t>
    </r>
  </si>
  <si>
    <r>
      <rPr>
        <sz val="8"/>
        <rFont val="Tahoma"/>
        <charset val="134"/>
      </rPr>
      <t>YU XIANG</t>
    </r>
  </si>
  <si>
    <r>
      <rPr>
        <sz val="8"/>
        <rFont val="Tahoma"/>
        <charset val="134"/>
      </rPr>
      <t>1480300</t>
    </r>
  </si>
  <si>
    <r>
      <rPr>
        <sz val="8"/>
        <rFont val="Tahoma"/>
        <charset val="134"/>
      </rPr>
      <t>114,300.00</t>
    </r>
  </si>
  <si>
    <r>
      <rPr>
        <sz val="8"/>
        <rFont val="Tahoma"/>
        <charset val="134"/>
      </rPr>
      <t>153</t>
    </r>
  </si>
  <si>
    <r>
      <rPr>
        <sz val="8"/>
        <rFont val="Tahoma"/>
        <charset val="134"/>
      </rPr>
      <t>BAN JIMAN</t>
    </r>
  </si>
  <si>
    <r>
      <rPr>
        <sz val="8"/>
        <rFont val="Tahoma"/>
        <charset val="134"/>
      </rPr>
      <t>1480320</t>
    </r>
  </si>
  <si>
    <r>
      <rPr>
        <sz val="8"/>
        <rFont val="Tahoma"/>
        <charset val="134"/>
      </rPr>
      <t>115,300.00</t>
    </r>
  </si>
  <si>
    <r>
      <rPr>
        <sz val="8"/>
        <rFont val="Tahoma"/>
        <charset val="134"/>
      </rPr>
      <t>154</t>
    </r>
  </si>
  <si>
    <r>
      <rPr>
        <sz val="8"/>
        <rFont val="Tahoma"/>
        <charset val="134"/>
      </rPr>
      <t>LI HONGDA</t>
    </r>
  </si>
  <si>
    <r>
      <rPr>
        <sz val="8"/>
        <rFont val="Tahoma"/>
        <charset val="134"/>
      </rPr>
      <t>1467720</t>
    </r>
  </si>
  <si>
    <r>
      <rPr>
        <sz val="8"/>
        <rFont val="Tahoma"/>
        <charset val="134"/>
      </rPr>
      <t>117,300.00</t>
    </r>
  </si>
  <si>
    <r>
      <rPr>
        <sz val="8"/>
        <rFont val="Tahoma"/>
        <charset val="134"/>
      </rPr>
      <t>155</t>
    </r>
  </si>
  <si>
    <r>
      <rPr>
        <sz val="8"/>
        <rFont val="Tahoma"/>
        <charset val="134"/>
      </rPr>
      <t>HE XIN</t>
    </r>
  </si>
  <si>
    <r>
      <rPr>
        <sz val="8"/>
        <rFont val="Tahoma"/>
        <charset val="134"/>
      </rPr>
      <t>1472150</t>
    </r>
  </si>
  <si>
    <r>
      <rPr>
        <sz val="8"/>
        <rFont val="Tahoma"/>
        <charset val="134"/>
      </rPr>
      <t>119,300.00</t>
    </r>
  </si>
  <si>
    <r>
      <rPr>
        <sz val="8"/>
        <rFont val="Tahoma"/>
        <charset val="134"/>
      </rPr>
      <t>156</t>
    </r>
  </si>
  <si>
    <r>
      <rPr>
        <sz val="8"/>
        <rFont val="Tahoma"/>
        <charset val="134"/>
      </rPr>
      <t>YAN QILIN</t>
    </r>
  </si>
  <si>
    <r>
      <rPr>
        <sz val="8"/>
        <rFont val="Tahoma"/>
        <charset val="134"/>
      </rPr>
      <t>1476255</t>
    </r>
  </si>
  <si>
    <r>
      <rPr>
        <sz val="8"/>
        <rFont val="Tahoma"/>
        <charset val="134"/>
      </rPr>
      <t>122,300.00</t>
    </r>
  </si>
  <si>
    <r>
      <rPr>
        <sz val="8"/>
        <rFont val="Tahoma"/>
        <charset val="134"/>
      </rPr>
      <t>157</t>
    </r>
  </si>
  <si>
    <r>
      <rPr>
        <sz val="8"/>
        <rFont val="Tahoma"/>
        <charset val="134"/>
      </rPr>
      <t>EN LIN</t>
    </r>
  </si>
  <si>
    <r>
      <rPr>
        <sz val="8"/>
        <rFont val="Tahoma"/>
        <charset val="134"/>
      </rPr>
      <t>1466373</t>
    </r>
  </si>
  <si>
    <r>
      <rPr>
        <sz val="8"/>
        <rFont val="Tahoma"/>
        <charset val="134"/>
      </rPr>
      <t>125,300.00</t>
    </r>
  </si>
  <si>
    <r>
      <rPr>
        <sz val="8"/>
        <rFont val="Tahoma"/>
        <charset val="134"/>
      </rPr>
      <t>158</t>
    </r>
  </si>
  <si>
    <r>
      <rPr>
        <sz val="8"/>
        <rFont val="Tahoma"/>
        <charset val="134"/>
      </rPr>
      <t>YIN XIAOWEI</t>
    </r>
  </si>
  <si>
    <r>
      <rPr>
        <sz val="8"/>
        <rFont val="Tahoma"/>
        <charset val="134"/>
      </rPr>
      <t>1472044</t>
    </r>
  </si>
  <si>
    <r>
      <rPr>
        <sz val="8"/>
        <rFont val="Tahoma"/>
        <charset val="134"/>
      </rPr>
      <t>128,300.00</t>
    </r>
  </si>
  <si>
    <r>
      <rPr>
        <sz val="8"/>
        <rFont val="Tahoma"/>
        <charset val="134"/>
      </rPr>
      <t>159</t>
    </r>
  </si>
  <si>
    <r>
      <rPr>
        <sz val="8"/>
        <rFont val="Tahoma"/>
        <charset val="134"/>
      </rPr>
      <t>QIAO ZHANG</t>
    </r>
  </si>
  <si>
    <r>
      <rPr>
        <sz val="8"/>
        <rFont val="Tahoma"/>
        <charset val="134"/>
      </rPr>
      <t>1468201</t>
    </r>
  </si>
  <si>
    <r>
      <rPr>
        <sz val="8"/>
        <rFont val="Tahoma"/>
        <charset val="134"/>
      </rPr>
      <t>132,300.00</t>
    </r>
  </si>
  <si>
    <r>
      <rPr>
        <sz val="8"/>
        <rFont val="Tahoma"/>
        <charset val="134"/>
      </rPr>
      <t>160</t>
    </r>
  </si>
  <si>
    <r>
      <rPr>
        <sz val="8"/>
        <rFont val="Tahoma"/>
        <charset val="134"/>
      </rPr>
      <t>FENG QINHUAI</t>
    </r>
  </si>
  <si>
    <r>
      <rPr>
        <sz val="8"/>
        <rFont val="Tahoma"/>
        <charset val="134"/>
      </rPr>
      <t>1473156</t>
    </r>
  </si>
  <si>
    <r>
      <rPr>
        <sz val="8"/>
        <rFont val="Tahoma"/>
        <charset val="134"/>
      </rPr>
      <t>136,300.00</t>
    </r>
  </si>
  <si>
    <r>
      <rPr>
        <sz val="8"/>
        <rFont val="Tahoma"/>
        <charset val="134"/>
      </rPr>
      <t>161</t>
    </r>
  </si>
  <si>
    <r>
      <rPr>
        <sz val="8"/>
        <rFont val="Tahoma"/>
        <charset val="134"/>
      </rPr>
      <t>CHEN MIANXIAO</t>
    </r>
  </si>
  <si>
    <r>
      <rPr>
        <sz val="8"/>
        <rFont val="Tahoma"/>
        <charset val="134"/>
      </rPr>
      <t>1473110</t>
    </r>
  </si>
  <si>
    <r>
      <rPr>
        <sz val="8"/>
        <rFont val="Tahoma"/>
        <charset val="134"/>
      </rPr>
      <t>140,300.00</t>
    </r>
  </si>
  <si>
    <r>
      <rPr>
        <sz val="8"/>
        <rFont val="Tahoma"/>
        <charset val="134"/>
      </rPr>
      <t>162</t>
    </r>
  </si>
  <si>
    <r>
      <rPr>
        <sz val="8"/>
        <rFont val="Tahoma"/>
        <charset val="134"/>
      </rPr>
      <t>ZHANG ZEMING</t>
    </r>
  </si>
  <si>
    <r>
      <rPr>
        <sz val="8"/>
        <rFont val="Tahoma"/>
        <charset val="134"/>
      </rPr>
      <t>1476651</t>
    </r>
  </si>
  <si>
    <r>
      <rPr>
        <sz val="8"/>
        <rFont val="Tahoma"/>
        <charset val="134"/>
      </rPr>
      <t>144,300.00</t>
    </r>
  </si>
  <si>
    <r>
      <rPr>
        <sz val="8"/>
        <rFont val="Tahoma"/>
        <charset val="134"/>
      </rPr>
      <t>163</t>
    </r>
  </si>
  <si>
    <r>
      <rPr>
        <sz val="8"/>
        <rFont val="Tahoma"/>
        <charset val="134"/>
      </rPr>
      <t>LIU XINYU</t>
    </r>
  </si>
  <si>
    <r>
      <rPr>
        <sz val="8"/>
        <rFont val="Tahoma"/>
        <charset val="134"/>
      </rPr>
      <t>1448644</t>
    </r>
  </si>
  <si>
    <r>
      <rPr>
        <sz val="8"/>
        <rFont val="Tahoma"/>
        <charset val="134"/>
      </rPr>
      <t>154,700.00</t>
    </r>
  </si>
  <si>
    <r>
      <rPr>
        <sz val="8"/>
        <rFont val="Tahoma"/>
        <charset val="134"/>
      </rPr>
      <t>10,400.00</t>
    </r>
  </si>
  <si>
    <r>
      <rPr>
        <sz val="8"/>
        <rFont val="Tahoma"/>
        <charset val="134"/>
      </rPr>
      <t>164</t>
    </r>
  </si>
  <si>
    <r>
      <rPr>
        <sz val="8"/>
        <rFont val="Tahoma"/>
        <charset val="134"/>
      </rPr>
      <t>YAN KANHUAN</t>
    </r>
  </si>
  <si>
    <r>
      <rPr>
        <sz val="8"/>
        <rFont val="Tahoma"/>
        <charset val="134"/>
      </rPr>
      <t>1447801</t>
    </r>
  </si>
  <si>
    <r>
      <rPr>
        <sz val="8"/>
        <rFont val="Tahoma"/>
        <charset val="134"/>
      </rPr>
      <t>155,700.00</t>
    </r>
  </si>
  <si>
    <r>
      <rPr>
        <sz val="8"/>
        <rFont val="Tahoma"/>
        <charset val="134"/>
      </rPr>
      <t>165</t>
    </r>
  </si>
  <si>
    <r>
      <rPr>
        <sz val="8"/>
        <rFont val="Tahoma"/>
        <charset val="134"/>
      </rPr>
      <t>JIA BIN</t>
    </r>
  </si>
  <si>
    <r>
      <rPr>
        <sz val="8"/>
        <rFont val="Tahoma"/>
        <charset val="134"/>
      </rPr>
      <t>1474900</t>
    </r>
  </si>
  <si>
    <r>
      <rPr>
        <sz val="8"/>
        <rFont val="Tahoma"/>
        <charset val="134"/>
      </rPr>
      <t>157,000.00</t>
    </r>
  </si>
  <si>
    <r>
      <rPr>
        <sz val="8"/>
        <rFont val="Tahoma"/>
        <charset val="134"/>
      </rPr>
      <t>166</t>
    </r>
  </si>
  <si>
    <r>
      <rPr>
        <sz val="8"/>
        <rFont val="Tahoma"/>
        <charset val="134"/>
      </rPr>
      <t>ZOU DENGJIE</t>
    </r>
  </si>
  <si>
    <r>
      <rPr>
        <sz val="8"/>
        <rFont val="Tahoma"/>
        <charset val="134"/>
      </rPr>
      <t>1469423</t>
    </r>
  </si>
  <si>
    <r>
      <rPr>
        <sz val="8"/>
        <rFont val="Tahoma"/>
        <charset val="134"/>
      </rPr>
      <t>159,000.00</t>
    </r>
  </si>
  <si>
    <r>
      <rPr>
        <sz val="8"/>
        <rFont val="Tahoma"/>
        <charset val="134"/>
      </rPr>
      <t>167</t>
    </r>
  </si>
  <si>
    <r>
      <rPr>
        <sz val="8"/>
        <rFont val="Tahoma"/>
        <charset val="134"/>
      </rPr>
      <t>ZHANG YAN</t>
    </r>
  </si>
  <si>
    <r>
      <rPr>
        <sz val="8"/>
        <rFont val="Tahoma"/>
        <charset val="134"/>
      </rPr>
      <t>1466103</t>
    </r>
  </si>
  <si>
    <r>
      <rPr>
        <sz val="8"/>
        <rFont val="Tahoma"/>
        <charset val="134"/>
      </rPr>
      <t>161,000.00</t>
    </r>
  </si>
  <si>
    <r>
      <rPr>
        <sz val="8"/>
        <rFont val="Tahoma"/>
        <charset val="134"/>
      </rPr>
      <t>168</t>
    </r>
  </si>
  <si>
    <r>
      <rPr>
        <sz val="8"/>
        <rFont val="Tahoma"/>
        <charset val="134"/>
      </rPr>
      <t>LI YUHUA</t>
    </r>
  </si>
  <si>
    <r>
      <rPr>
        <sz val="8"/>
        <rFont val="Tahoma"/>
        <charset val="134"/>
      </rPr>
      <t>1463218</t>
    </r>
  </si>
  <si>
    <r>
      <rPr>
        <sz val="8"/>
        <rFont val="Tahoma"/>
        <charset val="134"/>
      </rPr>
      <t>163,000.00</t>
    </r>
  </si>
  <si>
    <r>
      <rPr>
        <sz val="8"/>
        <rFont val="Tahoma"/>
        <charset val="134"/>
      </rPr>
      <t>169</t>
    </r>
  </si>
  <si>
    <r>
      <rPr>
        <sz val="8"/>
        <rFont val="Tahoma"/>
        <charset val="134"/>
      </rPr>
      <t>LI XINWEI</t>
    </r>
  </si>
  <si>
    <r>
      <rPr>
        <sz val="8"/>
        <rFont val="Tahoma"/>
        <charset val="134"/>
      </rPr>
      <t>1463216</t>
    </r>
  </si>
  <si>
    <r>
      <rPr>
        <sz val="8"/>
        <rFont val="Tahoma"/>
        <charset val="134"/>
      </rPr>
      <t>165,000.00</t>
    </r>
  </si>
  <si>
    <r>
      <rPr>
        <sz val="8"/>
        <rFont val="Tahoma"/>
        <charset val="134"/>
      </rPr>
      <t>170</t>
    </r>
  </si>
  <si>
    <r>
      <rPr>
        <sz val="8"/>
        <rFont val="Tahoma"/>
        <charset val="134"/>
      </rPr>
      <t>CUI ZISHAN</t>
    </r>
  </si>
  <si>
    <r>
      <rPr>
        <sz val="8"/>
        <rFont val="Tahoma"/>
        <charset val="134"/>
      </rPr>
      <t>1463217</t>
    </r>
  </si>
  <si>
    <r>
      <rPr>
        <sz val="8"/>
        <rFont val="Tahoma"/>
        <charset val="134"/>
      </rPr>
      <t>167,000.00</t>
    </r>
  </si>
  <si>
    <r>
      <rPr>
        <sz val="8"/>
        <rFont val="Tahoma"/>
        <charset val="134"/>
      </rPr>
      <t>171</t>
    </r>
  </si>
  <si>
    <r>
      <rPr>
        <sz val="8"/>
        <rFont val="Tahoma"/>
        <charset val="134"/>
      </rPr>
      <t>CHEN SHITING</t>
    </r>
  </si>
  <si>
    <r>
      <rPr>
        <sz val="8"/>
        <rFont val="Tahoma"/>
        <charset val="134"/>
      </rPr>
      <t>1458983</t>
    </r>
  </si>
  <si>
    <r>
      <rPr>
        <sz val="8"/>
        <rFont val="Tahoma"/>
        <charset val="134"/>
      </rPr>
      <t>169,600.00</t>
    </r>
  </si>
  <si>
    <r>
      <rPr>
        <sz val="8"/>
        <rFont val="Tahoma"/>
        <charset val="134"/>
      </rPr>
      <t>172</t>
    </r>
  </si>
  <si>
    <r>
      <rPr>
        <sz val="8"/>
        <rFont val="Tahoma"/>
        <charset val="134"/>
      </rPr>
      <t>CHEN CHEN</t>
    </r>
  </si>
  <si>
    <r>
      <rPr>
        <sz val="8"/>
        <rFont val="Tahoma"/>
        <charset val="134"/>
      </rPr>
      <t>1474527</t>
    </r>
  </si>
  <si>
    <r>
      <rPr>
        <sz val="8"/>
        <rFont val="Tahoma"/>
        <charset val="134"/>
      </rPr>
      <t>173</t>
    </r>
  </si>
  <si>
    <r>
      <rPr>
        <sz val="8"/>
        <rFont val="Tahoma"/>
        <charset val="134"/>
      </rPr>
      <t>CHO MANWAI</t>
    </r>
  </si>
  <si>
    <r>
      <rPr>
        <sz val="8"/>
        <rFont val="Tahoma"/>
        <charset val="134"/>
      </rPr>
      <t>1472387</t>
    </r>
  </si>
  <si>
    <r>
      <rPr>
        <sz val="8"/>
        <rFont val="Tahoma"/>
        <charset val="134"/>
      </rPr>
      <t>173,600.00</t>
    </r>
  </si>
  <si>
    <r>
      <rPr>
        <sz val="8"/>
        <rFont val="Tahoma"/>
        <charset val="134"/>
      </rPr>
      <t>174</t>
    </r>
  </si>
  <si>
    <r>
      <rPr>
        <sz val="8"/>
        <rFont val="Tahoma"/>
        <charset val="134"/>
      </rPr>
      <t>FENG JIANXIANG</t>
    </r>
  </si>
  <si>
    <r>
      <rPr>
        <sz val="8"/>
        <rFont val="Tahoma"/>
        <charset val="134"/>
      </rPr>
      <t>1478212</t>
    </r>
  </si>
  <si>
    <r>
      <rPr>
        <sz val="8"/>
        <rFont val="Tahoma"/>
        <charset val="134"/>
      </rPr>
      <t>182,600.00</t>
    </r>
  </si>
  <si>
    <r>
      <rPr>
        <sz val="8"/>
        <rFont val="Tahoma"/>
        <charset val="134"/>
      </rPr>
      <t>175</t>
    </r>
  </si>
  <si>
    <r>
      <rPr>
        <sz val="8"/>
        <rFont val="Tahoma"/>
        <charset val="134"/>
      </rPr>
      <t>HUANG QIAOLING</t>
    </r>
  </si>
  <si>
    <r>
      <rPr>
        <sz val="8"/>
        <rFont val="Tahoma"/>
        <charset val="134"/>
      </rPr>
      <t>1464187</t>
    </r>
  </si>
  <si>
    <r>
      <rPr>
        <sz val="8"/>
        <rFont val="Tahoma"/>
        <charset val="134"/>
      </rPr>
      <t>190,400.00</t>
    </r>
  </si>
  <si>
    <r>
      <rPr>
        <sz val="8"/>
        <rFont val="Tahoma"/>
        <charset val="134"/>
      </rPr>
      <t>7,800.00</t>
    </r>
  </si>
  <si>
    <r>
      <rPr>
        <sz val="8"/>
        <rFont val="Tahoma"/>
        <charset val="134"/>
      </rPr>
      <t>176</t>
    </r>
  </si>
  <si>
    <r>
      <rPr>
        <sz val="8"/>
        <rFont val="Tahoma"/>
        <charset val="134"/>
      </rPr>
      <t>CHU WING HANG</t>
    </r>
  </si>
  <si>
    <r>
      <rPr>
        <sz val="8"/>
        <rFont val="Tahoma"/>
        <charset val="134"/>
      </rPr>
      <t>1457079</t>
    </r>
  </si>
  <si>
    <r>
      <rPr>
        <sz val="8"/>
        <rFont val="Tahoma"/>
        <charset val="134"/>
      </rPr>
      <t>193,400.00</t>
    </r>
  </si>
  <si>
    <r>
      <rPr>
        <sz val="8"/>
        <rFont val="Tahoma"/>
        <charset val="134"/>
      </rPr>
      <t>177</t>
    </r>
  </si>
  <si>
    <r>
      <rPr>
        <sz val="8"/>
        <rFont val="Tahoma"/>
        <charset val="134"/>
      </rPr>
      <t>ZHENG ZEFANG</t>
    </r>
  </si>
  <si>
    <r>
      <rPr>
        <sz val="8"/>
        <rFont val="Tahoma"/>
        <charset val="134"/>
      </rPr>
      <t>17/4/19</t>
    </r>
  </si>
  <si>
    <r>
      <rPr>
        <sz val="8"/>
        <rFont val="Tahoma"/>
        <charset val="134"/>
      </rPr>
      <t>1473647</t>
    </r>
  </si>
  <si>
    <r>
      <rPr>
        <sz val="8"/>
        <rFont val="Tahoma"/>
        <charset val="134"/>
      </rPr>
      <t>198,600.00</t>
    </r>
  </si>
  <si>
    <r>
      <rPr>
        <sz val="8"/>
        <rFont val="Tahoma"/>
        <charset val="134"/>
      </rPr>
      <t>178</t>
    </r>
  </si>
  <si>
    <r>
      <rPr>
        <sz val="8"/>
        <rFont val="Tahoma"/>
        <charset val="134"/>
      </rPr>
      <t>ZHANG XIAODONG</t>
    </r>
  </si>
  <si>
    <r>
      <rPr>
        <sz val="8"/>
        <rFont val="Tahoma"/>
        <charset val="134"/>
      </rPr>
      <t>1477001</t>
    </r>
  </si>
  <si>
    <r>
      <rPr>
        <sz val="8"/>
        <rFont val="Tahoma"/>
        <charset val="134"/>
      </rPr>
      <t>201,600.00</t>
    </r>
  </si>
  <si>
    <r>
      <rPr>
        <sz val="8"/>
        <rFont val="Tahoma"/>
        <charset val="134"/>
      </rPr>
      <t>179</t>
    </r>
  </si>
  <si>
    <r>
      <rPr>
        <sz val="8"/>
        <rFont val="Tahoma"/>
        <charset val="134"/>
      </rPr>
      <t>HAN HUIDING</t>
    </r>
  </si>
  <si>
    <r>
      <rPr>
        <sz val="8"/>
        <rFont val="Tahoma"/>
        <charset val="134"/>
      </rPr>
      <t>1470912</t>
    </r>
  </si>
  <si>
    <r>
      <rPr>
        <sz val="8"/>
        <rFont val="Tahoma"/>
        <charset val="134"/>
      </rPr>
      <t>202,600.00</t>
    </r>
  </si>
  <si>
    <r>
      <rPr>
        <sz val="8"/>
        <rFont val="Tahoma"/>
        <charset val="134"/>
      </rPr>
      <t>180</t>
    </r>
  </si>
  <si>
    <r>
      <rPr>
        <sz val="8"/>
        <rFont val="Tahoma"/>
        <charset val="134"/>
      </rPr>
      <t>ZHANG HUIMEI</t>
    </r>
  </si>
  <si>
    <r>
      <rPr>
        <sz val="8"/>
        <rFont val="Tahoma"/>
        <charset val="134"/>
      </rPr>
      <t>1470207</t>
    </r>
  </si>
  <si>
    <r>
      <rPr>
        <sz val="8"/>
        <rFont val="Tahoma"/>
        <charset val="134"/>
      </rPr>
      <t>203,600.00</t>
    </r>
  </si>
  <si>
    <r>
      <rPr>
        <sz val="8"/>
        <rFont val="Tahoma"/>
        <charset val="134"/>
      </rPr>
      <t>181</t>
    </r>
  </si>
  <si>
    <r>
      <rPr>
        <sz val="8"/>
        <rFont val="Tahoma"/>
        <charset val="134"/>
      </rPr>
      <t>XU CHUNMING</t>
    </r>
  </si>
  <si>
    <r>
      <rPr>
        <sz val="8"/>
        <rFont val="Tahoma"/>
        <charset val="134"/>
      </rPr>
      <t>1470645</t>
    </r>
  </si>
  <si>
    <r>
      <rPr>
        <sz val="8"/>
        <rFont val="Tahoma"/>
        <charset val="134"/>
      </rPr>
      <t>204,900.00</t>
    </r>
  </si>
  <si>
    <r>
      <rPr>
        <sz val="8"/>
        <rFont val="Tahoma"/>
        <charset val="134"/>
      </rPr>
      <t>182</t>
    </r>
  </si>
  <si>
    <r>
      <rPr>
        <sz val="8"/>
        <rFont val="Tahoma"/>
        <charset val="134"/>
      </rPr>
      <t>ZHANG MIN</t>
    </r>
  </si>
  <si>
    <r>
      <rPr>
        <sz val="8"/>
        <rFont val="Tahoma"/>
        <charset val="134"/>
      </rPr>
      <t>1473116</t>
    </r>
  </si>
  <si>
    <r>
      <rPr>
        <sz val="8"/>
        <rFont val="Tahoma"/>
        <charset val="134"/>
      </rPr>
      <t>205,900.00</t>
    </r>
  </si>
  <si>
    <r>
      <rPr>
        <sz val="8"/>
        <rFont val="Tahoma"/>
        <charset val="134"/>
      </rPr>
      <t>183</t>
    </r>
  </si>
  <si>
    <r>
      <rPr>
        <sz val="8"/>
        <rFont val="Tahoma"/>
        <charset val="134"/>
      </rPr>
      <t>WANG YAO</t>
    </r>
  </si>
  <si>
    <r>
      <rPr>
        <sz val="8"/>
        <rFont val="Tahoma"/>
        <charset val="134"/>
      </rPr>
      <t>1477661</t>
    </r>
  </si>
  <si>
    <r>
      <rPr>
        <sz val="8"/>
        <rFont val="Tahoma"/>
        <charset val="134"/>
      </rPr>
      <t>208,900.00</t>
    </r>
  </si>
  <si>
    <r>
      <rPr>
        <sz val="8"/>
        <rFont val="Tahoma"/>
        <charset val="134"/>
      </rPr>
      <t>184</t>
    </r>
  </si>
  <si>
    <r>
      <rPr>
        <sz val="8"/>
        <rFont val="Tahoma"/>
        <charset val="134"/>
      </rPr>
      <t>LOU QIAOPIN</t>
    </r>
  </si>
  <si>
    <r>
      <rPr>
        <sz val="8"/>
        <rFont val="Tahoma"/>
        <charset val="134"/>
      </rPr>
      <t>1471090</t>
    </r>
  </si>
  <si>
    <r>
      <rPr>
        <sz val="8"/>
        <rFont val="Tahoma"/>
        <charset val="134"/>
      </rPr>
      <t>211,900.00</t>
    </r>
  </si>
  <si>
    <r>
      <rPr>
        <sz val="8"/>
        <rFont val="Tahoma"/>
        <charset val="134"/>
      </rPr>
      <t>185</t>
    </r>
  </si>
  <si>
    <r>
      <rPr>
        <sz val="8"/>
        <rFont val="Tahoma"/>
        <charset val="134"/>
      </rPr>
      <t>LU LIANGTING</t>
    </r>
  </si>
  <si>
    <r>
      <rPr>
        <sz val="8"/>
        <rFont val="Tahoma"/>
        <charset val="134"/>
      </rPr>
      <t>1464048</t>
    </r>
  </si>
  <si>
    <r>
      <rPr>
        <sz val="8"/>
        <rFont val="Tahoma"/>
        <charset val="134"/>
      </rPr>
      <t>214,900.00</t>
    </r>
  </si>
  <si>
    <r>
      <rPr>
        <sz val="8"/>
        <rFont val="Tahoma"/>
        <charset val="134"/>
      </rPr>
      <t>186</t>
    </r>
  </si>
  <si>
    <r>
      <rPr>
        <sz val="8"/>
        <rFont val="Tahoma"/>
        <charset val="134"/>
      </rPr>
      <t>GUO HUICHAN</t>
    </r>
  </si>
  <si>
    <r>
      <rPr>
        <sz val="8"/>
        <rFont val="Tahoma"/>
        <charset val="134"/>
      </rPr>
      <t>1477694</t>
    </r>
  </si>
  <si>
    <r>
      <rPr>
        <sz val="8"/>
        <rFont val="Tahoma"/>
        <charset val="134"/>
      </rPr>
      <t>216,900.00</t>
    </r>
  </si>
  <si>
    <r>
      <rPr>
        <sz val="8"/>
        <rFont val="Tahoma"/>
        <charset val="134"/>
      </rPr>
      <t>187</t>
    </r>
  </si>
  <si>
    <r>
      <rPr>
        <sz val="8"/>
        <rFont val="Tahoma"/>
        <charset val="134"/>
      </rPr>
      <t>OU SIYU</t>
    </r>
  </si>
  <si>
    <r>
      <rPr>
        <sz val="8"/>
        <rFont val="Tahoma"/>
        <charset val="134"/>
      </rPr>
      <t>1463183</t>
    </r>
  </si>
  <si>
    <r>
      <rPr>
        <sz val="8"/>
        <rFont val="Tahoma"/>
        <charset val="134"/>
      </rPr>
      <t>217,900.00</t>
    </r>
  </si>
  <si>
    <r>
      <rPr>
        <sz val="8"/>
        <rFont val="Tahoma"/>
        <charset val="134"/>
      </rPr>
      <t>188</t>
    </r>
  </si>
  <si>
    <r>
      <rPr>
        <sz val="8"/>
        <rFont val="Tahoma"/>
        <charset val="134"/>
      </rPr>
      <t>QIU XING</t>
    </r>
  </si>
  <si>
    <r>
      <rPr>
        <sz val="8"/>
        <rFont val="Tahoma"/>
        <charset val="134"/>
      </rPr>
      <t>1477695</t>
    </r>
  </si>
  <si>
    <r>
      <rPr>
        <sz val="8"/>
        <rFont val="Tahoma"/>
        <charset val="134"/>
      </rPr>
      <t>219,900.00</t>
    </r>
  </si>
  <si>
    <r>
      <rPr>
        <sz val="8"/>
        <rFont val="Tahoma"/>
        <charset val="134"/>
      </rPr>
      <t>189</t>
    </r>
  </si>
  <si>
    <r>
      <rPr>
        <sz val="8"/>
        <rFont val="Tahoma"/>
        <charset val="134"/>
      </rPr>
      <t>WU RUOCHEN</t>
    </r>
  </si>
  <si>
    <r>
      <rPr>
        <sz val="8"/>
        <rFont val="Tahoma"/>
        <charset val="134"/>
      </rPr>
      <t>18/4/19</t>
    </r>
  </si>
  <si>
    <r>
      <rPr>
        <sz val="8"/>
        <rFont val="Tahoma"/>
        <charset val="134"/>
      </rPr>
      <t>1479938</t>
    </r>
  </si>
  <si>
    <r>
      <rPr>
        <sz val="8"/>
        <rFont val="Tahoma"/>
        <charset val="134"/>
      </rPr>
      <t>223,800.00</t>
    </r>
  </si>
  <si>
    <r>
      <rPr>
        <sz val="8"/>
        <rFont val="Tahoma"/>
        <charset val="134"/>
      </rPr>
      <t>190</t>
    </r>
  </si>
  <si>
    <r>
      <rPr>
        <sz val="8"/>
        <rFont val="Tahoma"/>
        <charset val="134"/>
      </rPr>
      <t>LIN FENG</t>
    </r>
  </si>
  <si>
    <r>
      <rPr>
        <sz val="8"/>
        <rFont val="Tahoma"/>
        <charset val="134"/>
      </rPr>
      <t>19/4/19</t>
    </r>
  </si>
  <si>
    <r>
      <rPr>
        <sz val="8"/>
        <rFont val="Tahoma"/>
        <charset val="134"/>
      </rPr>
      <t>1479934</t>
    </r>
  </si>
  <si>
    <r>
      <rPr>
        <sz val="8"/>
        <rFont val="Tahoma"/>
        <charset val="134"/>
      </rPr>
      <t>191</t>
    </r>
  </si>
  <si>
    <r>
      <rPr>
        <sz val="8"/>
        <rFont val="Tahoma"/>
        <charset val="134"/>
      </rPr>
      <t>OUYANG WANLING</t>
    </r>
  </si>
  <si>
    <r>
      <rPr>
        <sz val="8"/>
        <rFont val="Tahoma"/>
        <charset val="134"/>
      </rPr>
      <t>1472059</t>
    </r>
  </si>
  <si>
    <r>
      <rPr>
        <sz val="8"/>
        <rFont val="Tahoma"/>
        <charset val="134"/>
      </rPr>
      <t>234,000.00</t>
    </r>
  </si>
  <si>
    <r>
      <rPr>
        <sz val="8"/>
        <rFont val="Tahoma"/>
        <charset val="134"/>
      </rPr>
      <t>192</t>
    </r>
  </si>
  <si>
    <r>
      <rPr>
        <sz val="8"/>
        <rFont val="Tahoma"/>
        <charset val="134"/>
      </rPr>
      <t>LI SHANMEI</t>
    </r>
  </si>
  <si>
    <r>
      <rPr>
        <sz val="8"/>
        <rFont val="Tahoma"/>
        <charset val="134"/>
      </rPr>
      <t>1483432</t>
    </r>
  </si>
  <si>
    <r>
      <rPr>
        <sz val="8"/>
        <rFont val="Tahoma"/>
        <charset val="134"/>
      </rPr>
      <t>235,500.00</t>
    </r>
  </si>
  <si>
    <r>
      <rPr>
        <sz val="8"/>
        <rFont val="Tahoma"/>
        <charset val="134"/>
      </rPr>
      <t>193</t>
    </r>
  </si>
  <si>
    <r>
      <rPr>
        <sz val="8"/>
        <rFont val="Tahoma"/>
        <charset val="134"/>
      </rPr>
      <t>WANG SIHANG</t>
    </r>
  </si>
  <si>
    <r>
      <rPr>
        <sz val="8"/>
        <rFont val="Tahoma"/>
        <charset val="134"/>
      </rPr>
      <t>1484036</t>
    </r>
  </si>
  <si>
    <r>
      <rPr>
        <sz val="8"/>
        <rFont val="Tahoma"/>
        <charset val="134"/>
      </rPr>
      <t>236,800.00</t>
    </r>
  </si>
  <si>
    <r>
      <rPr>
        <sz val="8"/>
        <rFont val="Tahoma"/>
        <charset val="134"/>
      </rPr>
      <t>194</t>
    </r>
  </si>
  <si>
    <r>
      <rPr>
        <sz val="8"/>
        <rFont val="Tahoma"/>
        <charset val="134"/>
      </rPr>
      <t>HONG BIN</t>
    </r>
  </si>
  <si>
    <r>
      <rPr>
        <sz val="8"/>
        <rFont val="Tahoma"/>
        <charset val="134"/>
      </rPr>
      <t>1483856</t>
    </r>
  </si>
  <si>
    <r>
      <rPr>
        <sz val="8"/>
        <rFont val="Tahoma"/>
        <charset val="134"/>
      </rPr>
      <t>195</t>
    </r>
  </si>
  <si>
    <r>
      <rPr>
        <sz val="8"/>
        <rFont val="Tahoma"/>
        <charset val="134"/>
      </rPr>
      <t>ZHANG LUFEI</t>
    </r>
  </si>
  <si>
    <r>
      <rPr>
        <sz val="8"/>
        <rFont val="Tahoma"/>
        <charset val="134"/>
      </rPr>
      <t>1483547</t>
    </r>
  </si>
  <si>
    <r>
      <rPr>
        <sz val="8"/>
        <rFont val="Tahoma"/>
        <charset val="134"/>
      </rPr>
      <t>196</t>
    </r>
  </si>
  <si>
    <r>
      <rPr>
        <sz val="8"/>
        <rFont val="Tahoma"/>
        <charset val="134"/>
      </rPr>
      <t>NI JIANBO</t>
    </r>
  </si>
  <si>
    <r>
      <rPr>
        <sz val="8"/>
        <rFont val="Tahoma"/>
        <charset val="134"/>
      </rPr>
      <t>1484011</t>
    </r>
  </si>
  <si>
    <r>
      <rPr>
        <sz val="8"/>
        <rFont val="Tahoma"/>
        <charset val="134"/>
      </rPr>
      <t>197</t>
    </r>
  </si>
  <si>
    <r>
      <rPr>
        <sz val="8"/>
        <rFont val="Tahoma"/>
        <charset val="134"/>
      </rPr>
      <t>ZHOU BO</t>
    </r>
  </si>
  <si>
    <r>
      <rPr>
        <sz val="8"/>
        <rFont val="Tahoma"/>
        <charset val="134"/>
      </rPr>
      <t>1484122</t>
    </r>
  </si>
  <si>
    <r>
      <rPr>
        <sz val="8"/>
        <rFont val="Tahoma"/>
        <charset val="134"/>
      </rPr>
      <t>198</t>
    </r>
  </si>
  <si>
    <r>
      <rPr>
        <sz val="8"/>
        <rFont val="Tahoma"/>
        <charset val="134"/>
      </rPr>
      <t>OUYANG HUAPENG</t>
    </r>
  </si>
  <si>
    <r>
      <rPr>
        <sz val="8"/>
        <rFont val="Tahoma"/>
        <charset val="134"/>
      </rPr>
      <t>1483778</t>
    </r>
  </si>
  <si>
    <r>
      <rPr>
        <sz val="8"/>
        <rFont val="Tahoma"/>
        <charset val="134"/>
      </rPr>
      <t>199</t>
    </r>
  </si>
  <si>
    <r>
      <rPr>
        <sz val="8"/>
        <rFont val="Tahoma"/>
        <charset val="134"/>
      </rPr>
      <t>WU TING</t>
    </r>
  </si>
  <si>
    <r>
      <rPr>
        <sz val="8"/>
        <rFont val="Tahoma"/>
        <charset val="134"/>
      </rPr>
      <t>1483822</t>
    </r>
  </si>
  <si>
    <r>
      <rPr>
        <sz val="8"/>
        <rFont val="Tahoma"/>
        <charset val="134"/>
      </rPr>
      <t>239,800.00</t>
    </r>
  </si>
  <si>
    <r>
      <rPr>
        <sz val="8"/>
        <rFont val="Tahoma"/>
        <charset val="134"/>
      </rPr>
      <t>200</t>
    </r>
  </si>
  <si>
    <r>
      <rPr>
        <sz val="8"/>
        <rFont val="Tahoma"/>
        <charset val="134"/>
      </rPr>
      <t>HUA WEI</t>
    </r>
  </si>
  <si>
    <r>
      <rPr>
        <sz val="8"/>
        <rFont val="Tahoma"/>
        <charset val="134"/>
      </rPr>
      <t>1483965</t>
    </r>
  </si>
  <si>
    <r>
      <rPr>
        <sz val="8"/>
        <rFont val="Tahoma"/>
        <charset val="134"/>
      </rPr>
      <t>201</t>
    </r>
  </si>
  <si>
    <r>
      <rPr>
        <sz val="8"/>
        <rFont val="Tahoma"/>
        <charset val="134"/>
      </rPr>
      <t>CHEN WEIBO</t>
    </r>
  </si>
  <si>
    <r>
      <rPr>
        <sz val="8"/>
        <rFont val="Tahoma"/>
        <charset val="134"/>
      </rPr>
      <t>1484861</t>
    </r>
  </si>
  <si>
    <r>
      <rPr>
        <sz val="8"/>
        <rFont val="Tahoma"/>
        <charset val="134"/>
      </rPr>
      <t>202</t>
    </r>
  </si>
  <si>
    <r>
      <rPr>
        <sz val="8"/>
        <rFont val="Tahoma"/>
        <charset val="134"/>
      </rPr>
      <t>SONG XIAOLONG</t>
    </r>
  </si>
  <si>
    <r>
      <rPr>
        <sz val="8"/>
        <rFont val="Tahoma"/>
        <charset val="134"/>
      </rPr>
      <t>1483838</t>
    </r>
  </si>
  <si>
    <r>
      <rPr>
        <sz val="8"/>
        <rFont val="Tahoma"/>
        <charset val="134"/>
      </rPr>
      <t>203</t>
    </r>
  </si>
  <si>
    <r>
      <rPr>
        <sz val="8"/>
        <rFont val="Tahoma"/>
        <charset val="134"/>
      </rPr>
      <t>LIJUAN LUO</t>
    </r>
  </si>
  <si>
    <r>
      <rPr>
        <sz val="8"/>
        <rFont val="Tahoma"/>
        <charset val="134"/>
      </rPr>
      <t>1484537</t>
    </r>
  </si>
  <si>
    <r>
      <rPr>
        <sz val="8"/>
        <rFont val="Tahoma"/>
        <charset val="134"/>
      </rPr>
      <t>204</t>
    </r>
  </si>
  <si>
    <r>
      <rPr>
        <sz val="8"/>
        <rFont val="Tahoma"/>
        <charset val="134"/>
      </rPr>
      <t>LAI WEITAO</t>
    </r>
  </si>
  <si>
    <r>
      <rPr>
        <sz val="8"/>
        <rFont val="Tahoma"/>
        <charset val="134"/>
      </rPr>
      <t>1483665</t>
    </r>
  </si>
  <si>
    <r>
      <rPr>
        <sz val="8"/>
        <rFont val="Tahoma"/>
        <charset val="134"/>
      </rPr>
      <t>241,100.00</t>
    </r>
  </si>
  <si>
    <r>
      <rPr>
        <sz val="8"/>
        <rFont val="Tahoma"/>
        <charset val="134"/>
      </rPr>
      <t>205</t>
    </r>
  </si>
  <si>
    <r>
      <rPr>
        <sz val="8"/>
        <rFont val="Tahoma"/>
        <charset val="134"/>
      </rPr>
      <t>WANG YING</t>
    </r>
  </si>
  <si>
    <r>
      <rPr>
        <sz val="8"/>
        <rFont val="Tahoma"/>
        <charset val="134"/>
      </rPr>
      <t>1484027</t>
    </r>
  </si>
  <si>
    <r>
      <rPr>
        <sz val="8"/>
        <rFont val="Tahoma"/>
        <charset val="134"/>
      </rPr>
      <t>242,400.00</t>
    </r>
  </si>
  <si>
    <r>
      <rPr>
        <sz val="8"/>
        <rFont val="Tahoma"/>
        <charset val="134"/>
      </rPr>
      <t>206</t>
    </r>
  </si>
  <si>
    <r>
      <rPr>
        <sz val="8"/>
        <rFont val="Tahoma"/>
        <charset val="134"/>
      </rPr>
      <t>XU JIELI</t>
    </r>
  </si>
  <si>
    <r>
      <rPr>
        <sz val="8"/>
        <rFont val="Tahoma"/>
        <charset val="134"/>
      </rPr>
      <t>1483809</t>
    </r>
  </si>
  <si>
    <r>
      <rPr>
        <sz val="8"/>
        <rFont val="Tahoma"/>
        <charset val="134"/>
      </rPr>
      <t>207</t>
    </r>
  </si>
  <si>
    <r>
      <rPr>
        <sz val="8"/>
        <rFont val="Tahoma"/>
        <charset val="134"/>
      </rPr>
      <t>LI DAMEI</t>
    </r>
  </si>
  <si>
    <r>
      <rPr>
        <sz val="8"/>
        <rFont val="Tahoma"/>
        <charset val="134"/>
      </rPr>
      <t>1484829</t>
    </r>
  </si>
  <si>
    <r>
      <rPr>
        <sz val="8"/>
        <rFont val="Tahoma"/>
        <charset val="134"/>
      </rPr>
      <t>208</t>
    </r>
  </si>
  <si>
    <r>
      <rPr>
        <sz val="8"/>
        <rFont val="Tahoma"/>
        <charset val="134"/>
      </rPr>
      <t>YALI YANG</t>
    </r>
  </si>
  <si>
    <r>
      <rPr>
        <sz val="8"/>
        <rFont val="Tahoma"/>
        <charset val="134"/>
      </rPr>
      <t>1483156</t>
    </r>
  </si>
  <si>
    <r>
      <rPr>
        <sz val="8"/>
        <rFont val="Tahoma"/>
        <charset val="134"/>
      </rPr>
      <t>209</t>
    </r>
  </si>
  <si>
    <r>
      <rPr>
        <sz val="8"/>
        <rFont val="Tahoma"/>
        <charset val="134"/>
      </rPr>
      <t>LIU JIAN</t>
    </r>
  </si>
  <si>
    <r>
      <rPr>
        <sz val="8"/>
        <rFont val="Tahoma"/>
        <charset val="134"/>
      </rPr>
      <t>1483958</t>
    </r>
  </si>
  <si>
    <r>
      <rPr>
        <sz val="8"/>
        <rFont val="Tahoma"/>
        <charset val="134"/>
      </rPr>
      <t>244,400.00</t>
    </r>
  </si>
  <si>
    <r>
      <rPr>
        <sz val="8"/>
        <rFont val="Tahoma"/>
        <charset val="134"/>
      </rPr>
      <t>210</t>
    </r>
  </si>
  <si>
    <r>
      <rPr>
        <sz val="8"/>
        <rFont val="Tahoma"/>
        <charset val="134"/>
      </rPr>
      <t>WANG HAOCUN</t>
    </r>
  </si>
  <si>
    <r>
      <rPr>
        <sz val="8"/>
        <rFont val="Tahoma"/>
        <charset val="134"/>
      </rPr>
      <t>1483959</t>
    </r>
  </si>
  <si>
    <r>
      <rPr>
        <sz val="8"/>
        <rFont val="Tahoma"/>
        <charset val="134"/>
      </rPr>
      <t>248,300.00</t>
    </r>
  </si>
  <si>
    <r>
      <rPr>
        <sz val="8"/>
        <rFont val="Tahoma"/>
        <charset val="134"/>
      </rPr>
      <t>211</t>
    </r>
  </si>
  <si>
    <r>
      <rPr>
        <sz val="8"/>
        <rFont val="Tahoma"/>
        <charset val="134"/>
      </rPr>
      <t>LUO LINGTONG</t>
    </r>
  </si>
  <si>
    <r>
      <rPr>
        <sz val="8"/>
        <rFont val="Tahoma"/>
        <charset val="134"/>
      </rPr>
      <t>1473410</t>
    </r>
  </si>
  <si>
    <r>
      <rPr>
        <sz val="8"/>
        <rFont val="Tahoma"/>
        <charset val="134"/>
      </rPr>
      <t>251,300.00</t>
    </r>
  </si>
  <si>
    <r>
      <rPr>
        <sz val="8"/>
        <rFont val="Tahoma"/>
        <charset val="134"/>
      </rPr>
      <t>212</t>
    </r>
  </si>
  <si>
    <r>
      <rPr>
        <sz val="8"/>
        <rFont val="Tahoma"/>
        <charset val="134"/>
      </rPr>
      <t>ZHOU LI</t>
    </r>
  </si>
  <si>
    <r>
      <rPr>
        <sz val="8"/>
        <rFont val="Tahoma"/>
        <charset val="134"/>
      </rPr>
      <t>1473395</t>
    </r>
  </si>
  <si>
    <r>
      <rPr>
        <sz val="8"/>
        <rFont val="Tahoma"/>
        <charset val="134"/>
      </rPr>
      <t>257,300.00</t>
    </r>
  </si>
  <si>
    <r>
      <rPr>
        <sz val="8"/>
        <rFont val="Tahoma"/>
        <charset val="134"/>
      </rPr>
      <t>213</t>
    </r>
  </si>
  <si>
    <r>
      <rPr>
        <sz val="8"/>
        <rFont val="Tahoma"/>
        <charset val="134"/>
      </rPr>
      <t>1485664</t>
    </r>
  </si>
  <si>
    <r>
      <rPr>
        <sz val="8"/>
        <rFont val="Tahoma"/>
        <charset val="134"/>
      </rPr>
      <t>259,300.00</t>
    </r>
  </si>
  <si>
    <r>
      <rPr>
        <sz val="8"/>
        <rFont val="Tahoma"/>
        <charset val="134"/>
      </rPr>
      <t>214</t>
    </r>
  </si>
  <si>
    <r>
      <rPr>
        <sz val="8"/>
        <rFont val="Tahoma"/>
        <charset val="134"/>
      </rPr>
      <t>AO ZHEN</t>
    </r>
  </si>
  <si>
    <r>
      <rPr>
        <sz val="8"/>
        <rFont val="Tahoma"/>
        <charset val="134"/>
      </rPr>
      <t>1484894</t>
    </r>
  </si>
  <si>
    <r>
      <rPr>
        <sz val="8"/>
        <rFont val="Tahoma"/>
        <charset val="134"/>
      </rPr>
      <t>215</t>
    </r>
  </si>
  <si>
    <r>
      <rPr>
        <sz val="8"/>
        <rFont val="Tahoma"/>
        <charset val="134"/>
      </rPr>
      <t>HE ZHONGNENG</t>
    </r>
  </si>
  <si>
    <r>
      <rPr>
        <sz val="8"/>
        <rFont val="Tahoma"/>
        <charset val="134"/>
      </rPr>
      <t>1485655</t>
    </r>
  </si>
  <si>
    <r>
      <rPr>
        <sz val="8"/>
        <rFont val="Tahoma"/>
        <charset val="134"/>
      </rPr>
      <t>260,300.00</t>
    </r>
  </si>
  <si>
    <r>
      <rPr>
        <sz val="8"/>
        <rFont val="Tahoma"/>
        <charset val="134"/>
      </rPr>
      <t>216</t>
    </r>
  </si>
  <si>
    <r>
      <rPr>
        <sz val="8"/>
        <rFont val="Tahoma"/>
        <charset val="134"/>
      </rPr>
      <t>1485472</t>
    </r>
  </si>
  <si>
    <r>
      <rPr>
        <sz val="8"/>
        <rFont val="Tahoma"/>
        <charset val="134"/>
      </rPr>
      <t>261,600.00</t>
    </r>
  </si>
  <si>
    <r>
      <rPr>
        <sz val="8"/>
        <rFont val="Tahoma"/>
        <charset val="134"/>
      </rPr>
      <t>217</t>
    </r>
  </si>
  <si>
    <r>
      <rPr>
        <sz val="8"/>
        <rFont val="Tahoma"/>
        <charset val="134"/>
      </rPr>
      <t>1485470</t>
    </r>
  </si>
  <si>
    <r>
      <rPr>
        <sz val="8"/>
        <rFont val="Tahoma"/>
        <charset val="134"/>
      </rPr>
      <t>262,900.00</t>
    </r>
  </si>
  <si>
    <r>
      <rPr>
        <sz val="8"/>
        <rFont val="Tahoma"/>
        <charset val="134"/>
      </rPr>
      <t>218</t>
    </r>
  </si>
  <si>
    <r>
      <rPr>
        <sz val="8"/>
        <rFont val="Tahoma"/>
        <charset val="134"/>
      </rPr>
      <t>XU WENGANG</t>
    </r>
  </si>
  <si>
    <r>
      <rPr>
        <sz val="8"/>
        <rFont val="Tahoma"/>
        <charset val="134"/>
      </rPr>
      <t>1485469</t>
    </r>
  </si>
  <si>
    <r>
      <rPr>
        <sz val="8"/>
        <rFont val="Tahoma"/>
        <charset val="134"/>
      </rPr>
      <t>264,200.00</t>
    </r>
  </si>
  <si>
    <r>
      <rPr>
        <sz val="8"/>
        <rFont val="Tahoma"/>
        <charset val="134"/>
      </rPr>
      <t>219</t>
    </r>
  </si>
  <si>
    <r>
      <rPr>
        <sz val="8"/>
        <rFont val="Tahoma"/>
        <charset val="134"/>
      </rPr>
      <t>ZHOU JIAO</t>
    </r>
  </si>
  <si>
    <r>
      <rPr>
        <sz val="8"/>
        <rFont val="Tahoma"/>
        <charset val="134"/>
      </rPr>
      <t>1485133</t>
    </r>
  </si>
  <si>
    <r>
      <rPr>
        <sz val="8"/>
        <rFont val="Tahoma"/>
        <charset val="134"/>
      </rPr>
      <t>220</t>
    </r>
  </si>
  <si>
    <r>
      <rPr>
        <sz val="8"/>
        <rFont val="Tahoma"/>
        <charset val="134"/>
      </rPr>
      <t>DING TAO</t>
    </r>
  </si>
  <si>
    <r>
      <rPr>
        <sz val="8"/>
        <rFont val="Tahoma"/>
        <charset val="134"/>
      </rPr>
      <t>1485777</t>
    </r>
  </si>
  <si>
    <r>
      <rPr>
        <sz val="8"/>
        <rFont val="Tahoma"/>
        <charset val="134"/>
      </rPr>
      <t>265,500.00</t>
    </r>
  </si>
  <si>
    <r>
      <rPr>
        <sz val="8"/>
        <rFont val="Tahoma"/>
        <charset val="134"/>
      </rPr>
      <t>221</t>
    </r>
  </si>
  <si>
    <r>
      <rPr>
        <sz val="8"/>
        <rFont val="Tahoma"/>
        <charset val="134"/>
      </rPr>
      <t>LI BEIJING</t>
    </r>
  </si>
  <si>
    <r>
      <rPr>
        <sz val="8"/>
        <rFont val="Tahoma"/>
        <charset val="134"/>
      </rPr>
      <t>1485862</t>
    </r>
  </si>
  <si>
    <r>
      <rPr>
        <sz val="8"/>
        <rFont val="Tahoma"/>
        <charset val="134"/>
      </rPr>
      <t>266,500.00</t>
    </r>
  </si>
  <si>
    <r>
      <rPr>
        <sz val="8"/>
        <rFont val="Tahoma"/>
        <charset val="134"/>
      </rPr>
      <t>222</t>
    </r>
  </si>
  <si>
    <r>
      <rPr>
        <sz val="8"/>
        <rFont val="Tahoma"/>
        <charset val="134"/>
      </rPr>
      <t>JIN LI</t>
    </r>
  </si>
  <si>
    <r>
      <rPr>
        <sz val="8"/>
        <rFont val="Tahoma"/>
        <charset val="134"/>
      </rPr>
      <t>1483140</t>
    </r>
  </si>
  <si>
    <r>
      <rPr>
        <sz val="8"/>
        <rFont val="Tahoma"/>
        <charset val="134"/>
      </rPr>
      <t>223</t>
    </r>
  </si>
  <si>
    <r>
      <rPr>
        <sz val="8"/>
        <rFont val="Tahoma"/>
        <charset val="134"/>
      </rPr>
      <t>RUAN CHUNTAO</t>
    </r>
  </si>
  <si>
    <r>
      <rPr>
        <sz val="8"/>
        <rFont val="Tahoma"/>
        <charset val="134"/>
      </rPr>
      <t>1485558</t>
    </r>
  </si>
  <si>
    <r>
      <rPr>
        <sz val="8"/>
        <rFont val="Tahoma"/>
        <charset val="134"/>
      </rPr>
      <t>268,500.00</t>
    </r>
  </si>
  <si>
    <r>
      <rPr>
        <sz val="8"/>
        <rFont val="Tahoma"/>
        <charset val="134"/>
      </rPr>
      <t>224</t>
    </r>
  </si>
  <si>
    <t>CHAN YEEMUN</t>
  </si>
  <si>
    <r>
      <rPr>
        <sz val="8"/>
        <rFont val="Tahoma"/>
        <charset val="134"/>
      </rPr>
      <t>22/4/19</t>
    </r>
  </si>
  <si>
    <t>1457919</t>
  </si>
  <si>
    <r>
      <rPr>
        <sz val="8"/>
        <rFont val="Tahoma"/>
        <charset val="134"/>
      </rPr>
      <t>272,500.00</t>
    </r>
  </si>
  <si>
    <r>
      <rPr>
        <sz val="8"/>
        <rFont val="Tahoma"/>
        <charset val="134"/>
      </rPr>
      <t>225</t>
    </r>
  </si>
  <si>
    <r>
      <rPr>
        <sz val="8"/>
        <rFont val="Tahoma"/>
        <charset val="134"/>
      </rPr>
      <t>LIU XIAN</t>
    </r>
  </si>
  <si>
    <r>
      <rPr>
        <sz val="8"/>
        <rFont val="Tahoma"/>
        <charset val="134"/>
      </rPr>
      <t>1486703</t>
    </r>
  </si>
  <si>
    <r>
      <rPr>
        <sz val="8"/>
        <rFont val="Tahoma"/>
        <charset val="134"/>
      </rPr>
      <t>273,500.00</t>
    </r>
  </si>
  <si>
    <r>
      <rPr>
        <sz val="8"/>
        <rFont val="Tahoma"/>
        <charset val="134"/>
      </rPr>
      <t>226</t>
    </r>
  </si>
  <si>
    <r>
      <rPr>
        <sz val="8"/>
        <rFont val="Tahoma"/>
        <charset val="134"/>
      </rPr>
      <t>1486271</t>
    </r>
  </si>
  <si>
    <r>
      <rPr>
        <sz val="8"/>
        <rFont val="Tahoma"/>
        <charset val="134"/>
      </rPr>
      <t>274,500.00</t>
    </r>
  </si>
  <si>
    <r>
      <rPr>
        <sz val="8"/>
        <rFont val="Tahoma"/>
        <charset val="134"/>
      </rPr>
      <t>227</t>
    </r>
  </si>
  <si>
    <r>
      <rPr>
        <sz val="8"/>
        <rFont val="Tahoma"/>
        <charset val="134"/>
      </rPr>
      <t>CHEN YANYAN</t>
    </r>
  </si>
  <si>
    <r>
      <rPr>
        <sz val="8"/>
        <rFont val="Tahoma"/>
        <charset val="134"/>
      </rPr>
      <t>1486278</t>
    </r>
  </si>
  <si>
    <r>
      <rPr>
        <sz val="8"/>
        <rFont val="Tahoma"/>
        <charset val="134"/>
      </rPr>
      <t>275,500.00</t>
    </r>
  </si>
  <si>
    <r>
      <rPr>
        <sz val="8"/>
        <rFont val="Tahoma"/>
        <charset val="134"/>
      </rPr>
      <t>228</t>
    </r>
  </si>
  <si>
    <r>
      <rPr>
        <sz val="8"/>
        <rFont val="Tahoma"/>
        <charset val="134"/>
      </rPr>
      <t>PHAM HUNG</t>
    </r>
  </si>
  <si>
    <r>
      <rPr>
        <sz val="8"/>
        <rFont val="Tahoma"/>
        <charset val="134"/>
      </rPr>
      <t>1486489</t>
    </r>
  </si>
  <si>
    <r>
      <rPr>
        <sz val="8"/>
        <rFont val="Tahoma"/>
        <charset val="134"/>
      </rPr>
      <t>276,500.00</t>
    </r>
  </si>
  <si>
    <r>
      <rPr>
        <sz val="8"/>
        <rFont val="Tahoma"/>
        <charset val="134"/>
      </rPr>
      <t>229</t>
    </r>
  </si>
  <si>
    <r>
      <rPr>
        <sz val="8"/>
        <rFont val="Tahoma"/>
        <charset val="134"/>
      </rPr>
      <t>XLE PING</t>
    </r>
  </si>
  <si>
    <r>
      <rPr>
        <sz val="8"/>
        <rFont val="Tahoma"/>
        <charset val="134"/>
      </rPr>
      <t>1486510</t>
    </r>
  </si>
  <si>
    <r>
      <rPr>
        <sz val="8"/>
        <rFont val="Tahoma"/>
        <charset val="134"/>
      </rPr>
      <t>277,500.00</t>
    </r>
  </si>
  <si>
    <r>
      <rPr>
        <sz val="8"/>
        <rFont val="Tahoma"/>
        <charset val="134"/>
      </rPr>
      <t>230</t>
    </r>
  </si>
  <si>
    <r>
      <rPr>
        <sz val="8"/>
        <rFont val="Tahoma"/>
        <charset val="134"/>
      </rPr>
      <t>ZHOU YAN</t>
    </r>
  </si>
  <si>
    <r>
      <rPr>
        <sz val="8"/>
        <rFont val="Tahoma"/>
        <charset val="134"/>
      </rPr>
      <t>1486342</t>
    </r>
  </si>
  <si>
    <r>
      <rPr>
        <sz val="8"/>
        <rFont val="Tahoma"/>
        <charset val="134"/>
      </rPr>
      <t>278,500.00</t>
    </r>
  </si>
  <si>
    <r>
      <rPr>
        <sz val="8"/>
        <rFont val="Tahoma"/>
        <charset val="134"/>
      </rPr>
      <t>231</t>
    </r>
  </si>
  <si>
    <r>
      <rPr>
        <sz val="8"/>
        <rFont val="Tahoma"/>
        <charset val="134"/>
      </rPr>
      <t>LI JUNXIA</t>
    </r>
  </si>
  <si>
    <r>
      <rPr>
        <sz val="8"/>
        <rFont val="Tahoma"/>
        <charset val="134"/>
      </rPr>
      <t>1486329</t>
    </r>
  </si>
  <si>
    <r>
      <rPr>
        <sz val="8"/>
        <rFont val="Tahoma"/>
        <charset val="134"/>
      </rPr>
      <t>279,800.00</t>
    </r>
  </si>
  <si>
    <r>
      <rPr>
        <sz val="8"/>
        <rFont val="Tahoma"/>
        <charset val="134"/>
      </rPr>
      <t>232</t>
    </r>
  </si>
  <si>
    <r>
      <rPr>
        <sz val="8"/>
        <rFont val="Tahoma"/>
        <charset val="134"/>
      </rPr>
      <t>YANG HUI</t>
    </r>
  </si>
  <si>
    <r>
      <rPr>
        <sz val="8"/>
        <rFont val="Tahoma"/>
        <charset val="134"/>
      </rPr>
      <t>1486324</t>
    </r>
  </si>
  <si>
    <r>
      <rPr>
        <sz val="8"/>
        <rFont val="Tahoma"/>
        <charset val="134"/>
      </rPr>
      <t>280,800.00</t>
    </r>
  </si>
  <si>
    <r>
      <rPr>
        <sz val="8"/>
        <rFont val="Tahoma"/>
        <charset val="134"/>
      </rPr>
      <t>233</t>
    </r>
  </si>
  <si>
    <r>
      <rPr>
        <sz val="8"/>
        <rFont val="Tahoma"/>
        <charset val="134"/>
      </rPr>
      <t>ZHANG YU</t>
    </r>
  </si>
  <si>
    <r>
      <rPr>
        <sz val="8"/>
        <rFont val="Tahoma"/>
        <charset val="134"/>
      </rPr>
      <t>1486355</t>
    </r>
  </si>
  <si>
    <r>
      <rPr>
        <sz val="8"/>
        <rFont val="Tahoma"/>
        <charset val="134"/>
      </rPr>
      <t>281,800.00</t>
    </r>
  </si>
  <si>
    <r>
      <rPr>
        <sz val="8"/>
        <rFont val="Tahoma"/>
        <charset val="134"/>
      </rPr>
      <t>234</t>
    </r>
  </si>
  <si>
    <r>
      <rPr>
        <sz val="8"/>
        <rFont val="Tahoma"/>
        <charset val="134"/>
      </rPr>
      <t>YANG QING</t>
    </r>
  </si>
  <si>
    <r>
      <rPr>
        <sz val="8"/>
        <rFont val="Tahoma"/>
        <charset val="134"/>
      </rPr>
      <t>1486352</t>
    </r>
  </si>
  <si>
    <r>
      <rPr>
        <sz val="8"/>
        <rFont val="Tahoma"/>
        <charset val="134"/>
      </rPr>
      <t>282,800.00</t>
    </r>
  </si>
  <si>
    <r>
      <rPr>
        <sz val="8"/>
        <rFont val="Tahoma"/>
        <charset val="134"/>
      </rPr>
      <t>235</t>
    </r>
  </si>
  <si>
    <r>
      <rPr>
        <sz val="8"/>
        <rFont val="Tahoma"/>
        <charset val="134"/>
      </rPr>
      <t>XIONG RONGRONG</t>
    </r>
  </si>
  <si>
    <r>
      <rPr>
        <sz val="8"/>
        <rFont val="Tahoma"/>
        <charset val="134"/>
      </rPr>
      <t>1486349</t>
    </r>
  </si>
  <si>
    <r>
      <rPr>
        <sz val="8"/>
        <rFont val="Tahoma"/>
        <charset val="134"/>
      </rPr>
      <t>283,800.00</t>
    </r>
  </si>
  <si>
    <r>
      <rPr>
        <sz val="8"/>
        <rFont val="Tahoma"/>
        <charset val="134"/>
      </rPr>
      <t>236</t>
    </r>
  </si>
  <si>
    <r>
      <rPr>
        <sz val="8"/>
        <rFont val="Tahoma"/>
        <charset val="134"/>
      </rPr>
      <t>YANG XIUDONG</t>
    </r>
  </si>
  <si>
    <r>
      <rPr>
        <sz val="8"/>
        <rFont val="Tahoma"/>
        <charset val="134"/>
      </rPr>
      <t>21/4/19</t>
    </r>
  </si>
  <si>
    <r>
      <rPr>
        <sz val="8"/>
        <rFont val="Tahoma"/>
        <charset val="134"/>
      </rPr>
      <t>1486346</t>
    </r>
  </si>
  <si>
    <r>
      <rPr>
        <sz val="8"/>
        <rFont val="Tahoma"/>
        <charset val="134"/>
      </rPr>
      <t>287,800.00</t>
    </r>
  </si>
  <si>
    <r>
      <rPr>
        <sz val="8"/>
        <rFont val="Tahoma"/>
        <charset val="134"/>
      </rPr>
      <t>237</t>
    </r>
  </si>
  <si>
    <r>
      <rPr>
        <sz val="8"/>
        <rFont val="Tahoma"/>
        <charset val="134"/>
      </rPr>
      <t>LI ZHIGANG</t>
    </r>
  </si>
  <si>
    <r>
      <rPr>
        <sz val="8"/>
        <rFont val="Tahoma"/>
        <charset val="134"/>
      </rPr>
      <t>1486033</t>
    </r>
  </si>
  <si>
    <r>
      <rPr>
        <sz val="8"/>
        <rFont val="Tahoma"/>
        <charset val="134"/>
      </rPr>
      <t>289,800.00</t>
    </r>
  </si>
  <si>
    <r>
      <rPr>
        <sz val="8"/>
        <rFont val="Tahoma"/>
        <charset val="134"/>
      </rPr>
      <t>238</t>
    </r>
  </si>
  <si>
    <r>
      <rPr>
        <sz val="8"/>
        <rFont val="Tahoma"/>
        <charset val="134"/>
      </rPr>
      <t>LIANG JIANFENG</t>
    </r>
  </si>
  <si>
    <r>
      <rPr>
        <sz val="8"/>
        <rFont val="Tahoma"/>
        <charset val="134"/>
      </rPr>
      <t>1485456</t>
    </r>
  </si>
  <si>
    <r>
      <rPr>
        <sz val="8"/>
        <rFont val="Tahoma"/>
        <charset val="134"/>
      </rPr>
      <t>291,800.00</t>
    </r>
  </si>
  <si>
    <r>
      <rPr>
        <sz val="8"/>
        <rFont val="Tahoma"/>
        <charset val="134"/>
      </rPr>
      <t>239</t>
    </r>
  </si>
  <si>
    <r>
      <rPr>
        <sz val="8"/>
        <rFont val="Tahoma"/>
        <charset val="134"/>
      </rPr>
      <t>ZHU JIAHUI</t>
    </r>
  </si>
  <si>
    <r>
      <rPr>
        <sz val="8"/>
        <rFont val="Tahoma"/>
        <charset val="134"/>
      </rPr>
      <t>1485454</t>
    </r>
  </si>
  <si>
    <r>
      <rPr>
        <sz val="8"/>
        <rFont val="Tahoma"/>
        <charset val="134"/>
      </rPr>
      <t>296,800.00</t>
    </r>
  </si>
  <si>
    <r>
      <rPr>
        <sz val="8"/>
        <rFont val="Tahoma"/>
        <charset val="134"/>
      </rPr>
      <t>240</t>
    </r>
  </si>
  <si>
    <r>
      <rPr>
        <sz val="8"/>
        <rFont val="Tahoma"/>
        <charset val="134"/>
      </rPr>
      <t>1487187</t>
    </r>
  </si>
  <si>
    <r>
      <rPr>
        <sz val="8"/>
        <rFont val="Tahoma"/>
        <charset val="134"/>
      </rPr>
      <t>298,100.00</t>
    </r>
  </si>
  <si>
    <r>
      <rPr>
        <sz val="8"/>
        <rFont val="Tahoma"/>
        <charset val="134"/>
      </rPr>
      <t>241</t>
    </r>
  </si>
  <si>
    <r>
      <rPr>
        <sz val="8"/>
        <rFont val="Tahoma"/>
        <charset val="134"/>
      </rPr>
      <t>YU JUAN</t>
    </r>
  </si>
  <si>
    <r>
      <rPr>
        <sz val="8"/>
        <rFont val="Tahoma"/>
        <charset val="134"/>
      </rPr>
      <t>1486778</t>
    </r>
  </si>
  <si>
    <r>
      <rPr>
        <sz val="8"/>
        <rFont val="Tahoma"/>
        <charset val="134"/>
      </rPr>
      <t>299,400.00</t>
    </r>
  </si>
  <si>
    <r>
      <rPr>
        <sz val="8"/>
        <rFont val="Tahoma"/>
        <charset val="134"/>
      </rPr>
      <t>242</t>
    </r>
  </si>
  <si>
    <r>
      <rPr>
        <sz val="8"/>
        <rFont val="Tahoma"/>
        <charset val="134"/>
      </rPr>
      <t>SONG PING</t>
    </r>
  </si>
  <si>
    <r>
      <rPr>
        <sz val="8"/>
        <rFont val="Tahoma"/>
        <charset val="134"/>
      </rPr>
      <t>1485750</t>
    </r>
  </si>
  <si>
    <r>
      <rPr>
        <sz val="8"/>
        <rFont val="Tahoma"/>
        <charset val="134"/>
      </rPr>
      <t>301,400.00</t>
    </r>
  </si>
  <si>
    <r>
      <rPr>
        <sz val="8"/>
        <rFont val="Tahoma"/>
        <charset val="134"/>
      </rPr>
      <t>243</t>
    </r>
  </si>
  <si>
    <r>
      <rPr>
        <sz val="8"/>
        <rFont val="Tahoma"/>
        <charset val="134"/>
      </rPr>
      <t>DING NAN</t>
    </r>
  </si>
  <si>
    <r>
      <rPr>
        <sz val="8"/>
        <rFont val="Tahoma"/>
        <charset val="134"/>
      </rPr>
      <t>1487062</t>
    </r>
  </si>
  <si>
    <r>
      <rPr>
        <sz val="8"/>
        <rFont val="Tahoma"/>
        <charset val="134"/>
      </rPr>
      <t>302,700.00</t>
    </r>
  </si>
  <si>
    <r>
      <rPr>
        <sz val="8"/>
        <rFont val="Tahoma"/>
        <charset val="134"/>
      </rPr>
      <t>244</t>
    </r>
  </si>
  <si>
    <r>
      <rPr>
        <sz val="8"/>
        <rFont val="Tahoma"/>
        <charset val="134"/>
      </rPr>
      <t>YUAN ZILIANG</t>
    </r>
  </si>
  <si>
    <r>
      <rPr>
        <sz val="8"/>
        <rFont val="Tahoma"/>
        <charset val="134"/>
      </rPr>
      <t>1486250</t>
    </r>
  </si>
  <si>
    <r>
      <rPr>
        <sz val="8"/>
        <rFont val="Tahoma"/>
        <charset val="134"/>
      </rPr>
      <t>303,700.00</t>
    </r>
  </si>
  <si>
    <r>
      <rPr>
        <sz val="8"/>
        <rFont val="Tahoma"/>
        <charset val="134"/>
      </rPr>
      <t>245</t>
    </r>
  </si>
  <si>
    <r>
      <rPr>
        <sz val="8"/>
        <rFont val="Tahoma"/>
        <charset val="134"/>
      </rPr>
      <t>MENGGE LIU</t>
    </r>
  </si>
  <si>
    <r>
      <rPr>
        <sz val="8"/>
        <rFont val="Tahoma"/>
        <charset val="134"/>
      </rPr>
      <t>1483164</t>
    </r>
  </si>
  <si>
    <r>
      <rPr>
        <sz val="8"/>
        <rFont val="Tahoma"/>
        <charset val="134"/>
      </rPr>
      <t>246</t>
    </r>
  </si>
  <si>
    <r>
      <rPr>
        <sz val="8"/>
        <rFont val="Tahoma"/>
        <charset val="134"/>
      </rPr>
      <t>LIU YING</t>
    </r>
  </si>
  <si>
    <r>
      <rPr>
        <sz val="8"/>
        <rFont val="Tahoma"/>
        <charset val="134"/>
      </rPr>
      <t>1484343</t>
    </r>
  </si>
  <si>
    <r>
      <rPr>
        <sz val="8"/>
        <rFont val="Tahoma"/>
        <charset val="134"/>
      </rPr>
      <t>247</t>
    </r>
  </si>
  <si>
    <r>
      <rPr>
        <sz val="8"/>
        <rFont val="Tahoma"/>
        <charset val="134"/>
      </rPr>
      <t>QIN XIONG</t>
    </r>
  </si>
  <si>
    <r>
      <rPr>
        <sz val="8"/>
        <rFont val="Tahoma"/>
        <charset val="134"/>
      </rPr>
      <t>1487269</t>
    </r>
  </si>
  <si>
    <r>
      <rPr>
        <sz val="8"/>
        <rFont val="Tahoma"/>
        <charset val="134"/>
      </rPr>
      <t>305,000.00</t>
    </r>
  </si>
  <si>
    <r>
      <rPr>
        <sz val="8"/>
        <rFont val="Tahoma"/>
        <charset val="134"/>
      </rPr>
      <t>248</t>
    </r>
  </si>
  <si>
    <r>
      <rPr>
        <sz val="8"/>
        <rFont val="Tahoma"/>
        <charset val="134"/>
      </rPr>
      <t>1486878</t>
    </r>
  </si>
  <si>
    <r>
      <rPr>
        <sz val="8"/>
        <rFont val="Tahoma"/>
        <charset val="134"/>
      </rPr>
      <t>306,300.00</t>
    </r>
  </si>
  <si>
    <r>
      <rPr>
        <sz val="8"/>
        <rFont val="Tahoma"/>
        <charset val="134"/>
      </rPr>
      <t>249</t>
    </r>
  </si>
  <si>
    <r>
      <rPr>
        <sz val="8"/>
        <rFont val="Tahoma"/>
        <charset val="134"/>
      </rPr>
      <t>LI ZHENGXIN</t>
    </r>
  </si>
  <si>
    <r>
      <rPr>
        <sz val="8"/>
        <rFont val="Tahoma"/>
        <charset val="134"/>
      </rPr>
      <t>1485693</t>
    </r>
  </si>
  <si>
    <r>
      <rPr>
        <sz val="8"/>
        <rFont val="Tahoma"/>
        <charset val="134"/>
      </rPr>
      <t>308,900.00</t>
    </r>
  </si>
  <si>
    <r>
      <rPr>
        <sz val="8"/>
        <rFont val="Tahoma"/>
        <charset val="134"/>
      </rPr>
      <t>250</t>
    </r>
  </si>
  <si>
    <r>
      <rPr>
        <sz val="8"/>
        <rFont val="Tahoma"/>
        <charset val="134"/>
      </rPr>
      <t>1487699</t>
    </r>
  </si>
  <si>
    <r>
      <rPr>
        <sz val="8"/>
        <rFont val="Tahoma"/>
        <charset val="134"/>
      </rPr>
      <t>310,200.00</t>
    </r>
  </si>
  <si>
    <r>
      <rPr>
        <sz val="8"/>
        <rFont val="Tahoma"/>
        <charset val="134"/>
      </rPr>
      <t>251</t>
    </r>
  </si>
  <si>
    <r>
      <rPr>
        <sz val="8"/>
        <rFont val="Tahoma"/>
        <charset val="134"/>
      </rPr>
      <t>1487525</t>
    </r>
  </si>
  <si>
    <r>
      <rPr>
        <sz val="8"/>
        <rFont val="Tahoma"/>
        <charset val="134"/>
      </rPr>
      <t>311,200.00</t>
    </r>
  </si>
  <si>
    <r>
      <rPr>
        <sz val="8"/>
        <rFont val="Tahoma"/>
        <charset val="134"/>
      </rPr>
      <t>252</t>
    </r>
  </si>
  <si>
    <t>CHEN WEIBO</t>
  </si>
  <si>
    <t>1487344</t>
  </si>
  <si>
    <r>
      <rPr>
        <sz val="8"/>
        <rFont val="Tahoma"/>
        <charset val="134"/>
      </rPr>
      <t>313,200.00</t>
    </r>
  </si>
  <si>
    <r>
      <rPr>
        <sz val="8"/>
        <rFont val="Tahoma"/>
        <charset val="134"/>
      </rPr>
      <t>253</t>
    </r>
  </si>
  <si>
    <r>
      <rPr>
        <sz val="8"/>
        <rFont val="Tahoma"/>
        <charset val="134"/>
      </rPr>
      <t>1487690</t>
    </r>
  </si>
  <si>
    <r>
      <rPr>
        <sz val="8"/>
        <rFont val="Tahoma"/>
        <charset val="134"/>
      </rPr>
      <t>314,500.00</t>
    </r>
  </si>
  <si>
    <r>
      <rPr>
        <sz val="8"/>
        <rFont val="Tahoma"/>
        <charset val="134"/>
      </rPr>
      <t>254</t>
    </r>
  </si>
  <si>
    <r>
      <rPr>
        <sz val="8"/>
        <rFont val="Tahoma"/>
        <charset val="134"/>
      </rPr>
      <t>HE DONGXIONG</t>
    </r>
  </si>
  <si>
    <r>
      <rPr>
        <sz val="8"/>
        <rFont val="Tahoma"/>
        <charset val="134"/>
      </rPr>
      <t>1487859</t>
    </r>
  </si>
  <si>
    <r>
      <rPr>
        <sz val="8"/>
        <rFont val="Tahoma"/>
        <charset val="134"/>
      </rPr>
      <t>315,500.00</t>
    </r>
  </si>
  <si>
    <r>
      <rPr>
        <sz val="8"/>
        <rFont val="Tahoma"/>
        <charset val="134"/>
      </rPr>
      <t>255</t>
    </r>
  </si>
  <si>
    <r>
      <rPr>
        <sz val="8"/>
        <rFont val="Tahoma"/>
        <charset val="134"/>
      </rPr>
      <t>RUAN XIAOMING</t>
    </r>
  </si>
  <si>
    <r>
      <rPr>
        <sz val="8"/>
        <rFont val="Tahoma"/>
        <charset val="134"/>
      </rPr>
      <t>1487853</t>
    </r>
  </si>
  <si>
    <r>
      <rPr>
        <sz val="8"/>
        <rFont val="Tahoma"/>
        <charset val="134"/>
      </rPr>
      <t>316,500.00</t>
    </r>
  </si>
  <si>
    <r>
      <rPr>
        <sz val="8"/>
        <rFont val="Tahoma"/>
        <charset val="134"/>
      </rPr>
      <t>256</t>
    </r>
  </si>
  <si>
    <r>
      <rPr>
        <sz val="8"/>
        <rFont val="Tahoma"/>
        <charset val="134"/>
      </rPr>
      <t>ZHONG JIAYI</t>
    </r>
  </si>
  <si>
    <r>
      <rPr>
        <sz val="8"/>
        <rFont val="Tahoma"/>
        <charset val="134"/>
      </rPr>
      <t>1487972</t>
    </r>
  </si>
  <si>
    <r>
      <rPr>
        <sz val="8"/>
        <rFont val="Tahoma"/>
        <charset val="134"/>
      </rPr>
      <t>319,100.00</t>
    </r>
  </si>
  <si>
    <r>
      <rPr>
        <sz val="8"/>
        <rFont val="Tahoma"/>
        <charset val="134"/>
      </rPr>
      <t>257</t>
    </r>
  </si>
  <si>
    <r>
      <rPr>
        <sz val="8"/>
        <rFont val="Tahoma"/>
        <charset val="134"/>
      </rPr>
      <t>ZHAN CHAOTING</t>
    </r>
  </si>
  <si>
    <r>
      <rPr>
        <sz val="8"/>
        <rFont val="Tahoma"/>
        <charset val="134"/>
      </rPr>
      <t>1487547</t>
    </r>
  </si>
  <si>
    <r>
      <rPr>
        <sz val="8"/>
        <rFont val="Tahoma"/>
        <charset val="134"/>
      </rPr>
      <t>320,400.00</t>
    </r>
  </si>
  <si>
    <r>
      <rPr>
        <sz val="8"/>
        <rFont val="Tahoma"/>
        <charset val="134"/>
      </rPr>
      <t>258</t>
    </r>
  </si>
  <si>
    <r>
      <rPr>
        <sz val="8"/>
        <rFont val="Tahoma"/>
        <charset val="134"/>
      </rPr>
      <t>1487401</t>
    </r>
  </si>
  <si>
    <r>
      <rPr>
        <sz val="8"/>
        <rFont val="Tahoma"/>
        <charset val="134"/>
      </rPr>
      <t>321,400.00</t>
    </r>
  </si>
  <si>
    <r>
      <rPr>
        <sz val="8"/>
        <rFont val="Tahoma"/>
        <charset val="134"/>
      </rPr>
      <t>259</t>
    </r>
  </si>
  <si>
    <r>
      <rPr>
        <sz val="8"/>
        <rFont val="Tahoma"/>
        <charset val="134"/>
      </rPr>
      <t>1487396</t>
    </r>
  </si>
  <si>
    <r>
      <rPr>
        <sz val="8"/>
        <rFont val="Tahoma"/>
        <charset val="134"/>
      </rPr>
      <t>322,400.00</t>
    </r>
  </si>
  <si>
    <r>
      <rPr>
        <sz val="8"/>
        <rFont val="Tahoma"/>
        <charset val="134"/>
      </rPr>
      <t>260</t>
    </r>
  </si>
  <si>
    <r>
      <rPr>
        <sz val="8"/>
        <rFont val="Tahoma"/>
        <charset val="134"/>
      </rPr>
      <t>1487400</t>
    </r>
  </si>
  <si>
    <r>
      <rPr>
        <sz val="8"/>
        <rFont val="Tahoma"/>
        <charset val="134"/>
      </rPr>
      <t>323,400.00</t>
    </r>
  </si>
  <si>
    <r>
      <rPr>
        <sz val="8"/>
        <rFont val="Tahoma"/>
        <charset val="134"/>
      </rPr>
      <t>261</t>
    </r>
  </si>
  <si>
    <r>
      <rPr>
        <sz val="8"/>
        <rFont val="Tahoma"/>
        <charset val="134"/>
      </rPr>
      <t>XIE YUE</t>
    </r>
  </si>
  <si>
    <r>
      <rPr>
        <sz val="8"/>
        <rFont val="Tahoma"/>
        <charset val="134"/>
      </rPr>
      <t>1486116</t>
    </r>
  </si>
  <si>
    <r>
      <rPr>
        <sz val="8"/>
        <rFont val="Tahoma"/>
        <charset val="134"/>
      </rPr>
      <t>324,400.00</t>
    </r>
  </si>
  <si>
    <r>
      <rPr>
        <sz val="8"/>
        <rFont val="Tahoma"/>
        <charset val="134"/>
      </rPr>
      <t>262</t>
    </r>
  </si>
  <si>
    <r>
      <rPr>
        <sz val="8"/>
        <rFont val="Tahoma"/>
        <charset val="134"/>
      </rPr>
      <t>CHU DEQIN</t>
    </r>
  </si>
  <si>
    <r>
      <rPr>
        <sz val="8"/>
        <rFont val="Tahoma"/>
        <charset val="134"/>
      </rPr>
      <t>23/4/19</t>
    </r>
  </si>
  <si>
    <r>
      <rPr>
        <sz val="8"/>
        <rFont val="Tahoma"/>
        <charset val="134"/>
      </rPr>
      <t>1487975</t>
    </r>
  </si>
  <si>
    <r>
      <rPr>
        <sz val="8"/>
        <rFont val="Tahoma"/>
        <charset val="134"/>
      </rPr>
      <t>327,000.00</t>
    </r>
  </si>
  <si>
    <r>
      <rPr>
        <sz val="8"/>
        <rFont val="Tahoma"/>
        <charset val="134"/>
      </rPr>
      <t>263</t>
    </r>
  </si>
  <si>
    <r>
      <rPr>
        <sz val="8"/>
        <rFont val="Tahoma"/>
        <charset val="134"/>
      </rPr>
      <t>OUYANG HUIFANG</t>
    </r>
  </si>
  <si>
    <r>
      <rPr>
        <sz val="8"/>
        <rFont val="Tahoma"/>
        <charset val="134"/>
      </rPr>
      <t>1458846</t>
    </r>
  </si>
  <si>
    <r>
      <rPr>
        <sz val="8"/>
        <rFont val="Tahoma"/>
        <charset val="134"/>
      </rPr>
      <t>329,600.00</t>
    </r>
  </si>
  <si>
    <r>
      <rPr>
        <sz val="8"/>
        <rFont val="Tahoma"/>
        <charset val="134"/>
      </rPr>
      <t>264</t>
    </r>
  </si>
  <si>
    <r>
      <rPr>
        <sz val="8"/>
        <rFont val="Tahoma"/>
        <charset val="134"/>
      </rPr>
      <t>HUANG ZHUORU</t>
    </r>
  </si>
  <si>
    <r>
      <rPr>
        <sz val="8"/>
        <rFont val="Tahoma"/>
        <charset val="134"/>
      </rPr>
      <t>24/4/19</t>
    </r>
  </si>
  <si>
    <r>
      <rPr>
        <sz val="8"/>
        <rFont val="Tahoma"/>
        <charset val="134"/>
      </rPr>
      <t>1458836</t>
    </r>
  </si>
  <si>
    <r>
      <rPr>
        <sz val="8"/>
        <rFont val="Tahoma"/>
        <charset val="134"/>
      </rPr>
      <t>341,300.00</t>
    </r>
  </si>
  <si>
    <r>
      <rPr>
        <sz val="8"/>
        <rFont val="Tahoma"/>
        <charset val="134"/>
      </rPr>
      <t>11,700.00</t>
    </r>
  </si>
  <si>
    <r>
      <rPr>
        <sz val="8"/>
        <rFont val="Tahoma"/>
        <charset val="134"/>
      </rPr>
      <t>265</t>
    </r>
  </si>
  <si>
    <r>
      <rPr>
        <sz val="8"/>
        <rFont val="Tahoma"/>
        <charset val="134"/>
      </rPr>
      <t>ZHAO CHUANGZHOU</t>
    </r>
  </si>
  <si>
    <r>
      <rPr>
        <sz val="8"/>
        <rFont val="Tahoma"/>
        <charset val="134"/>
      </rPr>
      <t>1487840</t>
    </r>
  </si>
  <si>
    <r>
      <rPr>
        <sz val="8"/>
        <rFont val="Tahoma"/>
        <charset val="134"/>
      </rPr>
      <t>345,200.00</t>
    </r>
  </si>
  <si>
    <r>
      <rPr>
        <sz val="8"/>
        <rFont val="Tahoma"/>
        <charset val="134"/>
      </rPr>
      <t>266</t>
    </r>
  </si>
  <si>
    <r>
      <rPr>
        <sz val="8"/>
        <rFont val="Tahoma"/>
        <charset val="134"/>
      </rPr>
      <t>WU YANJUN</t>
    </r>
  </si>
  <si>
    <r>
      <rPr>
        <sz val="8"/>
        <rFont val="Tahoma"/>
        <charset val="134"/>
      </rPr>
      <t>1487029</t>
    </r>
  </si>
  <si>
    <r>
      <rPr>
        <sz val="8"/>
        <rFont val="Tahoma"/>
        <charset val="134"/>
      </rPr>
      <t>348,200.00</t>
    </r>
  </si>
  <si>
    <r>
      <rPr>
        <sz val="8"/>
        <rFont val="Tahoma"/>
        <charset val="134"/>
      </rPr>
      <t>267</t>
    </r>
  </si>
  <si>
    <r>
      <rPr>
        <sz val="8"/>
        <rFont val="Tahoma"/>
        <charset val="134"/>
      </rPr>
      <t>JIN XIAOCHUN</t>
    </r>
  </si>
  <si>
    <r>
      <rPr>
        <sz val="8"/>
        <rFont val="Tahoma"/>
        <charset val="134"/>
      </rPr>
      <t>1471046</t>
    </r>
  </si>
  <si>
    <r>
      <rPr>
        <sz val="8"/>
        <rFont val="Tahoma"/>
        <charset val="134"/>
      </rPr>
      <t>351,200.00</t>
    </r>
  </si>
  <si>
    <r>
      <rPr>
        <sz val="8"/>
        <rFont val="Tahoma"/>
        <charset val="134"/>
      </rPr>
      <t>268</t>
    </r>
  </si>
  <si>
    <r>
      <rPr>
        <sz val="8"/>
        <rFont val="Tahoma"/>
        <charset val="134"/>
      </rPr>
      <t>YANG CAIYING</t>
    </r>
  </si>
  <si>
    <r>
      <rPr>
        <sz val="8"/>
        <rFont val="Tahoma"/>
        <charset val="134"/>
      </rPr>
      <t>1485448</t>
    </r>
  </si>
  <si>
    <r>
      <rPr>
        <sz val="8"/>
        <rFont val="Tahoma"/>
        <charset val="134"/>
      </rPr>
      <t>269</t>
    </r>
  </si>
  <si>
    <r>
      <rPr>
        <sz val="8"/>
        <rFont val="Tahoma"/>
        <charset val="134"/>
      </rPr>
      <t>1488443</t>
    </r>
  </si>
  <si>
    <r>
      <rPr>
        <sz val="8"/>
        <rFont val="Tahoma"/>
        <charset val="134"/>
      </rPr>
      <t>353,200.00</t>
    </r>
  </si>
  <si>
    <r>
      <rPr>
        <sz val="8"/>
        <rFont val="Tahoma"/>
        <charset val="134"/>
      </rPr>
      <t>270</t>
    </r>
  </si>
  <si>
    <r>
      <rPr>
        <sz val="8"/>
        <rFont val="Tahoma"/>
        <charset val="134"/>
      </rPr>
      <t>1488338</t>
    </r>
  </si>
  <si>
    <r>
      <rPr>
        <sz val="8"/>
        <rFont val="Tahoma"/>
        <charset val="134"/>
      </rPr>
      <t>354,200.00</t>
    </r>
  </si>
  <si>
    <r>
      <rPr>
        <sz val="8"/>
        <rFont val="Tahoma"/>
        <charset val="134"/>
      </rPr>
      <t>271</t>
    </r>
  </si>
  <si>
    <r>
      <rPr>
        <sz val="8"/>
        <rFont val="Tahoma"/>
        <charset val="134"/>
      </rPr>
      <t>1488223</t>
    </r>
  </si>
  <si>
    <r>
      <rPr>
        <sz val="8"/>
        <rFont val="Tahoma"/>
        <charset val="134"/>
      </rPr>
      <t>355,500.00</t>
    </r>
  </si>
  <si>
    <r>
      <rPr>
        <sz val="8"/>
        <rFont val="Tahoma"/>
        <charset val="134"/>
      </rPr>
      <t>272</t>
    </r>
  </si>
  <si>
    <r>
      <rPr>
        <sz val="8"/>
        <rFont val="Tahoma"/>
        <charset val="134"/>
      </rPr>
      <t>HUANG XIAOXIA</t>
    </r>
  </si>
  <si>
    <r>
      <rPr>
        <sz val="8"/>
        <rFont val="Tahoma"/>
        <charset val="134"/>
      </rPr>
      <t>1488448</t>
    </r>
  </si>
  <si>
    <r>
      <rPr>
        <sz val="8"/>
        <rFont val="Tahoma"/>
        <charset val="134"/>
      </rPr>
      <t>356,800.00</t>
    </r>
  </si>
  <si>
    <r>
      <rPr>
        <sz val="8"/>
        <rFont val="Tahoma"/>
        <charset val="134"/>
      </rPr>
      <t>273</t>
    </r>
  </si>
  <si>
    <r>
      <rPr>
        <sz val="8"/>
        <rFont val="Tahoma"/>
        <charset val="134"/>
      </rPr>
      <t>WANG YONGQING</t>
    </r>
  </si>
  <si>
    <r>
      <rPr>
        <sz val="8"/>
        <rFont val="Tahoma"/>
        <charset val="134"/>
      </rPr>
      <t>1488474</t>
    </r>
  </si>
  <si>
    <r>
      <rPr>
        <sz val="8"/>
        <rFont val="Tahoma"/>
        <charset val="134"/>
      </rPr>
      <t>358,100.00</t>
    </r>
  </si>
  <si>
    <r>
      <rPr>
        <sz val="8"/>
        <rFont val="Tahoma"/>
        <charset val="134"/>
      </rPr>
      <t>274</t>
    </r>
  </si>
  <si>
    <r>
      <rPr>
        <sz val="8"/>
        <rFont val="Tahoma"/>
        <charset val="134"/>
      </rPr>
      <t>1486249</t>
    </r>
  </si>
  <si>
    <r>
      <rPr>
        <sz val="8"/>
        <rFont val="Tahoma"/>
        <charset val="134"/>
      </rPr>
      <t>359,100.00</t>
    </r>
  </si>
  <si>
    <r>
      <rPr>
        <sz val="8"/>
        <rFont val="Tahoma"/>
        <charset val="134"/>
      </rPr>
      <t>275</t>
    </r>
  </si>
  <si>
    <r>
      <rPr>
        <sz val="8"/>
        <rFont val="Tahoma"/>
        <charset val="134"/>
      </rPr>
      <t>LIU LI</t>
    </r>
  </si>
  <si>
    <r>
      <rPr>
        <sz val="8"/>
        <rFont val="Tahoma"/>
        <charset val="134"/>
      </rPr>
      <t>25/4/19</t>
    </r>
  </si>
  <si>
    <r>
      <rPr>
        <sz val="8"/>
        <rFont val="Tahoma"/>
        <charset val="134"/>
      </rPr>
      <t>1467824</t>
    </r>
  </si>
  <si>
    <r>
      <rPr>
        <sz val="8"/>
        <rFont val="Tahoma"/>
        <charset val="134"/>
      </rPr>
      <t>362,100.00</t>
    </r>
  </si>
  <si>
    <r>
      <rPr>
        <sz val="8"/>
        <rFont val="Tahoma"/>
        <charset val="134"/>
      </rPr>
      <t>276</t>
    </r>
  </si>
  <si>
    <r>
      <rPr>
        <sz val="8"/>
        <rFont val="Tahoma"/>
        <charset val="134"/>
      </rPr>
      <t>1488998</t>
    </r>
  </si>
  <si>
    <r>
      <rPr>
        <sz val="8"/>
        <rFont val="Tahoma"/>
        <charset val="134"/>
      </rPr>
      <t>363,100.00</t>
    </r>
  </si>
  <si>
    <r>
      <rPr>
        <sz val="8"/>
        <rFont val="Tahoma"/>
        <charset val="134"/>
      </rPr>
      <t>277</t>
    </r>
  </si>
  <si>
    <r>
      <rPr>
        <sz val="8"/>
        <rFont val="Tahoma"/>
        <charset val="134"/>
      </rPr>
      <t>1473402</t>
    </r>
  </si>
  <si>
    <r>
      <rPr>
        <sz val="8"/>
        <rFont val="Tahoma"/>
        <charset val="134"/>
      </rPr>
      <t>367,100.00</t>
    </r>
  </si>
  <si>
    <r>
      <rPr>
        <sz val="8"/>
        <rFont val="Tahoma"/>
        <charset val="134"/>
      </rPr>
      <t>278</t>
    </r>
  </si>
  <si>
    <r>
      <rPr>
        <sz val="8"/>
        <rFont val="Tahoma"/>
        <charset val="134"/>
      </rPr>
      <t>SUN YAN</t>
    </r>
  </si>
  <si>
    <r>
      <rPr>
        <sz val="8"/>
        <rFont val="Tahoma"/>
        <charset val="134"/>
      </rPr>
      <t>1458056</t>
    </r>
  </si>
  <si>
    <r>
      <rPr>
        <sz val="8"/>
        <rFont val="Tahoma"/>
        <charset val="134"/>
      </rPr>
      <t>369,700.00</t>
    </r>
  </si>
  <si>
    <r>
      <rPr>
        <sz val="8"/>
        <rFont val="Tahoma"/>
        <charset val="134"/>
      </rPr>
      <t>279</t>
    </r>
  </si>
  <si>
    <r>
      <rPr>
        <sz val="8"/>
        <rFont val="Tahoma"/>
        <charset val="134"/>
      </rPr>
      <t>LO WINGHUNG</t>
    </r>
  </si>
  <si>
    <r>
      <rPr>
        <sz val="8"/>
        <rFont val="Tahoma"/>
        <charset val="134"/>
      </rPr>
      <t>1458196</t>
    </r>
  </si>
  <si>
    <r>
      <rPr>
        <sz val="8"/>
        <rFont val="Tahoma"/>
        <charset val="134"/>
      </rPr>
      <t>372,700.00</t>
    </r>
  </si>
  <si>
    <r>
      <rPr>
        <sz val="8"/>
        <rFont val="Tahoma"/>
        <charset val="134"/>
      </rPr>
      <t>280</t>
    </r>
  </si>
  <si>
    <r>
      <rPr>
        <sz val="8"/>
        <rFont val="Tahoma"/>
        <charset val="134"/>
      </rPr>
      <t>OUYANG YUFEI</t>
    </r>
  </si>
  <si>
    <r>
      <rPr>
        <sz val="8"/>
        <rFont val="Tahoma"/>
        <charset val="134"/>
      </rPr>
      <t>26/4/19</t>
    </r>
  </si>
  <si>
    <r>
      <rPr>
        <sz val="8"/>
        <rFont val="Tahoma"/>
        <charset val="134"/>
      </rPr>
      <t>1463917</t>
    </r>
  </si>
  <si>
    <r>
      <rPr>
        <sz val="8"/>
        <rFont val="Tahoma"/>
        <charset val="134"/>
      </rPr>
      <t>375,700.00</t>
    </r>
  </si>
  <si>
    <r>
      <rPr>
        <sz val="8"/>
        <rFont val="Tahoma"/>
        <charset val="134"/>
      </rPr>
      <t>281</t>
    </r>
  </si>
  <si>
    <r>
      <rPr>
        <sz val="8"/>
        <rFont val="Tahoma"/>
        <charset val="134"/>
      </rPr>
      <t>27/4/19</t>
    </r>
  </si>
  <si>
    <r>
      <rPr>
        <sz val="8"/>
        <rFont val="Tahoma"/>
        <charset val="134"/>
      </rPr>
      <t>1489462</t>
    </r>
  </si>
  <si>
    <r>
      <rPr>
        <sz val="8"/>
        <rFont val="Tahoma"/>
        <charset val="134"/>
      </rPr>
      <t>379,700.00</t>
    </r>
  </si>
  <si>
    <r>
      <rPr>
        <sz val="8"/>
        <rFont val="Tahoma"/>
        <charset val="134"/>
      </rPr>
      <t>282</t>
    </r>
  </si>
  <si>
    <r>
      <rPr>
        <sz val="8"/>
        <rFont val="Tahoma"/>
        <charset val="134"/>
      </rPr>
      <t>ZONG WEINAN</t>
    </r>
  </si>
  <si>
    <r>
      <rPr>
        <sz val="8"/>
        <rFont val="Tahoma"/>
        <charset val="134"/>
      </rPr>
      <t>1487356</t>
    </r>
  </si>
  <si>
    <r>
      <rPr>
        <sz val="8"/>
        <rFont val="Tahoma"/>
        <charset val="134"/>
      </rPr>
      <t>383,700.00</t>
    </r>
  </si>
  <si>
    <r>
      <rPr>
        <sz val="8"/>
        <rFont val="Tahoma"/>
        <charset val="134"/>
      </rPr>
      <t>283</t>
    </r>
  </si>
  <si>
    <r>
      <rPr>
        <sz val="8"/>
        <rFont val="Tahoma"/>
        <charset val="134"/>
      </rPr>
      <t>WEN MOU</t>
    </r>
  </si>
  <si>
    <r>
      <rPr>
        <sz val="8"/>
        <rFont val="Tahoma"/>
        <charset val="134"/>
      </rPr>
      <t>29/4/19</t>
    </r>
  </si>
  <si>
    <r>
      <rPr>
        <sz val="8"/>
        <rFont val="Tahoma"/>
        <charset val="134"/>
      </rPr>
      <t>1485676</t>
    </r>
  </si>
  <si>
    <r>
      <rPr>
        <sz val="8"/>
        <rFont val="Tahoma"/>
        <charset val="134"/>
      </rPr>
      <t>389,700.00</t>
    </r>
  </si>
  <si>
    <r>
      <rPr>
        <sz val="8"/>
        <rFont val="Tahoma"/>
        <charset val="134"/>
      </rPr>
      <t>284</t>
    </r>
  </si>
  <si>
    <r>
      <rPr>
        <sz val="8"/>
        <rFont val="Tahoma"/>
        <charset val="134"/>
      </rPr>
      <t>30/4/19</t>
    </r>
  </si>
  <si>
    <r>
      <rPr>
        <sz val="8"/>
        <rFont val="Tahoma"/>
        <charset val="134"/>
      </rPr>
      <t>1473411</t>
    </r>
  </si>
  <si>
    <r>
      <rPr>
        <sz val="8"/>
        <rFont val="Tahoma"/>
        <charset val="134"/>
      </rPr>
      <t>396,700.00</t>
    </r>
  </si>
  <si>
    <r>
      <rPr>
        <sz val="8"/>
        <rFont val="Tahoma"/>
        <charset val="134"/>
      </rPr>
      <t>7,000.00</t>
    </r>
  </si>
  <si>
    <r>
      <rPr>
        <sz val="8"/>
        <rFont val="Tahoma"/>
        <charset val="134"/>
      </rPr>
      <t>285</t>
    </r>
  </si>
  <si>
    <r>
      <rPr>
        <sz val="8"/>
        <rFont val="Tahoma"/>
        <charset val="134"/>
      </rPr>
      <t>HE WEINAN</t>
    </r>
  </si>
  <si>
    <r>
      <rPr>
        <sz val="8"/>
        <rFont val="Tahoma"/>
        <charset val="134"/>
      </rPr>
      <t>1489761</t>
    </r>
  </si>
  <si>
    <r>
      <rPr>
        <sz val="8"/>
        <rFont val="Tahoma"/>
        <charset val="134"/>
      </rPr>
      <t>398,000.00</t>
    </r>
  </si>
  <si>
    <r>
      <rPr>
        <sz val="8"/>
        <rFont val="Tahoma"/>
        <charset val="134"/>
      </rPr>
      <t>286</t>
    </r>
  </si>
  <si>
    <r>
      <rPr>
        <sz val="8"/>
        <rFont val="Tahoma"/>
        <charset val="134"/>
      </rPr>
      <t>HUANG WEIZHEN</t>
    </r>
  </si>
  <si>
    <r>
      <rPr>
        <sz val="8"/>
        <rFont val="Tahoma"/>
        <charset val="134"/>
      </rPr>
      <t>1479472</t>
    </r>
  </si>
  <si>
    <r>
      <rPr>
        <sz val="8"/>
        <rFont val="Tahoma"/>
        <charset val="134"/>
      </rPr>
      <t>399,000.00</t>
    </r>
  </si>
  <si>
    <r>
      <rPr>
        <sz val="8"/>
        <rFont val="Tahoma"/>
        <charset val="134"/>
      </rPr>
      <t>287</t>
    </r>
  </si>
  <si>
    <r>
      <rPr>
        <sz val="8"/>
        <rFont val="Tahoma"/>
        <charset val="134"/>
      </rPr>
      <t>LIU MIAORONG</t>
    </r>
  </si>
  <si>
    <r>
      <rPr>
        <sz val="8"/>
        <rFont val="Tahoma"/>
        <charset val="134"/>
      </rPr>
      <t>1479464</t>
    </r>
  </si>
  <si>
    <r>
      <rPr>
        <sz val="8"/>
        <rFont val="Tahoma"/>
        <charset val="134"/>
      </rPr>
      <t>400,000.00</t>
    </r>
  </si>
  <si>
    <r>
      <rPr>
        <sz val="8"/>
        <rFont val="Tahoma"/>
        <charset val="134"/>
      </rPr>
      <t>288</t>
    </r>
  </si>
  <si>
    <r>
      <rPr>
        <sz val="8"/>
        <rFont val="Tahoma"/>
        <charset val="134"/>
      </rPr>
      <t>WULI KAI</t>
    </r>
  </si>
  <si>
    <r>
      <rPr>
        <sz val="8"/>
        <rFont val="Tahoma"/>
        <charset val="134"/>
      </rPr>
      <t>1490310</t>
    </r>
  </si>
  <si>
    <r>
      <rPr>
        <sz val="8"/>
        <rFont val="Tahoma"/>
        <charset val="134"/>
      </rPr>
      <t>401,500.00</t>
    </r>
  </si>
  <si>
    <r>
      <rPr>
        <sz val="8"/>
        <rFont val="Tahoma"/>
        <charset val="134"/>
      </rPr>
      <t>289</t>
    </r>
  </si>
  <si>
    <r>
      <rPr>
        <sz val="8"/>
        <rFont val="Tahoma"/>
        <charset val="134"/>
      </rPr>
      <t>1489762</t>
    </r>
  </si>
  <si>
    <r>
      <rPr>
        <sz val="8"/>
        <rFont val="Tahoma"/>
        <charset val="134"/>
      </rPr>
      <t>402,800.00</t>
    </r>
  </si>
  <si>
    <r>
      <rPr>
        <sz val="8"/>
        <rFont val="Tahoma"/>
        <charset val="134"/>
      </rPr>
      <t>290</t>
    </r>
  </si>
  <si>
    <r>
      <rPr>
        <sz val="8"/>
        <rFont val="Tahoma"/>
        <charset val="134"/>
      </rPr>
      <t>XIE HANPIAN</t>
    </r>
  </si>
  <si>
    <r>
      <rPr>
        <sz val="8"/>
        <rFont val="Tahoma"/>
        <charset val="134"/>
      </rPr>
      <t>1489760</t>
    </r>
  </si>
  <si>
    <r>
      <rPr>
        <sz val="8"/>
        <rFont val="Tahoma"/>
        <charset val="134"/>
      </rPr>
      <t>404,100.00</t>
    </r>
  </si>
  <si>
    <r>
      <rPr>
        <sz val="8"/>
        <rFont val="Tahoma"/>
        <charset val="134"/>
      </rPr>
      <t>291</t>
    </r>
  </si>
  <si>
    <r>
      <rPr>
        <sz val="8"/>
        <rFont val="Tahoma"/>
        <charset val="134"/>
      </rPr>
      <t>CHEN XUEMIN</t>
    </r>
  </si>
  <si>
    <r>
      <rPr>
        <sz val="8"/>
        <rFont val="Tahoma"/>
        <charset val="134"/>
      </rPr>
      <t>1489984</t>
    </r>
  </si>
  <si>
    <r>
      <rPr>
        <sz val="8"/>
        <rFont val="Tahoma"/>
        <charset val="134"/>
      </rPr>
      <t>405,100.00</t>
    </r>
  </si>
  <si>
    <r>
      <rPr>
        <sz val="8"/>
        <rFont val="Tahoma"/>
        <charset val="134"/>
      </rPr>
      <t>292</t>
    </r>
  </si>
  <si>
    <r>
      <rPr>
        <sz val="8"/>
        <rFont val="Tahoma"/>
        <charset val="134"/>
      </rPr>
      <t>QIAN JINBAO</t>
    </r>
  </si>
  <si>
    <r>
      <rPr>
        <sz val="8"/>
        <rFont val="Tahoma"/>
        <charset val="134"/>
      </rPr>
      <t>1489988</t>
    </r>
  </si>
  <si>
    <r>
      <rPr>
        <sz val="8"/>
        <rFont val="Tahoma"/>
        <charset val="134"/>
      </rPr>
      <t>406,100.00</t>
    </r>
  </si>
  <si>
    <r>
      <rPr>
        <sz val="8"/>
        <rFont val="Tahoma"/>
        <charset val="134"/>
      </rPr>
      <t>293</t>
    </r>
  </si>
  <si>
    <r>
      <rPr>
        <sz val="8"/>
        <rFont val="Tahoma"/>
        <charset val="134"/>
      </rPr>
      <t>CHEN HUI</t>
    </r>
  </si>
  <si>
    <r>
      <rPr>
        <sz val="8"/>
        <rFont val="Tahoma"/>
        <charset val="134"/>
      </rPr>
      <t>1489825</t>
    </r>
  </si>
  <si>
    <r>
      <rPr>
        <sz val="8"/>
        <rFont val="Tahoma"/>
        <charset val="134"/>
      </rPr>
      <t>409,100.00</t>
    </r>
  </si>
  <si>
    <r>
      <rPr>
        <sz val="8"/>
        <rFont val="Tahoma"/>
        <charset val="134"/>
      </rPr>
      <t>294</t>
    </r>
  </si>
  <si>
    <r>
      <rPr>
        <sz val="8"/>
        <rFont val="Tahoma"/>
        <charset val="134"/>
      </rPr>
      <t>YANG YUJUAN</t>
    </r>
  </si>
  <si>
    <r>
      <rPr>
        <sz val="8"/>
        <rFont val="Tahoma"/>
        <charset val="134"/>
      </rPr>
      <t>1489734</t>
    </r>
  </si>
  <si>
    <r>
      <rPr>
        <sz val="8"/>
        <rFont val="Tahoma"/>
        <charset val="134"/>
      </rPr>
      <t>410,400.00</t>
    </r>
  </si>
  <si>
    <r>
      <rPr>
        <sz val="8"/>
        <rFont val="Tahoma"/>
        <charset val="134"/>
      </rPr>
      <t>295</t>
    </r>
  </si>
  <si>
    <r>
      <rPr>
        <sz val="8"/>
        <rFont val="Tahoma"/>
        <charset val="134"/>
      </rPr>
      <t>HAN JIAJIA</t>
    </r>
  </si>
  <si>
    <r>
      <rPr>
        <sz val="8"/>
        <rFont val="Tahoma"/>
        <charset val="134"/>
      </rPr>
      <t>1458735</t>
    </r>
  </si>
  <si>
    <r>
      <rPr>
        <sz val="8"/>
        <rFont val="Tahoma"/>
        <charset val="134"/>
      </rPr>
      <t>412,400.00</t>
    </r>
  </si>
  <si>
    <r>
      <rPr>
        <sz val="8"/>
        <rFont val="Tahoma"/>
        <charset val="134"/>
      </rPr>
      <t>296</t>
    </r>
  </si>
  <si>
    <r>
      <rPr>
        <sz val="8"/>
        <rFont val="Tahoma"/>
        <charset val="134"/>
      </rPr>
      <t>ZENG MINGYU</t>
    </r>
  </si>
  <si>
    <r>
      <rPr>
        <sz val="8"/>
        <rFont val="Tahoma"/>
        <charset val="134"/>
      </rPr>
      <t>1490330</t>
    </r>
  </si>
  <si>
    <r>
      <rPr>
        <sz val="8"/>
        <rFont val="Tahoma"/>
        <charset val="134"/>
      </rPr>
      <t>413,400.00</t>
    </r>
  </si>
  <si>
    <r>
      <rPr>
        <sz val="8"/>
        <rFont val="Tahoma"/>
        <charset val="134"/>
      </rPr>
      <t>297</t>
    </r>
  </si>
  <si>
    <r>
      <rPr>
        <sz val="8"/>
        <rFont val="Tahoma"/>
        <charset val="134"/>
      </rPr>
      <t>ZHANG GAOHAI</t>
    </r>
  </si>
  <si>
    <r>
      <rPr>
        <sz val="8"/>
        <rFont val="Tahoma"/>
        <charset val="134"/>
      </rPr>
      <t>1490974</t>
    </r>
  </si>
  <si>
    <r>
      <rPr>
        <sz val="8"/>
        <rFont val="Tahoma"/>
        <charset val="134"/>
      </rPr>
      <t>414,400.00</t>
    </r>
  </si>
  <si>
    <r>
      <rPr>
        <sz val="8"/>
        <rFont val="Tahoma"/>
        <charset val="134"/>
      </rPr>
      <t>298</t>
    </r>
  </si>
  <si>
    <r>
      <rPr>
        <sz val="8"/>
        <rFont val="Tahoma"/>
        <charset val="134"/>
      </rPr>
      <t>MA KEJIA</t>
    </r>
  </si>
  <si>
    <r>
      <rPr>
        <sz val="8"/>
        <rFont val="Tahoma"/>
        <charset val="134"/>
      </rPr>
      <t>1490944</t>
    </r>
  </si>
  <si>
    <r>
      <rPr>
        <sz val="8"/>
        <rFont val="Tahoma"/>
        <charset val="134"/>
      </rPr>
      <t>416,400.00</t>
    </r>
  </si>
  <si>
    <r>
      <rPr>
        <sz val="8"/>
        <rFont val="Tahoma"/>
        <charset val="134"/>
      </rPr>
      <t>299</t>
    </r>
  </si>
  <si>
    <r>
      <rPr>
        <sz val="8"/>
        <rFont val="Tahoma"/>
        <charset val="134"/>
      </rPr>
      <t>LIN JIINHU</t>
    </r>
  </si>
  <si>
    <r>
      <rPr>
        <sz val="8"/>
        <rFont val="Tahoma"/>
        <charset val="134"/>
      </rPr>
      <t>1490668</t>
    </r>
  </si>
  <si>
    <r>
      <rPr>
        <sz val="8"/>
        <rFont val="Tahoma"/>
        <charset val="134"/>
      </rPr>
      <t>417,400.00</t>
    </r>
  </si>
  <si>
    <r>
      <rPr>
        <sz val="8"/>
        <rFont val="Tahoma"/>
        <charset val="134"/>
      </rPr>
      <t>300</t>
    </r>
  </si>
  <si>
    <r>
      <rPr>
        <sz val="8"/>
        <rFont val="Tahoma"/>
        <charset val="134"/>
      </rPr>
      <t>CHEN JINGWEN</t>
    </r>
  </si>
  <si>
    <r>
      <rPr>
        <sz val="8"/>
        <rFont val="Tahoma"/>
        <charset val="134"/>
      </rPr>
      <t>1476334</t>
    </r>
  </si>
  <si>
    <r>
      <rPr>
        <sz val="8"/>
        <rFont val="Tahoma"/>
        <charset val="134"/>
      </rPr>
      <t>418,400.00</t>
    </r>
  </si>
  <si>
    <r>
      <rPr>
        <sz val="8"/>
        <rFont val="Tahoma"/>
        <charset val="134"/>
      </rPr>
      <t>301</t>
    </r>
  </si>
  <si>
    <r>
      <rPr>
        <sz val="8"/>
        <rFont val="Tahoma"/>
        <charset val="134"/>
      </rPr>
      <t>MA RUI</t>
    </r>
  </si>
  <si>
    <r>
      <rPr>
        <sz val="8"/>
        <rFont val="Tahoma"/>
        <charset val="134"/>
      </rPr>
      <t>1488072</t>
    </r>
  </si>
  <si>
    <r>
      <rPr>
        <sz val="8"/>
        <rFont val="Tahoma"/>
        <charset val="134"/>
      </rPr>
      <t>420,400.00</t>
    </r>
  </si>
  <si>
    <r>
      <rPr>
        <sz val="8"/>
        <rFont val="Tahoma"/>
        <charset val="134"/>
      </rPr>
      <t>302</t>
    </r>
  </si>
  <si>
    <r>
      <rPr>
        <sz val="8"/>
        <rFont val="Tahoma"/>
        <charset val="134"/>
      </rPr>
      <t>THANG JIMFAN</t>
    </r>
  </si>
  <si>
    <r>
      <rPr>
        <sz val="8"/>
        <rFont val="Tahoma"/>
        <charset val="134"/>
      </rPr>
      <t>1490366</t>
    </r>
  </si>
  <si>
    <r>
      <rPr>
        <sz val="8"/>
        <rFont val="Tahoma"/>
        <charset val="134"/>
      </rPr>
      <t>421,700.00</t>
    </r>
  </si>
  <si>
    <r>
      <rPr>
        <sz val="8"/>
        <rFont val="Tahoma"/>
        <charset val="134"/>
      </rPr>
      <t>303</t>
    </r>
  </si>
  <si>
    <r>
      <rPr>
        <sz val="8"/>
        <rFont val="Tahoma"/>
        <charset val="134"/>
      </rPr>
      <t>XU CHONGYUE</t>
    </r>
  </si>
  <si>
    <r>
      <rPr>
        <sz val="8"/>
        <rFont val="Tahoma"/>
        <charset val="134"/>
      </rPr>
      <t>1491295</t>
    </r>
  </si>
  <si>
    <r>
      <rPr>
        <sz val="8"/>
        <rFont val="Tahoma"/>
        <charset val="134"/>
      </rPr>
      <t>422,700.00</t>
    </r>
  </si>
  <si>
    <r>
      <rPr>
        <sz val="8"/>
        <rFont val="Tahoma"/>
        <charset val="134"/>
      </rPr>
      <t>304</t>
    </r>
  </si>
  <si>
    <r>
      <rPr>
        <sz val="8"/>
        <rFont val="Tahoma"/>
        <charset val="134"/>
      </rPr>
      <t>ZENG XIANRONG</t>
    </r>
  </si>
  <si>
    <r>
      <rPr>
        <sz val="8"/>
        <rFont val="Tahoma"/>
        <charset val="134"/>
      </rPr>
      <t>1491301</t>
    </r>
  </si>
  <si>
    <r>
      <rPr>
        <sz val="8"/>
        <rFont val="Tahoma"/>
        <charset val="134"/>
      </rPr>
      <t>424,000.00</t>
    </r>
  </si>
  <si>
    <r>
      <rPr>
        <sz val="8"/>
        <rFont val="Tahoma"/>
        <charset val="134"/>
      </rPr>
      <t>305</t>
    </r>
  </si>
  <si>
    <r>
      <rPr>
        <sz val="8"/>
        <rFont val="Tahoma"/>
        <charset val="134"/>
      </rPr>
      <t>YANG TIAN</t>
    </r>
  </si>
  <si>
    <r>
      <rPr>
        <sz val="8"/>
        <rFont val="Tahoma"/>
        <charset val="134"/>
      </rPr>
      <t>1486644</t>
    </r>
  </si>
  <si>
    <r>
      <rPr>
        <sz val="8"/>
        <rFont val="Tahoma"/>
        <charset val="134"/>
      </rPr>
      <t>425,000.00</t>
    </r>
  </si>
  <si>
    <r>
      <rPr>
        <sz val="8"/>
        <rFont val="Tahoma"/>
        <charset val="134"/>
      </rPr>
      <t>306</t>
    </r>
  </si>
  <si>
    <r>
      <rPr>
        <sz val="8"/>
        <rFont val="Tahoma"/>
        <charset val="134"/>
      </rPr>
      <t>YU FEIFEI</t>
    </r>
  </si>
  <si>
    <r>
      <rPr>
        <sz val="8"/>
        <rFont val="Tahoma"/>
        <charset val="134"/>
      </rPr>
      <t>1477649</t>
    </r>
  </si>
  <si>
    <r>
      <rPr>
        <sz val="8"/>
        <rFont val="Tahoma"/>
        <charset val="134"/>
      </rPr>
      <t>426,000.00</t>
    </r>
  </si>
  <si>
    <r>
      <rPr>
        <sz val="8"/>
        <rFont val="Tahoma"/>
        <charset val="134"/>
      </rPr>
      <t>307</t>
    </r>
  </si>
  <si>
    <r>
      <rPr>
        <sz val="8"/>
        <rFont val="Tahoma"/>
        <charset val="134"/>
      </rPr>
      <t>1476341</t>
    </r>
  </si>
  <si>
    <r>
      <rPr>
        <sz val="8"/>
        <rFont val="Tahoma"/>
        <charset val="134"/>
      </rPr>
      <t>427,000.00</t>
    </r>
  </si>
  <si>
    <r>
      <rPr>
        <sz val="8"/>
        <rFont val="Tahoma"/>
        <charset val="134"/>
      </rPr>
      <t>308</t>
    </r>
  </si>
  <si>
    <r>
      <rPr>
        <sz val="8"/>
        <rFont val="Tahoma"/>
        <charset val="134"/>
      </rPr>
      <t>ZOU YANG</t>
    </r>
  </si>
  <si>
    <r>
      <rPr>
        <sz val="8"/>
        <rFont val="Tahoma"/>
        <charset val="134"/>
      </rPr>
      <t>28/4/19</t>
    </r>
  </si>
  <si>
    <r>
      <rPr>
        <sz val="8"/>
        <rFont val="Tahoma"/>
        <charset val="134"/>
      </rPr>
      <t>1486841</t>
    </r>
  </si>
  <si>
    <r>
      <rPr>
        <sz val="8"/>
        <rFont val="Tahoma"/>
        <charset val="134"/>
      </rPr>
      <t>429,000.00</t>
    </r>
  </si>
  <si>
    <r>
      <rPr>
        <sz val="8"/>
        <rFont val="Tahoma"/>
        <charset val="134"/>
      </rPr>
      <t>309</t>
    </r>
  </si>
  <si>
    <r>
      <rPr>
        <sz val="8"/>
        <rFont val="Tahoma"/>
        <charset val="134"/>
      </rPr>
      <t>CHEN JUHUA</t>
    </r>
  </si>
  <si>
    <r>
      <rPr>
        <sz val="8"/>
        <rFont val="Tahoma"/>
        <charset val="134"/>
      </rPr>
      <t>1488381</t>
    </r>
  </si>
  <si>
    <r>
      <rPr>
        <sz val="8"/>
        <rFont val="Tahoma"/>
        <charset val="134"/>
      </rPr>
      <t>431,600.00</t>
    </r>
  </si>
  <si>
    <r>
      <rPr>
        <sz val="8"/>
        <rFont val="Tahoma"/>
        <charset val="134"/>
      </rPr>
      <t>310</t>
    </r>
  </si>
  <si>
    <r>
      <rPr>
        <sz val="8"/>
        <rFont val="Tahoma"/>
        <charset val="134"/>
      </rPr>
      <t>1492114</t>
    </r>
  </si>
  <si>
    <r>
      <rPr>
        <sz val="8"/>
        <rFont val="Tahoma"/>
        <charset val="134"/>
      </rPr>
      <t>433,100.00</t>
    </r>
  </si>
  <si>
    <r>
      <rPr>
        <sz val="8"/>
        <rFont val="Tahoma"/>
        <charset val="134"/>
      </rPr>
      <t>311</t>
    </r>
  </si>
  <si>
    <r>
      <rPr>
        <sz val="8"/>
        <rFont val="Tahoma"/>
        <charset val="134"/>
      </rPr>
      <t>BI JINHUA</t>
    </r>
  </si>
  <si>
    <r>
      <rPr>
        <sz val="8"/>
        <rFont val="Tahoma"/>
        <charset val="134"/>
      </rPr>
      <t>1492220</t>
    </r>
  </si>
  <si>
    <r>
      <rPr>
        <sz val="8"/>
        <rFont val="Tahoma"/>
        <charset val="134"/>
      </rPr>
      <t>434,100.00</t>
    </r>
  </si>
  <si>
    <r>
      <rPr>
        <sz val="8"/>
        <rFont val="Tahoma"/>
        <charset val="134"/>
      </rPr>
      <t>312</t>
    </r>
  </si>
  <si>
    <r>
      <rPr>
        <sz val="8"/>
        <rFont val="Tahoma"/>
        <charset val="134"/>
      </rPr>
      <t>TAO LEI</t>
    </r>
  </si>
  <si>
    <r>
      <rPr>
        <sz val="8"/>
        <rFont val="Tahoma"/>
        <charset val="134"/>
      </rPr>
      <t>1492218</t>
    </r>
  </si>
  <si>
    <r>
      <rPr>
        <sz val="8"/>
        <rFont val="Tahoma"/>
        <charset val="134"/>
      </rPr>
      <t>435,100.00</t>
    </r>
  </si>
  <si>
    <r>
      <rPr>
        <sz val="8"/>
        <rFont val="Tahoma"/>
        <charset val="134"/>
      </rPr>
      <t>313</t>
    </r>
  </si>
  <si>
    <r>
      <rPr>
        <sz val="8"/>
        <rFont val="Tahoma"/>
        <charset val="134"/>
      </rPr>
      <t>XUE CHAO</t>
    </r>
  </si>
  <si>
    <r>
      <rPr>
        <sz val="8"/>
        <rFont val="Tahoma"/>
        <charset val="134"/>
      </rPr>
      <t>1488260</t>
    </r>
  </si>
  <si>
    <r>
      <rPr>
        <sz val="8"/>
        <rFont val="Tahoma"/>
        <charset val="134"/>
      </rPr>
      <t>436,600.00</t>
    </r>
  </si>
  <si>
    <r>
      <rPr>
        <sz val="8"/>
        <rFont val="Tahoma"/>
        <charset val="134"/>
      </rPr>
      <t>314</t>
    </r>
  </si>
  <si>
    <r>
      <rPr>
        <sz val="8"/>
        <rFont val="Tahoma"/>
        <charset val="134"/>
      </rPr>
      <t>ZHANG LIUTAO</t>
    </r>
  </si>
  <si>
    <r>
      <rPr>
        <sz val="8"/>
        <rFont val="Tahoma"/>
        <charset val="134"/>
      </rPr>
      <t>1486808</t>
    </r>
  </si>
  <si>
    <r>
      <rPr>
        <sz val="8"/>
        <rFont val="Tahoma"/>
        <charset val="134"/>
      </rPr>
      <t>437,600.00</t>
    </r>
  </si>
  <si>
    <r>
      <rPr>
        <sz val="8"/>
        <rFont val="Tahoma"/>
        <charset val="134"/>
      </rPr>
      <t>315</t>
    </r>
  </si>
  <si>
    <r>
      <rPr>
        <sz val="8"/>
        <rFont val="Tahoma"/>
        <charset val="134"/>
      </rPr>
      <t>CHEA SIEVEU</t>
    </r>
  </si>
  <si>
    <r>
      <rPr>
        <sz val="8"/>
        <rFont val="Tahoma"/>
        <charset val="134"/>
      </rPr>
      <t>1491864</t>
    </r>
  </si>
  <si>
    <r>
      <rPr>
        <sz val="8"/>
        <rFont val="Tahoma"/>
        <charset val="134"/>
      </rPr>
      <t>440,200.00</t>
    </r>
  </si>
  <si>
    <r>
      <rPr>
        <sz val="8"/>
        <rFont val="Tahoma"/>
        <charset val="134"/>
      </rPr>
      <t>316</t>
    </r>
  </si>
  <si>
    <r>
      <rPr>
        <sz val="8"/>
        <rFont val="Tahoma"/>
        <charset val="134"/>
      </rPr>
      <t>SHANG XIU LAN</t>
    </r>
  </si>
  <si>
    <r>
      <rPr>
        <sz val="8"/>
        <rFont val="Tahoma"/>
        <charset val="134"/>
      </rPr>
      <t>1489196</t>
    </r>
  </si>
  <si>
    <r>
      <rPr>
        <sz val="8"/>
        <rFont val="Tahoma"/>
        <charset val="134"/>
      </rPr>
      <t>442,200.00</t>
    </r>
  </si>
  <si>
    <r>
      <rPr>
        <sz val="8"/>
        <rFont val="Tahoma"/>
        <charset val="134"/>
      </rPr>
      <t>317</t>
    </r>
  </si>
  <si>
    <r>
      <rPr>
        <sz val="8"/>
        <rFont val="Tahoma"/>
        <charset val="134"/>
      </rPr>
      <t>HUANG YUELIANG</t>
    </r>
  </si>
  <si>
    <r>
      <rPr>
        <sz val="8"/>
        <rFont val="Tahoma"/>
        <charset val="134"/>
      </rPr>
      <t>1492200</t>
    </r>
  </si>
  <si>
    <r>
      <rPr>
        <sz val="8"/>
        <rFont val="Tahoma"/>
        <charset val="134"/>
      </rPr>
      <t>444,800.00</t>
    </r>
  </si>
  <si>
    <r>
      <rPr>
        <sz val="8"/>
        <rFont val="Tahoma"/>
        <charset val="134"/>
      </rPr>
      <t>318</t>
    </r>
  </si>
  <si>
    <r>
      <rPr>
        <sz val="8"/>
        <rFont val="Tahoma"/>
        <charset val="134"/>
      </rPr>
      <t>HUANG XUETING</t>
    </r>
  </si>
  <si>
    <r>
      <rPr>
        <sz val="8"/>
        <rFont val="Tahoma"/>
        <charset val="134"/>
      </rPr>
      <t>1485379</t>
    </r>
  </si>
  <si>
    <r>
      <rPr>
        <sz val="8"/>
        <rFont val="Tahoma"/>
        <charset val="134"/>
      </rPr>
      <t>448,700.00</t>
    </r>
  </si>
  <si>
    <r>
      <rPr>
        <sz val="8"/>
        <rFont val="Tahoma"/>
        <charset val="134"/>
      </rPr>
      <t>319</t>
    </r>
  </si>
  <si>
    <r>
      <rPr>
        <sz val="8"/>
        <rFont val="Tahoma"/>
        <charset val="134"/>
      </rPr>
      <t>WU GUANMING</t>
    </r>
  </si>
  <si>
    <r>
      <rPr>
        <sz val="8"/>
        <rFont val="Tahoma"/>
        <charset val="134"/>
      </rPr>
      <t>1492627</t>
    </r>
  </si>
  <si>
    <r>
      <rPr>
        <sz val="8"/>
        <rFont val="Tahoma"/>
        <charset val="134"/>
      </rPr>
      <t>449,700.00</t>
    </r>
  </si>
  <si>
    <r>
      <rPr>
        <sz val="8"/>
        <rFont val="Tahoma"/>
        <charset val="134"/>
      </rPr>
      <t>320</t>
    </r>
  </si>
  <si>
    <r>
      <rPr>
        <sz val="8"/>
        <rFont val="Tahoma"/>
        <charset val="134"/>
      </rPr>
      <t>LIU LIYONG</t>
    </r>
  </si>
  <si>
    <r>
      <rPr>
        <sz val="8"/>
        <rFont val="Tahoma"/>
        <charset val="134"/>
      </rPr>
      <t>1492622</t>
    </r>
  </si>
  <si>
    <r>
      <rPr>
        <sz val="8"/>
        <rFont val="Tahoma"/>
        <charset val="134"/>
      </rPr>
      <t>450,700.00</t>
    </r>
  </si>
  <si>
    <r>
      <rPr>
        <sz val="8"/>
        <rFont val="Tahoma"/>
        <charset val="134"/>
      </rPr>
      <t>321</t>
    </r>
  </si>
  <si>
    <r>
      <rPr>
        <sz val="8"/>
        <rFont val="Tahoma"/>
        <charset val="134"/>
      </rPr>
      <t>ZHOU XIANXIAN</t>
    </r>
  </si>
  <si>
    <r>
      <rPr>
        <sz val="8"/>
        <rFont val="Tahoma"/>
        <charset val="134"/>
      </rPr>
      <t>1492582</t>
    </r>
  </si>
  <si>
    <r>
      <rPr>
        <sz val="8"/>
        <rFont val="Tahoma"/>
        <charset val="134"/>
      </rPr>
      <t>451,700.00</t>
    </r>
  </si>
  <si>
    <r>
      <rPr>
        <sz val="8"/>
        <rFont val="Tahoma"/>
        <charset val="134"/>
      </rPr>
      <t>322</t>
    </r>
  </si>
  <si>
    <r>
      <rPr>
        <sz val="8"/>
        <rFont val="Tahoma"/>
        <charset val="134"/>
      </rPr>
      <t>1492533</t>
    </r>
  </si>
  <si>
    <r>
      <rPr>
        <sz val="8"/>
        <rFont val="Tahoma"/>
        <charset val="134"/>
      </rPr>
      <t>452,700.00</t>
    </r>
  </si>
  <si>
    <r>
      <rPr>
        <sz val="8"/>
        <rFont val="Tahoma"/>
        <charset val="134"/>
      </rPr>
      <t>323</t>
    </r>
  </si>
  <si>
    <r>
      <rPr>
        <sz val="8"/>
        <rFont val="Tahoma"/>
        <charset val="134"/>
      </rPr>
      <t>GUAN GUYUAN</t>
    </r>
  </si>
  <si>
    <r>
      <rPr>
        <sz val="8"/>
        <rFont val="Tahoma"/>
        <charset val="134"/>
      </rPr>
      <t>1492466</t>
    </r>
  </si>
  <si>
    <r>
      <rPr>
        <sz val="8"/>
        <rFont val="Tahoma"/>
        <charset val="134"/>
      </rPr>
      <t>453,700.00</t>
    </r>
  </si>
  <si>
    <r>
      <rPr>
        <sz val="8"/>
        <rFont val="Tahoma"/>
        <charset val="134"/>
      </rPr>
      <t>324</t>
    </r>
  </si>
  <si>
    <r>
      <rPr>
        <sz val="8"/>
        <rFont val="Tahoma"/>
        <charset val="134"/>
      </rPr>
      <t>ZHONG GUOJUN</t>
    </r>
  </si>
  <si>
    <r>
      <rPr>
        <sz val="8"/>
        <rFont val="Tahoma"/>
        <charset val="134"/>
      </rPr>
      <t>1492742</t>
    </r>
  </si>
  <si>
    <r>
      <rPr>
        <sz val="8"/>
        <rFont val="Tahoma"/>
        <charset val="134"/>
      </rPr>
      <t>454,700.00</t>
    </r>
  </si>
  <si>
    <r>
      <rPr>
        <sz val="8"/>
        <rFont val="Tahoma"/>
        <charset val="134"/>
      </rPr>
      <t>325</t>
    </r>
  </si>
  <si>
    <r>
      <rPr>
        <sz val="8"/>
        <rFont val="Tahoma"/>
        <charset val="134"/>
      </rPr>
      <t>PENG RONGJIANG</t>
    </r>
  </si>
  <si>
    <r>
      <rPr>
        <sz val="8"/>
        <rFont val="Tahoma"/>
        <charset val="134"/>
      </rPr>
      <t>1492741</t>
    </r>
  </si>
  <si>
    <r>
      <rPr>
        <sz val="8"/>
        <rFont val="Tahoma"/>
        <charset val="134"/>
      </rPr>
      <t>455,700.00</t>
    </r>
  </si>
  <si>
    <r>
      <rPr>
        <sz val="8"/>
        <rFont val="Tahoma"/>
        <charset val="134"/>
      </rPr>
      <t>326</t>
    </r>
  </si>
  <si>
    <r>
      <rPr>
        <sz val="8"/>
        <rFont val="Tahoma"/>
        <charset val="134"/>
      </rPr>
      <t>WU BO</t>
    </r>
  </si>
  <si>
    <r>
      <rPr>
        <sz val="8"/>
        <rFont val="Tahoma"/>
        <charset val="134"/>
      </rPr>
      <t>1492640</t>
    </r>
  </si>
  <si>
    <r>
      <rPr>
        <sz val="8"/>
        <rFont val="Tahoma"/>
        <charset val="134"/>
      </rPr>
      <t>456,700.00</t>
    </r>
  </si>
  <si>
    <r>
      <rPr>
        <sz val="8"/>
        <rFont val="Tahoma"/>
        <charset val="134"/>
      </rPr>
      <t>327</t>
    </r>
  </si>
  <si>
    <r>
      <rPr>
        <sz val="8"/>
        <rFont val="Tahoma"/>
        <charset val="134"/>
      </rPr>
      <t>1492424</t>
    </r>
  </si>
  <si>
    <r>
      <rPr>
        <sz val="8"/>
        <rFont val="Tahoma"/>
        <charset val="134"/>
      </rPr>
      <t>458,700.00</t>
    </r>
  </si>
  <si>
    <r>
      <rPr>
        <sz val="8"/>
        <rFont val="Tahoma"/>
        <charset val="134"/>
      </rPr>
      <t>328</t>
    </r>
  </si>
  <si>
    <r>
      <rPr>
        <sz val="8"/>
        <rFont val="Tahoma"/>
        <charset val="134"/>
      </rPr>
      <t>SHI BOYU</t>
    </r>
  </si>
  <si>
    <r>
      <rPr>
        <sz val="8"/>
        <rFont val="Tahoma"/>
        <charset val="134"/>
      </rPr>
      <t>1492397</t>
    </r>
  </si>
  <si>
    <r>
      <rPr>
        <sz val="8"/>
        <rFont val="Tahoma"/>
        <charset val="134"/>
      </rPr>
      <t>461,300.00</t>
    </r>
  </si>
  <si>
    <r>
      <rPr>
        <sz val="8"/>
        <rFont val="Tahoma"/>
        <charset val="134"/>
      </rPr>
      <t>329</t>
    </r>
  </si>
  <si>
    <r>
      <rPr>
        <sz val="8"/>
        <rFont val="Tahoma"/>
        <charset val="134"/>
      </rPr>
      <t>DENG HUA</t>
    </r>
  </si>
  <si>
    <r>
      <rPr>
        <sz val="8"/>
        <rFont val="Tahoma"/>
        <charset val="134"/>
      </rPr>
      <t>1493220</t>
    </r>
  </si>
  <si>
    <r>
      <rPr>
        <sz val="8"/>
        <rFont val="Tahoma"/>
        <charset val="134"/>
      </rPr>
      <t>462,600.00</t>
    </r>
  </si>
  <si>
    <r>
      <rPr>
        <sz val="8"/>
        <rFont val="Tahoma"/>
        <charset val="134"/>
      </rPr>
      <t>330</t>
    </r>
  </si>
  <si>
    <r>
      <rPr>
        <sz val="8"/>
        <rFont val="Tahoma"/>
        <charset val="134"/>
      </rPr>
      <t>LI KANG</t>
    </r>
  </si>
  <si>
    <r>
      <rPr>
        <sz val="8"/>
        <rFont val="Tahoma"/>
        <charset val="134"/>
      </rPr>
      <t>1489023</t>
    </r>
  </si>
  <si>
    <r>
      <rPr>
        <sz val="8"/>
        <rFont val="Tahoma"/>
        <charset val="134"/>
      </rPr>
      <t>463,600.00</t>
    </r>
  </si>
  <si>
    <r>
      <rPr>
        <sz val="8"/>
        <rFont val="Tahoma"/>
        <charset val="134"/>
      </rPr>
      <t>331</t>
    </r>
  </si>
  <si>
    <r>
      <rPr>
        <sz val="8"/>
        <rFont val="Tahoma"/>
        <charset val="134"/>
      </rPr>
      <t>CHEN WEI</t>
    </r>
  </si>
  <si>
    <r>
      <rPr>
        <sz val="8"/>
        <rFont val="Tahoma"/>
        <charset val="134"/>
      </rPr>
      <t>1493224</t>
    </r>
  </si>
  <si>
    <r>
      <rPr>
        <sz val="8"/>
        <rFont val="Tahoma"/>
        <charset val="134"/>
      </rPr>
      <t>464,600.00</t>
    </r>
  </si>
  <si>
    <r>
      <rPr>
        <sz val="8"/>
        <rFont val="Tahoma"/>
        <charset val="134"/>
      </rPr>
      <t>332</t>
    </r>
  </si>
  <si>
    <r>
      <rPr>
        <sz val="8"/>
        <rFont val="Tahoma"/>
        <charset val="134"/>
      </rPr>
      <t>ZHANG JUN</t>
    </r>
  </si>
  <si>
    <r>
      <rPr>
        <sz val="8"/>
        <rFont val="Tahoma"/>
        <charset val="134"/>
      </rPr>
      <t>1492951</t>
    </r>
  </si>
  <si>
    <r>
      <rPr>
        <sz val="8"/>
        <rFont val="Tahoma"/>
        <charset val="134"/>
      </rPr>
      <t>465,600.00</t>
    </r>
  </si>
  <si>
    <r>
      <rPr>
        <sz val="8"/>
        <rFont val="Tahoma"/>
        <charset val="134"/>
      </rPr>
      <t>333</t>
    </r>
  </si>
  <si>
    <r>
      <rPr>
        <sz val="8"/>
        <rFont val="Tahoma"/>
        <charset val="134"/>
      </rPr>
      <t>WNG LIPING</t>
    </r>
  </si>
  <si>
    <r>
      <rPr>
        <sz val="8"/>
        <rFont val="Tahoma"/>
        <charset val="134"/>
      </rPr>
      <t>1493219</t>
    </r>
  </si>
  <si>
    <r>
      <rPr>
        <b/>
        <sz val="8"/>
        <rFont val="Tahoma"/>
        <charset val="134"/>
      </rPr>
      <t>TOTALAMOUNT</t>
    </r>
  </si>
  <si>
    <r>
      <rPr>
        <b/>
        <sz val="8"/>
        <rFont val="Tahoma"/>
        <charset val="134"/>
      </rPr>
      <t>351</t>
    </r>
  </si>
  <si>
    <r>
      <rPr>
        <b/>
        <sz val="8"/>
        <rFont val="Tahoma"/>
        <charset val="134"/>
      </rPr>
      <t>563</t>
    </r>
  </si>
  <si>
    <r>
      <rPr>
        <sz val="8"/>
        <rFont val="Tahoma"/>
        <charset val="134"/>
      </rPr>
      <t>707</t>
    </r>
  </si>
  <si>
    <t>P190503164002206</t>
  </si>
  <si>
    <r>
      <rPr>
        <sz val="8"/>
        <rFont val="Tahoma"/>
        <charset val="134"/>
      </rPr>
      <t>Deposit settle on 06 MAR 2019 @300,000THB (HFO 9068)</t>
    </r>
  </si>
  <si>
    <r>
      <rPr>
        <sz val="8"/>
        <rFont val="Tahoma"/>
        <charset val="134"/>
      </rPr>
      <t>Update 30 APR 2019</t>
    </r>
  </si>
  <si>
    <r>
      <rPr>
        <sz val="8"/>
        <rFont val="Tahoma"/>
        <charset val="134"/>
      </rPr>
      <t>Wannapa Niraruk Ms.</t>
    </r>
  </si>
  <si>
    <r>
      <rPr>
        <sz val="8"/>
        <rFont val="Tahoma"/>
        <charset val="134"/>
      </rPr>
      <t>Reservation Officer</t>
    </r>
  </si>
  <si>
    <r>
      <rPr>
        <sz val="9"/>
        <rFont val="Tahoma"/>
        <charset val="134"/>
      </rPr>
      <t>HSU YUSEN</t>
    </r>
  </si>
  <si>
    <r>
      <rPr>
        <sz val="9"/>
        <rFont val="Tahoma"/>
        <charset val="134"/>
      </rPr>
      <t>25/4/19</t>
    </r>
  </si>
  <si>
    <r>
      <rPr>
        <sz val="9"/>
        <rFont val="Tahoma"/>
        <charset val="134"/>
      </rPr>
      <t>2/5/19</t>
    </r>
  </si>
  <si>
    <r>
      <rPr>
        <sz val="9"/>
        <rFont val="Tahoma"/>
        <charset val="134"/>
      </rPr>
      <t>1490176</t>
    </r>
  </si>
  <si>
    <r>
      <rPr>
        <sz val="9"/>
        <rFont val="Tahoma"/>
        <charset val="134"/>
      </rPr>
      <t>293,000.00</t>
    </r>
  </si>
  <si>
    <r>
      <rPr>
        <sz val="9"/>
        <rFont val="Tahoma"/>
        <charset val="134"/>
      </rPr>
      <t>7,000.00</t>
    </r>
  </si>
  <si>
    <r>
      <rPr>
        <sz val="9"/>
        <rFont val="Tahoma"/>
        <charset val="134"/>
      </rPr>
      <t>LI XUEYU</t>
    </r>
  </si>
  <si>
    <r>
      <rPr>
        <sz val="9"/>
        <rFont val="Tahoma"/>
        <charset val="134"/>
      </rPr>
      <t>26/4/19</t>
    </r>
  </si>
  <si>
    <r>
      <rPr>
        <sz val="9"/>
        <rFont val="Tahoma"/>
        <charset val="134"/>
      </rPr>
      <t>1/5/19</t>
    </r>
  </si>
  <si>
    <r>
      <rPr>
        <sz val="9"/>
        <rFont val="Tahoma"/>
        <charset val="134"/>
      </rPr>
      <t>1458560</t>
    </r>
  </si>
  <si>
    <r>
      <rPr>
        <sz val="9"/>
        <rFont val="Tahoma"/>
        <charset val="134"/>
      </rPr>
      <t>288,000.00</t>
    </r>
  </si>
  <si>
    <r>
      <rPr>
        <sz val="9"/>
        <rFont val="Tahoma"/>
        <charset val="134"/>
      </rPr>
      <t>5,000.00</t>
    </r>
  </si>
  <si>
    <r>
      <rPr>
        <sz val="9"/>
        <rFont val="Tahoma"/>
        <charset val="134"/>
      </rPr>
      <t>PANGUIQIN PANGUIQIN</t>
    </r>
  </si>
  <si>
    <r>
      <rPr>
        <sz val="9"/>
        <rFont val="Tahoma"/>
        <charset val="134"/>
      </rPr>
      <t>1491442</t>
    </r>
  </si>
  <si>
    <r>
      <rPr>
        <sz val="9"/>
        <rFont val="Tahoma"/>
        <charset val="134"/>
      </rPr>
      <t>279,000.00</t>
    </r>
  </si>
  <si>
    <r>
      <rPr>
        <sz val="9"/>
        <rFont val="Tahoma"/>
        <charset val="134"/>
      </rPr>
      <t>9,000.00</t>
    </r>
  </si>
  <si>
    <r>
      <rPr>
        <sz val="9"/>
        <rFont val="Tahoma"/>
        <charset val="134"/>
      </rPr>
      <t>3/5/19</t>
    </r>
  </si>
  <si>
    <r>
      <rPr>
        <sz val="9"/>
        <rFont val="Tahoma"/>
        <charset val="134"/>
      </rPr>
      <t>1475167</t>
    </r>
  </si>
  <si>
    <r>
      <rPr>
        <sz val="9"/>
        <rFont val="Tahoma"/>
        <charset val="134"/>
      </rPr>
      <t>272,000.00</t>
    </r>
  </si>
  <si>
    <r>
      <rPr>
        <sz val="9"/>
        <rFont val="Tahoma"/>
        <charset val="134"/>
      </rPr>
      <t>LIN YUHSUAN</t>
    </r>
  </si>
  <si>
    <r>
      <rPr>
        <sz val="9"/>
        <rFont val="Tahoma"/>
        <charset val="134"/>
      </rPr>
      <t>1475332</t>
    </r>
  </si>
  <si>
    <r>
      <rPr>
        <sz val="9"/>
        <rFont val="Tahoma"/>
        <charset val="134"/>
      </rPr>
      <t>265,000.00</t>
    </r>
  </si>
  <si>
    <r>
      <rPr>
        <sz val="9"/>
        <rFont val="Tahoma"/>
        <charset val="134"/>
      </rPr>
      <t>ZHU XIAYONG</t>
    </r>
  </si>
  <si>
    <r>
      <rPr>
        <sz val="9"/>
        <rFont val="Tahoma"/>
        <charset val="134"/>
      </rPr>
      <t>28/4/19</t>
    </r>
  </si>
  <si>
    <r>
      <rPr>
        <sz val="9"/>
        <rFont val="Tahoma"/>
        <charset val="134"/>
      </rPr>
      <t>1478188</t>
    </r>
  </si>
  <si>
    <r>
      <rPr>
        <sz val="9"/>
        <rFont val="Tahoma"/>
        <charset val="134"/>
      </rPr>
      <t>262,000.00</t>
    </r>
  </si>
  <si>
    <r>
      <rPr>
        <sz val="9"/>
        <rFont val="Tahoma"/>
        <charset val="134"/>
      </rPr>
      <t>3,000.00</t>
    </r>
  </si>
  <si>
    <r>
      <rPr>
        <sz val="9"/>
        <rFont val="Tahoma"/>
        <charset val="134"/>
      </rPr>
      <t>HUANG XUANCHAO</t>
    </r>
  </si>
  <si>
    <r>
      <rPr>
        <sz val="9"/>
        <rFont val="Tahoma"/>
        <charset val="134"/>
      </rPr>
      <t>1492319</t>
    </r>
  </si>
  <si>
    <r>
      <rPr>
        <sz val="9"/>
        <rFont val="Tahoma"/>
        <charset val="134"/>
      </rPr>
      <t>258,000.00</t>
    </r>
  </si>
  <si>
    <r>
      <rPr>
        <sz val="9"/>
        <rFont val="Tahoma"/>
        <charset val="134"/>
      </rPr>
      <t>4,000.00</t>
    </r>
  </si>
  <si>
    <r>
      <rPr>
        <sz val="9"/>
        <rFont val="Tahoma"/>
        <charset val="134"/>
      </rPr>
      <t>XU YUAN</t>
    </r>
  </si>
  <si>
    <r>
      <rPr>
        <sz val="9"/>
        <rFont val="Tahoma"/>
        <charset val="134"/>
      </rPr>
      <t>1489799</t>
    </r>
  </si>
  <si>
    <r>
      <rPr>
        <sz val="9"/>
        <rFont val="Tahoma"/>
        <charset val="134"/>
      </rPr>
      <t>252,800.00</t>
    </r>
  </si>
  <si>
    <r>
      <rPr>
        <sz val="9"/>
        <rFont val="Tahoma"/>
        <charset val="134"/>
      </rPr>
      <t>5,200.00</t>
    </r>
  </si>
  <si>
    <r>
      <rPr>
        <sz val="9"/>
        <rFont val="Tahoma"/>
        <charset val="134"/>
      </rPr>
      <t>FENG QIANGLIN</t>
    </r>
  </si>
  <si>
    <r>
      <rPr>
        <sz val="9"/>
        <rFont val="Tahoma"/>
        <charset val="134"/>
      </rPr>
      <t>7/5/19</t>
    </r>
  </si>
  <si>
    <r>
      <rPr>
        <sz val="9"/>
        <rFont val="Tahoma"/>
        <charset val="134"/>
      </rPr>
      <t>1483151</t>
    </r>
  </si>
  <si>
    <r>
      <rPr>
        <sz val="9"/>
        <rFont val="Tahoma"/>
        <charset val="134"/>
      </rPr>
      <t>243,800.00</t>
    </r>
  </si>
  <si>
    <r>
      <rPr>
        <sz val="9"/>
        <rFont val="Tahoma"/>
        <charset val="134"/>
      </rPr>
      <t>ZHANG SHAOCHENG</t>
    </r>
  </si>
  <si>
    <r>
      <rPr>
        <sz val="9"/>
        <rFont val="Tahoma"/>
        <charset val="134"/>
      </rPr>
      <t>29/4/19</t>
    </r>
  </si>
  <si>
    <r>
      <rPr>
        <sz val="9"/>
        <rFont val="Tahoma"/>
        <charset val="134"/>
      </rPr>
      <t>1492838</t>
    </r>
  </si>
  <si>
    <r>
      <rPr>
        <sz val="9"/>
        <rFont val="Tahoma"/>
        <charset val="134"/>
      </rPr>
      <t>241,800.00</t>
    </r>
  </si>
  <si>
    <r>
      <rPr>
        <sz val="9"/>
        <rFont val="Tahoma"/>
        <charset val="134"/>
      </rPr>
      <t>2,000.00</t>
    </r>
  </si>
  <si>
    <r>
      <rPr>
        <sz val="9"/>
        <rFont val="Tahoma"/>
        <charset val="134"/>
      </rPr>
      <t>CHINSHENG QIU</t>
    </r>
  </si>
  <si>
    <r>
      <rPr>
        <sz val="9"/>
        <rFont val="Tahoma"/>
        <charset val="134"/>
      </rPr>
      <t>1489940</t>
    </r>
  </si>
  <si>
    <r>
      <rPr>
        <sz val="9"/>
        <rFont val="Tahoma"/>
        <charset val="134"/>
      </rPr>
      <t>HUANG SHAO HUA</t>
    </r>
  </si>
  <si>
    <r>
      <rPr>
        <sz val="9"/>
        <rFont val="Tahoma"/>
        <charset val="134"/>
      </rPr>
      <t>1483211</t>
    </r>
  </si>
  <si>
    <r>
      <rPr>
        <sz val="9"/>
        <rFont val="Tahoma"/>
        <charset val="134"/>
      </rPr>
      <t>8,000.00</t>
    </r>
  </si>
  <si>
    <r>
      <rPr>
        <sz val="9"/>
        <rFont val="Tahoma"/>
        <charset val="134"/>
      </rPr>
      <t>GUO PING</t>
    </r>
  </si>
  <si>
    <r>
      <rPr>
        <sz val="9"/>
        <rFont val="Tahoma"/>
        <charset val="134"/>
      </rPr>
      <t>30/4/19</t>
    </r>
  </si>
  <si>
    <r>
      <rPr>
        <sz val="9"/>
        <rFont val="Tahoma"/>
        <charset val="134"/>
      </rPr>
      <t>1471945</t>
    </r>
  </si>
  <si>
    <r>
      <rPr>
        <sz val="9"/>
        <rFont val="Tahoma"/>
        <charset val="134"/>
      </rPr>
      <t>229,800.00</t>
    </r>
  </si>
  <si>
    <r>
      <rPr>
        <sz val="9"/>
        <rFont val="Tahoma"/>
        <charset val="134"/>
      </rPr>
      <t>1,000.00</t>
    </r>
  </si>
  <si>
    <r>
      <rPr>
        <sz val="9"/>
        <rFont val="Tahoma"/>
        <charset val="134"/>
      </rPr>
      <t>ZHABG GAOHAI</t>
    </r>
  </si>
  <si>
    <r>
      <rPr>
        <sz val="9"/>
        <rFont val="Tahoma"/>
        <charset val="134"/>
      </rPr>
      <t>1493651</t>
    </r>
  </si>
  <si>
    <r>
      <rPr>
        <sz val="9"/>
        <rFont val="Tahoma"/>
        <charset val="134"/>
      </rPr>
      <t>228,800.00</t>
    </r>
  </si>
  <si>
    <r>
      <rPr>
        <sz val="9"/>
        <rFont val="Tahoma"/>
        <charset val="134"/>
      </rPr>
      <t>CHEN CHANGHUI</t>
    </r>
  </si>
  <si>
    <r>
      <rPr>
        <sz val="9"/>
        <rFont val="Tahoma"/>
        <charset val="134"/>
      </rPr>
      <t>1475839</t>
    </r>
  </si>
  <si>
    <r>
      <rPr>
        <sz val="9"/>
        <rFont val="Tahoma"/>
        <charset val="134"/>
      </rPr>
      <t>227,800.00</t>
    </r>
  </si>
  <si>
    <r>
      <rPr>
        <sz val="9"/>
        <rFont val="Tahoma"/>
        <charset val="134"/>
      </rPr>
      <t>ZHOU SISI</t>
    </r>
  </si>
  <si>
    <r>
      <rPr>
        <sz val="9"/>
        <rFont val="Tahoma"/>
        <charset val="134"/>
      </rPr>
      <t>1474858</t>
    </r>
  </si>
  <si>
    <r>
      <rPr>
        <sz val="9"/>
        <rFont val="Tahoma"/>
        <charset val="134"/>
      </rPr>
      <t>217,300.00</t>
    </r>
  </si>
  <si>
    <r>
      <rPr>
        <sz val="9"/>
        <rFont val="Tahoma"/>
        <charset val="134"/>
      </rPr>
      <t>10,500.00</t>
    </r>
  </si>
  <si>
    <r>
      <rPr>
        <sz val="9"/>
        <rFont val="Tahoma"/>
        <charset val="134"/>
      </rPr>
      <t>EXTRA BED</t>
    </r>
  </si>
  <si>
    <r>
      <rPr>
        <sz val="9"/>
        <rFont val="Tahoma"/>
        <charset val="134"/>
      </rPr>
      <t>216,300.00</t>
    </r>
  </si>
  <si>
    <r>
      <rPr>
        <sz val="9"/>
        <rFont val="Tahoma"/>
        <charset val="134"/>
      </rPr>
      <t>LIANG ZHONGSI</t>
    </r>
  </si>
  <si>
    <r>
      <rPr>
        <sz val="9"/>
        <rFont val="Tahoma"/>
        <charset val="134"/>
      </rPr>
      <t>1493627</t>
    </r>
  </si>
  <si>
    <r>
      <rPr>
        <sz val="9"/>
        <rFont val="Tahoma"/>
        <charset val="134"/>
      </rPr>
      <t>215,300.00</t>
    </r>
  </si>
  <si>
    <r>
      <rPr>
        <sz val="9"/>
        <rFont val="Tahoma"/>
        <charset val="134"/>
      </rPr>
      <t>YUAN QI</t>
    </r>
  </si>
  <si>
    <r>
      <rPr>
        <sz val="9"/>
        <rFont val="Tahoma"/>
        <charset val="134"/>
      </rPr>
      <t>1493644</t>
    </r>
  </si>
  <si>
    <r>
      <rPr>
        <sz val="9"/>
        <rFont val="Tahoma"/>
        <charset val="134"/>
      </rPr>
      <t>214,300.00</t>
    </r>
  </si>
  <si>
    <r>
      <rPr>
        <sz val="9"/>
        <rFont val="Tahoma"/>
        <charset val="134"/>
      </rPr>
      <t>1493841</t>
    </r>
  </si>
  <si>
    <r>
      <rPr>
        <sz val="9"/>
        <rFont val="Tahoma"/>
        <charset val="134"/>
      </rPr>
      <t>213,300.00</t>
    </r>
  </si>
  <si>
    <r>
      <rPr>
        <sz val="9"/>
        <rFont val="Tahoma"/>
        <charset val="134"/>
      </rPr>
      <t>CAI QUNYI</t>
    </r>
  </si>
  <si>
    <r>
      <rPr>
        <sz val="9"/>
        <rFont val="Tahoma"/>
        <charset val="134"/>
      </rPr>
      <t>1493626</t>
    </r>
  </si>
  <si>
    <r>
      <rPr>
        <sz val="9"/>
        <rFont val="Tahoma"/>
        <charset val="134"/>
      </rPr>
      <t>212,300.00</t>
    </r>
  </si>
  <si>
    <r>
      <rPr>
        <sz val="9"/>
        <rFont val="Tahoma"/>
        <charset val="134"/>
      </rPr>
      <t>WENBIN LIN</t>
    </r>
  </si>
  <si>
    <r>
      <rPr>
        <sz val="9"/>
        <rFont val="Tahoma"/>
        <charset val="134"/>
      </rPr>
      <t>1478513</t>
    </r>
  </si>
  <si>
    <r>
      <rPr>
        <sz val="9"/>
        <rFont val="Tahoma"/>
        <charset val="134"/>
      </rPr>
      <t>211,300.00</t>
    </r>
  </si>
  <si>
    <r>
      <rPr>
        <sz val="9"/>
        <rFont val="Tahoma"/>
        <charset val="134"/>
      </rPr>
      <t>FU ZHENZHEN</t>
    </r>
  </si>
  <si>
    <r>
      <rPr>
        <sz val="9"/>
        <rFont val="Tahoma"/>
        <charset val="134"/>
      </rPr>
      <t>1493750</t>
    </r>
  </si>
  <si>
    <r>
      <rPr>
        <sz val="9"/>
        <rFont val="Tahoma"/>
        <charset val="134"/>
      </rPr>
      <t>209,800.00</t>
    </r>
  </si>
  <si>
    <r>
      <rPr>
        <sz val="9"/>
        <rFont val="Tahoma"/>
        <charset val="134"/>
      </rPr>
      <t>1,500.00</t>
    </r>
  </si>
  <si>
    <r>
      <rPr>
        <sz val="9"/>
        <rFont val="Tahoma"/>
        <charset val="134"/>
      </rPr>
      <t>QIE WENHUI</t>
    </r>
  </si>
  <si>
    <r>
      <rPr>
        <sz val="9"/>
        <rFont val="Tahoma"/>
        <charset val="134"/>
      </rPr>
      <t>1467233</t>
    </r>
  </si>
  <si>
    <r>
      <rPr>
        <sz val="9"/>
        <rFont val="Tahoma"/>
        <charset val="134"/>
      </rPr>
      <t>208,800.00</t>
    </r>
  </si>
  <si>
    <r>
      <rPr>
        <sz val="9"/>
        <rFont val="Tahoma"/>
        <charset val="134"/>
      </rPr>
      <t>WU LEI</t>
    </r>
  </si>
  <si>
    <r>
      <rPr>
        <sz val="9"/>
        <rFont val="Tahoma"/>
        <charset val="134"/>
      </rPr>
      <t>1493601</t>
    </r>
  </si>
  <si>
    <r>
      <rPr>
        <sz val="9"/>
        <rFont val="Tahoma"/>
        <charset val="134"/>
      </rPr>
      <t>206,800.00</t>
    </r>
  </si>
  <si>
    <r>
      <rPr>
        <sz val="9"/>
        <rFont val="Tahoma"/>
        <charset val="134"/>
      </rPr>
      <t>1493765</t>
    </r>
  </si>
  <si>
    <r>
      <rPr>
        <sz val="9"/>
        <rFont val="Tahoma"/>
        <charset val="134"/>
      </rPr>
      <t>204,200.00</t>
    </r>
  </si>
  <si>
    <r>
      <rPr>
        <sz val="9"/>
        <rFont val="Tahoma"/>
        <charset val="134"/>
      </rPr>
      <t>2,600.00</t>
    </r>
  </si>
  <si>
    <r>
      <rPr>
        <sz val="9"/>
        <rFont val="Tahoma"/>
        <charset val="134"/>
      </rPr>
      <t>LU HAOFENG</t>
    </r>
  </si>
  <si>
    <r>
      <rPr>
        <sz val="9"/>
        <rFont val="Tahoma"/>
        <charset val="134"/>
      </rPr>
      <t>1493717</t>
    </r>
  </si>
  <si>
    <r>
      <rPr>
        <sz val="9"/>
        <rFont val="Tahoma"/>
        <charset val="134"/>
      </rPr>
      <t>199,000.00</t>
    </r>
  </si>
  <si>
    <r>
      <rPr>
        <sz val="9"/>
        <rFont val="Tahoma"/>
        <charset val="134"/>
      </rPr>
      <t>XIONG YAOSHUAI</t>
    </r>
  </si>
  <si>
    <r>
      <rPr>
        <sz val="9"/>
        <rFont val="Tahoma"/>
        <charset val="134"/>
      </rPr>
      <t>1493716</t>
    </r>
  </si>
  <si>
    <r>
      <rPr>
        <sz val="9"/>
        <rFont val="Tahoma"/>
        <charset val="134"/>
      </rPr>
      <t>196,400.00</t>
    </r>
  </si>
  <si>
    <r>
      <rPr>
        <sz val="9"/>
        <rFont val="Tahoma"/>
        <charset val="134"/>
      </rPr>
      <t>ZHU MINGDA</t>
    </r>
  </si>
  <si>
    <r>
      <rPr>
        <sz val="9"/>
        <rFont val="Tahoma"/>
        <charset val="134"/>
      </rPr>
      <t>1487384</t>
    </r>
  </si>
  <si>
    <r>
      <rPr>
        <sz val="9"/>
        <rFont val="Tahoma"/>
        <charset val="134"/>
      </rPr>
      <t>194,400.00</t>
    </r>
  </si>
  <si>
    <r>
      <rPr>
        <sz val="9"/>
        <rFont val="Tahoma"/>
        <charset val="134"/>
      </rPr>
      <t>TANG JIE</t>
    </r>
  </si>
  <si>
    <r>
      <rPr>
        <sz val="9"/>
        <rFont val="Tahoma"/>
        <charset val="134"/>
      </rPr>
      <t>1491889</t>
    </r>
  </si>
  <si>
    <r>
      <rPr>
        <sz val="9"/>
        <rFont val="Tahoma"/>
        <charset val="134"/>
      </rPr>
      <t>192,400.00</t>
    </r>
  </si>
  <si>
    <r>
      <rPr>
        <sz val="9"/>
        <rFont val="Tahoma"/>
        <charset val="134"/>
      </rPr>
      <t>ZHOU LEILEI</t>
    </r>
  </si>
  <si>
    <r>
      <rPr>
        <sz val="9"/>
        <rFont val="Tahoma"/>
        <charset val="134"/>
      </rPr>
      <t>1482195</t>
    </r>
  </si>
  <si>
    <r>
      <rPr>
        <sz val="9"/>
        <rFont val="Tahoma"/>
        <charset val="134"/>
      </rPr>
      <t>189,800.00</t>
    </r>
  </si>
  <si>
    <r>
      <rPr>
        <sz val="9"/>
        <rFont val="Tahoma"/>
        <charset val="134"/>
      </rPr>
      <t>WU DAWEI</t>
    </r>
  </si>
  <si>
    <r>
      <rPr>
        <sz val="9"/>
        <rFont val="Tahoma"/>
        <charset val="134"/>
      </rPr>
      <t>1463915</t>
    </r>
  </si>
  <si>
    <r>
      <rPr>
        <sz val="9"/>
        <rFont val="Tahoma"/>
        <charset val="134"/>
      </rPr>
      <t>186,800.00</t>
    </r>
  </si>
  <si>
    <r>
      <rPr>
        <sz val="9"/>
        <rFont val="Tahoma"/>
        <charset val="134"/>
      </rPr>
      <t>1494381</t>
    </r>
  </si>
  <si>
    <r>
      <rPr>
        <sz val="9"/>
        <rFont val="Tahoma"/>
        <charset val="134"/>
      </rPr>
      <t>185,800.00</t>
    </r>
  </si>
  <si>
    <r>
      <rPr>
        <sz val="9"/>
        <rFont val="Tahoma"/>
        <charset val="134"/>
      </rPr>
      <t>1494380</t>
    </r>
  </si>
  <si>
    <r>
      <rPr>
        <sz val="9"/>
        <rFont val="Tahoma"/>
        <charset val="134"/>
      </rPr>
      <t>184,800.00</t>
    </r>
  </si>
  <si>
    <r>
      <rPr>
        <sz val="9"/>
        <rFont val="Tahoma"/>
        <charset val="134"/>
      </rPr>
      <t>1494357</t>
    </r>
  </si>
  <si>
    <r>
      <rPr>
        <sz val="9"/>
        <rFont val="Tahoma"/>
        <charset val="134"/>
      </rPr>
      <t>183,800.00</t>
    </r>
  </si>
  <si>
    <r>
      <rPr>
        <sz val="9"/>
        <rFont val="Tahoma"/>
        <charset val="134"/>
      </rPr>
      <t>HAN ZIXIAN</t>
    </r>
  </si>
  <si>
    <r>
      <rPr>
        <sz val="9"/>
        <rFont val="Tahoma"/>
        <charset val="134"/>
      </rPr>
      <t>1494553</t>
    </r>
  </si>
  <si>
    <r>
      <rPr>
        <sz val="9"/>
        <rFont val="Tahoma"/>
        <charset val="134"/>
      </rPr>
      <t>182,500.00</t>
    </r>
  </si>
  <si>
    <r>
      <rPr>
        <sz val="9"/>
        <rFont val="Tahoma"/>
        <charset val="134"/>
      </rPr>
      <t>1,300.00</t>
    </r>
  </si>
  <si>
    <r>
      <rPr>
        <sz val="9"/>
        <rFont val="Tahoma"/>
        <charset val="134"/>
      </rPr>
      <t>YUNDIYE</t>
    </r>
  </si>
  <si>
    <r>
      <rPr>
        <sz val="9"/>
        <rFont val="Tahoma"/>
        <charset val="134"/>
      </rPr>
      <t>1481509</t>
    </r>
  </si>
  <si>
    <r>
      <rPr>
        <sz val="9"/>
        <rFont val="Tahoma"/>
        <charset val="134"/>
      </rPr>
      <t>181,500.00</t>
    </r>
  </si>
  <si>
    <r>
      <rPr>
        <sz val="9"/>
        <rFont val="Tahoma"/>
        <charset val="134"/>
      </rPr>
      <t>ZENG CHENBO</t>
    </r>
  </si>
  <si>
    <r>
      <rPr>
        <sz val="9"/>
        <rFont val="Tahoma"/>
        <charset val="134"/>
      </rPr>
      <t>1494526</t>
    </r>
  </si>
  <si>
    <r>
      <rPr>
        <sz val="9"/>
        <rFont val="Tahoma"/>
        <charset val="134"/>
      </rPr>
      <t>180,500.00</t>
    </r>
  </si>
  <si>
    <r>
      <rPr>
        <sz val="9"/>
        <rFont val="Tahoma"/>
        <charset val="134"/>
      </rPr>
      <t>ZHANG GAOHAI</t>
    </r>
  </si>
  <si>
    <r>
      <rPr>
        <sz val="9"/>
        <rFont val="Tahoma"/>
        <charset val="134"/>
      </rPr>
      <t>1494256</t>
    </r>
  </si>
  <si>
    <r>
      <rPr>
        <sz val="9"/>
        <rFont val="Tahoma"/>
        <charset val="134"/>
      </rPr>
      <t>179,500.00</t>
    </r>
  </si>
  <si>
    <r>
      <rPr>
        <sz val="9"/>
        <rFont val="Tahoma"/>
        <charset val="134"/>
      </rPr>
      <t>ZENG YADONG</t>
    </r>
  </si>
  <si>
    <r>
      <rPr>
        <sz val="9"/>
        <rFont val="Tahoma"/>
        <charset val="134"/>
      </rPr>
      <t>1494354</t>
    </r>
  </si>
  <si>
    <r>
      <rPr>
        <sz val="9"/>
        <rFont val="Tahoma"/>
        <charset val="134"/>
      </rPr>
      <t>178,200.00</t>
    </r>
  </si>
  <si>
    <r>
      <rPr>
        <sz val="9"/>
        <rFont val="Tahoma"/>
        <charset val="134"/>
      </rPr>
      <t>ZHANG ZHEN</t>
    </r>
  </si>
  <si>
    <r>
      <rPr>
        <sz val="9"/>
        <rFont val="Tahoma"/>
        <charset val="134"/>
      </rPr>
      <t>1494507</t>
    </r>
  </si>
  <si>
    <r>
      <rPr>
        <sz val="9"/>
        <rFont val="Tahoma"/>
        <charset val="134"/>
      </rPr>
      <t>176,900.00</t>
    </r>
  </si>
  <si>
    <r>
      <rPr>
        <sz val="9"/>
        <rFont val="Tahoma"/>
        <charset val="134"/>
      </rPr>
      <t>ZHUANG JIAJUN</t>
    </r>
  </si>
  <si>
    <r>
      <rPr>
        <sz val="9"/>
        <rFont val="Tahoma"/>
        <charset val="134"/>
      </rPr>
      <t>1493746</t>
    </r>
  </si>
  <si>
    <r>
      <rPr>
        <sz val="9"/>
        <rFont val="Tahoma"/>
        <charset val="134"/>
      </rPr>
      <t>174,900.00</t>
    </r>
  </si>
  <si>
    <r>
      <rPr>
        <sz val="9"/>
        <rFont val="Tahoma"/>
        <charset val="134"/>
      </rPr>
      <t>1494413</t>
    </r>
  </si>
  <si>
    <r>
      <rPr>
        <sz val="9"/>
        <rFont val="Tahoma"/>
        <charset val="134"/>
      </rPr>
      <t>173,900.00</t>
    </r>
  </si>
  <si>
    <r>
      <rPr>
        <sz val="9"/>
        <rFont val="Tahoma"/>
        <charset val="134"/>
      </rPr>
      <t>FANG LIANG</t>
    </r>
  </si>
  <si>
    <r>
      <rPr>
        <sz val="9"/>
        <rFont val="Tahoma"/>
        <charset val="134"/>
      </rPr>
      <t>1494519</t>
    </r>
  </si>
  <si>
    <r>
      <rPr>
        <sz val="9"/>
        <rFont val="Tahoma"/>
        <charset val="134"/>
      </rPr>
      <t>169,900.00</t>
    </r>
  </si>
  <si>
    <r>
      <rPr>
        <sz val="9"/>
        <rFont val="Tahoma"/>
        <charset val="134"/>
      </rPr>
      <t>WANG PING</t>
    </r>
  </si>
  <si>
    <r>
      <rPr>
        <sz val="9"/>
        <rFont val="Tahoma"/>
        <charset val="134"/>
      </rPr>
      <t>1494574</t>
    </r>
  </si>
  <si>
    <r>
      <rPr>
        <sz val="9"/>
        <rFont val="Tahoma"/>
        <charset val="134"/>
      </rPr>
      <t>167,900.00</t>
    </r>
  </si>
  <si>
    <r>
      <rPr>
        <sz val="9"/>
        <rFont val="Tahoma"/>
        <charset val="134"/>
      </rPr>
      <t>ZHANG YANRU</t>
    </r>
  </si>
  <si>
    <r>
      <rPr>
        <sz val="9"/>
        <rFont val="Tahoma"/>
        <charset val="134"/>
      </rPr>
      <t>1467317</t>
    </r>
  </si>
  <si>
    <r>
      <rPr>
        <sz val="9"/>
        <rFont val="Tahoma"/>
        <charset val="134"/>
      </rPr>
      <t>165,300.00</t>
    </r>
  </si>
  <si>
    <r>
      <rPr>
        <sz val="9"/>
        <rFont val="Tahoma"/>
        <charset val="134"/>
      </rPr>
      <t>JIA HONGLEI</t>
    </r>
  </si>
  <si>
    <r>
      <rPr>
        <sz val="9"/>
        <rFont val="Tahoma"/>
        <charset val="134"/>
      </rPr>
      <t>1494117</t>
    </r>
  </si>
  <si>
    <r>
      <rPr>
        <sz val="9"/>
        <rFont val="Tahoma"/>
        <charset val="134"/>
      </rPr>
      <t>162,700.00</t>
    </r>
  </si>
  <si>
    <r>
      <rPr>
        <sz val="9"/>
        <rFont val="Tahoma"/>
        <charset val="134"/>
      </rPr>
      <t>LIU HUI</t>
    </r>
  </si>
  <si>
    <r>
      <rPr>
        <sz val="9"/>
        <rFont val="Tahoma"/>
        <charset val="134"/>
      </rPr>
      <t>1487155</t>
    </r>
  </si>
  <si>
    <r>
      <rPr>
        <sz val="9"/>
        <rFont val="Tahoma"/>
        <charset val="134"/>
      </rPr>
      <t>160,700.00</t>
    </r>
  </si>
  <si>
    <r>
      <rPr>
        <sz val="9"/>
        <rFont val="Tahoma"/>
        <charset val="134"/>
      </rPr>
      <t>NIE XINRONG</t>
    </r>
  </si>
  <si>
    <r>
      <rPr>
        <sz val="9"/>
        <rFont val="Tahoma"/>
        <charset val="134"/>
      </rPr>
      <t>1488230</t>
    </r>
  </si>
  <si>
    <r>
      <rPr>
        <sz val="9"/>
        <rFont val="Tahoma"/>
        <charset val="134"/>
      </rPr>
      <t>158,700.00</t>
    </r>
  </si>
  <si>
    <r>
      <rPr>
        <sz val="9"/>
        <rFont val="Tahoma"/>
        <charset val="134"/>
      </rPr>
      <t>YIKUN YU</t>
    </r>
  </si>
  <si>
    <r>
      <rPr>
        <sz val="9"/>
        <rFont val="Tahoma"/>
        <charset val="134"/>
      </rPr>
      <t>1479809</t>
    </r>
  </si>
  <si>
    <r>
      <rPr>
        <sz val="9"/>
        <rFont val="Tahoma"/>
        <charset val="134"/>
      </rPr>
      <t>156,100.00</t>
    </r>
  </si>
  <si>
    <r>
      <rPr>
        <sz val="9"/>
        <rFont val="Tahoma"/>
        <charset val="134"/>
      </rPr>
      <t>WONG PUI HO</t>
    </r>
  </si>
  <si>
    <r>
      <rPr>
        <sz val="9"/>
        <rFont val="Tahoma"/>
        <charset val="134"/>
      </rPr>
      <t>4/5/19</t>
    </r>
  </si>
  <si>
    <r>
      <rPr>
        <sz val="9"/>
        <rFont val="Tahoma"/>
        <charset val="134"/>
      </rPr>
      <t>1469105</t>
    </r>
  </si>
  <si>
    <r>
      <rPr>
        <sz val="9"/>
        <rFont val="Tahoma"/>
        <charset val="134"/>
      </rPr>
      <t>153,100.00</t>
    </r>
  </si>
  <si>
    <r>
      <rPr>
        <sz val="9"/>
        <rFont val="Tahoma"/>
        <charset val="134"/>
      </rPr>
      <t>ZHENG MINGHUI</t>
    </r>
  </si>
  <si>
    <r>
      <rPr>
        <sz val="9"/>
        <rFont val="Tahoma"/>
        <charset val="134"/>
      </rPr>
      <t>5/5/19</t>
    </r>
  </si>
  <si>
    <r>
      <rPr>
        <sz val="9"/>
        <rFont val="Tahoma"/>
        <charset val="134"/>
      </rPr>
      <t>1467487</t>
    </r>
  </si>
  <si>
    <r>
      <rPr>
        <sz val="9"/>
        <rFont val="Tahoma"/>
        <charset val="134"/>
      </rPr>
      <t>149,100.00</t>
    </r>
  </si>
  <si>
    <r>
      <rPr>
        <sz val="9"/>
        <rFont val="Tahoma"/>
        <charset val="134"/>
      </rPr>
      <t>WANG DAWEI</t>
    </r>
  </si>
  <si>
    <r>
      <rPr>
        <sz val="9"/>
        <rFont val="Tahoma"/>
        <charset val="134"/>
      </rPr>
      <t>1493616</t>
    </r>
  </si>
  <si>
    <r>
      <rPr>
        <sz val="9"/>
        <rFont val="Tahoma"/>
        <charset val="134"/>
      </rPr>
      <t>143,900.00</t>
    </r>
  </si>
  <si>
    <r>
      <rPr>
        <sz val="9"/>
        <rFont val="Tahoma"/>
        <charset val="134"/>
      </rPr>
      <t>LI DONG</t>
    </r>
  </si>
  <si>
    <r>
      <rPr>
        <sz val="9"/>
        <rFont val="Tahoma"/>
        <charset val="134"/>
      </rPr>
      <t>1494887</t>
    </r>
  </si>
  <si>
    <r>
      <rPr>
        <sz val="9"/>
        <rFont val="Tahoma"/>
        <charset val="134"/>
      </rPr>
      <t>142,600.00</t>
    </r>
  </si>
  <si>
    <r>
      <rPr>
        <sz val="9"/>
        <rFont val="Tahoma"/>
        <charset val="134"/>
      </rPr>
      <t>1494638</t>
    </r>
  </si>
  <si>
    <r>
      <rPr>
        <sz val="9"/>
        <rFont val="Tahoma"/>
        <charset val="134"/>
      </rPr>
      <t>141,600.00</t>
    </r>
  </si>
  <si>
    <r>
      <rPr>
        <sz val="9"/>
        <rFont val="Tahoma"/>
        <charset val="134"/>
      </rPr>
      <t>LIN CHENGHSIANG</t>
    </r>
  </si>
  <si>
    <r>
      <rPr>
        <sz val="9"/>
        <rFont val="Tahoma"/>
        <charset val="134"/>
      </rPr>
      <t>1494909</t>
    </r>
  </si>
  <si>
    <r>
      <rPr>
        <sz val="9"/>
        <rFont val="Tahoma"/>
        <charset val="134"/>
      </rPr>
      <t>140,600.00</t>
    </r>
  </si>
  <si>
    <r>
      <rPr>
        <sz val="9"/>
        <rFont val="Tahoma"/>
        <charset val="134"/>
      </rPr>
      <t>HUANG SHUOXING</t>
    </r>
  </si>
  <si>
    <r>
      <rPr>
        <sz val="9"/>
        <rFont val="Tahoma"/>
        <charset val="134"/>
      </rPr>
      <t>1491452</t>
    </r>
  </si>
  <si>
    <r>
      <rPr>
        <sz val="9"/>
        <rFont val="Tahoma"/>
        <charset val="134"/>
      </rPr>
      <t>ZIYUAN FENG</t>
    </r>
  </si>
  <si>
    <r>
      <rPr>
        <sz val="9"/>
        <rFont val="Tahoma"/>
        <charset val="134"/>
      </rPr>
      <t>1491404</t>
    </r>
  </si>
  <si>
    <r>
      <rPr>
        <sz val="9"/>
        <rFont val="Tahoma"/>
        <charset val="134"/>
      </rPr>
      <t>138,300.00</t>
    </r>
  </si>
  <si>
    <r>
      <rPr>
        <sz val="9"/>
        <rFont val="Tahoma"/>
        <charset val="134"/>
      </rPr>
      <t>1495063</t>
    </r>
  </si>
  <si>
    <r>
      <rPr>
        <sz val="9"/>
        <rFont val="Tahoma"/>
        <charset val="134"/>
      </rPr>
      <t>137,000.00</t>
    </r>
  </si>
  <si>
    <r>
      <rPr>
        <sz val="9"/>
        <rFont val="Tahoma"/>
        <charset val="134"/>
      </rPr>
      <t>1494831</t>
    </r>
  </si>
  <si>
    <r>
      <rPr>
        <sz val="9"/>
        <rFont val="Tahoma"/>
        <charset val="134"/>
      </rPr>
      <t>136,000.00</t>
    </r>
  </si>
  <si>
    <r>
      <rPr>
        <sz val="9"/>
        <rFont val="Tahoma"/>
        <charset val="134"/>
      </rPr>
      <t>LIU YUANYUAN</t>
    </r>
  </si>
  <si>
    <r>
      <rPr>
        <sz val="9"/>
        <rFont val="Tahoma"/>
        <charset val="134"/>
      </rPr>
      <t>1494385</t>
    </r>
  </si>
  <si>
    <r>
      <rPr>
        <sz val="9"/>
        <rFont val="Tahoma"/>
        <charset val="134"/>
      </rPr>
      <t>134,700.00</t>
    </r>
  </si>
  <si>
    <r>
      <rPr>
        <sz val="9"/>
        <rFont val="Tahoma"/>
        <charset val="134"/>
      </rPr>
      <t>HUANG YOUCAN</t>
    </r>
  </si>
  <si>
    <r>
      <rPr>
        <sz val="9"/>
        <rFont val="Tahoma"/>
        <charset val="134"/>
      </rPr>
      <t>1495019</t>
    </r>
  </si>
  <si>
    <r>
      <rPr>
        <sz val="9"/>
        <rFont val="Tahoma"/>
        <charset val="134"/>
      </rPr>
      <t>WONG CHIN CHI</t>
    </r>
  </si>
  <si>
    <r>
      <rPr>
        <sz val="9"/>
        <rFont val="Tahoma"/>
        <charset val="134"/>
      </rPr>
      <t>1493562</t>
    </r>
  </si>
  <si>
    <r>
      <rPr>
        <sz val="9"/>
        <rFont val="Tahoma"/>
        <charset val="134"/>
      </rPr>
      <t>1495039</t>
    </r>
  </si>
  <si>
    <r>
      <rPr>
        <sz val="9"/>
        <rFont val="Tahoma"/>
        <charset val="134"/>
      </rPr>
      <t>127,500.00</t>
    </r>
  </si>
  <si>
    <r>
      <rPr>
        <sz val="9"/>
        <rFont val="Tahoma"/>
        <charset val="134"/>
      </rPr>
      <t>1483570</t>
    </r>
  </si>
  <si>
    <r>
      <rPr>
        <sz val="9"/>
        <rFont val="Tahoma"/>
        <charset val="134"/>
      </rPr>
      <t>124,500.00</t>
    </r>
  </si>
  <si>
    <r>
      <rPr>
        <sz val="9"/>
        <rFont val="Tahoma"/>
        <charset val="134"/>
      </rPr>
      <t>MAKE</t>
    </r>
  </si>
  <si>
    <r>
      <rPr>
        <sz val="9"/>
        <rFont val="Tahoma"/>
        <charset val="134"/>
      </rPr>
      <t>6/5/19</t>
    </r>
  </si>
  <si>
    <r>
      <rPr>
        <sz val="9"/>
        <rFont val="Tahoma"/>
        <charset val="134"/>
      </rPr>
      <t>1492836</t>
    </r>
  </si>
  <si>
    <r>
      <rPr>
        <sz val="9"/>
        <rFont val="Tahoma"/>
        <charset val="134"/>
      </rPr>
      <t>120,500.00</t>
    </r>
  </si>
  <si>
    <r>
      <rPr>
        <sz val="9"/>
        <rFont val="Tahoma"/>
        <charset val="134"/>
      </rPr>
      <t>CHEN XUEQIU</t>
    </r>
  </si>
  <si>
    <r>
      <rPr>
        <sz val="9"/>
        <rFont val="Tahoma"/>
        <charset val="134"/>
      </rPr>
      <t>1492829</t>
    </r>
  </si>
  <si>
    <r>
      <rPr>
        <sz val="9"/>
        <rFont val="Tahoma"/>
        <charset val="134"/>
      </rPr>
      <t>116,500.00</t>
    </r>
  </si>
  <si>
    <r>
      <rPr>
        <sz val="9"/>
        <rFont val="Tahoma"/>
        <charset val="134"/>
      </rPr>
      <t>TONG FEI</t>
    </r>
  </si>
  <si>
    <r>
      <rPr>
        <sz val="9"/>
        <rFont val="Tahoma"/>
        <charset val="134"/>
      </rPr>
      <t>1492834</t>
    </r>
  </si>
  <si>
    <r>
      <rPr>
        <sz val="9"/>
        <rFont val="Tahoma"/>
        <charset val="134"/>
      </rPr>
      <t>112,500.00</t>
    </r>
  </si>
  <si>
    <r>
      <rPr>
        <sz val="9"/>
        <rFont val="Tahoma"/>
        <charset val="134"/>
      </rPr>
      <t>BAI SHUXIA</t>
    </r>
  </si>
  <si>
    <r>
      <rPr>
        <sz val="9"/>
        <rFont val="Tahoma"/>
        <charset val="134"/>
      </rPr>
      <t>1492827</t>
    </r>
  </si>
  <si>
    <r>
      <rPr>
        <sz val="9"/>
        <rFont val="Tahoma"/>
        <charset val="134"/>
      </rPr>
      <t>108,500.00</t>
    </r>
  </si>
  <si>
    <r>
      <rPr>
        <sz val="9"/>
        <rFont val="Tahoma"/>
        <charset val="134"/>
      </rPr>
      <t>MA TINGTING</t>
    </r>
  </si>
  <si>
    <r>
      <rPr>
        <sz val="9"/>
        <rFont val="Tahoma"/>
        <charset val="134"/>
      </rPr>
      <t>1476188</t>
    </r>
  </si>
  <si>
    <r>
      <rPr>
        <sz val="9"/>
        <rFont val="Tahoma"/>
        <charset val="134"/>
      </rPr>
      <t>96,500.00</t>
    </r>
  </si>
  <si>
    <r>
      <rPr>
        <sz val="9"/>
        <rFont val="Tahoma"/>
        <charset val="134"/>
      </rPr>
      <t>12,000.00</t>
    </r>
  </si>
  <si>
    <r>
      <rPr>
        <sz val="9"/>
        <rFont val="Tahoma"/>
        <charset val="134"/>
      </rPr>
      <t>CHEN DONGYI</t>
    </r>
  </si>
  <si>
    <r>
      <rPr>
        <sz val="9"/>
        <rFont val="Tahoma"/>
        <charset val="134"/>
      </rPr>
      <t>1486787</t>
    </r>
  </si>
  <si>
    <r>
      <rPr>
        <sz val="9"/>
        <rFont val="Tahoma"/>
        <charset val="134"/>
      </rPr>
      <t>91,500.00</t>
    </r>
  </si>
  <si>
    <r>
      <rPr>
        <sz val="9"/>
        <rFont val="Tahoma"/>
        <charset val="134"/>
      </rPr>
      <t>LIANG JIANMING</t>
    </r>
  </si>
  <si>
    <r>
      <rPr>
        <sz val="9"/>
        <rFont val="Tahoma"/>
        <charset val="134"/>
      </rPr>
      <t>8/5/19</t>
    </r>
  </si>
  <si>
    <r>
      <rPr>
        <sz val="9"/>
        <rFont val="Tahoma"/>
        <charset val="134"/>
      </rPr>
      <t>1490398</t>
    </r>
  </si>
  <si>
    <r>
      <rPr>
        <sz val="9"/>
        <rFont val="Tahoma"/>
        <charset val="134"/>
      </rPr>
      <t>83,700.00</t>
    </r>
  </si>
  <si>
    <r>
      <rPr>
        <sz val="9"/>
        <rFont val="Tahoma"/>
        <charset val="134"/>
      </rPr>
      <t>7,800.00</t>
    </r>
  </si>
  <si>
    <r>
      <rPr>
        <sz val="9"/>
        <rFont val="Tahoma"/>
        <charset val="134"/>
      </rPr>
      <t>KIU LINYI</t>
    </r>
  </si>
  <si>
    <r>
      <rPr>
        <sz val="9"/>
        <rFont val="Tahoma"/>
        <charset val="134"/>
      </rPr>
      <t>1490400</t>
    </r>
  </si>
  <si>
    <r>
      <rPr>
        <sz val="9"/>
        <rFont val="Tahoma"/>
        <charset val="134"/>
      </rPr>
      <t>CHEN CHAO</t>
    </r>
  </si>
  <si>
    <r>
      <rPr>
        <sz val="9"/>
        <rFont val="Tahoma"/>
        <charset val="134"/>
      </rPr>
      <t>1494908</t>
    </r>
  </si>
  <si>
    <r>
      <rPr>
        <sz val="9"/>
        <rFont val="Tahoma"/>
        <charset val="134"/>
      </rPr>
      <t>73,900.00</t>
    </r>
  </si>
  <si>
    <r>
      <rPr>
        <sz val="9"/>
        <rFont val="Tahoma"/>
        <charset val="134"/>
      </rPr>
      <t>CHEN XI</t>
    </r>
  </si>
  <si>
    <r>
      <rPr>
        <sz val="9"/>
        <rFont val="Tahoma"/>
        <charset val="134"/>
      </rPr>
      <t>1460861</t>
    </r>
  </si>
  <si>
    <r>
      <rPr>
        <sz val="9"/>
        <rFont val="Tahoma"/>
        <charset val="134"/>
      </rPr>
      <t>72,900.00</t>
    </r>
  </si>
  <si>
    <r>
      <rPr>
        <sz val="9"/>
        <rFont val="Tahoma"/>
        <charset val="134"/>
      </rPr>
      <t>ZENG CHENGBO</t>
    </r>
  </si>
  <si>
    <r>
      <rPr>
        <sz val="9"/>
        <rFont val="Tahoma"/>
        <charset val="134"/>
      </rPr>
      <t>1495013</t>
    </r>
  </si>
  <si>
    <r>
      <rPr>
        <sz val="9"/>
        <rFont val="Tahoma"/>
        <charset val="134"/>
      </rPr>
      <t>71,900.00</t>
    </r>
  </si>
  <si>
    <r>
      <rPr>
        <sz val="9"/>
        <rFont val="Tahoma"/>
        <charset val="134"/>
      </rPr>
      <t>SU PANPAN</t>
    </r>
  </si>
  <si>
    <r>
      <rPr>
        <sz val="9"/>
        <rFont val="Tahoma"/>
        <charset val="134"/>
      </rPr>
      <t>1484611</t>
    </r>
  </si>
  <si>
    <r>
      <rPr>
        <sz val="9"/>
        <rFont val="Tahoma"/>
        <charset val="134"/>
      </rPr>
      <t>70,900.00</t>
    </r>
  </si>
  <si>
    <r>
      <rPr>
        <sz val="9"/>
        <rFont val="Tahoma"/>
        <charset val="134"/>
      </rPr>
      <t>ZHOU XIONG</t>
    </r>
  </si>
  <si>
    <r>
      <rPr>
        <sz val="9"/>
        <rFont val="Tahoma"/>
        <charset val="134"/>
      </rPr>
      <t>1484750</t>
    </r>
  </si>
  <si>
    <r>
      <rPr>
        <sz val="9"/>
        <rFont val="Tahoma"/>
        <charset val="134"/>
      </rPr>
      <t>69,900.00</t>
    </r>
  </si>
  <si>
    <r>
      <rPr>
        <sz val="9"/>
        <rFont val="Tahoma"/>
        <charset val="134"/>
      </rPr>
      <t>QIN ZELIANG</t>
    </r>
  </si>
  <si>
    <r>
      <rPr>
        <sz val="9"/>
        <rFont val="Tahoma"/>
        <charset val="134"/>
      </rPr>
      <t>1494843</t>
    </r>
  </si>
  <si>
    <r>
      <rPr>
        <sz val="9"/>
        <rFont val="Tahoma"/>
        <charset val="134"/>
      </rPr>
      <t>68,900.00</t>
    </r>
  </si>
  <si>
    <r>
      <rPr>
        <sz val="9"/>
        <rFont val="Tahoma"/>
        <charset val="134"/>
      </rPr>
      <t>1495605</t>
    </r>
  </si>
  <si>
    <r>
      <rPr>
        <sz val="9"/>
        <rFont val="Tahoma"/>
        <charset val="134"/>
      </rPr>
      <t>67,600.00</t>
    </r>
  </si>
  <si>
    <r>
      <rPr>
        <sz val="9"/>
        <rFont val="Tahoma"/>
        <charset val="134"/>
      </rPr>
      <t>CHEN TONGJUN</t>
    </r>
  </si>
  <si>
    <r>
      <rPr>
        <sz val="9"/>
        <rFont val="Tahoma"/>
        <charset val="134"/>
      </rPr>
      <t>1493167</t>
    </r>
  </si>
  <si>
    <r>
      <rPr>
        <sz val="9"/>
        <rFont val="Tahoma"/>
        <charset val="134"/>
      </rPr>
      <t>66,600.00</t>
    </r>
  </si>
  <si>
    <r>
      <rPr>
        <sz val="9"/>
        <rFont val="Tahoma"/>
        <charset val="134"/>
      </rPr>
      <t>HE YINGSHI</t>
    </r>
  </si>
  <si>
    <r>
      <rPr>
        <sz val="9"/>
        <rFont val="Tahoma"/>
        <charset val="134"/>
      </rPr>
      <t>1495772</t>
    </r>
  </si>
  <si>
    <r>
      <rPr>
        <sz val="9"/>
        <rFont val="Tahoma"/>
        <charset val="134"/>
      </rPr>
      <t>65,600.00</t>
    </r>
  </si>
  <si>
    <r>
      <rPr>
        <sz val="9"/>
        <rFont val="Tahoma"/>
        <charset val="134"/>
      </rPr>
      <t>HU ZIJIE</t>
    </r>
  </si>
  <si>
    <r>
      <rPr>
        <sz val="9"/>
        <rFont val="Tahoma"/>
        <charset val="134"/>
      </rPr>
      <t>1495449</t>
    </r>
  </si>
  <si>
    <r>
      <rPr>
        <sz val="9"/>
        <rFont val="Tahoma"/>
        <charset val="134"/>
      </rPr>
      <t>WU PENGFEI</t>
    </r>
  </si>
  <si>
    <r>
      <rPr>
        <sz val="9"/>
        <rFont val="Tahoma"/>
        <charset val="134"/>
      </rPr>
      <t>1495654</t>
    </r>
  </si>
  <si>
    <r>
      <rPr>
        <sz val="9"/>
        <rFont val="Tahoma"/>
        <charset val="134"/>
      </rPr>
      <t>63,600.00</t>
    </r>
  </si>
  <si>
    <r>
      <rPr>
        <sz val="9"/>
        <rFont val="Tahoma"/>
        <charset val="134"/>
      </rPr>
      <t>1485218</t>
    </r>
  </si>
  <si>
    <r>
      <rPr>
        <sz val="9"/>
        <rFont val="Tahoma"/>
        <charset val="134"/>
      </rPr>
      <t>61,600.00</t>
    </r>
  </si>
  <si>
    <r>
      <rPr>
        <sz val="9"/>
        <rFont val="Tahoma"/>
        <charset val="134"/>
      </rPr>
      <t>1495553</t>
    </r>
  </si>
  <si>
    <r>
      <rPr>
        <sz val="9"/>
        <rFont val="Tahoma"/>
        <charset val="134"/>
      </rPr>
      <t>59,600.00</t>
    </r>
  </si>
  <si>
    <r>
      <rPr>
        <sz val="9"/>
        <rFont val="Tahoma"/>
        <charset val="134"/>
      </rPr>
      <t>AN JIFENG</t>
    </r>
  </si>
  <si>
    <r>
      <rPr>
        <sz val="9"/>
        <rFont val="Tahoma"/>
        <charset val="134"/>
      </rPr>
      <t>1495188</t>
    </r>
  </si>
  <si>
    <r>
      <rPr>
        <sz val="9"/>
        <rFont val="Tahoma"/>
        <charset val="134"/>
      </rPr>
      <t>57,600.00</t>
    </r>
  </si>
  <si>
    <r>
      <rPr>
        <sz val="9"/>
        <rFont val="Tahoma"/>
        <charset val="134"/>
      </rPr>
      <t>ZHU YUKE</t>
    </r>
  </si>
  <si>
    <r>
      <rPr>
        <sz val="9"/>
        <rFont val="Tahoma"/>
        <charset val="134"/>
      </rPr>
      <t>1478564</t>
    </r>
  </si>
  <si>
    <r>
      <rPr>
        <sz val="9"/>
        <rFont val="Tahoma"/>
        <charset val="134"/>
      </rPr>
      <t>1496046</t>
    </r>
  </si>
  <si>
    <r>
      <rPr>
        <sz val="9"/>
        <rFont val="Tahoma"/>
        <charset val="134"/>
      </rPr>
      <t>48,600.00</t>
    </r>
  </si>
  <si>
    <r>
      <rPr>
        <sz val="9"/>
        <rFont val="Tahoma"/>
        <charset val="134"/>
      </rPr>
      <t>WANG WENGANG</t>
    </r>
  </si>
  <si>
    <r>
      <rPr>
        <sz val="9"/>
        <rFont val="Tahoma"/>
        <charset val="134"/>
      </rPr>
      <t>1496045</t>
    </r>
  </si>
  <si>
    <r>
      <rPr>
        <sz val="9"/>
        <rFont val="Tahoma"/>
        <charset val="134"/>
      </rPr>
      <t>47,300.00</t>
    </r>
  </si>
  <si>
    <r>
      <rPr>
        <sz val="9"/>
        <rFont val="Tahoma"/>
        <charset val="134"/>
      </rPr>
      <t>SHEN PENG</t>
    </r>
  </si>
  <si>
    <r>
      <rPr>
        <sz val="9"/>
        <rFont val="Tahoma"/>
        <charset val="134"/>
      </rPr>
      <t>1495383</t>
    </r>
  </si>
  <si>
    <r>
      <rPr>
        <sz val="9"/>
        <rFont val="Tahoma"/>
        <charset val="134"/>
      </rPr>
      <t>46,300.00</t>
    </r>
  </si>
  <si>
    <r>
      <rPr>
        <sz val="9"/>
        <rFont val="Tahoma"/>
        <charset val="134"/>
      </rPr>
      <t>LU JING</t>
    </r>
  </si>
  <si>
    <r>
      <rPr>
        <sz val="9"/>
        <rFont val="Tahoma"/>
        <charset val="134"/>
      </rPr>
      <t>1496050</t>
    </r>
  </si>
  <si>
    <r>
      <rPr>
        <sz val="9"/>
        <rFont val="Tahoma"/>
        <charset val="134"/>
      </rPr>
      <t>45,300.00</t>
    </r>
  </si>
  <si>
    <r>
      <rPr>
        <sz val="9"/>
        <rFont val="Tahoma"/>
        <charset val="134"/>
      </rPr>
      <t>LI JIAWEN</t>
    </r>
  </si>
  <si>
    <r>
      <rPr>
        <sz val="9"/>
        <rFont val="Tahoma"/>
        <charset val="134"/>
      </rPr>
      <t>1496105</t>
    </r>
  </si>
  <si>
    <r>
      <rPr>
        <sz val="9"/>
        <rFont val="Tahoma"/>
        <charset val="134"/>
      </rPr>
      <t>44,000.00</t>
    </r>
  </si>
  <si>
    <r>
      <rPr>
        <sz val="9"/>
        <rFont val="Tahoma"/>
        <charset val="134"/>
      </rPr>
      <t>XING LINMIAO</t>
    </r>
  </si>
  <si>
    <r>
      <rPr>
        <sz val="9"/>
        <rFont val="Tahoma"/>
        <charset val="134"/>
      </rPr>
      <t>1496042</t>
    </r>
  </si>
  <si>
    <r>
      <rPr>
        <sz val="9"/>
        <rFont val="Tahoma"/>
        <charset val="134"/>
      </rPr>
      <t>42,700.00</t>
    </r>
  </si>
  <si>
    <r>
      <rPr>
        <sz val="9"/>
        <rFont val="Tahoma"/>
        <charset val="134"/>
      </rPr>
      <t>KANG FENG</t>
    </r>
  </si>
  <si>
    <r>
      <rPr>
        <sz val="9"/>
        <rFont val="Tahoma"/>
        <charset val="134"/>
      </rPr>
      <t>1488207</t>
    </r>
  </si>
  <si>
    <r>
      <rPr>
        <sz val="9"/>
        <rFont val="Tahoma"/>
        <charset val="134"/>
      </rPr>
      <t>40,100.00</t>
    </r>
  </si>
  <si>
    <r>
      <rPr>
        <sz val="9"/>
        <rFont val="Tahoma"/>
        <charset val="134"/>
      </rPr>
      <t>1496037</t>
    </r>
  </si>
  <si>
    <r>
      <rPr>
        <sz val="9"/>
        <rFont val="Tahoma"/>
        <charset val="134"/>
      </rPr>
      <t>39,100.00</t>
    </r>
  </si>
  <si>
    <r>
      <rPr>
        <sz val="9"/>
        <rFont val="Tahoma"/>
        <charset val="134"/>
      </rPr>
      <t>ZHENG KEMU</t>
    </r>
  </si>
  <si>
    <r>
      <rPr>
        <sz val="9"/>
        <rFont val="Tahoma"/>
        <charset val="134"/>
      </rPr>
      <t>1496147</t>
    </r>
  </si>
  <si>
    <r>
      <rPr>
        <sz val="9"/>
        <rFont val="Tahoma"/>
        <charset val="134"/>
      </rPr>
      <t>FAN SHUXIAN</t>
    </r>
  </si>
  <si>
    <r>
      <rPr>
        <sz val="9"/>
        <rFont val="Tahoma"/>
        <charset val="134"/>
      </rPr>
      <t>1481418</t>
    </r>
  </si>
  <si>
    <r>
      <rPr>
        <sz val="9"/>
        <rFont val="Tahoma"/>
        <charset val="134"/>
      </rPr>
      <t>36,500.00</t>
    </r>
  </si>
  <si>
    <r>
      <rPr>
        <sz val="9"/>
        <rFont val="Tahoma"/>
        <charset val="134"/>
      </rPr>
      <t>1494715</t>
    </r>
  </si>
  <si>
    <r>
      <rPr>
        <sz val="9"/>
        <rFont val="Tahoma"/>
        <charset val="134"/>
      </rPr>
      <t>35,500.00</t>
    </r>
  </si>
  <si>
    <r>
      <rPr>
        <sz val="9"/>
        <rFont val="Tahoma"/>
        <charset val="134"/>
      </rPr>
      <t>LI YUFAN</t>
    </r>
  </si>
  <si>
    <r>
      <rPr>
        <sz val="9"/>
        <rFont val="Tahoma"/>
        <charset val="134"/>
      </rPr>
      <t>1496060</t>
    </r>
  </si>
  <si>
    <r>
      <rPr>
        <sz val="9"/>
        <rFont val="Tahoma"/>
        <charset val="134"/>
      </rPr>
      <t>34,000.00</t>
    </r>
  </si>
  <si>
    <r>
      <rPr>
        <sz val="9"/>
        <rFont val="Tahoma"/>
        <charset val="134"/>
      </rPr>
      <t>1496056</t>
    </r>
  </si>
  <si>
    <r>
      <rPr>
        <sz val="9"/>
        <rFont val="Tahoma"/>
        <charset val="134"/>
      </rPr>
      <t>33,000.00</t>
    </r>
  </si>
  <si>
    <r>
      <rPr>
        <sz val="9"/>
        <rFont val="Tahoma"/>
        <charset val="134"/>
      </rPr>
      <t>LUO QIAOWEN</t>
    </r>
  </si>
  <si>
    <r>
      <rPr>
        <sz val="9"/>
        <rFont val="Tahoma"/>
        <charset val="134"/>
      </rPr>
      <t>1488533</t>
    </r>
  </si>
  <si>
    <r>
      <rPr>
        <sz val="9"/>
        <rFont val="Tahoma"/>
        <charset val="134"/>
      </rPr>
      <t>HUANG XINRUI</t>
    </r>
  </si>
  <si>
    <r>
      <rPr>
        <sz val="9"/>
        <rFont val="Tahoma"/>
        <charset val="134"/>
      </rPr>
      <t>1495208</t>
    </r>
  </si>
  <si>
    <r>
      <rPr>
        <sz val="9"/>
        <rFont val="Tahoma"/>
        <charset val="134"/>
      </rPr>
      <t>28,400.00</t>
    </r>
  </si>
  <si>
    <r>
      <rPr>
        <sz val="9"/>
        <rFont val="Tahoma"/>
        <charset val="134"/>
      </rPr>
      <t>1496139</t>
    </r>
  </si>
  <si>
    <r>
      <rPr>
        <sz val="9"/>
        <rFont val="Tahoma"/>
        <charset val="134"/>
      </rPr>
      <t>LIN JIAQI</t>
    </r>
  </si>
  <si>
    <r>
      <rPr>
        <sz val="9"/>
        <rFont val="Tahoma"/>
        <charset val="134"/>
      </rPr>
      <t>9/5/19</t>
    </r>
  </si>
  <si>
    <r>
      <rPr>
        <sz val="9"/>
        <rFont val="Tahoma"/>
        <charset val="134"/>
      </rPr>
      <t>1493309</t>
    </r>
  </si>
  <si>
    <r>
      <rPr>
        <sz val="9"/>
        <rFont val="Tahoma"/>
        <charset val="134"/>
      </rPr>
      <t>20,800.00</t>
    </r>
  </si>
  <si>
    <r>
      <rPr>
        <sz val="9"/>
        <rFont val="Tahoma"/>
        <charset val="134"/>
      </rPr>
      <t>CHEN YUJIE</t>
    </r>
  </si>
  <si>
    <r>
      <rPr>
        <sz val="9"/>
        <rFont val="Tahoma"/>
        <charset val="134"/>
      </rPr>
      <t>1487763</t>
    </r>
  </si>
  <si>
    <r>
      <rPr>
        <sz val="9"/>
        <rFont val="Tahoma"/>
        <charset val="134"/>
      </rPr>
      <t>19,800.00</t>
    </r>
  </si>
  <si>
    <r>
      <rPr>
        <sz val="9"/>
        <rFont val="Tahoma"/>
        <charset val="134"/>
      </rPr>
      <t>GUILIN HE</t>
    </r>
  </si>
  <si>
    <r>
      <rPr>
        <sz val="9"/>
        <rFont val="Tahoma"/>
        <charset val="134"/>
      </rPr>
      <t>1493679</t>
    </r>
  </si>
  <si>
    <r>
      <rPr>
        <sz val="9"/>
        <rFont val="Tahoma"/>
        <charset val="134"/>
      </rPr>
      <t>18,800.00</t>
    </r>
  </si>
  <si>
    <r>
      <rPr>
        <sz val="9"/>
        <rFont val="Tahoma"/>
        <charset val="134"/>
      </rPr>
      <t>WANG WANGANG</t>
    </r>
  </si>
  <si>
    <r>
      <rPr>
        <sz val="9"/>
        <rFont val="Tahoma"/>
        <charset val="134"/>
      </rPr>
      <t>1496699</t>
    </r>
  </si>
  <si>
    <r>
      <rPr>
        <sz val="9"/>
        <rFont val="Tahoma"/>
        <charset val="134"/>
      </rPr>
      <t>17,500.00</t>
    </r>
  </si>
  <si>
    <r>
      <rPr>
        <sz val="9"/>
        <rFont val="Tahoma"/>
        <charset val="134"/>
      </rPr>
      <t>1496879</t>
    </r>
  </si>
  <si>
    <r>
      <rPr>
        <sz val="9"/>
        <rFont val="Tahoma"/>
        <charset val="134"/>
      </rPr>
      <t>LIU MIAO</t>
    </r>
  </si>
  <si>
    <r>
      <rPr>
        <sz val="9"/>
        <rFont val="Tahoma"/>
        <charset val="134"/>
      </rPr>
      <t>1496840</t>
    </r>
  </si>
  <si>
    <r>
      <rPr>
        <sz val="9"/>
        <rFont val="Tahoma"/>
        <charset val="134"/>
      </rPr>
      <t>14,900.00</t>
    </r>
  </si>
  <si>
    <r>
      <rPr>
        <sz val="9"/>
        <rFont val="Tahoma"/>
        <charset val="134"/>
      </rPr>
      <t>WANG YANHONG</t>
    </r>
  </si>
  <si>
    <r>
      <rPr>
        <sz val="9"/>
        <rFont val="Tahoma"/>
        <charset val="134"/>
      </rPr>
      <t>1496524</t>
    </r>
  </si>
  <si>
    <r>
      <rPr>
        <sz val="9"/>
        <rFont val="Tahoma"/>
        <charset val="134"/>
      </rPr>
      <t>13,600.00</t>
    </r>
  </si>
  <si>
    <r>
      <rPr>
        <sz val="9"/>
        <rFont val="Tahoma"/>
        <charset val="134"/>
      </rPr>
      <t>LI TUO</t>
    </r>
  </si>
  <si>
    <r>
      <rPr>
        <sz val="9"/>
        <rFont val="Tahoma"/>
        <charset val="134"/>
      </rPr>
      <t>1496269</t>
    </r>
  </si>
  <si>
    <r>
      <rPr>
        <sz val="9"/>
        <rFont val="Tahoma"/>
        <charset val="134"/>
      </rPr>
      <t>WU CHUYING</t>
    </r>
  </si>
  <si>
    <r>
      <rPr>
        <sz val="9"/>
        <rFont val="Tahoma"/>
        <charset val="134"/>
      </rPr>
      <t>1496932</t>
    </r>
  </si>
  <si>
    <r>
      <rPr>
        <sz val="9"/>
        <rFont val="Tahoma"/>
        <charset val="134"/>
      </rPr>
      <t>11,000.00</t>
    </r>
  </si>
  <si>
    <r>
      <rPr>
        <sz val="9"/>
        <rFont val="Tahoma"/>
        <charset val="134"/>
      </rPr>
      <t>WU YANXU</t>
    </r>
  </si>
  <si>
    <r>
      <rPr>
        <sz val="9"/>
        <rFont val="Tahoma"/>
        <charset val="134"/>
      </rPr>
      <t>1496934</t>
    </r>
  </si>
  <si>
    <r>
      <rPr>
        <sz val="9"/>
        <rFont val="Tahoma"/>
        <charset val="134"/>
      </rPr>
      <t>9,700.00</t>
    </r>
  </si>
  <si>
    <r>
      <rPr>
        <sz val="9"/>
        <rFont val="Tahoma"/>
        <charset val="134"/>
      </rPr>
      <t>YE XIAOWEI</t>
    </r>
  </si>
  <si>
    <r>
      <rPr>
        <sz val="9"/>
        <rFont val="Tahoma"/>
        <charset val="134"/>
      </rPr>
      <t>1496924</t>
    </r>
  </si>
  <si>
    <r>
      <rPr>
        <sz val="9"/>
        <rFont val="Tahoma"/>
        <charset val="134"/>
      </rPr>
      <t>6,700.00</t>
    </r>
  </si>
  <si>
    <r>
      <rPr>
        <sz val="9"/>
        <rFont val="Tahoma"/>
        <charset val="134"/>
      </rPr>
      <t>XU JU</t>
    </r>
  </si>
  <si>
    <r>
      <rPr>
        <sz val="9"/>
        <rFont val="Tahoma"/>
        <charset val="134"/>
      </rPr>
      <t>1481472</t>
    </r>
  </si>
  <si>
    <r>
      <rPr>
        <sz val="9"/>
        <rFont val="Tahoma"/>
        <charset val="134"/>
      </rPr>
      <t>4,700.00</t>
    </r>
  </si>
  <si>
    <r>
      <rPr>
        <sz val="9"/>
        <rFont val="Tahoma"/>
        <charset val="134"/>
      </rPr>
      <t>1473303</t>
    </r>
  </si>
  <si>
    <r>
      <rPr>
        <sz val="9"/>
        <rFont val="Tahoma"/>
        <charset val="134"/>
      </rPr>
      <t>2,700.00</t>
    </r>
  </si>
  <si>
    <r>
      <rPr>
        <sz val="9"/>
        <rFont val="Tahoma"/>
        <charset val="134"/>
      </rPr>
      <t>LIN HUIZHONG</t>
    </r>
  </si>
  <si>
    <r>
      <rPr>
        <sz val="9"/>
        <rFont val="Tahoma"/>
        <charset val="134"/>
      </rPr>
      <t>1489294</t>
    </r>
  </si>
  <si>
    <r>
      <rPr>
        <sz val="9"/>
        <rFont val="Tahoma"/>
        <charset val="134"/>
      </rPr>
      <t>700.00</t>
    </r>
  </si>
  <si>
    <r>
      <rPr>
        <sz val="9"/>
        <rFont val="Tahoma"/>
        <charset val="134"/>
      </rPr>
      <t>KONG XIAOLING</t>
    </r>
  </si>
  <si>
    <r>
      <rPr>
        <sz val="9"/>
        <rFont val="Tahoma"/>
        <charset val="134"/>
      </rPr>
      <t>1496874</t>
    </r>
  </si>
  <si>
    <r>
      <rPr>
        <sz val="9"/>
        <rFont val="Tahoma"/>
        <charset val="134"/>
      </rPr>
      <t>- 3,200.00</t>
    </r>
  </si>
  <si>
    <r>
      <rPr>
        <sz val="9"/>
        <rFont val="Tahoma"/>
        <charset val="134"/>
      </rPr>
      <t>3,900.00</t>
    </r>
  </si>
  <si>
    <r>
      <rPr>
        <sz val="9"/>
        <rFont val="Tahoma"/>
        <charset val="134"/>
      </rPr>
      <t>1496601</t>
    </r>
  </si>
  <si>
    <r>
      <rPr>
        <sz val="9"/>
        <rFont val="Tahoma"/>
        <charset val="134"/>
      </rPr>
      <t>- 4,200.00</t>
    </r>
  </si>
  <si>
    <r>
      <rPr>
        <sz val="9"/>
        <rFont val="Tahoma"/>
        <charset val="134"/>
      </rPr>
      <t>HAN NANA</t>
    </r>
  </si>
  <si>
    <r>
      <rPr>
        <sz val="9"/>
        <rFont val="Tahoma"/>
        <charset val="134"/>
      </rPr>
      <t>1497455</t>
    </r>
  </si>
  <si>
    <r>
      <rPr>
        <sz val="9"/>
        <rFont val="Tahoma"/>
        <charset val="134"/>
      </rPr>
      <t>- 5,200.00</t>
    </r>
  </si>
  <si>
    <r>
      <rPr>
        <sz val="9"/>
        <rFont val="Tahoma"/>
        <charset val="134"/>
      </rPr>
      <t>1497338</t>
    </r>
  </si>
  <si>
    <r>
      <rPr>
        <sz val="9"/>
        <rFont val="Tahoma"/>
        <charset val="134"/>
      </rPr>
      <t>- 6,200.00</t>
    </r>
  </si>
  <si>
    <r>
      <rPr>
        <sz val="9"/>
        <rFont val="Tahoma"/>
        <charset val="134"/>
      </rPr>
      <t>LEI CONGFANG</t>
    </r>
  </si>
  <si>
    <r>
      <rPr>
        <sz val="9"/>
        <rFont val="Tahoma"/>
        <charset val="134"/>
      </rPr>
      <t>1497422</t>
    </r>
  </si>
  <si>
    <r>
      <rPr>
        <sz val="9"/>
        <rFont val="Tahoma"/>
        <charset val="134"/>
      </rPr>
      <t>- 8,700.00</t>
    </r>
  </si>
  <si>
    <r>
      <rPr>
        <sz val="9"/>
        <rFont val="Tahoma"/>
        <charset val="134"/>
      </rPr>
      <t>2,500.00</t>
    </r>
  </si>
  <si>
    <r>
      <rPr>
        <sz val="9"/>
        <rFont val="Tahoma"/>
        <charset val="134"/>
      </rPr>
      <t>1497537</t>
    </r>
  </si>
  <si>
    <r>
      <rPr>
        <sz val="9"/>
        <rFont val="Tahoma"/>
        <charset val="134"/>
      </rPr>
      <t>- 10,000.00</t>
    </r>
  </si>
  <si>
    <r>
      <rPr>
        <sz val="9"/>
        <rFont val="Tahoma"/>
        <charset val="134"/>
      </rPr>
      <t>WANG WEIJING</t>
    </r>
  </si>
  <si>
    <r>
      <rPr>
        <sz val="9"/>
        <rFont val="Tahoma"/>
        <charset val="134"/>
      </rPr>
      <t>1476073</t>
    </r>
  </si>
  <si>
    <r>
      <rPr>
        <sz val="9"/>
        <rFont val="Tahoma"/>
        <charset val="134"/>
      </rPr>
      <t>- 12,600.00</t>
    </r>
  </si>
  <si>
    <r>
      <rPr>
        <sz val="9"/>
        <rFont val="Tahoma"/>
        <charset val="134"/>
      </rPr>
      <t>LIU CHUNLIN</t>
    </r>
  </si>
  <si>
    <r>
      <rPr>
        <sz val="9"/>
        <rFont val="Tahoma"/>
        <charset val="134"/>
      </rPr>
      <t>1496570</t>
    </r>
  </si>
  <si>
    <r>
      <rPr>
        <sz val="9"/>
        <rFont val="Tahoma"/>
        <charset val="134"/>
      </rPr>
      <t>- 15,600.00</t>
    </r>
  </si>
  <si>
    <r>
      <rPr>
        <sz val="9"/>
        <rFont val="Tahoma"/>
        <charset val="134"/>
      </rPr>
      <t>WU YUYING</t>
    </r>
  </si>
  <si>
    <r>
      <rPr>
        <sz val="9"/>
        <rFont val="Tahoma"/>
        <charset val="134"/>
      </rPr>
      <t>1498166</t>
    </r>
  </si>
  <si>
    <r>
      <rPr>
        <sz val="9"/>
        <rFont val="Tahoma"/>
        <charset val="134"/>
      </rPr>
      <t>- 16,600.00</t>
    </r>
  </si>
  <si>
    <r>
      <rPr>
        <sz val="9"/>
        <rFont val="Tahoma"/>
        <charset val="134"/>
      </rPr>
      <t>WENG MEIHUAN</t>
    </r>
  </si>
  <si>
    <r>
      <rPr>
        <sz val="9"/>
        <rFont val="Tahoma"/>
        <charset val="134"/>
      </rPr>
      <t>1498167</t>
    </r>
  </si>
  <si>
    <r>
      <rPr>
        <sz val="9"/>
        <rFont val="Tahoma"/>
        <charset val="134"/>
      </rPr>
      <t>- 17,600.00</t>
    </r>
  </si>
  <si>
    <r>
      <rPr>
        <sz val="9"/>
        <rFont val="Tahoma"/>
        <charset val="134"/>
      </rPr>
      <t>1497038</t>
    </r>
  </si>
  <si>
    <r>
      <rPr>
        <sz val="9"/>
        <rFont val="Tahoma"/>
        <charset val="134"/>
      </rPr>
      <t>- 20,200.00</t>
    </r>
  </si>
  <si>
    <r>
      <rPr>
        <sz val="9"/>
        <rFont val="Tahoma"/>
        <charset val="134"/>
      </rPr>
      <t>YI QI</t>
    </r>
  </si>
  <si>
    <r>
      <rPr>
        <sz val="9"/>
        <rFont val="Tahoma"/>
        <charset val="134"/>
      </rPr>
      <t>1498137</t>
    </r>
  </si>
  <si>
    <r>
      <rPr>
        <sz val="9"/>
        <rFont val="Tahoma"/>
        <charset val="134"/>
      </rPr>
      <t>- 21,200.00</t>
    </r>
  </si>
  <si>
    <r>
      <rPr>
        <sz val="9"/>
        <rFont val="Tahoma"/>
        <charset val="134"/>
      </rPr>
      <t>LIU LIN</t>
    </r>
  </si>
  <si>
    <r>
      <rPr>
        <sz val="9"/>
        <rFont val="Tahoma"/>
        <charset val="134"/>
      </rPr>
      <t>1497964</t>
    </r>
  </si>
  <si>
    <r>
      <rPr>
        <sz val="9"/>
        <rFont val="Tahoma"/>
        <charset val="134"/>
      </rPr>
      <t>- 22,200.00</t>
    </r>
  </si>
  <si>
    <r>
      <rPr>
        <sz val="9"/>
        <rFont val="Tahoma"/>
        <charset val="134"/>
      </rPr>
      <t>WEN LIUMEI</t>
    </r>
  </si>
  <si>
    <r>
      <rPr>
        <sz val="9"/>
        <rFont val="Tahoma"/>
        <charset val="134"/>
      </rPr>
      <t>1498259</t>
    </r>
  </si>
  <si>
    <r>
      <rPr>
        <sz val="9"/>
        <rFont val="Tahoma"/>
        <charset val="134"/>
      </rPr>
      <t>- 23,500.00</t>
    </r>
  </si>
  <si>
    <r>
      <rPr>
        <sz val="9"/>
        <rFont val="Tahoma"/>
        <charset val="134"/>
      </rPr>
      <t>ZHU GUIYU</t>
    </r>
  </si>
  <si>
    <r>
      <rPr>
        <sz val="9"/>
        <rFont val="Tahoma"/>
        <charset val="134"/>
      </rPr>
      <t>1498183</t>
    </r>
  </si>
  <si>
    <r>
      <rPr>
        <sz val="9"/>
        <rFont val="Tahoma"/>
        <charset val="134"/>
      </rPr>
      <t>- 24,500.00</t>
    </r>
  </si>
  <si>
    <r>
      <rPr>
        <sz val="9"/>
        <rFont val="Tahoma"/>
        <charset val="134"/>
      </rPr>
      <t>ZHU MAOMING</t>
    </r>
  </si>
  <si>
    <r>
      <rPr>
        <sz val="9"/>
        <rFont val="Tahoma"/>
        <charset val="134"/>
      </rPr>
      <t>1498184</t>
    </r>
  </si>
  <si>
    <r>
      <rPr>
        <sz val="9"/>
        <rFont val="Tahoma"/>
        <charset val="134"/>
      </rPr>
      <t>- 25,500.00</t>
    </r>
  </si>
  <si>
    <r>
      <rPr>
        <sz val="9"/>
        <rFont val="Tahoma"/>
        <charset val="134"/>
      </rPr>
      <t>TU ZIBO</t>
    </r>
  </si>
  <si>
    <r>
      <rPr>
        <sz val="9"/>
        <rFont val="Tahoma"/>
        <charset val="134"/>
      </rPr>
      <t>1498182</t>
    </r>
  </si>
  <si>
    <r>
      <rPr>
        <sz val="9"/>
        <rFont val="Tahoma"/>
        <charset val="134"/>
      </rPr>
      <t>- 26,500.00</t>
    </r>
  </si>
  <si>
    <r>
      <rPr>
        <sz val="9"/>
        <rFont val="Tahoma"/>
        <charset val="134"/>
      </rPr>
      <t>YANG HUA</t>
    </r>
  </si>
  <si>
    <r>
      <rPr>
        <sz val="9"/>
        <rFont val="Tahoma"/>
        <charset val="134"/>
      </rPr>
      <t>1498449</t>
    </r>
  </si>
  <si>
    <r>
      <rPr>
        <sz val="9"/>
        <rFont val="Tahoma"/>
        <charset val="134"/>
      </rPr>
      <t>- 27,800.00</t>
    </r>
  </si>
  <si>
    <r>
      <rPr>
        <sz val="9"/>
        <rFont val="Tahoma"/>
        <charset val="134"/>
      </rPr>
      <t>1498319</t>
    </r>
  </si>
  <si>
    <r>
      <rPr>
        <sz val="9"/>
        <rFont val="Tahoma"/>
        <charset val="134"/>
      </rPr>
      <t>- 29,100.00</t>
    </r>
  </si>
  <si>
    <r>
      <rPr>
        <sz val="9"/>
        <rFont val="Tahoma"/>
        <charset val="134"/>
      </rPr>
      <t>LUO SHIYUE</t>
    </r>
  </si>
  <si>
    <r>
      <rPr>
        <sz val="9"/>
        <rFont val="Tahoma"/>
        <charset val="134"/>
      </rPr>
      <t>1498350</t>
    </r>
  </si>
  <si>
    <r>
      <rPr>
        <sz val="9"/>
        <rFont val="Tahoma"/>
        <charset val="134"/>
      </rPr>
      <t>- 31,100.00</t>
    </r>
  </si>
  <si>
    <r>
      <rPr>
        <sz val="9"/>
        <rFont val="Tahoma"/>
        <charset val="134"/>
      </rPr>
      <t>1497419</t>
    </r>
  </si>
  <si>
    <r>
      <rPr>
        <sz val="9"/>
        <rFont val="Tahoma"/>
        <charset val="134"/>
      </rPr>
      <t>- 33,100.00</t>
    </r>
  </si>
  <si>
    <r>
      <rPr>
        <sz val="9"/>
        <rFont val="Tahoma"/>
        <charset val="134"/>
      </rPr>
      <t>PENG WANLI</t>
    </r>
  </si>
  <si>
    <r>
      <rPr>
        <sz val="9"/>
        <rFont val="Tahoma"/>
        <charset val="134"/>
      </rPr>
      <t>1496438</t>
    </r>
  </si>
  <si>
    <r>
      <rPr>
        <sz val="9"/>
        <rFont val="Tahoma"/>
        <charset val="134"/>
      </rPr>
      <t>- 37,100.00</t>
    </r>
  </si>
  <si>
    <r>
      <rPr>
        <sz val="9"/>
        <rFont val="Tahoma"/>
        <charset val="134"/>
      </rPr>
      <t>ZHENG DAMING</t>
    </r>
  </si>
  <si>
    <r>
      <rPr>
        <sz val="9"/>
        <rFont val="Tahoma"/>
        <charset val="134"/>
      </rPr>
      <t>11/5/19</t>
    </r>
  </si>
  <si>
    <r>
      <rPr>
        <sz val="9"/>
        <rFont val="Tahoma"/>
        <charset val="134"/>
      </rPr>
      <t>1497062</t>
    </r>
  </si>
  <si>
    <r>
      <rPr>
        <sz val="9"/>
        <rFont val="Tahoma"/>
        <charset val="134"/>
      </rPr>
      <t>PDX-RB</t>
    </r>
  </si>
  <si>
    <r>
      <rPr>
        <sz val="9"/>
        <rFont val="Tahoma"/>
        <charset val="134"/>
      </rPr>
      <t>2000</t>
    </r>
  </si>
  <si>
    <r>
      <rPr>
        <sz val="9"/>
        <rFont val="Tahoma"/>
        <charset val="134"/>
      </rPr>
      <t>- 45,100.00</t>
    </r>
  </si>
  <si>
    <r>
      <rPr>
        <sz val="9"/>
        <rFont val="Tahoma"/>
        <charset val="134"/>
      </rPr>
      <t>QIU ROU</t>
    </r>
  </si>
  <si>
    <r>
      <rPr>
        <sz val="9"/>
        <rFont val="Tahoma"/>
        <charset val="134"/>
      </rPr>
      <t>12/5/19</t>
    </r>
  </si>
  <si>
    <r>
      <rPr>
        <sz val="9"/>
        <rFont val="Tahoma"/>
        <charset val="134"/>
      </rPr>
      <t>1474896</t>
    </r>
  </si>
  <si>
    <r>
      <rPr>
        <sz val="9"/>
        <rFont val="Tahoma"/>
        <charset val="134"/>
      </rPr>
      <t>- 50,100.00</t>
    </r>
  </si>
  <si>
    <r>
      <rPr>
        <sz val="9"/>
        <rFont val="Tahoma"/>
        <charset val="134"/>
      </rPr>
      <t>XIE LIDAN</t>
    </r>
  </si>
  <si>
    <r>
      <rPr>
        <sz val="9"/>
        <rFont val="Tahoma"/>
        <charset val="134"/>
      </rPr>
      <t>1494279</t>
    </r>
  </si>
  <si>
    <r>
      <rPr>
        <sz val="9"/>
        <rFont val="Tahoma"/>
        <charset val="134"/>
      </rPr>
      <t>- 51,100.00</t>
    </r>
  </si>
  <si>
    <r>
      <rPr>
        <sz val="9"/>
        <rFont val="Tahoma"/>
        <charset val="134"/>
      </rPr>
      <t>YANG HUA FENG</t>
    </r>
  </si>
  <si>
    <r>
      <rPr>
        <sz val="9"/>
        <rFont val="Tahoma"/>
        <charset val="134"/>
      </rPr>
      <t>1499076</t>
    </r>
  </si>
  <si>
    <r>
      <rPr>
        <sz val="9"/>
        <rFont val="Tahoma"/>
        <charset val="134"/>
      </rPr>
      <t>- 53,100.00</t>
    </r>
  </si>
  <si>
    <r>
      <rPr>
        <sz val="9"/>
        <rFont val="Tahoma"/>
        <charset val="134"/>
      </rPr>
      <t>SONG KENG</t>
    </r>
  </si>
  <si>
    <r>
      <rPr>
        <sz val="9"/>
        <rFont val="Tahoma"/>
        <charset val="134"/>
      </rPr>
      <t>10/5/19</t>
    </r>
  </si>
  <si>
    <r>
      <rPr>
        <sz val="9"/>
        <rFont val="Tahoma"/>
        <charset val="134"/>
      </rPr>
      <t>1498910</t>
    </r>
  </si>
  <si>
    <r>
      <rPr>
        <sz val="9"/>
        <rFont val="Tahoma"/>
        <charset val="134"/>
      </rPr>
      <t>- 57,100.00</t>
    </r>
  </si>
  <si>
    <r>
      <rPr>
        <sz val="9"/>
        <rFont val="Tahoma"/>
        <charset val="134"/>
      </rPr>
      <t>CHEN RONGHUI</t>
    </r>
  </si>
  <si>
    <r>
      <rPr>
        <sz val="9"/>
        <rFont val="Tahoma"/>
        <charset val="134"/>
      </rPr>
      <t>1498578</t>
    </r>
  </si>
  <si>
    <r>
      <rPr>
        <sz val="9"/>
        <rFont val="Tahoma"/>
        <charset val="134"/>
      </rPr>
      <t>- 59,100.00</t>
    </r>
  </si>
  <si>
    <r>
      <rPr>
        <sz val="9"/>
        <rFont val="Tahoma"/>
        <charset val="134"/>
      </rPr>
      <t>HUANG YUETING</t>
    </r>
  </si>
  <si>
    <r>
      <rPr>
        <sz val="9"/>
        <rFont val="Tahoma"/>
        <charset val="134"/>
      </rPr>
      <t>1490187</t>
    </r>
  </si>
  <si>
    <r>
      <rPr>
        <sz val="9"/>
        <rFont val="Tahoma"/>
        <charset val="134"/>
      </rPr>
      <t>- 61,100.00</t>
    </r>
  </si>
  <si>
    <r>
      <rPr>
        <sz val="9"/>
        <rFont val="Tahoma"/>
        <charset val="134"/>
      </rPr>
      <t>MA FAZE</t>
    </r>
  </si>
  <si>
    <r>
      <rPr>
        <sz val="9"/>
        <rFont val="Tahoma"/>
        <charset val="134"/>
      </rPr>
      <t>1492434</t>
    </r>
  </si>
  <si>
    <r>
      <rPr>
        <sz val="9"/>
        <rFont val="Tahoma"/>
        <charset val="134"/>
      </rPr>
      <t>- 66,300.00</t>
    </r>
  </si>
  <si>
    <r>
      <rPr>
        <sz val="9"/>
        <rFont val="Tahoma"/>
        <charset val="134"/>
      </rPr>
      <t>HE YONGQUAN</t>
    </r>
  </si>
  <si>
    <r>
      <rPr>
        <sz val="9"/>
        <rFont val="Tahoma"/>
        <charset val="134"/>
      </rPr>
      <t>1500151</t>
    </r>
  </si>
  <si>
    <r>
      <rPr>
        <sz val="9"/>
        <rFont val="Tahoma"/>
        <charset val="134"/>
      </rPr>
      <t>- 67,300.00</t>
    </r>
  </si>
  <si>
    <r>
      <rPr>
        <sz val="9"/>
        <rFont val="Tahoma"/>
        <charset val="134"/>
      </rPr>
      <t>1499569</t>
    </r>
  </si>
  <si>
    <r>
      <rPr>
        <sz val="9"/>
        <rFont val="Tahoma"/>
        <charset val="134"/>
      </rPr>
      <t>- 69,300.00</t>
    </r>
  </si>
  <si>
    <r>
      <rPr>
        <sz val="9"/>
        <rFont val="Tahoma"/>
        <charset val="134"/>
      </rPr>
      <t>XI JUN</t>
    </r>
  </si>
  <si>
    <r>
      <rPr>
        <sz val="9"/>
        <rFont val="Tahoma"/>
        <charset val="134"/>
      </rPr>
      <t>1495242</t>
    </r>
  </si>
  <si>
    <r>
      <rPr>
        <sz val="9"/>
        <rFont val="Tahoma"/>
        <charset val="134"/>
      </rPr>
      <t>- 70,300.00</t>
    </r>
  </si>
  <si>
    <r>
      <rPr>
        <sz val="9"/>
        <rFont val="Tahoma"/>
        <charset val="134"/>
      </rPr>
      <t>1497172</t>
    </r>
  </si>
  <si>
    <r>
      <rPr>
        <sz val="9"/>
        <rFont val="Tahoma"/>
        <charset val="134"/>
      </rPr>
      <t>- 72,300.00</t>
    </r>
  </si>
  <si>
    <r>
      <rPr>
        <sz val="9"/>
        <rFont val="Tahoma"/>
        <charset val="134"/>
      </rPr>
      <t>ZHENG YAWEN</t>
    </r>
  </si>
  <si>
    <r>
      <rPr>
        <sz val="9"/>
        <rFont val="Tahoma"/>
        <charset val="134"/>
      </rPr>
      <t>1490007</t>
    </r>
  </si>
  <si>
    <r>
      <rPr>
        <sz val="9"/>
        <rFont val="Tahoma"/>
        <charset val="134"/>
      </rPr>
      <t>- 76,200.00</t>
    </r>
  </si>
  <si>
    <r>
      <rPr>
        <sz val="9"/>
        <rFont val="Tahoma"/>
        <charset val="134"/>
      </rPr>
      <t>1495892</t>
    </r>
  </si>
  <si>
    <r>
      <rPr>
        <sz val="9"/>
        <rFont val="Tahoma"/>
        <charset val="134"/>
      </rPr>
      <t>- 77,200.00</t>
    </r>
  </si>
  <si>
    <r>
      <rPr>
        <sz val="9"/>
        <rFont val="Tahoma"/>
        <charset val="134"/>
      </rPr>
      <t>LIU GUOHUI</t>
    </r>
  </si>
  <si>
    <r>
      <rPr>
        <sz val="9"/>
        <rFont val="Tahoma"/>
        <charset val="134"/>
      </rPr>
      <t>1500796</t>
    </r>
  </si>
  <si>
    <r>
      <rPr>
        <sz val="9"/>
        <rFont val="Tahoma"/>
        <charset val="134"/>
      </rPr>
      <t>- 79,100.00</t>
    </r>
  </si>
  <si>
    <r>
      <rPr>
        <sz val="9"/>
        <rFont val="Tahoma"/>
        <charset val="134"/>
      </rPr>
      <t>1,900.00</t>
    </r>
  </si>
  <si>
    <r>
      <rPr>
        <sz val="9"/>
        <rFont val="Tahoma"/>
        <charset val="134"/>
      </rPr>
      <t>PENG JIAQI</t>
    </r>
  </si>
  <si>
    <r>
      <rPr>
        <sz val="9"/>
        <rFont val="Tahoma"/>
        <charset val="134"/>
      </rPr>
      <t>1498145</t>
    </r>
  </si>
  <si>
    <r>
      <rPr>
        <sz val="9"/>
        <rFont val="Tahoma"/>
        <charset val="134"/>
      </rPr>
      <t>- 84,300.00</t>
    </r>
  </si>
  <si>
    <r>
      <rPr>
        <sz val="9"/>
        <rFont val="Tahoma"/>
        <charset val="134"/>
      </rPr>
      <t>LIU HAIYAN</t>
    </r>
  </si>
  <si>
    <r>
      <rPr>
        <sz val="9"/>
        <rFont val="Tahoma"/>
        <charset val="134"/>
      </rPr>
      <t>13/5/19</t>
    </r>
  </si>
  <si>
    <r>
      <rPr>
        <sz val="9"/>
        <rFont val="Tahoma"/>
        <charset val="134"/>
      </rPr>
      <t>1500743</t>
    </r>
  </si>
  <si>
    <r>
      <rPr>
        <sz val="9"/>
        <rFont val="Tahoma"/>
        <charset val="134"/>
      </rPr>
      <t>- 88,800.00</t>
    </r>
  </si>
  <si>
    <r>
      <rPr>
        <sz val="9"/>
        <rFont val="Tahoma"/>
        <charset val="134"/>
      </rPr>
      <t>4,500.00</t>
    </r>
  </si>
  <si>
    <r>
      <rPr>
        <sz val="9"/>
        <rFont val="Tahoma"/>
        <charset val="134"/>
      </rPr>
      <t>YU YAJIE</t>
    </r>
  </si>
  <si>
    <r>
      <rPr>
        <sz val="9"/>
        <rFont val="Tahoma"/>
        <charset val="134"/>
      </rPr>
      <t>1472825</t>
    </r>
  </si>
  <si>
    <r>
      <rPr>
        <sz val="9"/>
        <rFont val="Tahoma"/>
        <charset val="134"/>
      </rPr>
      <t>90,100.00</t>
    </r>
  </si>
  <si>
    <r>
      <rPr>
        <sz val="9"/>
        <rFont val="Tahoma"/>
        <charset val="134"/>
      </rPr>
      <t>LI OUZHENYU</t>
    </r>
  </si>
  <si>
    <r>
      <rPr>
        <sz val="9"/>
        <rFont val="Tahoma"/>
        <charset val="134"/>
      </rPr>
      <t>1501571</t>
    </r>
  </si>
  <si>
    <r>
      <rPr>
        <sz val="9"/>
        <rFont val="Tahoma"/>
        <charset val="134"/>
      </rPr>
      <t>91,400.00</t>
    </r>
  </si>
  <si>
    <r>
      <rPr>
        <sz val="9"/>
        <rFont val="Tahoma"/>
        <charset val="134"/>
      </rPr>
      <t>LIN QIUHUA</t>
    </r>
  </si>
  <si>
    <r>
      <rPr>
        <sz val="9"/>
        <rFont val="Tahoma"/>
        <charset val="134"/>
      </rPr>
      <t>1501649</t>
    </r>
  </si>
  <si>
    <r>
      <rPr>
        <sz val="9"/>
        <rFont val="Tahoma"/>
        <charset val="134"/>
      </rPr>
      <t>94,000.00</t>
    </r>
  </si>
  <si>
    <r>
      <rPr>
        <sz val="9"/>
        <rFont val="Tahoma"/>
        <charset val="134"/>
      </rPr>
      <t>YU HONGTAO</t>
    </r>
  </si>
  <si>
    <r>
      <rPr>
        <sz val="9"/>
        <rFont val="Tahoma"/>
        <charset val="134"/>
      </rPr>
      <t>1501636</t>
    </r>
  </si>
  <si>
    <r>
      <rPr>
        <sz val="9"/>
        <rFont val="Tahoma"/>
        <charset val="134"/>
      </rPr>
      <t>95,500.00</t>
    </r>
  </si>
  <si>
    <r>
      <rPr>
        <sz val="9"/>
        <rFont val="Tahoma"/>
        <charset val="134"/>
      </rPr>
      <t>CAO XU</t>
    </r>
  </si>
  <si>
    <r>
      <rPr>
        <sz val="9"/>
        <rFont val="Tahoma"/>
        <charset val="134"/>
      </rPr>
      <t>1501469</t>
    </r>
  </si>
  <si>
    <r>
      <rPr>
        <sz val="9"/>
        <rFont val="Tahoma"/>
        <charset val="134"/>
      </rPr>
      <t>96,800.00</t>
    </r>
  </si>
  <si>
    <r>
      <rPr>
        <sz val="9"/>
        <rFont val="Tahoma"/>
        <charset val="134"/>
      </rPr>
      <t>CAI JUN</t>
    </r>
  </si>
  <si>
    <r>
      <rPr>
        <sz val="9"/>
        <rFont val="Tahoma"/>
        <charset val="134"/>
      </rPr>
      <t>14/5/19</t>
    </r>
  </si>
  <si>
    <r>
      <rPr>
        <sz val="9"/>
        <rFont val="Tahoma"/>
        <charset val="134"/>
      </rPr>
      <t>1500504</t>
    </r>
  </si>
  <si>
    <r>
      <rPr>
        <sz val="9"/>
        <rFont val="Tahoma"/>
        <charset val="134"/>
      </rPr>
      <t>100,700.00</t>
    </r>
  </si>
  <si>
    <r>
      <rPr>
        <sz val="9"/>
        <rFont val="Tahoma"/>
        <charset val="134"/>
      </rPr>
      <t>YE PENGFEI</t>
    </r>
  </si>
  <si>
    <r>
      <rPr>
        <sz val="9"/>
        <rFont val="Tahoma"/>
        <charset val="134"/>
      </rPr>
      <t>1501991</t>
    </r>
  </si>
  <si>
    <r>
      <rPr>
        <sz val="9"/>
        <rFont val="Tahoma"/>
        <charset val="134"/>
      </rPr>
      <t>102,000.00</t>
    </r>
  </si>
  <si>
    <r>
      <rPr>
        <sz val="9"/>
        <rFont val="Tahoma"/>
        <charset val="134"/>
      </rPr>
      <t>1502143</t>
    </r>
  </si>
  <si>
    <r>
      <rPr>
        <sz val="9"/>
        <rFont val="Tahoma"/>
        <charset val="134"/>
      </rPr>
      <t>103,500.00</t>
    </r>
  </si>
  <si>
    <r>
      <rPr>
        <sz val="9"/>
        <rFont val="Tahoma"/>
        <charset val="134"/>
      </rPr>
      <t>LI TANG</t>
    </r>
  </si>
  <si>
    <r>
      <rPr>
        <sz val="9"/>
        <rFont val="Tahoma"/>
        <charset val="134"/>
      </rPr>
      <t>1502246</t>
    </r>
  </si>
  <si>
    <r>
      <rPr>
        <sz val="9"/>
        <rFont val="Tahoma"/>
        <charset val="134"/>
      </rPr>
      <t>106,100.00</t>
    </r>
  </si>
  <si>
    <r>
      <rPr>
        <sz val="9"/>
        <rFont val="Tahoma"/>
        <charset val="134"/>
      </rPr>
      <t>1501952</t>
    </r>
  </si>
  <si>
    <r>
      <rPr>
        <sz val="9"/>
        <rFont val="Tahoma"/>
        <charset val="134"/>
      </rPr>
      <t>108,700.00</t>
    </r>
  </si>
  <si>
    <r>
      <rPr>
        <sz val="9"/>
        <rFont val="Tahoma"/>
        <charset val="134"/>
      </rPr>
      <t>QIN E</t>
    </r>
  </si>
  <si>
    <r>
      <rPr>
        <sz val="9"/>
        <rFont val="Tahoma"/>
        <charset val="134"/>
      </rPr>
      <t>1502315</t>
    </r>
  </si>
  <si>
    <r>
      <rPr>
        <sz val="9"/>
        <rFont val="Tahoma"/>
        <charset val="134"/>
      </rPr>
      <t>111,200.00</t>
    </r>
  </si>
  <si>
    <r>
      <rPr>
        <sz val="9"/>
        <rFont val="Tahoma"/>
        <charset val="134"/>
      </rPr>
      <t>SHI YANSHAN</t>
    </r>
  </si>
  <si>
    <r>
      <rPr>
        <sz val="9"/>
        <rFont val="Tahoma"/>
        <charset val="134"/>
      </rPr>
      <t>1499689</t>
    </r>
  </si>
  <si>
    <r>
      <rPr>
        <sz val="9"/>
        <rFont val="Tahoma"/>
        <charset val="134"/>
      </rPr>
      <t>113,200.00</t>
    </r>
  </si>
  <si>
    <r>
      <rPr>
        <sz val="9"/>
        <rFont val="Tahoma"/>
        <charset val="134"/>
      </rPr>
      <t>CHEN HONGDING</t>
    </r>
  </si>
  <si>
    <r>
      <rPr>
        <sz val="9"/>
        <rFont val="Tahoma"/>
        <charset val="134"/>
      </rPr>
      <t>1502307</t>
    </r>
  </si>
  <si>
    <r>
      <rPr>
        <sz val="9"/>
        <rFont val="Tahoma"/>
        <charset val="134"/>
      </rPr>
      <t>115,800.00</t>
    </r>
  </si>
  <si>
    <r>
      <rPr>
        <sz val="9"/>
        <rFont val="Tahoma"/>
        <charset val="134"/>
      </rPr>
      <t>HUANG YULING</t>
    </r>
  </si>
  <si>
    <r>
      <rPr>
        <sz val="9"/>
        <rFont val="Tahoma"/>
        <charset val="134"/>
      </rPr>
      <t>1496605</t>
    </r>
  </si>
  <si>
    <r>
      <rPr>
        <sz val="9"/>
        <rFont val="Tahoma"/>
        <charset val="134"/>
      </rPr>
      <t>117,800.00</t>
    </r>
  </si>
  <si>
    <r>
      <rPr>
        <sz val="9"/>
        <rFont val="Tahoma"/>
        <charset val="134"/>
      </rPr>
      <t>CHAN MEI PO MABEL</t>
    </r>
  </si>
  <si>
    <r>
      <rPr>
        <sz val="9"/>
        <rFont val="Tahoma"/>
        <charset val="134"/>
      </rPr>
      <t>1469982</t>
    </r>
  </si>
  <si>
    <r>
      <rPr>
        <sz val="9"/>
        <rFont val="Tahoma"/>
        <charset val="134"/>
      </rPr>
      <t>119,800.00</t>
    </r>
  </si>
  <si>
    <r>
      <rPr>
        <sz val="9"/>
        <rFont val="Tahoma"/>
        <charset val="134"/>
      </rPr>
      <t>XU YUNYAN</t>
    </r>
  </si>
  <si>
    <r>
      <rPr>
        <sz val="9"/>
        <rFont val="Tahoma"/>
        <charset val="134"/>
      </rPr>
      <t>1502236</t>
    </r>
  </si>
  <si>
    <r>
      <rPr>
        <sz val="9"/>
        <rFont val="Tahoma"/>
        <charset val="134"/>
      </rPr>
      <t>122,400.00</t>
    </r>
  </si>
  <si>
    <r>
      <rPr>
        <sz val="9"/>
        <rFont val="Tahoma"/>
        <charset val="134"/>
      </rPr>
      <t>YUAN XI</t>
    </r>
  </si>
  <si>
    <r>
      <rPr>
        <sz val="9"/>
        <rFont val="Tahoma"/>
        <charset val="134"/>
      </rPr>
      <t>19/5/19</t>
    </r>
  </si>
  <si>
    <r>
      <rPr>
        <sz val="9"/>
        <rFont val="Tahoma"/>
        <charset val="134"/>
      </rPr>
      <t>1494071</t>
    </r>
  </si>
  <si>
    <r>
      <rPr>
        <sz val="9"/>
        <rFont val="Tahoma"/>
        <charset val="134"/>
      </rPr>
      <t>LONG MEIQIAO</t>
    </r>
  </si>
  <si>
    <r>
      <rPr>
        <sz val="9"/>
        <rFont val="Tahoma"/>
        <charset val="134"/>
      </rPr>
      <t>1475600</t>
    </r>
  </si>
  <si>
    <r>
      <rPr>
        <sz val="9"/>
        <rFont val="Tahoma"/>
        <charset val="134"/>
      </rPr>
      <t>CHEN JUAN</t>
    </r>
  </si>
  <si>
    <r>
      <rPr>
        <sz val="9"/>
        <rFont val="Tahoma"/>
        <charset val="134"/>
      </rPr>
      <t>1502833</t>
    </r>
  </si>
  <si>
    <r>
      <rPr>
        <sz val="9"/>
        <rFont val="Tahoma"/>
        <charset val="134"/>
      </rPr>
      <t>132,300.00</t>
    </r>
  </si>
  <si>
    <r>
      <rPr>
        <sz val="9"/>
        <rFont val="Tahoma"/>
        <charset val="134"/>
      </rPr>
      <t>LIU GUOQIANG</t>
    </r>
  </si>
  <si>
    <r>
      <rPr>
        <sz val="9"/>
        <rFont val="Tahoma"/>
        <charset val="134"/>
      </rPr>
      <t>1502892</t>
    </r>
  </si>
  <si>
    <r>
      <rPr>
        <sz val="9"/>
        <rFont val="Tahoma"/>
        <charset val="134"/>
      </rPr>
      <t>133,300.00</t>
    </r>
  </si>
  <si>
    <r>
      <rPr>
        <sz val="9"/>
        <rFont val="Tahoma"/>
        <charset val="134"/>
      </rPr>
      <t>LIN JIAHUI</t>
    </r>
  </si>
  <si>
    <r>
      <rPr>
        <sz val="9"/>
        <rFont val="Tahoma"/>
        <charset val="134"/>
      </rPr>
      <t>1499054</t>
    </r>
  </si>
  <si>
    <r>
      <rPr>
        <sz val="9"/>
        <rFont val="Tahoma"/>
        <charset val="134"/>
      </rPr>
      <t>LIU SANCHUAN</t>
    </r>
  </si>
  <si>
    <r>
      <rPr>
        <sz val="9"/>
        <rFont val="Tahoma"/>
        <charset val="134"/>
      </rPr>
      <t>1502956</t>
    </r>
  </si>
  <si>
    <r>
      <rPr>
        <sz val="9"/>
        <rFont val="Tahoma"/>
        <charset val="134"/>
      </rPr>
      <t>136,300.00</t>
    </r>
  </si>
  <si>
    <r>
      <rPr>
        <sz val="9"/>
        <rFont val="Tahoma"/>
        <charset val="134"/>
      </rPr>
      <t>1502788</t>
    </r>
  </si>
  <si>
    <r>
      <rPr>
        <sz val="9"/>
        <rFont val="Tahoma"/>
        <charset val="134"/>
      </rPr>
      <t>137,800.00</t>
    </r>
  </si>
  <si>
    <r>
      <rPr>
        <sz val="9"/>
        <rFont val="Tahoma"/>
        <charset val="134"/>
      </rPr>
      <t>REN MENGFEI</t>
    </r>
  </si>
  <si>
    <r>
      <rPr>
        <sz val="9"/>
        <rFont val="Tahoma"/>
        <charset val="134"/>
      </rPr>
      <t>1502441</t>
    </r>
  </si>
  <si>
    <r>
      <rPr>
        <sz val="9"/>
        <rFont val="Tahoma"/>
        <charset val="134"/>
      </rPr>
      <t>140,400.00</t>
    </r>
  </si>
  <si>
    <r>
      <rPr>
        <sz val="9"/>
        <rFont val="Tahoma"/>
        <charset val="134"/>
      </rPr>
      <t>ZHANG RUIFENG</t>
    </r>
  </si>
  <si>
    <r>
      <rPr>
        <sz val="9"/>
        <rFont val="Tahoma"/>
        <charset val="134"/>
      </rPr>
      <t>1502992</t>
    </r>
  </si>
  <si>
    <r>
      <rPr>
        <sz val="9"/>
        <rFont val="Tahoma"/>
        <charset val="134"/>
      </rPr>
      <t>141,700.00</t>
    </r>
  </si>
  <si>
    <r>
      <rPr>
        <sz val="9"/>
        <rFont val="Tahoma"/>
        <charset val="134"/>
      </rPr>
      <t>XIAO JIE</t>
    </r>
  </si>
  <si>
    <r>
      <rPr>
        <sz val="9"/>
        <rFont val="Tahoma"/>
        <charset val="134"/>
      </rPr>
      <t>1502995</t>
    </r>
  </si>
  <si>
    <r>
      <rPr>
        <sz val="9"/>
        <rFont val="Tahoma"/>
        <charset val="134"/>
      </rPr>
      <t>- 142,700.00</t>
    </r>
  </si>
  <si>
    <r>
      <rPr>
        <sz val="9"/>
        <rFont val="Tahoma"/>
        <charset val="134"/>
      </rPr>
      <t>MAO XINYU</t>
    </r>
  </si>
  <si>
    <r>
      <rPr>
        <sz val="9"/>
        <rFont val="Tahoma"/>
        <charset val="134"/>
      </rPr>
      <t>1502999</t>
    </r>
  </si>
  <si>
    <r>
      <rPr>
        <sz val="9"/>
        <rFont val="Tahoma"/>
        <charset val="134"/>
      </rPr>
      <t>WU JING</t>
    </r>
  </si>
  <si>
    <r>
      <rPr>
        <sz val="9"/>
        <rFont val="Tahoma"/>
        <charset val="134"/>
      </rPr>
      <t>1503009</t>
    </r>
  </si>
  <si>
    <r>
      <rPr>
        <sz val="9"/>
        <rFont val="Tahoma"/>
        <charset val="134"/>
      </rPr>
      <t>- 144,700.00</t>
    </r>
  </si>
  <si>
    <r>
      <rPr>
        <sz val="9"/>
        <rFont val="Tahoma"/>
        <charset val="134"/>
      </rPr>
      <t>QU JUNHUA</t>
    </r>
  </si>
  <si>
    <r>
      <rPr>
        <sz val="9"/>
        <rFont val="Tahoma"/>
        <charset val="134"/>
      </rPr>
      <t>15/5/19</t>
    </r>
  </si>
  <si>
    <r>
      <rPr>
        <sz val="9"/>
        <rFont val="Tahoma"/>
        <charset val="134"/>
      </rPr>
      <t>1502172</t>
    </r>
  </si>
  <si>
    <r>
      <rPr>
        <sz val="9"/>
        <rFont val="Tahoma"/>
        <charset val="134"/>
      </rPr>
      <t>- 147,300.00</t>
    </r>
  </si>
  <si>
    <r>
      <rPr>
        <sz val="9"/>
        <rFont val="Tahoma"/>
        <charset val="134"/>
      </rPr>
      <t>HU JUAN</t>
    </r>
  </si>
  <si>
    <r>
      <rPr>
        <sz val="9"/>
        <rFont val="Tahoma"/>
        <charset val="134"/>
      </rPr>
      <t>16/5/19</t>
    </r>
  </si>
  <si>
    <r>
      <rPr>
        <sz val="9"/>
        <rFont val="Tahoma"/>
        <charset val="134"/>
      </rPr>
      <t>1499380</t>
    </r>
  </si>
  <si>
    <r>
      <rPr>
        <sz val="9"/>
        <rFont val="Tahoma"/>
        <charset val="134"/>
      </rPr>
      <t>- 150,300.00</t>
    </r>
  </si>
  <si>
    <r>
      <rPr>
        <sz val="9"/>
        <rFont val="Tahoma"/>
        <charset val="134"/>
      </rPr>
      <t>LIAN DONGHAI</t>
    </r>
  </si>
  <si>
    <r>
      <rPr>
        <sz val="9"/>
        <rFont val="Tahoma"/>
        <charset val="134"/>
      </rPr>
      <t>17/5/19</t>
    </r>
  </si>
  <si>
    <r>
      <rPr>
        <sz val="9"/>
        <rFont val="Tahoma"/>
        <charset val="134"/>
      </rPr>
      <t>1502539</t>
    </r>
  </si>
  <si>
    <r>
      <rPr>
        <sz val="9"/>
        <rFont val="Tahoma"/>
        <charset val="134"/>
      </rPr>
      <t>- 154,300.00</t>
    </r>
  </si>
  <si>
    <r>
      <rPr>
        <sz val="9"/>
        <rFont val="Tahoma"/>
        <charset val="134"/>
      </rPr>
      <t>1502850</t>
    </r>
  </si>
  <si>
    <r>
      <rPr>
        <sz val="9"/>
        <rFont val="Tahoma"/>
        <charset val="134"/>
      </rPr>
      <t>- 155,300.00</t>
    </r>
  </si>
  <si>
    <r>
      <rPr>
        <sz val="9"/>
        <rFont val="Tahoma"/>
        <charset val="134"/>
      </rPr>
      <t>WU JIAYU</t>
    </r>
  </si>
  <si>
    <r>
      <rPr>
        <sz val="9"/>
        <rFont val="Tahoma"/>
        <charset val="134"/>
      </rPr>
      <t>1503451</t>
    </r>
  </si>
  <si>
    <r>
      <rPr>
        <sz val="9"/>
        <rFont val="Tahoma"/>
        <charset val="134"/>
      </rPr>
      <t>- 160,500.00</t>
    </r>
  </si>
  <si>
    <r>
      <rPr>
        <sz val="9"/>
        <rFont val="Tahoma"/>
        <charset val="134"/>
      </rPr>
      <t>1503568</t>
    </r>
  </si>
  <si>
    <r>
      <rPr>
        <sz val="9"/>
        <rFont val="Tahoma"/>
        <charset val="134"/>
      </rPr>
      <t>- 161,500.00</t>
    </r>
  </si>
  <si>
    <r>
      <rPr>
        <sz val="9"/>
        <rFont val="Tahoma"/>
        <charset val="134"/>
      </rPr>
      <t>1503545</t>
    </r>
  </si>
  <si>
    <r>
      <rPr>
        <sz val="9"/>
        <rFont val="Tahoma"/>
        <charset val="134"/>
      </rPr>
      <t>- 163,400.00</t>
    </r>
  </si>
  <si>
    <r>
      <rPr>
        <sz val="9"/>
        <rFont val="Tahoma"/>
        <charset val="134"/>
      </rPr>
      <t>WANG WEILIANG</t>
    </r>
  </si>
  <si>
    <r>
      <rPr>
        <sz val="9"/>
        <rFont val="Tahoma"/>
        <charset val="134"/>
      </rPr>
      <t>1493754</t>
    </r>
  </si>
  <si>
    <r>
      <rPr>
        <sz val="9"/>
        <rFont val="Tahoma"/>
        <charset val="134"/>
      </rPr>
      <t>- 165,400.00</t>
    </r>
  </si>
  <si>
    <r>
      <rPr>
        <sz val="9"/>
        <rFont val="Tahoma"/>
        <charset val="134"/>
      </rPr>
      <t>LIU QIANG</t>
    </r>
  </si>
  <si>
    <r>
      <rPr>
        <sz val="9"/>
        <rFont val="Tahoma"/>
        <charset val="134"/>
      </rPr>
      <t>1504542</t>
    </r>
  </si>
  <si>
    <r>
      <rPr>
        <sz val="9"/>
        <rFont val="Tahoma"/>
        <charset val="134"/>
      </rPr>
      <t>- 170,600.00</t>
    </r>
  </si>
  <si>
    <r>
      <rPr>
        <sz val="9"/>
        <rFont val="Tahoma"/>
        <charset val="134"/>
      </rPr>
      <t>1503804</t>
    </r>
  </si>
  <si>
    <r>
      <rPr>
        <sz val="9"/>
        <rFont val="Tahoma"/>
        <charset val="134"/>
      </rPr>
      <t>- 171,900.00</t>
    </r>
  </si>
  <si>
    <r>
      <rPr>
        <sz val="9"/>
        <rFont val="Tahoma"/>
        <charset val="134"/>
      </rPr>
      <t>WEI QINGHONG</t>
    </r>
  </si>
  <si>
    <r>
      <rPr>
        <sz val="9"/>
        <rFont val="Tahoma"/>
        <charset val="134"/>
      </rPr>
      <t>1504293</t>
    </r>
  </si>
  <si>
    <r>
      <rPr>
        <sz val="9"/>
        <rFont val="Tahoma"/>
        <charset val="134"/>
      </rPr>
      <t>- 173,200.00</t>
    </r>
  </si>
  <si>
    <r>
      <rPr>
        <sz val="9"/>
        <rFont val="Tahoma"/>
        <charset val="134"/>
      </rPr>
      <t>XIA MIN</t>
    </r>
  </si>
  <si>
    <r>
      <rPr>
        <sz val="9"/>
        <rFont val="Tahoma"/>
        <charset val="134"/>
      </rPr>
      <t>1502749</t>
    </r>
  </si>
  <si>
    <r>
      <rPr>
        <sz val="9"/>
        <rFont val="Tahoma"/>
        <charset val="134"/>
      </rPr>
      <t>- 175,800.00</t>
    </r>
  </si>
  <si>
    <r>
      <rPr>
        <sz val="9"/>
        <rFont val="Tahoma"/>
        <charset val="134"/>
      </rPr>
      <t>WU DANFENG</t>
    </r>
  </si>
  <si>
    <r>
      <rPr>
        <sz val="9"/>
        <rFont val="Tahoma"/>
        <charset val="134"/>
      </rPr>
      <t>1503698</t>
    </r>
  </si>
  <si>
    <r>
      <rPr>
        <sz val="9"/>
        <rFont val="Tahoma"/>
        <charset val="134"/>
      </rPr>
      <t>- 181,000.00</t>
    </r>
  </si>
  <si>
    <r>
      <rPr>
        <sz val="9"/>
        <rFont val="Tahoma"/>
        <charset val="134"/>
      </rPr>
      <t>HUANG JIAN</t>
    </r>
  </si>
  <si>
    <r>
      <rPr>
        <sz val="9"/>
        <rFont val="Tahoma"/>
        <charset val="134"/>
      </rPr>
      <t>1500101</t>
    </r>
  </si>
  <si>
    <r>
      <rPr>
        <sz val="9"/>
        <rFont val="Tahoma"/>
        <charset val="134"/>
      </rPr>
      <t>- 183,000.00</t>
    </r>
  </si>
  <si>
    <r>
      <rPr>
        <sz val="9"/>
        <rFont val="Tahoma"/>
        <charset val="134"/>
      </rPr>
      <t>YEUNG LAI KIU LILY</t>
    </r>
  </si>
  <si>
    <r>
      <rPr>
        <sz val="9"/>
        <rFont val="Tahoma"/>
        <charset val="134"/>
      </rPr>
      <t>22/5/19</t>
    </r>
  </si>
  <si>
    <r>
      <rPr>
        <sz val="9"/>
        <rFont val="Tahoma"/>
        <charset val="134"/>
      </rPr>
      <t>1475860</t>
    </r>
  </si>
  <si>
    <r>
      <rPr>
        <sz val="9"/>
        <rFont val="Tahoma"/>
        <charset val="134"/>
      </rPr>
      <t>- 197,000.00</t>
    </r>
  </si>
  <si>
    <r>
      <rPr>
        <sz val="9"/>
        <rFont val="Tahoma"/>
        <charset val="134"/>
      </rPr>
      <t>14,000.00</t>
    </r>
  </si>
  <si>
    <r>
      <rPr>
        <sz val="9"/>
        <rFont val="Tahoma"/>
        <charset val="134"/>
      </rPr>
      <t>XU JIANGANG</t>
    </r>
  </si>
  <si>
    <r>
      <rPr>
        <sz val="9"/>
        <rFont val="Tahoma"/>
        <charset val="134"/>
      </rPr>
      <t>25/5/19</t>
    </r>
  </si>
  <si>
    <r>
      <rPr>
        <sz val="9"/>
        <rFont val="Tahoma"/>
        <charset val="134"/>
      </rPr>
      <t>1495040</t>
    </r>
  </si>
  <si>
    <r>
      <rPr>
        <sz val="9"/>
        <rFont val="Tahoma"/>
        <charset val="134"/>
      </rPr>
      <t>- 207,000.00</t>
    </r>
  </si>
  <si>
    <r>
      <rPr>
        <sz val="9"/>
        <rFont val="Tahoma"/>
        <charset val="134"/>
      </rPr>
      <t>10,000.00</t>
    </r>
  </si>
  <si>
    <r>
      <rPr>
        <sz val="9"/>
        <rFont val="Tahoma"/>
        <charset val="134"/>
      </rPr>
      <t>YU CHENYU</t>
    </r>
  </si>
  <si>
    <r>
      <rPr>
        <sz val="9"/>
        <rFont val="Tahoma"/>
        <charset val="134"/>
      </rPr>
      <t>1496238</t>
    </r>
  </si>
  <si>
    <r>
      <rPr>
        <sz val="9"/>
        <rFont val="Tahoma"/>
        <charset val="134"/>
      </rPr>
      <t>- 208,000.00</t>
    </r>
  </si>
  <si>
    <r>
      <rPr>
        <sz val="9"/>
        <rFont val="Tahoma"/>
        <charset val="134"/>
      </rPr>
      <t>1505054</t>
    </r>
  </si>
  <si>
    <r>
      <rPr>
        <sz val="9"/>
        <rFont val="Tahoma"/>
        <charset val="134"/>
      </rPr>
      <t>- 209,000.00</t>
    </r>
  </si>
  <si>
    <r>
      <rPr>
        <sz val="9"/>
        <rFont val="Tahoma"/>
        <charset val="134"/>
      </rPr>
      <t>ZOU HE</t>
    </r>
  </si>
  <si>
    <r>
      <rPr>
        <sz val="9"/>
        <rFont val="Tahoma"/>
        <charset val="134"/>
      </rPr>
      <t>1504403</t>
    </r>
  </si>
  <si>
    <r>
      <rPr>
        <sz val="9"/>
        <rFont val="Tahoma"/>
        <charset val="134"/>
      </rPr>
      <t>- 210,300.00</t>
    </r>
  </si>
  <si>
    <r>
      <rPr>
        <sz val="9"/>
        <rFont val="Tahoma"/>
        <charset val="134"/>
      </rPr>
      <t>CAO PINHUI</t>
    </r>
  </si>
  <si>
    <r>
      <rPr>
        <sz val="9"/>
        <rFont val="Tahoma"/>
        <charset val="134"/>
      </rPr>
      <t>1505265</t>
    </r>
  </si>
  <si>
    <r>
      <rPr>
        <sz val="9"/>
        <rFont val="Tahoma"/>
        <charset val="134"/>
      </rPr>
      <t>- 211,600.00</t>
    </r>
  </si>
  <si>
    <r>
      <rPr>
        <sz val="9"/>
        <rFont val="Tahoma"/>
        <charset val="134"/>
      </rPr>
      <t>SHI LEI</t>
    </r>
  </si>
  <si>
    <r>
      <rPr>
        <sz val="9"/>
        <rFont val="Tahoma"/>
        <charset val="134"/>
      </rPr>
      <t>1505266</t>
    </r>
  </si>
  <si>
    <r>
      <rPr>
        <sz val="9"/>
        <rFont val="Tahoma"/>
        <charset val="134"/>
      </rPr>
      <t>- 212,900.00</t>
    </r>
  </si>
  <si>
    <r>
      <rPr>
        <sz val="9"/>
        <rFont val="Tahoma"/>
        <charset val="134"/>
      </rPr>
      <t>YE XIAOHAI</t>
    </r>
  </si>
  <si>
    <r>
      <rPr>
        <sz val="9"/>
        <rFont val="Tahoma"/>
        <charset val="134"/>
      </rPr>
      <t>18/5/19</t>
    </r>
  </si>
  <si>
    <r>
      <rPr>
        <sz val="9"/>
        <rFont val="Tahoma"/>
        <charset val="134"/>
      </rPr>
      <t>1503512</t>
    </r>
  </si>
  <si>
    <r>
      <rPr>
        <sz val="9"/>
        <rFont val="Tahoma"/>
        <charset val="134"/>
      </rPr>
      <t>- 214,900.00</t>
    </r>
  </si>
  <si>
    <r>
      <rPr>
        <sz val="9"/>
        <rFont val="Tahoma"/>
        <charset val="134"/>
      </rPr>
      <t>CHEN ZHIQIANG</t>
    </r>
  </si>
  <si>
    <r>
      <rPr>
        <sz val="9"/>
        <rFont val="Tahoma"/>
        <charset val="134"/>
      </rPr>
      <t>1502206</t>
    </r>
  </si>
  <si>
    <r>
      <rPr>
        <sz val="9"/>
        <rFont val="Tahoma"/>
        <charset val="134"/>
      </rPr>
      <t>- 217,900.00</t>
    </r>
  </si>
  <si>
    <r>
      <rPr>
        <sz val="9"/>
        <rFont val="Tahoma"/>
        <charset val="134"/>
      </rPr>
      <t>HUANG JIALI</t>
    </r>
  </si>
  <si>
    <r>
      <rPr>
        <sz val="9"/>
        <rFont val="Tahoma"/>
        <charset val="134"/>
      </rPr>
      <t>1502204</t>
    </r>
  </si>
  <si>
    <r>
      <rPr>
        <sz val="9"/>
        <rFont val="Tahoma"/>
        <charset val="134"/>
      </rPr>
      <t>- 220,900.00</t>
    </r>
  </si>
  <si>
    <r>
      <rPr>
        <sz val="9"/>
        <rFont val="Tahoma"/>
        <charset val="134"/>
      </rPr>
      <t>CHEN MINGQI</t>
    </r>
  </si>
  <si>
    <r>
      <rPr>
        <sz val="9"/>
        <rFont val="Tahoma"/>
        <charset val="134"/>
      </rPr>
      <t>1489103</t>
    </r>
  </si>
  <si>
    <r>
      <rPr>
        <sz val="9"/>
        <rFont val="Tahoma"/>
        <charset val="134"/>
      </rPr>
      <t>- 226,900.00</t>
    </r>
  </si>
  <si>
    <r>
      <rPr>
        <sz val="9"/>
        <rFont val="Tahoma"/>
        <charset val="134"/>
      </rPr>
      <t>WU SIMIN</t>
    </r>
  </si>
  <si>
    <r>
      <rPr>
        <sz val="9"/>
        <rFont val="Tahoma"/>
        <charset val="134"/>
      </rPr>
      <t>1489123</t>
    </r>
  </si>
  <si>
    <r>
      <rPr>
        <sz val="9"/>
        <rFont val="Tahoma"/>
        <charset val="134"/>
      </rPr>
      <t>- 232,900.00</t>
    </r>
  </si>
  <si>
    <r>
      <rPr>
        <sz val="9"/>
        <rFont val="Tahoma"/>
        <charset val="134"/>
      </rPr>
      <t>CHEN XIAOHUA</t>
    </r>
  </si>
  <si>
    <r>
      <rPr>
        <sz val="9"/>
        <rFont val="Tahoma"/>
        <charset val="134"/>
      </rPr>
      <t>1489146</t>
    </r>
  </si>
  <si>
    <r>
      <rPr>
        <sz val="9"/>
        <rFont val="Tahoma"/>
        <charset val="134"/>
      </rPr>
      <t>- 235,900.00</t>
    </r>
  </si>
  <si>
    <r>
      <rPr>
        <sz val="9"/>
        <rFont val="Tahoma"/>
        <charset val="134"/>
      </rPr>
      <t>KONG MEIQI</t>
    </r>
  </si>
  <si>
    <r>
      <rPr>
        <sz val="9"/>
        <rFont val="Tahoma"/>
        <charset val="134"/>
      </rPr>
      <t>1489154</t>
    </r>
  </si>
  <si>
    <r>
      <rPr>
        <sz val="9"/>
        <rFont val="Tahoma"/>
        <charset val="134"/>
      </rPr>
      <t>- 238,900.00</t>
    </r>
  </si>
  <si>
    <r>
      <rPr>
        <sz val="9"/>
        <rFont val="Tahoma"/>
        <charset val="134"/>
      </rPr>
      <t>LIN YILONG</t>
    </r>
  </si>
  <si>
    <r>
      <rPr>
        <sz val="9"/>
        <rFont val="Tahoma"/>
        <charset val="134"/>
      </rPr>
      <t>1493256</t>
    </r>
  </si>
  <si>
    <r>
      <rPr>
        <sz val="9"/>
        <rFont val="Tahoma"/>
        <charset val="134"/>
      </rPr>
      <t>ZHENG XIAOCHEN</t>
    </r>
  </si>
  <si>
    <r>
      <rPr>
        <sz val="9"/>
        <rFont val="Tahoma"/>
        <charset val="134"/>
      </rPr>
      <t>1501710</t>
    </r>
  </si>
  <si>
    <r>
      <rPr>
        <sz val="9"/>
        <rFont val="Tahoma"/>
        <charset val="134"/>
      </rPr>
      <t>- 250,600.00</t>
    </r>
  </si>
  <si>
    <r>
      <rPr>
        <sz val="9"/>
        <rFont val="Tahoma"/>
        <charset val="134"/>
      </rPr>
      <t>ZHOU YAOYANG</t>
    </r>
  </si>
  <si>
    <r>
      <rPr>
        <sz val="9"/>
        <rFont val="Tahoma"/>
        <charset val="134"/>
      </rPr>
      <t>1506170</t>
    </r>
  </si>
  <si>
    <r>
      <rPr>
        <sz val="9"/>
        <rFont val="Tahoma"/>
        <charset val="134"/>
      </rPr>
      <t>- 252,100.00</t>
    </r>
  </si>
  <si>
    <r>
      <rPr>
        <sz val="9"/>
        <rFont val="Tahoma"/>
        <charset val="134"/>
      </rPr>
      <t>LIU WEIXIANG</t>
    </r>
  </si>
  <si>
    <r>
      <rPr>
        <sz val="9"/>
        <rFont val="Tahoma"/>
        <charset val="134"/>
      </rPr>
      <t>1506027</t>
    </r>
  </si>
  <si>
    <r>
      <rPr>
        <sz val="9"/>
        <rFont val="Tahoma"/>
        <charset val="134"/>
      </rPr>
      <t>- 253,100.00</t>
    </r>
  </si>
  <si>
    <r>
      <rPr>
        <sz val="9"/>
        <rFont val="Tahoma"/>
        <charset val="134"/>
      </rPr>
      <t>1503786</t>
    </r>
  </si>
  <si>
    <r>
      <rPr>
        <sz val="9"/>
        <rFont val="Tahoma"/>
        <charset val="134"/>
      </rPr>
      <t>- 254,100.00</t>
    </r>
  </si>
  <si>
    <r>
      <rPr>
        <sz val="9"/>
        <rFont val="Tahoma"/>
        <charset val="134"/>
      </rPr>
      <t>1506048</t>
    </r>
  </si>
  <si>
    <r>
      <rPr>
        <sz val="9"/>
        <rFont val="Tahoma"/>
        <charset val="134"/>
      </rPr>
      <t>- 255,100.00</t>
    </r>
  </si>
  <si>
    <r>
      <rPr>
        <sz val="9"/>
        <rFont val="Tahoma"/>
        <charset val="134"/>
      </rPr>
      <t>LUO TONG</t>
    </r>
  </si>
  <si>
    <r>
      <rPr>
        <sz val="9"/>
        <rFont val="Tahoma"/>
        <charset val="134"/>
      </rPr>
      <t>1506084</t>
    </r>
  </si>
  <si>
    <r>
      <rPr>
        <sz val="9"/>
        <rFont val="Tahoma"/>
        <charset val="134"/>
      </rPr>
      <t>- 256,100.00</t>
    </r>
  </si>
  <si>
    <r>
      <rPr>
        <sz val="9"/>
        <rFont val="Tahoma"/>
        <charset val="134"/>
      </rPr>
      <t>HE ZHILIN</t>
    </r>
  </si>
  <si>
    <r>
      <rPr>
        <sz val="9"/>
        <rFont val="Tahoma"/>
        <charset val="134"/>
      </rPr>
      <t>1505987</t>
    </r>
  </si>
  <si>
    <r>
      <rPr>
        <sz val="9"/>
        <rFont val="Tahoma"/>
        <charset val="134"/>
      </rPr>
      <t>- 257,100.00</t>
    </r>
  </si>
  <si>
    <r>
      <rPr>
        <sz val="9"/>
        <rFont val="Tahoma"/>
        <charset val="134"/>
      </rPr>
      <t>WU XIAO LIANG</t>
    </r>
  </si>
  <si>
    <r>
      <rPr>
        <sz val="9"/>
        <rFont val="Tahoma"/>
        <charset val="134"/>
      </rPr>
      <t>1506254</t>
    </r>
  </si>
  <si>
    <r>
      <rPr>
        <sz val="9"/>
        <rFont val="Tahoma"/>
        <charset val="134"/>
      </rPr>
      <t>- 258,100.00</t>
    </r>
  </si>
  <si>
    <r>
      <rPr>
        <sz val="9"/>
        <rFont val="Tahoma"/>
        <charset val="134"/>
      </rPr>
      <t>SHEN YUAN</t>
    </r>
  </si>
  <si>
    <r>
      <rPr>
        <sz val="9"/>
        <rFont val="Tahoma"/>
        <charset val="134"/>
      </rPr>
      <t>1481162</t>
    </r>
  </si>
  <si>
    <r>
      <rPr>
        <sz val="9"/>
        <rFont val="Tahoma"/>
        <charset val="134"/>
      </rPr>
      <t>- 262,100.00</t>
    </r>
  </si>
  <si>
    <r>
      <rPr>
        <sz val="9"/>
        <rFont val="Tahoma"/>
        <charset val="134"/>
      </rPr>
      <t>LI CHANGHONG</t>
    </r>
  </si>
  <si>
    <r>
      <rPr>
        <sz val="9"/>
        <rFont val="Tahoma"/>
        <charset val="134"/>
      </rPr>
      <t>1505421</t>
    </r>
  </si>
  <si>
    <r>
      <rPr>
        <sz val="9"/>
        <rFont val="Tahoma"/>
        <charset val="134"/>
      </rPr>
      <t>- 263,400.00</t>
    </r>
  </si>
  <si>
    <r>
      <rPr>
        <sz val="9"/>
        <rFont val="Tahoma"/>
        <charset val="134"/>
      </rPr>
      <t>TANG OUNGLY</t>
    </r>
  </si>
  <si>
    <r>
      <rPr>
        <sz val="9"/>
        <rFont val="Tahoma"/>
        <charset val="134"/>
      </rPr>
      <t>1486228</t>
    </r>
  </si>
  <si>
    <r>
      <rPr>
        <sz val="9"/>
        <rFont val="Tahoma"/>
        <charset val="134"/>
      </rPr>
      <t>- 264,400.00</t>
    </r>
  </si>
  <si>
    <r>
      <rPr>
        <sz val="9"/>
        <rFont val="Tahoma"/>
        <charset val="134"/>
      </rPr>
      <t>CHEING TANG</t>
    </r>
  </si>
  <si>
    <r>
      <rPr>
        <sz val="9"/>
        <rFont val="Tahoma"/>
        <charset val="134"/>
      </rPr>
      <t>1490723</t>
    </r>
  </si>
  <si>
    <r>
      <rPr>
        <sz val="9"/>
        <rFont val="Tahoma"/>
        <charset val="134"/>
      </rPr>
      <t>- 265,400.00</t>
    </r>
  </si>
  <si>
    <r>
      <rPr>
        <sz val="9"/>
        <rFont val="Tahoma"/>
        <charset val="134"/>
      </rPr>
      <t>1486327</t>
    </r>
  </si>
  <si>
    <r>
      <rPr>
        <sz val="9"/>
        <rFont val="Tahoma"/>
        <charset val="134"/>
      </rPr>
      <t>- 266,400.00</t>
    </r>
  </si>
  <si>
    <r>
      <rPr>
        <sz val="9"/>
        <rFont val="Tahoma"/>
        <charset val="134"/>
      </rPr>
      <t>TONG JING</t>
    </r>
  </si>
  <si>
    <r>
      <rPr>
        <sz val="9"/>
        <rFont val="Tahoma"/>
        <charset val="134"/>
      </rPr>
      <t>1506594</t>
    </r>
  </si>
  <si>
    <r>
      <rPr>
        <sz val="9"/>
        <rFont val="Tahoma"/>
        <charset val="134"/>
      </rPr>
      <t>- 267,400.00</t>
    </r>
  </si>
  <si>
    <r>
      <rPr>
        <sz val="9"/>
        <rFont val="Tahoma"/>
        <charset val="134"/>
      </rPr>
      <t>ZHUANG WEI</t>
    </r>
  </si>
  <si>
    <r>
      <rPr>
        <sz val="9"/>
        <rFont val="Tahoma"/>
        <charset val="134"/>
      </rPr>
      <t>1499337</t>
    </r>
  </si>
  <si>
    <r>
      <rPr>
        <sz val="9"/>
        <rFont val="Tahoma"/>
        <charset val="134"/>
      </rPr>
      <t>- 268,400.00</t>
    </r>
  </si>
  <si>
    <r>
      <rPr>
        <sz val="9"/>
        <rFont val="Tahoma"/>
        <charset val="134"/>
      </rPr>
      <t>1506754</t>
    </r>
  </si>
  <si>
    <r>
      <rPr>
        <sz val="9"/>
        <rFont val="Tahoma"/>
        <charset val="134"/>
      </rPr>
      <t>- 269,400.00</t>
    </r>
  </si>
  <si>
    <r>
      <rPr>
        <sz val="9"/>
        <rFont val="Tahoma"/>
        <charset val="134"/>
      </rPr>
      <t>1506799</t>
    </r>
  </si>
  <si>
    <r>
      <rPr>
        <sz val="9"/>
        <rFont val="Tahoma"/>
        <charset val="134"/>
      </rPr>
      <t>- 270,400.00</t>
    </r>
  </si>
  <si>
    <r>
      <rPr>
        <sz val="9"/>
        <rFont val="Tahoma"/>
        <charset val="134"/>
      </rPr>
      <t>LI LE</t>
    </r>
  </si>
  <si>
    <r>
      <rPr>
        <sz val="9"/>
        <rFont val="Tahoma"/>
        <charset val="134"/>
      </rPr>
      <t>1506782</t>
    </r>
  </si>
  <si>
    <r>
      <rPr>
        <sz val="9"/>
        <rFont val="Tahoma"/>
        <charset val="134"/>
      </rPr>
      <t>- 271,400.00</t>
    </r>
  </si>
  <si>
    <r>
      <rPr>
        <sz val="9"/>
        <rFont val="Tahoma"/>
        <charset val="134"/>
      </rPr>
      <t>ZENG RONG</t>
    </r>
  </si>
  <si>
    <r>
      <rPr>
        <sz val="9"/>
        <rFont val="Tahoma"/>
        <charset val="134"/>
      </rPr>
      <t>1504976</t>
    </r>
  </si>
  <si>
    <r>
      <rPr>
        <sz val="9"/>
        <rFont val="Tahoma"/>
        <charset val="134"/>
      </rPr>
      <t>- 272,700.00</t>
    </r>
  </si>
  <si>
    <r>
      <rPr>
        <sz val="9"/>
        <rFont val="Tahoma"/>
        <charset val="134"/>
      </rPr>
      <t>OUYANG LIANG</t>
    </r>
  </si>
  <si>
    <r>
      <rPr>
        <sz val="9"/>
        <rFont val="Tahoma"/>
        <charset val="134"/>
      </rPr>
      <t>1506839</t>
    </r>
  </si>
  <si>
    <r>
      <rPr>
        <sz val="9"/>
        <rFont val="Tahoma"/>
        <charset val="134"/>
      </rPr>
      <t>- 273,700.00</t>
    </r>
  </si>
  <si>
    <r>
      <rPr>
        <sz val="9"/>
        <rFont val="Tahoma"/>
        <charset val="134"/>
      </rPr>
      <t>NIE HUILAN</t>
    </r>
  </si>
  <si>
    <r>
      <rPr>
        <sz val="9"/>
        <rFont val="Tahoma"/>
        <charset val="134"/>
      </rPr>
      <t>20/5/19</t>
    </r>
  </si>
  <si>
    <r>
      <rPr>
        <sz val="9"/>
        <rFont val="Tahoma"/>
        <charset val="134"/>
      </rPr>
      <t>1506914</t>
    </r>
  </si>
  <si>
    <r>
      <rPr>
        <sz val="9"/>
        <rFont val="Tahoma"/>
        <charset val="134"/>
      </rPr>
      <t>FU WENAN</t>
    </r>
  </si>
  <si>
    <r>
      <rPr>
        <sz val="9"/>
        <rFont val="Tahoma"/>
        <charset val="134"/>
      </rPr>
      <t>1507507</t>
    </r>
  </si>
  <si>
    <r>
      <rPr>
        <sz val="9"/>
        <rFont val="Tahoma"/>
        <charset val="134"/>
      </rPr>
      <t>- 276,700.00</t>
    </r>
  </si>
  <si>
    <r>
      <rPr>
        <sz val="9"/>
        <rFont val="Tahoma"/>
        <charset val="134"/>
      </rPr>
      <t>1507515</t>
    </r>
  </si>
  <si>
    <r>
      <rPr>
        <sz val="9"/>
        <rFont val="Tahoma"/>
        <charset val="134"/>
      </rPr>
      <t>- 277,700.00</t>
    </r>
  </si>
  <si>
    <r>
      <rPr>
        <sz val="9"/>
        <rFont val="Tahoma"/>
        <charset val="134"/>
      </rPr>
      <t>1507511</t>
    </r>
  </si>
  <si>
    <r>
      <rPr>
        <sz val="9"/>
        <rFont val="Tahoma"/>
        <charset val="134"/>
      </rPr>
      <t>- 278,700.00</t>
    </r>
  </si>
  <si>
    <r>
      <rPr>
        <sz val="9"/>
        <rFont val="Tahoma"/>
        <charset val="134"/>
      </rPr>
      <t>1507514</t>
    </r>
  </si>
  <si>
    <r>
      <rPr>
        <sz val="9"/>
        <rFont val="Tahoma"/>
        <charset val="134"/>
      </rPr>
      <t>- 279,700.00</t>
    </r>
  </si>
  <si>
    <r>
      <rPr>
        <sz val="9"/>
        <rFont val="Tahoma"/>
        <charset val="134"/>
      </rPr>
      <t>1507517</t>
    </r>
  </si>
  <si>
    <r>
      <rPr>
        <sz val="9"/>
        <rFont val="Tahoma"/>
        <charset val="134"/>
      </rPr>
      <t>- 280,700.00</t>
    </r>
  </si>
  <si>
    <r>
      <rPr>
        <sz val="9"/>
        <rFont val="Tahoma"/>
        <charset val="134"/>
      </rPr>
      <t>TSAI CHIAHUNG</t>
    </r>
  </si>
  <si>
    <r>
      <rPr>
        <sz val="9"/>
        <rFont val="Tahoma"/>
        <charset val="134"/>
      </rPr>
      <t>1505251</t>
    </r>
  </si>
  <si>
    <r>
      <rPr>
        <sz val="9"/>
        <rFont val="Tahoma"/>
        <charset val="134"/>
      </rPr>
      <t>- 281,700.00</t>
    </r>
  </si>
  <si>
    <r>
      <rPr>
        <sz val="9"/>
        <rFont val="Tahoma"/>
        <charset val="134"/>
      </rPr>
      <t>MENG TAO</t>
    </r>
  </si>
  <si>
    <r>
      <rPr>
        <sz val="9"/>
        <rFont val="Tahoma"/>
        <charset val="134"/>
      </rPr>
      <t>1507126</t>
    </r>
  </si>
  <si>
    <r>
      <rPr>
        <sz val="9"/>
        <rFont val="Tahoma"/>
        <charset val="134"/>
      </rPr>
      <t>- 282,700.00</t>
    </r>
  </si>
  <si>
    <r>
      <rPr>
        <sz val="9"/>
        <rFont val="Tahoma"/>
        <charset val="134"/>
      </rPr>
      <t>1505588</t>
    </r>
  </si>
  <si>
    <r>
      <rPr>
        <sz val="9"/>
        <rFont val="Tahoma"/>
        <charset val="134"/>
      </rPr>
      <t>- 284,000.00</t>
    </r>
  </si>
  <si>
    <r>
      <rPr>
        <sz val="9"/>
        <rFont val="Tahoma"/>
        <charset val="134"/>
      </rPr>
      <t>JIE FU</t>
    </r>
  </si>
  <si>
    <r>
      <rPr>
        <sz val="9"/>
        <rFont val="Tahoma"/>
        <charset val="134"/>
      </rPr>
      <t>1481174</t>
    </r>
  </si>
  <si>
    <r>
      <rPr>
        <sz val="9"/>
        <rFont val="Tahoma"/>
        <charset val="134"/>
      </rPr>
      <t>- 285,000.00</t>
    </r>
  </si>
  <si>
    <r>
      <rPr>
        <sz val="9"/>
        <rFont val="Tahoma"/>
        <charset val="134"/>
      </rPr>
      <t>HU MENGYUAN</t>
    </r>
  </si>
  <si>
    <r>
      <rPr>
        <sz val="9"/>
        <rFont val="Tahoma"/>
        <charset val="134"/>
      </rPr>
      <t>21/5/19</t>
    </r>
  </si>
  <si>
    <r>
      <rPr>
        <sz val="9"/>
        <rFont val="Tahoma"/>
        <charset val="134"/>
      </rPr>
      <t>1506797</t>
    </r>
  </si>
  <si>
    <r>
      <rPr>
        <sz val="9"/>
        <rFont val="Tahoma"/>
        <charset val="134"/>
      </rPr>
      <t>- 287,000.00</t>
    </r>
  </si>
  <si>
    <r>
      <rPr>
        <sz val="9"/>
        <rFont val="Tahoma"/>
        <charset val="134"/>
      </rPr>
      <t>WANG GANG</t>
    </r>
  </si>
  <si>
    <r>
      <rPr>
        <sz val="9"/>
        <rFont val="Tahoma"/>
        <charset val="134"/>
      </rPr>
      <t>1507403</t>
    </r>
  </si>
  <si>
    <r>
      <rPr>
        <sz val="9"/>
        <rFont val="Tahoma"/>
        <charset val="134"/>
      </rPr>
      <t>- 290,000.00</t>
    </r>
  </si>
  <si>
    <r>
      <rPr>
        <sz val="9"/>
        <rFont val="Tahoma"/>
        <charset val="134"/>
      </rPr>
      <t>LIANG DONGQUN</t>
    </r>
  </si>
  <si>
    <r>
      <rPr>
        <sz val="9"/>
        <rFont val="Tahoma"/>
        <charset val="134"/>
      </rPr>
      <t>1508177</t>
    </r>
  </si>
  <si>
    <r>
      <rPr>
        <sz val="9"/>
        <rFont val="Tahoma"/>
        <charset val="134"/>
      </rPr>
      <t>- 291,300.00</t>
    </r>
  </si>
  <si>
    <r>
      <rPr>
        <sz val="9"/>
        <rFont val="Tahoma"/>
        <charset val="134"/>
      </rPr>
      <t>GAN ZHENXING</t>
    </r>
  </si>
  <si>
    <r>
      <rPr>
        <sz val="9"/>
        <rFont val="Tahoma"/>
        <charset val="134"/>
      </rPr>
      <t>1495053</t>
    </r>
  </si>
  <si>
    <r>
      <rPr>
        <sz val="9"/>
        <rFont val="Tahoma"/>
        <charset val="134"/>
      </rPr>
      <t>- 292,300.00</t>
    </r>
  </si>
  <si>
    <r>
      <rPr>
        <sz val="9"/>
        <rFont val="Tahoma"/>
        <charset val="134"/>
      </rPr>
      <t>ZHOU WEIMIN</t>
    </r>
  </si>
  <si>
    <r>
      <rPr>
        <sz val="9"/>
        <rFont val="Tahoma"/>
        <charset val="134"/>
      </rPr>
      <t>1494746</t>
    </r>
  </si>
  <si>
    <r>
      <rPr>
        <sz val="9"/>
        <rFont val="Tahoma"/>
        <charset val="134"/>
      </rPr>
      <t>- 298,300.00</t>
    </r>
  </si>
  <si>
    <r>
      <rPr>
        <sz val="9"/>
        <rFont val="Tahoma"/>
        <charset val="134"/>
      </rPr>
      <t>23/5/19</t>
    </r>
  </si>
  <si>
    <r>
      <rPr>
        <sz val="9"/>
        <rFont val="Tahoma"/>
        <charset val="134"/>
      </rPr>
      <t>1507664</t>
    </r>
  </si>
  <si>
    <r>
      <rPr>
        <sz val="9"/>
        <rFont val="Tahoma"/>
        <charset val="134"/>
      </rPr>
      <t>- 301,300.00</t>
    </r>
  </si>
  <si>
    <r>
      <rPr>
        <sz val="9"/>
        <rFont val="Tahoma"/>
        <charset val="134"/>
      </rPr>
      <t>LAM SAU</t>
    </r>
  </si>
  <si>
    <r>
      <rPr>
        <sz val="9"/>
        <rFont val="Tahoma"/>
        <charset val="134"/>
      </rPr>
      <t>24/5/19</t>
    </r>
  </si>
  <si>
    <r>
      <rPr>
        <sz val="9"/>
        <rFont val="Tahoma"/>
        <charset val="134"/>
      </rPr>
      <t>1453989</t>
    </r>
  </si>
  <si>
    <r>
      <rPr>
        <sz val="9"/>
        <rFont val="Tahoma"/>
        <charset val="134"/>
      </rPr>
      <t>- 319,300.00</t>
    </r>
  </si>
  <si>
    <r>
      <rPr>
        <sz val="9"/>
        <rFont val="Tahoma"/>
        <charset val="134"/>
      </rPr>
      <t>18,000.00</t>
    </r>
  </si>
  <si>
    <r>
      <rPr>
        <sz val="9"/>
        <rFont val="Tahoma"/>
        <charset val="134"/>
      </rPr>
      <t>LIAO TIANFEI</t>
    </r>
  </si>
  <si>
    <r>
      <rPr>
        <sz val="9"/>
        <rFont val="Tahoma"/>
        <charset val="134"/>
      </rPr>
      <t>1507601</t>
    </r>
  </si>
  <si>
    <r>
      <rPr>
        <sz val="9"/>
        <rFont val="Tahoma"/>
        <charset val="134"/>
      </rPr>
      <t>- 320,300.00</t>
    </r>
  </si>
  <si>
    <r>
      <rPr>
        <sz val="9"/>
        <rFont val="Tahoma"/>
        <charset val="134"/>
      </rPr>
      <t>WANG KAI</t>
    </r>
  </si>
  <si>
    <r>
      <rPr>
        <sz val="9"/>
        <rFont val="Tahoma"/>
        <charset val="134"/>
      </rPr>
      <t>1507091</t>
    </r>
  </si>
  <si>
    <r>
      <rPr>
        <sz val="9"/>
        <rFont val="Tahoma"/>
        <charset val="134"/>
      </rPr>
      <t>- 324,300.00</t>
    </r>
  </si>
  <si>
    <r>
      <rPr>
        <sz val="9"/>
        <rFont val="Tahoma"/>
        <charset val="134"/>
      </rPr>
      <t>XIE XUELI</t>
    </r>
  </si>
  <si>
    <r>
      <rPr>
        <sz val="9"/>
        <rFont val="Tahoma"/>
        <charset val="134"/>
      </rPr>
      <t>1509032</t>
    </r>
  </si>
  <si>
    <r>
      <rPr>
        <sz val="9"/>
        <rFont val="Tahoma"/>
        <charset val="134"/>
      </rPr>
      <t>- 325,300.00</t>
    </r>
  </si>
  <si>
    <r>
      <rPr>
        <sz val="9"/>
        <rFont val="Tahoma"/>
        <charset val="134"/>
      </rPr>
      <t>LIN SIPING</t>
    </r>
  </si>
  <si>
    <r>
      <rPr>
        <sz val="9"/>
        <rFont val="Tahoma"/>
        <charset val="134"/>
      </rPr>
      <t>1508855</t>
    </r>
  </si>
  <si>
    <r>
      <rPr>
        <sz val="9"/>
        <rFont val="Tahoma"/>
        <charset val="134"/>
      </rPr>
      <t>- 329,800.00</t>
    </r>
  </si>
  <si>
    <r>
      <rPr>
        <sz val="9"/>
        <rFont val="Tahoma"/>
        <charset val="134"/>
      </rPr>
      <t>1508638</t>
    </r>
  </si>
  <si>
    <r>
      <rPr>
        <sz val="9"/>
        <rFont val="Tahoma"/>
        <charset val="134"/>
      </rPr>
      <t>- 331,100.00</t>
    </r>
  </si>
  <si>
    <r>
      <rPr>
        <sz val="9"/>
        <rFont val="Tahoma"/>
        <charset val="134"/>
      </rPr>
      <t>DU LEI</t>
    </r>
  </si>
  <si>
    <r>
      <rPr>
        <sz val="9"/>
        <rFont val="Tahoma"/>
        <charset val="134"/>
      </rPr>
      <t>1508603</t>
    </r>
  </si>
  <si>
    <r>
      <rPr>
        <sz val="9"/>
        <rFont val="Tahoma"/>
        <charset val="134"/>
      </rPr>
      <t>- 332,100.00</t>
    </r>
  </si>
  <si>
    <r>
      <rPr>
        <sz val="9"/>
        <rFont val="Tahoma"/>
        <charset val="134"/>
      </rPr>
      <t>YANG SIWEN</t>
    </r>
  </si>
  <si>
    <r>
      <rPr>
        <sz val="9"/>
        <rFont val="Tahoma"/>
        <charset val="134"/>
      </rPr>
      <t>1508146</t>
    </r>
  </si>
  <si>
    <r>
      <rPr>
        <sz val="9"/>
        <rFont val="Tahoma"/>
        <charset val="134"/>
      </rPr>
      <t>- 333,100.00</t>
    </r>
  </si>
  <si>
    <r>
      <rPr>
        <sz val="9"/>
        <rFont val="Tahoma"/>
        <charset val="134"/>
      </rPr>
      <t>DONG SHI</t>
    </r>
  </si>
  <si>
    <r>
      <rPr>
        <sz val="9"/>
        <rFont val="Tahoma"/>
        <charset val="134"/>
      </rPr>
      <t>1508141</t>
    </r>
  </si>
  <si>
    <r>
      <rPr>
        <sz val="9"/>
        <rFont val="Tahoma"/>
        <charset val="134"/>
      </rPr>
      <t>- 334,100.00</t>
    </r>
  </si>
  <si>
    <r>
      <rPr>
        <sz val="9"/>
        <rFont val="Tahoma"/>
        <charset val="134"/>
      </rPr>
      <t>DING RONGRONG</t>
    </r>
  </si>
  <si>
    <r>
      <rPr>
        <sz val="9"/>
        <rFont val="Tahoma"/>
        <charset val="134"/>
      </rPr>
      <t>1508111</t>
    </r>
  </si>
  <si>
    <r>
      <rPr>
        <sz val="9"/>
        <rFont val="Tahoma"/>
        <charset val="134"/>
      </rPr>
      <t>- 336,100.00</t>
    </r>
  </si>
  <si>
    <r>
      <rPr>
        <sz val="9"/>
        <rFont val="Tahoma"/>
        <charset val="134"/>
      </rPr>
      <t>MO XIAOYAN</t>
    </r>
  </si>
  <si>
    <r>
      <rPr>
        <sz val="9"/>
        <rFont val="Tahoma"/>
        <charset val="134"/>
      </rPr>
      <t>1508136</t>
    </r>
  </si>
  <si>
    <r>
      <rPr>
        <sz val="9"/>
        <rFont val="Tahoma"/>
        <charset val="134"/>
      </rPr>
      <t>- 339,100.00</t>
    </r>
  </si>
  <si>
    <r>
      <rPr>
        <sz val="9"/>
        <rFont val="Tahoma"/>
        <charset val="134"/>
      </rPr>
      <t>CHEN ZEFENG</t>
    </r>
  </si>
  <si>
    <r>
      <rPr>
        <sz val="9"/>
        <rFont val="Tahoma"/>
        <charset val="134"/>
      </rPr>
      <t>1509434</t>
    </r>
  </si>
  <si>
    <r>
      <rPr>
        <sz val="9"/>
        <rFont val="Tahoma"/>
        <charset val="134"/>
      </rPr>
      <t>- 340,400.00</t>
    </r>
  </si>
  <si>
    <r>
      <rPr>
        <sz val="9"/>
        <rFont val="Tahoma"/>
        <charset val="134"/>
      </rPr>
      <t>MO JIEMAN</t>
    </r>
  </si>
  <si>
    <r>
      <rPr>
        <sz val="9"/>
        <rFont val="Tahoma"/>
        <charset val="134"/>
      </rPr>
      <t>1509432</t>
    </r>
  </si>
  <si>
    <r>
      <rPr>
        <sz val="9"/>
        <rFont val="Tahoma"/>
        <charset val="134"/>
      </rPr>
      <t>- 342,400.00</t>
    </r>
  </si>
  <si>
    <r>
      <rPr>
        <sz val="9"/>
        <rFont val="Tahoma"/>
        <charset val="134"/>
      </rPr>
      <t>1509408</t>
    </r>
  </si>
  <si>
    <r>
      <rPr>
        <sz val="9"/>
        <rFont val="Tahoma"/>
        <charset val="134"/>
      </rPr>
      <t>- 343,400.00</t>
    </r>
  </si>
  <si>
    <r>
      <rPr>
        <sz val="9"/>
        <rFont val="Tahoma"/>
        <charset val="134"/>
      </rPr>
      <t>1509415</t>
    </r>
  </si>
  <si>
    <r>
      <rPr>
        <sz val="9"/>
        <rFont val="Tahoma"/>
        <charset val="134"/>
      </rPr>
      <t>- 344,700.00</t>
    </r>
  </si>
  <si>
    <r>
      <rPr>
        <sz val="9"/>
        <rFont val="Tahoma"/>
        <charset val="134"/>
      </rPr>
      <t>LONG SHIJIAN</t>
    </r>
  </si>
  <si>
    <r>
      <rPr>
        <sz val="9"/>
        <rFont val="Tahoma"/>
        <charset val="134"/>
      </rPr>
      <t>1509219</t>
    </r>
  </si>
  <si>
    <r>
      <rPr>
        <sz val="9"/>
        <rFont val="Tahoma"/>
        <charset val="134"/>
      </rPr>
      <t>- 345,700.00</t>
    </r>
  </si>
  <si>
    <r>
      <rPr>
        <sz val="9"/>
        <rFont val="Tahoma"/>
        <charset val="134"/>
      </rPr>
      <t>1509218</t>
    </r>
  </si>
  <si>
    <r>
      <rPr>
        <sz val="9"/>
        <rFont val="Tahoma"/>
        <charset val="134"/>
      </rPr>
      <t>- 346,700.00</t>
    </r>
  </si>
  <si>
    <r>
      <rPr>
        <sz val="9"/>
        <rFont val="Tahoma"/>
        <charset val="134"/>
      </rPr>
      <t>WU FAN</t>
    </r>
  </si>
  <si>
    <r>
      <rPr>
        <sz val="9"/>
        <rFont val="Tahoma"/>
        <charset val="134"/>
      </rPr>
      <t>1488543</t>
    </r>
  </si>
  <si>
    <r>
      <rPr>
        <sz val="9"/>
        <rFont val="Tahoma"/>
        <charset val="134"/>
      </rPr>
      <t>- 348,700.00</t>
    </r>
  </si>
  <si>
    <r>
      <rPr>
        <sz val="9"/>
        <rFont val="Tahoma"/>
        <charset val="134"/>
      </rPr>
      <t>WANG HAOCUN</t>
    </r>
  </si>
  <si>
    <r>
      <rPr>
        <sz val="9"/>
        <rFont val="Tahoma"/>
        <charset val="134"/>
      </rPr>
      <t>1507328</t>
    </r>
  </si>
  <si>
    <r>
      <rPr>
        <sz val="9"/>
        <rFont val="Tahoma"/>
        <charset val="134"/>
      </rPr>
      <t>- 354,700.00</t>
    </r>
  </si>
  <si>
    <r>
      <rPr>
        <sz val="9"/>
        <rFont val="Tahoma"/>
        <charset val="134"/>
      </rPr>
      <t>MA YINGYING</t>
    </r>
  </si>
  <si>
    <r>
      <rPr>
        <sz val="9"/>
        <rFont val="Tahoma"/>
        <charset val="134"/>
      </rPr>
      <t>26/5/19</t>
    </r>
  </si>
  <si>
    <r>
      <rPr>
        <sz val="9"/>
        <rFont val="Tahoma"/>
        <charset val="134"/>
      </rPr>
      <t>1509192</t>
    </r>
  </si>
  <si>
    <r>
      <rPr>
        <sz val="9"/>
        <rFont val="Tahoma"/>
        <charset val="134"/>
      </rPr>
      <t>- 358,700.00</t>
    </r>
  </si>
  <si>
    <r>
      <rPr>
        <sz val="9"/>
        <rFont val="Tahoma"/>
        <charset val="134"/>
      </rPr>
      <t>ZHANG WEIHAO</t>
    </r>
  </si>
  <si>
    <r>
      <rPr>
        <sz val="9"/>
        <rFont val="Tahoma"/>
        <charset val="134"/>
      </rPr>
      <t>1510152</t>
    </r>
  </si>
  <si>
    <r>
      <rPr>
        <sz val="9"/>
        <rFont val="Tahoma"/>
        <charset val="134"/>
      </rPr>
      <t>- 359,700.00</t>
    </r>
  </si>
  <si>
    <r>
      <rPr>
        <sz val="9"/>
        <rFont val="Tahoma"/>
        <charset val="134"/>
      </rPr>
      <t>1510133</t>
    </r>
  </si>
  <si>
    <r>
      <rPr>
        <sz val="9"/>
        <rFont val="Tahoma"/>
        <charset val="134"/>
      </rPr>
      <t>- 360,700.00</t>
    </r>
  </si>
  <si>
    <r>
      <rPr>
        <sz val="9"/>
        <rFont val="Tahoma"/>
        <charset val="134"/>
      </rPr>
      <t>CHEN RUISHENG</t>
    </r>
  </si>
  <si>
    <r>
      <rPr>
        <sz val="9"/>
        <rFont val="Tahoma"/>
        <charset val="134"/>
      </rPr>
      <t>1508377</t>
    </r>
  </si>
  <si>
    <r>
      <rPr>
        <sz val="9"/>
        <rFont val="Tahoma"/>
        <charset val="134"/>
      </rPr>
      <t>- 362,000.00</t>
    </r>
  </si>
  <si>
    <r>
      <rPr>
        <sz val="9"/>
        <rFont val="Tahoma"/>
        <charset val="134"/>
      </rPr>
      <t>XIE LIN</t>
    </r>
  </si>
  <si>
    <r>
      <rPr>
        <sz val="9"/>
        <rFont val="Tahoma"/>
        <charset val="134"/>
      </rPr>
      <t>1508469</t>
    </r>
  </si>
  <si>
    <r>
      <rPr>
        <sz val="9"/>
        <rFont val="Tahoma"/>
        <charset val="134"/>
      </rPr>
      <t>- 364,000.00</t>
    </r>
  </si>
  <si>
    <r>
      <rPr>
        <sz val="9"/>
        <rFont val="Tahoma"/>
        <charset val="134"/>
      </rPr>
      <t>CHENG ZHIGUO</t>
    </r>
  </si>
  <si>
    <r>
      <rPr>
        <sz val="9"/>
        <rFont val="Tahoma"/>
        <charset val="134"/>
      </rPr>
      <t>1508330</t>
    </r>
  </si>
  <si>
    <r>
      <rPr>
        <sz val="9"/>
        <rFont val="Tahoma"/>
        <charset val="134"/>
      </rPr>
      <t>- 366,000.00</t>
    </r>
  </si>
  <si>
    <r>
      <rPr>
        <sz val="9"/>
        <rFont val="Tahoma"/>
        <charset val="134"/>
      </rPr>
      <t>CUI YI</t>
    </r>
  </si>
  <si>
    <r>
      <rPr>
        <sz val="9"/>
        <rFont val="Tahoma"/>
        <charset val="134"/>
      </rPr>
      <t>1510045</t>
    </r>
  </si>
  <si>
    <r>
      <rPr>
        <sz val="9"/>
        <rFont val="Tahoma"/>
        <charset val="134"/>
      </rPr>
      <t>- 369,000.00</t>
    </r>
  </si>
  <si>
    <r>
      <rPr>
        <sz val="9"/>
        <rFont val="Tahoma"/>
        <charset val="134"/>
      </rPr>
      <t>LIAO HENG</t>
    </r>
  </si>
  <si>
    <r>
      <rPr>
        <sz val="9"/>
        <rFont val="Tahoma"/>
        <charset val="134"/>
      </rPr>
      <t>1510486</t>
    </r>
  </si>
  <si>
    <r>
      <rPr>
        <sz val="9"/>
        <rFont val="Tahoma"/>
        <charset val="134"/>
      </rPr>
      <t>- 378,000.00</t>
    </r>
  </si>
  <si>
    <r>
      <rPr>
        <sz val="9"/>
        <rFont val="Tahoma"/>
        <charset val="134"/>
      </rPr>
      <t>ZHENG FEI</t>
    </r>
  </si>
  <si>
    <r>
      <rPr>
        <sz val="9"/>
        <rFont val="Tahoma"/>
        <charset val="134"/>
      </rPr>
      <t>1508102</t>
    </r>
  </si>
  <si>
    <r>
      <rPr>
        <sz val="9"/>
        <rFont val="Tahoma"/>
        <charset val="134"/>
      </rPr>
      <t>- 379,000.00</t>
    </r>
  </si>
  <si>
    <r>
      <rPr>
        <sz val="9"/>
        <rFont val="Tahoma"/>
        <charset val="134"/>
      </rPr>
      <t>YANG CONGHAO</t>
    </r>
  </si>
  <si>
    <r>
      <rPr>
        <sz val="9"/>
        <rFont val="Tahoma"/>
        <charset val="134"/>
      </rPr>
      <t>1511050</t>
    </r>
  </si>
  <si>
    <r>
      <rPr>
        <sz val="9"/>
        <rFont val="Tahoma"/>
        <charset val="134"/>
      </rPr>
      <t>DING QI</t>
    </r>
  </si>
  <si>
    <r>
      <rPr>
        <sz val="9"/>
        <rFont val="Tahoma"/>
        <charset val="134"/>
      </rPr>
      <t>1510903</t>
    </r>
  </si>
  <si>
    <r>
      <rPr>
        <sz val="9"/>
        <rFont val="Tahoma"/>
        <charset val="134"/>
      </rPr>
      <t>- 381,000.00</t>
    </r>
  </si>
  <si>
    <r>
      <rPr>
        <sz val="9"/>
        <rFont val="Tahoma"/>
        <charset val="134"/>
      </rPr>
      <t>YAN XIAOBIN</t>
    </r>
  </si>
  <si>
    <r>
      <rPr>
        <sz val="9"/>
        <rFont val="Tahoma"/>
        <charset val="134"/>
      </rPr>
      <t>1511158</t>
    </r>
  </si>
  <si>
    <r>
      <rPr>
        <sz val="9"/>
        <rFont val="Tahoma"/>
        <charset val="134"/>
      </rPr>
      <t>- 382,000.00</t>
    </r>
  </si>
  <si>
    <r>
      <rPr>
        <sz val="9"/>
        <rFont val="Tahoma"/>
        <charset val="134"/>
      </rPr>
      <t>YANG XINYI</t>
    </r>
  </si>
  <si>
    <r>
      <rPr>
        <sz val="9"/>
        <rFont val="Tahoma"/>
        <charset val="134"/>
      </rPr>
      <t>1508697</t>
    </r>
  </si>
  <si>
    <r>
      <rPr>
        <sz val="9"/>
        <rFont val="Tahoma"/>
        <charset val="134"/>
      </rPr>
      <t>- 383,000.00</t>
    </r>
  </si>
  <si>
    <r>
      <rPr>
        <sz val="9"/>
        <rFont val="Tahoma"/>
        <charset val="134"/>
      </rPr>
      <t>ZHANG FENGDE</t>
    </r>
  </si>
  <si>
    <r>
      <rPr>
        <sz val="9"/>
        <rFont val="Tahoma"/>
        <charset val="134"/>
      </rPr>
      <t>1510682</t>
    </r>
  </si>
  <si>
    <r>
      <rPr>
        <sz val="9"/>
        <rFont val="Tahoma"/>
        <charset val="134"/>
      </rPr>
      <t>- 384,000.00</t>
    </r>
  </si>
  <si>
    <r>
      <rPr>
        <sz val="9"/>
        <rFont val="Tahoma"/>
        <charset val="134"/>
      </rPr>
      <t>LEI WEIFENG</t>
    </r>
  </si>
  <si>
    <r>
      <rPr>
        <sz val="9"/>
        <rFont val="Tahoma"/>
        <charset val="134"/>
      </rPr>
      <t>1508310</t>
    </r>
  </si>
  <si>
    <r>
      <rPr>
        <sz val="9"/>
        <rFont val="Tahoma"/>
        <charset val="134"/>
      </rPr>
      <t>- 385,000.00</t>
    </r>
  </si>
  <si>
    <r>
      <rPr>
        <sz val="9"/>
        <rFont val="Tahoma"/>
        <charset val="134"/>
      </rPr>
      <t>CHEN LINBO</t>
    </r>
  </si>
  <si>
    <r>
      <rPr>
        <sz val="9"/>
        <rFont val="Tahoma"/>
        <charset val="134"/>
      </rPr>
      <t>1510239</t>
    </r>
  </si>
  <si>
    <r>
      <rPr>
        <sz val="9"/>
        <rFont val="Tahoma"/>
        <charset val="134"/>
      </rPr>
      <t>- 386,000.00</t>
    </r>
  </si>
  <si>
    <r>
      <rPr>
        <sz val="9"/>
        <rFont val="Tahoma"/>
        <charset val="134"/>
      </rPr>
      <t>WEI XIANG</t>
    </r>
  </si>
  <si>
    <r>
      <rPr>
        <sz val="9"/>
        <rFont val="Tahoma"/>
        <charset val="134"/>
      </rPr>
      <t>1511014</t>
    </r>
  </si>
  <si>
    <r>
      <rPr>
        <sz val="9"/>
        <rFont val="Tahoma"/>
        <charset val="134"/>
      </rPr>
      <t>- 387,000.00</t>
    </r>
  </si>
  <si>
    <r>
      <rPr>
        <sz val="9"/>
        <rFont val="Tahoma"/>
        <charset val="134"/>
      </rPr>
      <t>ZHAO MENGJIE</t>
    </r>
  </si>
  <si>
    <r>
      <rPr>
        <sz val="9"/>
        <rFont val="Tahoma"/>
        <charset val="134"/>
      </rPr>
      <t>1510056</t>
    </r>
  </si>
  <si>
    <r>
      <rPr>
        <sz val="9"/>
        <rFont val="Tahoma"/>
        <charset val="134"/>
      </rPr>
      <t>- 389,000.00</t>
    </r>
  </si>
  <si>
    <r>
      <rPr>
        <sz val="9"/>
        <rFont val="Tahoma"/>
        <charset val="134"/>
      </rPr>
      <t>LIU BO</t>
    </r>
  </si>
  <si>
    <r>
      <rPr>
        <sz val="9"/>
        <rFont val="Tahoma"/>
        <charset val="134"/>
      </rPr>
      <t>1506284</t>
    </r>
  </si>
  <si>
    <r>
      <rPr>
        <sz val="9"/>
        <rFont val="Tahoma"/>
        <charset val="134"/>
      </rPr>
      <t>ZHONG PEIWEI</t>
    </r>
  </si>
  <si>
    <r>
      <rPr>
        <sz val="9"/>
        <rFont val="Tahoma"/>
        <charset val="134"/>
      </rPr>
      <t>1507311</t>
    </r>
  </si>
  <si>
    <r>
      <rPr>
        <sz val="9"/>
        <rFont val="Tahoma"/>
        <charset val="134"/>
      </rPr>
      <t>HUANG POKAI</t>
    </r>
  </si>
  <si>
    <r>
      <rPr>
        <sz val="9"/>
        <rFont val="Tahoma"/>
        <charset val="134"/>
      </rPr>
      <t>27/5/19</t>
    </r>
  </si>
  <si>
    <r>
      <rPr>
        <sz val="9"/>
        <rFont val="Tahoma"/>
        <charset val="134"/>
      </rPr>
      <t>1507177</t>
    </r>
  </si>
  <si>
    <r>
      <rPr>
        <sz val="9"/>
        <rFont val="Tahoma"/>
        <charset val="134"/>
      </rPr>
      <t>- 396,000.00</t>
    </r>
  </si>
  <si>
    <r>
      <rPr>
        <sz val="9"/>
        <rFont val="Tahoma"/>
        <charset val="134"/>
      </rPr>
      <t>1511680</t>
    </r>
  </si>
  <si>
    <r>
      <rPr>
        <sz val="9"/>
        <rFont val="Tahoma"/>
        <charset val="134"/>
      </rPr>
      <t>- 397,000.00</t>
    </r>
  </si>
  <si>
    <r>
      <rPr>
        <sz val="9"/>
        <rFont val="Tahoma"/>
        <charset val="134"/>
      </rPr>
      <t>LIN YONGYI</t>
    </r>
  </si>
  <si>
    <r>
      <rPr>
        <sz val="9"/>
        <rFont val="Tahoma"/>
        <charset val="134"/>
      </rPr>
      <t>1511950</t>
    </r>
  </si>
  <si>
    <r>
      <rPr>
        <sz val="9"/>
        <rFont val="Tahoma"/>
        <charset val="134"/>
      </rPr>
      <t>- 398,000.00</t>
    </r>
  </si>
  <si>
    <r>
      <rPr>
        <sz val="9"/>
        <rFont val="Tahoma"/>
        <charset val="134"/>
      </rPr>
      <t>YI TINGFENG</t>
    </r>
  </si>
  <si>
    <r>
      <rPr>
        <sz val="9"/>
        <rFont val="Tahoma"/>
        <charset val="134"/>
      </rPr>
      <t>1468951</t>
    </r>
  </si>
  <si>
    <r>
      <rPr>
        <sz val="9"/>
        <rFont val="Tahoma"/>
        <charset val="134"/>
      </rPr>
      <t>- 399,000.00</t>
    </r>
  </si>
  <si>
    <r>
      <rPr>
        <sz val="9"/>
        <rFont val="Tahoma"/>
        <charset val="134"/>
      </rPr>
      <t>GAO HONG</t>
    </r>
  </si>
  <si>
    <r>
      <rPr>
        <sz val="9"/>
        <rFont val="Tahoma"/>
        <charset val="134"/>
      </rPr>
      <t>28/5/19</t>
    </r>
  </si>
  <si>
    <r>
      <rPr>
        <sz val="9"/>
        <rFont val="Tahoma"/>
        <charset val="134"/>
      </rPr>
      <t>1504810</t>
    </r>
  </si>
  <si>
    <r>
      <rPr>
        <sz val="9"/>
        <rFont val="Tahoma"/>
        <charset val="134"/>
      </rPr>
      <t>- 405,000.00</t>
    </r>
  </si>
  <si>
    <r>
      <rPr>
        <sz val="9"/>
        <rFont val="Tahoma"/>
        <charset val="134"/>
      </rPr>
      <t>29/5/19</t>
    </r>
  </si>
  <si>
    <r>
      <rPr>
        <sz val="9"/>
        <rFont val="Tahoma"/>
        <charset val="134"/>
      </rPr>
      <t>1511797</t>
    </r>
  </si>
  <si>
    <r>
      <rPr>
        <sz val="9"/>
        <rFont val="Tahoma"/>
        <charset val="134"/>
      </rPr>
      <t>- 409,000.00</t>
    </r>
  </si>
  <si>
    <r>
      <rPr>
        <sz val="9"/>
        <rFont val="Tahoma"/>
        <charset val="134"/>
      </rPr>
      <t>1512357</t>
    </r>
  </si>
  <si>
    <r>
      <rPr>
        <sz val="9"/>
        <rFont val="Tahoma"/>
        <charset val="134"/>
      </rPr>
      <t>- 410,000.00</t>
    </r>
  </si>
  <si>
    <r>
      <rPr>
        <sz val="9"/>
        <rFont val="Tahoma"/>
        <charset val="134"/>
      </rPr>
      <t>1508112</t>
    </r>
  </si>
  <si>
    <r>
      <rPr>
        <sz val="9"/>
        <rFont val="Tahoma"/>
        <charset val="134"/>
      </rPr>
      <t>- 411,000.00</t>
    </r>
  </si>
  <si>
    <r>
      <rPr>
        <sz val="9"/>
        <rFont val="Tahoma"/>
        <charset val="134"/>
      </rPr>
      <t>1488555</t>
    </r>
  </si>
  <si>
    <r>
      <rPr>
        <sz val="9"/>
        <rFont val="Tahoma"/>
        <charset val="134"/>
      </rPr>
      <t>- 412,000.00</t>
    </r>
  </si>
  <si>
    <r>
      <rPr>
        <sz val="9"/>
        <rFont val="Tahoma"/>
        <charset val="134"/>
      </rPr>
      <t>1512382</t>
    </r>
  </si>
  <si>
    <r>
      <rPr>
        <sz val="9"/>
        <rFont val="Tahoma"/>
        <charset val="134"/>
      </rPr>
      <t>- 413,000.00</t>
    </r>
  </si>
  <si>
    <r>
      <rPr>
        <sz val="9"/>
        <rFont val="Tahoma"/>
        <charset val="134"/>
      </rPr>
      <t>LAN SHUANG</t>
    </r>
  </si>
  <si>
    <r>
      <rPr>
        <sz val="9"/>
        <rFont val="Tahoma"/>
        <charset val="134"/>
      </rPr>
      <t>1512281</t>
    </r>
  </si>
  <si>
    <r>
      <rPr>
        <sz val="9"/>
        <rFont val="Tahoma"/>
        <charset val="134"/>
      </rPr>
      <t>- 415,000.00</t>
    </r>
  </si>
  <si>
    <r>
      <rPr>
        <sz val="9"/>
        <rFont val="Tahoma"/>
        <charset val="134"/>
      </rPr>
      <t>CHEN JINGJING</t>
    </r>
  </si>
  <si>
    <r>
      <rPr>
        <sz val="9"/>
        <rFont val="Tahoma"/>
        <charset val="134"/>
      </rPr>
      <t>1512240</t>
    </r>
  </si>
  <si>
    <r>
      <rPr>
        <sz val="9"/>
        <rFont val="Tahoma"/>
        <charset val="134"/>
      </rPr>
      <t>- 416,000.00</t>
    </r>
  </si>
  <si>
    <r>
      <rPr>
        <sz val="9"/>
        <rFont val="Tahoma"/>
        <charset val="134"/>
      </rPr>
      <t>QU YONG FENG</t>
    </r>
  </si>
  <si>
    <r>
      <rPr>
        <sz val="9"/>
        <rFont val="Tahoma"/>
        <charset val="134"/>
      </rPr>
      <t>1512050</t>
    </r>
  </si>
  <si>
    <r>
      <rPr>
        <sz val="9"/>
        <rFont val="Tahoma"/>
        <charset val="134"/>
      </rPr>
      <t>- 418,600.00</t>
    </r>
  </si>
  <si>
    <r>
      <rPr>
        <sz val="9"/>
        <rFont val="Tahoma"/>
        <charset val="134"/>
      </rPr>
      <t>QU XUE MEI</t>
    </r>
  </si>
  <si>
    <r>
      <rPr>
        <sz val="9"/>
        <rFont val="Tahoma"/>
        <charset val="134"/>
      </rPr>
      <t>1512051</t>
    </r>
  </si>
  <si>
    <r>
      <rPr>
        <sz val="9"/>
        <rFont val="Tahoma"/>
        <charset val="134"/>
      </rPr>
      <t>- 421,200.00</t>
    </r>
  </si>
  <si>
    <r>
      <rPr>
        <sz val="9"/>
        <rFont val="Tahoma"/>
        <charset val="134"/>
      </rPr>
      <t>DING XUEBAO</t>
    </r>
  </si>
  <si>
    <r>
      <rPr>
        <sz val="9"/>
        <rFont val="Tahoma"/>
        <charset val="134"/>
      </rPr>
      <t>1508630</t>
    </r>
  </si>
  <si>
    <r>
      <rPr>
        <sz val="9"/>
        <rFont val="Tahoma"/>
        <charset val="134"/>
      </rPr>
      <t>SUN HUIQIN</t>
    </r>
  </si>
  <si>
    <r>
      <rPr>
        <sz val="9"/>
        <rFont val="Tahoma"/>
        <charset val="134"/>
      </rPr>
      <t>1497910</t>
    </r>
  </si>
  <si>
    <r>
      <rPr>
        <sz val="9"/>
        <rFont val="Tahoma"/>
        <charset val="134"/>
      </rPr>
      <t>SHEN HAIYAN</t>
    </r>
  </si>
  <si>
    <r>
      <rPr>
        <sz val="9"/>
        <rFont val="Tahoma"/>
        <charset val="134"/>
      </rPr>
      <t>1491755</t>
    </r>
  </si>
  <si>
    <r>
      <rPr>
        <sz val="9"/>
        <rFont val="Tahoma"/>
        <charset val="134"/>
      </rPr>
      <t>- 448,200.00</t>
    </r>
  </si>
  <si>
    <r>
      <rPr>
        <sz val="9"/>
        <rFont val="Tahoma"/>
        <charset val="134"/>
      </rPr>
      <t>1512199</t>
    </r>
  </si>
  <si>
    <r>
      <rPr>
        <sz val="9"/>
        <rFont val="Tahoma"/>
        <charset val="134"/>
      </rPr>
      <t>- 450,200.00</t>
    </r>
  </si>
  <si>
    <r>
      <rPr>
        <sz val="9"/>
        <rFont val="Tahoma"/>
        <charset val="134"/>
      </rPr>
      <t>CHENG XIAOWU</t>
    </r>
  </si>
  <si>
    <r>
      <rPr>
        <sz val="9"/>
        <rFont val="Tahoma"/>
        <charset val="134"/>
      </rPr>
      <t>1511990</t>
    </r>
  </si>
  <si>
    <r>
      <rPr>
        <sz val="9"/>
        <rFont val="Tahoma"/>
        <charset val="134"/>
      </rPr>
      <t>- 453,200.00</t>
    </r>
  </si>
  <si>
    <r>
      <rPr>
        <sz val="9"/>
        <rFont val="Tahoma"/>
        <charset val="134"/>
      </rPr>
      <t>LING TINGTING</t>
    </r>
  </si>
  <si>
    <r>
      <rPr>
        <sz val="9"/>
        <rFont val="Tahoma"/>
        <charset val="134"/>
      </rPr>
      <t>1497394</t>
    </r>
  </si>
  <si>
    <r>
      <rPr>
        <sz val="9"/>
        <rFont val="Tahoma"/>
        <charset val="134"/>
      </rPr>
      <t>- 456,200.00</t>
    </r>
  </si>
  <si>
    <r>
      <rPr>
        <sz val="9"/>
        <rFont val="Tahoma"/>
        <charset val="134"/>
      </rPr>
      <t>HUANG XINGXING</t>
    </r>
  </si>
  <si>
    <r>
      <rPr>
        <sz val="9"/>
        <rFont val="Tahoma"/>
        <charset val="134"/>
      </rPr>
      <t>1497396</t>
    </r>
  </si>
  <si>
    <r>
      <rPr>
        <sz val="9"/>
        <rFont val="Tahoma"/>
        <charset val="134"/>
      </rPr>
      <t>- 459,200.00</t>
    </r>
  </si>
  <si>
    <r>
      <rPr>
        <sz val="9"/>
        <rFont val="Tahoma"/>
        <charset val="134"/>
      </rPr>
      <t>TANG LIANG</t>
    </r>
  </si>
  <si>
    <r>
      <rPr>
        <sz val="9"/>
        <rFont val="Tahoma"/>
        <charset val="134"/>
      </rPr>
      <t>1512835</t>
    </r>
  </si>
  <si>
    <r>
      <rPr>
        <sz val="9"/>
        <rFont val="Tahoma"/>
        <charset val="134"/>
      </rPr>
      <t>- 460,200.00</t>
    </r>
  </si>
  <si>
    <r>
      <rPr>
        <sz val="9"/>
        <rFont val="Tahoma"/>
        <charset val="134"/>
      </rPr>
      <t>HUANG XIAOKANG</t>
    </r>
  </si>
  <si>
    <r>
      <rPr>
        <sz val="9"/>
        <rFont val="Tahoma"/>
        <charset val="134"/>
      </rPr>
      <t>1513158</t>
    </r>
  </si>
  <si>
    <r>
      <rPr>
        <sz val="9"/>
        <rFont val="Tahoma"/>
        <charset val="134"/>
      </rPr>
      <t>- 461,500.00</t>
    </r>
  </si>
  <si>
    <r>
      <rPr>
        <sz val="9"/>
        <rFont val="Tahoma"/>
        <charset val="134"/>
      </rPr>
      <t>ZHANG MENG</t>
    </r>
  </si>
  <si>
    <r>
      <rPr>
        <sz val="9"/>
        <rFont val="Tahoma"/>
        <charset val="134"/>
      </rPr>
      <t>1513155</t>
    </r>
  </si>
  <si>
    <r>
      <rPr>
        <sz val="9"/>
        <rFont val="Tahoma"/>
        <charset val="134"/>
      </rPr>
      <t>- 462,500.00</t>
    </r>
  </si>
  <si>
    <r>
      <rPr>
        <sz val="9"/>
        <rFont val="Tahoma"/>
        <charset val="134"/>
      </rPr>
      <t>1513051</t>
    </r>
  </si>
  <si>
    <r>
      <rPr>
        <sz val="9"/>
        <rFont val="Tahoma"/>
        <charset val="134"/>
      </rPr>
      <t>- 463,500.00</t>
    </r>
  </si>
  <si>
    <r>
      <rPr>
        <sz val="9"/>
        <rFont val="Tahoma"/>
        <charset val="134"/>
      </rPr>
      <t>LIANG HAIBIN</t>
    </r>
  </si>
  <si>
    <r>
      <rPr>
        <sz val="9"/>
        <rFont val="Tahoma"/>
        <charset val="134"/>
      </rPr>
      <t>1511023</t>
    </r>
  </si>
  <si>
    <r>
      <rPr>
        <sz val="9"/>
        <rFont val="Tahoma"/>
        <charset val="134"/>
      </rPr>
      <t>- 464,800.00</t>
    </r>
  </si>
  <si>
    <r>
      <rPr>
        <sz val="9"/>
        <rFont val="Tahoma"/>
        <charset val="134"/>
      </rPr>
      <t>1512901</t>
    </r>
  </si>
  <si>
    <r>
      <rPr>
        <sz val="9"/>
        <rFont val="Tahoma"/>
        <charset val="134"/>
      </rPr>
      <t>- 465,800.00</t>
    </r>
  </si>
  <si>
    <r>
      <rPr>
        <sz val="9"/>
        <rFont val="Tahoma"/>
        <charset val="134"/>
      </rPr>
      <t>WANG YIBING</t>
    </r>
  </si>
  <si>
    <r>
      <rPr>
        <sz val="9"/>
        <rFont val="Tahoma"/>
        <charset val="134"/>
      </rPr>
      <t>1512896</t>
    </r>
  </si>
  <si>
    <r>
      <rPr>
        <sz val="9"/>
        <rFont val="Tahoma"/>
        <charset val="134"/>
      </rPr>
      <t>- 467,800.00</t>
    </r>
  </si>
  <si>
    <r>
      <rPr>
        <sz val="9"/>
        <rFont val="Tahoma"/>
        <charset val="134"/>
      </rPr>
      <t>YU LI</t>
    </r>
  </si>
  <si>
    <r>
      <rPr>
        <sz val="9"/>
        <rFont val="Tahoma"/>
        <charset val="134"/>
      </rPr>
      <t>1495539</t>
    </r>
  </si>
  <si>
    <r>
      <rPr>
        <sz val="9"/>
        <rFont val="Tahoma"/>
        <charset val="134"/>
      </rPr>
      <t>- 470,400.00</t>
    </r>
  </si>
  <si>
    <r>
      <rPr>
        <sz val="9"/>
        <rFont val="Tahoma"/>
        <charset val="134"/>
      </rPr>
      <t>LIU TINGTING</t>
    </r>
  </si>
  <si>
    <r>
      <rPr>
        <sz val="9"/>
        <rFont val="Tahoma"/>
        <charset val="134"/>
      </rPr>
      <t>1495550</t>
    </r>
  </si>
  <si>
    <r>
      <rPr>
        <sz val="9"/>
        <rFont val="Tahoma"/>
        <charset val="134"/>
      </rPr>
      <t>- 473,000.00</t>
    </r>
  </si>
  <si>
    <r>
      <rPr>
        <sz val="9"/>
        <rFont val="Tahoma"/>
        <charset val="134"/>
      </rPr>
      <t>1512248</t>
    </r>
  </si>
  <si>
    <r>
      <rPr>
        <sz val="9"/>
        <rFont val="Tahoma"/>
        <charset val="134"/>
      </rPr>
      <t>- 475,000.00</t>
    </r>
  </si>
  <si>
    <r>
      <rPr>
        <sz val="9"/>
        <rFont val="Tahoma"/>
        <charset val="134"/>
      </rPr>
      <t>CHEN CHUFENG</t>
    </r>
  </si>
  <si>
    <r>
      <rPr>
        <sz val="9"/>
        <rFont val="Tahoma"/>
        <charset val="134"/>
      </rPr>
      <t>31/5/19</t>
    </r>
  </si>
  <si>
    <r>
      <rPr>
        <sz val="9"/>
        <rFont val="Tahoma"/>
        <charset val="134"/>
      </rPr>
      <t>1512610</t>
    </r>
  </si>
  <si>
    <r>
      <rPr>
        <sz val="9"/>
        <rFont val="Tahoma"/>
        <charset val="134"/>
      </rPr>
      <t>- 479,000.00</t>
    </r>
  </si>
  <si>
    <r>
      <rPr>
        <sz val="9"/>
        <rFont val="Tahoma"/>
        <charset val="134"/>
      </rPr>
      <t>DANG YANYAN</t>
    </r>
  </si>
  <si>
    <r>
      <rPr>
        <sz val="9"/>
        <rFont val="Tahoma"/>
        <charset val="134"/>
      </rPr>
      <t>1513033</t>
    </r>
  </si>
  <si>
    <r>
      <rPr>
        <sz val="9"/>
        <rFont val="Tahoma"/>
        <charset val="134"/>
      </rPr>
      <t>- 480,300.00</t>
    </r>
  </si>
  <si>
    <r>
      <rPr>
        <sz val="9"/>
        <rFont val="Tahoma"/>
        <charset val="134"/>
      </rPr>
      <t>HUANG YU</t>
    </r>
  </si>
  <si>
    <r>
      <rPr>
        <sz val="9"/>
        <rFont val="Tahoma"/>
        <charset val="134"/>
      </rPr>
      <t>1512330</t>
    </r>
  </si>
  <si>
    <r>
      <rPr>
        <sz val="9"/>
        <rFont val="Tahoma"/>
        <charset val="134"/>
      </rPr>
      <t>- 482,300.00</t>
    </r>
  </si>
  <si>
    <r>
      <rPr>
        <sz val="9"/>
        <rFont val="Tahoma"/>
        <charset val="134"/>
      </rPr>
      <t>CHEN WEIYI</t>
    </r>
  </si>
  <si>
    <r>
      <rPr>
        <sz val="9"/>
        <rFont val="Tahoma"/>
        <charset val="134"/>
      </rPr>
      <t>- 483,600.00</t>
    </r>
  </si>
  <si>
    <r>
      <rPr>
        <sz val="9"/>
        <rFont val="Tahoma"/>
        <charset val="134"/>
      </rPr>
      <t>- 484,900.00</t>
    </r>
  </si>
  <si>
    <r>
      <rPr>
        <sz val="9"/>
        <rFont val="Tahoma"/>
        <charset val="134"/>
      </rPr>
      <t>DENG XUEJUAN</t>
    </r>
  </si>
  <si>
    <r>
      <rPr>
        <sz val="9"/>
        <rFont val="Tahoma"/>
        <charset val="134"/>
      </rPr>
      <t>30/5/19</t>
    </r>
  </si>
  <si>
    <r>
      <rPr>
        <sz val="9"/>
        <rFont val="Tahoma"/>
        <charset val="134"/>
      </rPr>
      <t>1514925</t>
    </r>
  </si>
  <si>
    <r>
      <rPr>
        <sz val="9"/>
        <rFont val="Tahoma"/>
        <charset val="134"/>
      </rPr>
      <t>- 485,900.00</t>
    </r>
  </si>
  <si>
    <r>
      <rPr>
        <sz val="9"/>
        <rFont val="Tahoma"/>
        <charset val="134"/>
      </rPr>
      <t>WEN HAO</t>
    </r>
  </si>
  <si>
    <r>
      <rPr>
        <sz val="9"/>
        <rFont val="Tahoma"/>
        <charset val="134"/>
      </rPr>
      <t>1514863</t>
    </r>
  </si>
  <si>
    <r>
      <rPr>
        <sz val="9"/>
        <rFont val="Tahoma"/>
        <charset val="134"/>
      </rPr>
      <t>- 486,900.00</t>
    </r>
  </si>
  <si>
    <r>
      <rPr>
        <sz val="9"/>
        <rFont val="Tahoma"/>
        <charset val="134"/>
      </rPr>
      <t>XU TIANLI</t>
    </r>
  </si>
  <si>
    <r>
      <rPr>
        <sz val="9"/>
        <rFont val="Tahoma"/>
        <charset val="134"/>
      </rPr>
      <t>1514853</t>
    </r>
  </si>
  <si>
    <r>
      <rPr>
        <sz val="9"/>
        <rFont val="Tahoma"/>
        <charset val="134"/>
      </rPr>
      <t>- 488,200.00</t>
    </r>
  </si>
  <si>
    <r>
      <rPr>
        <sz val="9"/>
        <rFont val="Tahoma"/>
        <charset val="134"/>
      </rPr>
      <t>GUO YINGJIAN</t>
    </r>
  </si>
  <si>
    <r>
      <rPr>
        <sz val="9"/>
        <rFont val="Tahoma"/>
        <charset val="134"/>
      </rPr>
      <t>1514869</t>
    </r>
  </si>
  <si>
    <r>
      <rPr>
        <sz val="9"/>
        <rFont val="Tahoma"/>
        <charset val="134"/>
      </rPr>
      <t>- 489,200.00</t>
    </r>
  </si>
  <si>
    <r>
      <rPr>
        <sz val="9"/>
        <rFont val="Tahoma"/>
        <charset val="134"/>
      </rPr>
      <t>YUAN ZHIZHONG</t>
    </r>
  </si>
  <si>
    <r>
      <rPr>
        <sz val="9"/>
        <rFont val="Tahoma"/>
        <charset val="134"/>
      </rPr>
      <t>1515115</t>
    </r>
  </si>
  <si>
    <r>
      <rPr>
        <sz val="9"/>
        <rFont val="Tahoma"/>
        <charset val="134"/>
      </rPr>
      <t>- 490,200.00</t>
    </r>
  </si>
  <si>
    <r>
      <rPr>
        <sz val="9"/>
        <rFont val="Tahoma"/>
        <charset val="134"/>
      </rPr>
      <t>CHEN XIAOWU</t>
    </r>
  </si>
  <si>
    <r>
      <rPr>
        <sz val="9"/>
        <rFont val="Tahoma"/>
        <charset val="134"/>
      </rPr>
      <t>1514866</t>
    </r>
  </si>
  <si>
    <r>
      <rPr>
        <sz val="9"/>
        <rFont val="Tahoma"/>
        <charset val="134"/>
      </rPr>
      <t>- 492,200.00</t>
    </r>
  </si>
  <si>
    <r>
      <rPr>
        <sz val="9"/>
        <rFont val="Tahoma"/>
        <charset val="134"/>
      </rPr>
      <t>WU HUI</t>
    </r>
  </si>
  <si>
    <r>
      <rPr>
        <sz val="9"/>
        <rFont val="Tahoma"/>
        <charset val="134"/>
      </rPr>
      <t>1495555</t>
    </r>
  </si>
  <si>
    <r>
      <rPr>
        <sz val="9"/>
        <rFont val="Tahoma"/>
        <charset val="134"/>
      </rPr>
      <t>- 494,800.00</t>
    </r>
  </si>
  <si>
    <r>
      <rPr>
        <sz val="9"/>
        <rFont val="Tahoma"/>
        <charset val="134"/>
      </rPr>
      <t>1495544</t>
    </r>
  </si>
  <si>
    <r>
      <rPr>
        <sz val="9"/>
        <rFont val="Tahoma"/>
        <charset val="134"/>
      </rPr>
      <t>- 497,400.00</t>
    </r>
  </si>
  <si>
    <r>
      <rPr>
        <sz val="9"/>
        <rFont val="Tahoma"/>
        <charset val="134"/>
      </rPr>
      <t>1514652</t>
    </r>
  </si>
  <si>
    <r>
      <rPr>
        <sz val="9"/>
        <rFont val="Tahoma"/>
        <charset val="134"/>
      </rPr>
      <t>- 501,400.00</t>
    </r>
  </si>
  <si>
    <r>
      <rPr>
        <sz val="9"/>
        <rFont val="Tahoma"/>
        <charset val="134"/>
      </rPr>
      <t>YU SUIPING</t>
    </r>
  </si>
  <si>
    <r>
      <rPr>
        <sz val="9"/>
        <rFont val="Tahoma"/>
        <charset val="134"/>
      </rPr>
      <t>1516455</t>
    </r>
  </si>
  <si>
    <r>
      <rPr>
        <sz val="9"/>
        <rFont val="Tahoma"/>
        <charset val="134"/>
      </rPr>
      <t>- 502,400.00</t>
    </r>
  </si>
  <si>
    <r>
      <rPr>
        <sz val="9"/>
        <rFont val="Tahoma"/>
        <charset val="134"/>
      </rPr>
      <t>1515933</t>
    </r>
  </si>
  <si>
    <r>
      <rPr>
        <sz val="9"/>
        <rFont val="Tahoma"/>
        <charset val="134"/>
      </rPr>
      <t>- 503,400.00</t>
    </r>
  </si>
  <si>
    <r>
      <rPr>
        <sz val="9"/>
        <rFont val="Tahoma"/>
        <charset val="134"/>
      </rPr>
      <t>1515923</t>
    </r>
  </si>
  <si>
    <r>
      <rPr>
        <sz val="9"/>
        <rFont val="Tahoma"/>
        <charset val="134"/>
      </rPr>
      <t>- 504,400.00</t>
    </r>
  </si>
  <si>
    <r>
      <rPr>
        <sz val="9"/>
        <rFont val="Tahoma"/>
        <charset val="134"/>
      </rPr>
      <t>HUANG LINFENG</t>
    </r>
  </si>
  <si>
    <r>
      <rPr>
        <sz val="9"/>
        <rFont val="Tahoma"/>
        <charset val="134"/>
      </rPr>
      <t>1516439</t>
    </r>
  </si>
  <si>
    <r>
      <rPr>
        <sz val="9"/>
        <rFont val="Tahoma"/>
        <charset val="134"/>
      </rPr>
      <t>- 505,400.00</t>
    </r>
  </si>
  <si>
    <r>
      <rPr>
        <b/>
        <sz val="9"/>
        <rFont val="Tahoma"/>
        <charset val="134"/>
      </rPr>
      <t>TOTAL AMOUNT</t>
    </r>
  </si>
  <si>
    <r>
      <rPr>
        <b/>
        <sz val="9"/>
        <rFont val="Tahoma"/>
        <charset val="134"/>
      </rPr>
      <t>317</t>
    </r>
  </si>
  <si>
    <r>
      <rPr>
        <b/>
        <sz val="9"/>
        <rFont val="Tahoma"/>
        <charset val="134"/>
      </rPr>
      <t>425</t>
    </r>
  </si>
  <si>
    <r>
      <rPr>
        <sz val="9"/>
        <rFont val="Tahoma"/>
        <charset val="134"/>
      </rPr>
      <t>673</t>
    </r>
  </si>
  <si>
    <t>P190604150456489</t>
  </si>
  <si>
    <t>LAN TIAN</t>
  </si>
  <si>
    <t>29/5/19</t>
  </si>
  <si>
    <t>1/6/19</t>
  </si>
  <si>
    <t>YE TONG</t>
  </si>
  <si>
    <t>2/6/19</t>
  </si>
  <si>
    <t>TBA</t>
  </si>
  <si>
    <t>30/5/19</t>
  </si>
  <si>
    <t>3/6/19</t>
  </si>
  <si>
    <t>XU TIANLI</t>
  </si>
  <si>
    <t>31/5/19</t>
  </si>
  <si>
    <t>YANG YANSHAN</t>
  </si>
  <si>
    <t>WU HUI</t>
  </si>
  <si>
    <t>WANGJUNZHAN</t>
  </si>
  <si>
    <t>ZHU KANGCHENG</t>
  </si>
  <si>
    <t>WANG YUFU</t>
  </si>
  <si>
    <t>HE SHUFANG</t>
  </si>
  <si>
    <t>CHEN YONGTAO</t>
  </si>
  <si>
    <t>CHEN JINWAN</t>
  </si>
  <si>
    <t>DU JIANHUA</t>
  </si>
  <si>
    <t>TANG MINGYONG</t>
  </si>
  <si>
    <t>HU SHIYU</t>
  </si>
  <si>
    <t>ZONG WEINAN</t>
  </si>
  <si>
    <t>YU LI</t>
  </si>
  <si>
    <t>ZHU MEI LING</t>
  </si>
  <si>
    <t>4/6/19</t>
  </si>
  <si>
    <t>OU SHUNA</t>
  </si>
  <si>
    <t>WANG MAN</t>
  </si>
  <si>
    <t>1/ 6/19</t>
  </si>
  <si>
    <t>ZHENG MEIXIAN</t>
  </si>
  <si>
    <t>CHEN YUENAN</t>
  </si>
  <si>
    <t>XUE JIANGUANG</t>
  </si>
  <si>
    <t>CHEN HONGCHUAN</t>
  </si>
  <si>
    <t>DENG DANFENG</t>
  </si>
  <si>
    <t>LIANG DEMIAN</t>
  </si>
  <si>
    <t>WANG YAOHAN</t>
  </si>
  <si>
    <t>WANG LEI</t>
  </si>
  <si>
    <t>TANG RENLING</t>
  </si>
  <si>
    <t>SUN CHONG</t>
  </si>
  <si>
    <t>WANG JINGYI</t>
  </si>
  <si>
    <t>ZHOU KAILI</t>
  </si>
  <si>
    <t>5/6/19</t>
  </si>
  <si>
    <t>HE CAIYING</t>
  </si>
  <si>
    <t>LI LIFAN</t>
  </si>
  <si>
    <t>YANG ZHENFENG</t>
  </si>
  <si>
    <t>8/6/19</t>
  </si>
  <si>
    <t>YANG JIEQI</t>
  </si>
  <si>
    <t>GAO LONGLONG</t>
  </si>
  <si>
    <t>LIN YONGYI</t>
  </si>
  <si>
    <t>ZHU KANLI</t>
  </si>
  <si>
    <t>LIN BINGQUAN</t>
  </si>
  <si>
    <t>6/6/19</t>
  </si>
  <si>
    <t>LIU WANQING</t>
  </si>
  <si>
    <t>MAO LIBIN</t>
  </si>
  <si>
    <t>GUO ZHONGFU</t>
  </si>
  <si>
    <t>ZOU QI NENG</t>
  </si>
  <si>
    <t>TANG CHI KIN</t>
  </si>
  <si>
    <t>HUANG QIANG</t>
  </si>
  <si>
    <t>LIN MANTING</t>
  </si>
  <si>
    <t>ZHOU FENG</t>
  </si>
  <si>
    <t>MAI ZHUOYA</t>
  </si>
  <si>
    <t>YANG YING</t>
  </si>
  <si>
    <t>KANG HUAN</t>
  </si>
  <si>
    <t>LI SHAOHAN</t>
  </si>
  <si>
    <t>7/6/19</t>
  </si>
  <si>
    <t>ZHA YUE</t>
  </si>
  <si>
    <t>LIANG JIANBIN</t>
  </si>
  <si>
    <t>LIANG CHUNPING</t>
  </si>
  <si>
    <t>9/6/19</t>
  </si>
  <si>
    <t>CHEN JING</t>
  </si>
  <si>
    <t>CHEN MEIJUAN</t>
  </si>
  <si>
    <t>LI BINGQUAN</t>
  </si>
  <si>
    <t>LIN XI</t>
  </si>
  <si>
    <t>SHA TIANXING</t>
  </si>
  <si>
    <t>LI KAIHONG</t>
  </si>
  <si>
    <t>DING ANNUO</t>
  </si>
  <si>
    <t>PAN XIAOLEI</t>
  </si>
  <si>
    <t>CHU DEQIN</t>
  </si>
  <si>
    <t>ZHANG CHENNA</t>
  </si>
  <si>
    <t>WU ZHAOMING</t>
  </si>
  <si>
    <t>MEI XUERU</t>
  </si>
  <si>
    <t>TANG CHIKIN</t>
  </si>
  <si>
    <t>YANG YONGCHENG</t>
  </si>
  <si>
    <t>TAO YE</t>
  </si>
  <si>
    <t>10/6/19</t>
  </si>
  <si>
    <t>LUO QIN</t>
  </si>
  <si>
    <t>ZHANG DANZHEN</t>
  </si>
  <si>
    <t>IANG LINGYA</t>
  </si>
  <si>
    <t>YANG HANG</t>
  </si>
  <si>
    <t>XUAN WANG</t>
  </si>
  <si>
    <t>LIAO SHUHAO</t>
  </si>
  <si>
    <t>YU HUIDONG</t>
  </si>
  <si>
    <t>CHEN QIAOKANG</t>
  </si>
  <si>
    <t>LAN HAIXIANG</t>
  </si>
  <si>
    <t>TAN YILIN</t>
  </si>
  <si>
    <t>YANG YUJING</t>
  </si>
  <si>
    <t>MA BOTONG</t>
  </si>
  <si>
    <t>KUANG HENG</t>
  </si>
  <si>
    <t>LI DENGJE</t>
  </si>
  <si>
    <t>YU CHANG</t>
  </si>
  <si>
    <t>12/6/19</t>
  </si>
  <si>
    <t>HAO CHEN</t>
  </si>
  <si>
    <t>HE WEICHENG</t>
  </si>
  <si>
    <t>13/6/19</t>
  </si>
  <si>
    <t>YU HUA</t>
  </si>
  <si>
    <t>CHENG YONG</t>
  </si>
  <si>
    <t>A SAN</t>
  </si>
  <si>
    <t>WANG LINGHUA</t>
  </si>
  <si>
    <t>WANG DAWU</t>
  </si>
  <si>
    <t>CAO JILAI</t>
  </si>
  <si>
    <t>SU JIN</t>
  </si>
  <si>
    <t>OU MENGHUA</t>
  </si>
  <si>
    <t>OU SONGCHENG</t>
  </si>
  <si>
    <t>OUYANG CAILING</t>
  </si>
  <si>
    <t>CHENJIE SONGSIKAI</t>
  </si>
  <si>
    <t>LUAN TINGTING</t>
  </si>
  <si>
    <t>YAO BOWEN</t>
  </si>
  <si>
    <t>ZHAO LIYING</t>
  </si>
  <si>
    <t>ZHOU XIAOBING</t>
  </si>
  <si>
    <t>SHEN DONGQIN</t>
  </si>
  <si>
    <t>MI TIEFENG</t>
  </si>
  <si>
    <t>CHEN JINGQI</t>
  </si>
  <si>
    <t>HUANG CHAOJUN</t>
  </si>
  <si>
    <t>WU ZEJIAN</t>
  </si>
  <si>
    <t>XI HONGMEI</t>
  </si>
  <si>
    <t>11/6/19</t>
  </si>
  <si>
    <t>LI YIQING</t>
  </si>
  <si>
    <t>LI ZHIHONG</t>
  </si>
  <si>
    <t>WEI LILAI</t>
  </si>
  <si>
    <t>YUE CHENYU</t>
  </si>
  <si>
    <t>ZHAO JINFU</t>
  </si>
  <si>
    <t>WU LITAO</t>
  </si>
  <si>
    <t>TAO BO</t>
  </si>
  <si>
    <t>ZHENG HENG</t>
  </si>
  <si>
    <t>YE SHIHUI</t>
  </si>
  <si>
    <t>ZHU ZHIMING</t>
  </si>
  <si>
    <t>SHEN WEIWEI</t>
  </si>
  <si>
    <t>LIN WEIQUN</t>
  </si>
  <si>
    <t>REN JIAN</t>
  </si>
  <si>
    <t>LUO CHAO</t>
  </si>
  <si>
    <t>CAO YAZHOU</t>
  </si>
  <si>
    <t>LIN YINGYUE</t>
  </si>
  <si>
    <t>GAN TIANWEI</t>
  </si>
  <si>
    <t>CHUFENG LIANG</t>
  </si>
  <si>
    <t>SONG PINGAN</t>
  </si>
  <si>
    <t>ZHAO KE</t>
  </si>
  <si>
    <t>ZHAO QI</t>
  </si>
  <si>
    <t>YANG PENGHUI</t>
  </si>
  <si>
    <t>14/6/19</t>
  </si>
  <si>
    <t>CHAOQUAN MO</t>
  </si>
  <si>
    <t>SHE MEIYING</t>
  </si>
  <si>
    <t>WU SHIQING</t>
  </si>
  <si>
    <t>ZHANG QIYOU</t>
  </si>
  <si>
    <t>JIA YANXIA</t>
  </si>
  <si>
    <t>LIANG CHUFENG</t>
  </si>
  <si>
    <t>LIU YUELONG</t>
  </si>
  <si>
    <t>CHEESENG LIM</t>
  </si>
  <si>
    <t>CAI YANYUN</t>
  </si>
  <si>
    <t>PAN XIAOHONG</t>
  </si>
  <si>
    <t>LIU YI</t>
  </si>
  <si>
    <t>ZHOU GUANGLIANG</t>
  </si>
  <si>
    <t>ZHANG JIANMIN</t>
  </si>
  <si>
    <t>HUANG TIANYA</t>
  </si>
  <si>
    <t>GAO JIANYI</t>
  </si>
  <si>
    <t>15/6/19</t>
  </si>
  <si>
    <t>QIN WEIMING</t>
  </si>
  <si>
    <t>HUANG JING</t>
  </si>
  <si>
    <t>YE FENGFEN</t>
  </si>
  <si>
    <t>17/6/19</t>
  </si>
  <si>
    <t>LI YIMENG</t>
  </si>
  <si>
    <t>ZHONG YUQI</t>
  </si>
  <si>
    <t>CHEN WEIJIAN</t>
  </si>
  <si>
    <t>LOU HONGZHEN</t>
  </si>
  <si>
    <t>LIANG JIANGUANG</t>
  </si>
  <si>
    <t>LI SHUANGSHUANG</t>
  </si>
  <si>
    <t>WEI LI</t>
  </si>
  <si>
    <t>FU MING</t>
  </si>
  <si>
    <t>LI KUANG</t>
  </si>
  <si>
    <t>GUO HUAIXIAN</t>
  </si>
  <si>
    <t>16/6/19</t>
  </si>
  <si>
    <t>LIN MING</t>
  </si>
  <si>
    <t>YANG DESHI</t>
  </si>
  <si>
    <t>WU GANG</t>
  </si>
  <si>
    <t>FENG HANHUA</t>
  </si>
  <si>
    <t>LUO HONGZHEN</t>
  </si>
  <si>
    <t>LONG XU</t>
  </si>
  <si>
    <t>JINYI LU</t>
  </si>
  <si>
    <t>ZHENG YI ZHONG</t>
  </si>
  <si>
    <t>LUI YUELONG</t>
  </si>
  <si>
    <t>LING HONGQIAO</t>
  </si>
  <si>
    <t>ZHU LIWEN</t>
  </si>
  <si>
    <t>XU PENGFEI</t>
  </si>
  <si>
    <t>ZHU QI</t>
  </si>
  <si>
    <t>CHI ZHENGFENG</t>
  </si>
  <si>
    <t>18/6/19</t>
  </si>
  <si>
    <t>CHEN XUECHUN</t>
  </si>
  <si>
    <t>WANG JIANDONG</t>
  </si>
  <si>
    <t>LISHUAN WANG</t>
  </si>
  <si>
    <t>ZOU XIN</t>
  </si>
  <si>
    <t>LI CHENG</t>
  </si>
  <si>
    <t>LIU MENG</t>
  </si>
  <si>
    <t>WU QI</t>
  </si>
  <si>
    <t>YIN RONG</t>
  </si>
  <si>
    <t>WU HONGTING</t>
  </si>
  <si>
    <t>CHEN WANGJUN</t>
  </si>
  <si>
    <t>YING JIE</t>
  </si>
  <si>
    <t>20/6/19</t>
  </si>
  <si>
    <t>XIA QIWEI</t>
  </si>
  <si>
    <t>JUNSON LIU</t>
  </si>
  <si>
    <t>LI YIQUN</t>
  </si>
  <si>
    <t>MAI PEICHUAN</t>
  </si>
  <si>
    <t>LI CHUBIN</t>
  </si>
  <si>
    <t>JUN ZHU</t>
  </si>
  <si>
    <t>HE LIAO QU</t>
  </si>
  <si>
    <t>WU DAN</t>
  </si>
  <si>
    <t>19/6/19</t>
  </si>
  <si>
    <t>SHI CHANGSHENG</t>
  </si>
  <si>
    <t>LIUTAI QUAN</t>
  </si>
  <si>
    <t>LU LIU</t>
  </si>
  <si>
    <t>SUN XIAOMEI</t>
  </si>
  <si>
    <t>FU XINRU</t>
  </si>
  <si>
    <t>LUO MEIMEI</t>
  </si>
  <si>
    <t>NING XINGSEN</t>
  </si>
  <si>
    <t>YANG DIANCHENG</t>
  </si>
  <si>
    <t>GUI JIEYUN</t>
  </si>
  <si>
    <t>YIN WEN</t>
  </si>
  <si>
    <t>ZHENG YIZHONG</t>
  </si>
  <si>
    <t>LI YAMIN</t>
  </si>
  <si>
    <t>CHEN AIJUAN</t>
  </si>
  <si>
    <t>ZHU JUN</t>
  </si>
  <si>
    <t>ZHANG HANCHAN</t>
  </si>
  <si>
    <t>MENG SHUMEI</t>
  </si>
  <si>
    <t>LIU HECHENG</t>
  </si>
  <si>
    <t>XU GUOREN</t>
  </si>
  <si>
    <t>ZHAI HONGBIN</t>
  </si>
  <si>
    <t>KE PENGFEI</t>
  </si>
  <si>
    <t>LIANG XIAO</t>
  </si>
  <si>
    <t>LIU KAIXIN</t>
  </si>
  <si>
    <t>ZHANG ZAIZHEN</t>
  </si>
  <si>
    <t>21/6/19</t>
  </si>
  <si>
    <t>MINGLI JIANG</t>
  </si>
  <si>
    <t>LI HAILUN</t>
  </si>
  <si>
    <t>TIAN TIANYU</t>
  </si>
  <si>
    <t>YU YANG</t>
  </si>
  <si>
    <t>23/6/19</t>
  </si>
  <si>
    <t>YIU YONG</t>
  </si>
  <si>
    <t>25/6/19</t>
  </si>
  <si>
    <t>LU HENGSHENG</t>
  </si>
  <si>
    <t>GUO YANWEN</t>
  </si>
  <si>
    <t>JIA XI HUO</t>
  </si>
  <si>
    <t>HUANG XUYI</t>
  </si>
  <si>
    <t>WU JUN</t>
  </si>
  <si>
    <t>TAN JIANGHUA</t>
  </si>
  <si>
    <t>22/6/19</t>
  </si>
  <si>
    <t>HE LONGJUN</t>
  </si>
  <si>
    <t>CHEN LIQUN</t>
  </si>
  <si>
    <t>MA LIQIANG</t>
  </si>
  <si>
    <t>LIU HAISHENG</t>
  </si>
  <si>
    <t>LIU YANGZHOU</t>
  </si>
  <si>
    <t>YIN AILIN</t>
  </si>
  <si>
    <t>LIU JIANLAN</t>
  </si>
  <si>
    <t>ZHAO WANXIN</t>
  </si>
  <si>
    <t>TANG YONGKAI</t>
  </si>
  <si>
    <t>CHEN HUANXIN</t>
  </si>
  <si>
    <t>CHEN LITING</t>
  </si>
  <si>
    <t>ZHANG JUEXIN</t>
  </si>
  <si>
    <t>ZHAO WENMENG</t>
  </si>
  <si>
    <t>NONG JIEDING</t>
  </si>
  <si>
    <t>LI RENPING</t>
  </si>
  <si>
    <t>RAO CAIYUN</t>
  </si>
  <si>
    <t>ZHENG XING</t>
  </si>
  <si>
    <t>WANG LITE</t>
  </si>
  <si>
    <t>HONG XUSONG</t>
  </si>
  <si>
    <t>LIU DEMENG</t>
  </si>
  <si>
    <t>HOU JING</t>
  </si>
  <si>
    <t>PENG YUANTING</t>
  </si>
  <si>
    <t>SHU YANG</t>
  </si>
  <si>
    <t>ZHAN PENG</t>
  </si>
  <si>
    <t>24/6/19</t>
  </si>
  <si>
    <t>LIANG MUQI</t>
  </si>
  <si>
    <t>LUO DANYUN</t>
  </si>
  <si>
    <t>HE FAN</t>
  </si>
  <si>
    <t>WANG PING</t>
  </si>
  <si>
    <t>QU LIANGLING</t>
  </si>
  <si>
    <t>DONG XUEFEN</t>
  </si>
  <si>
    <t>LEI TING</t>
  </si>
  <si>
    <t>HE YUTING</t>
  </si>
  <si>
    <t>YANG PING</t>
  </si>
  <si>
    <t>GAN XUE</t>
  </si>
  <si>
    <t>ZOU YI</t>
  </si>
  <si>
    <t>XIA WANTING</t>
  </si>
  <si>
    <t>OU ZHIQIANG</t>
  </si>
  <si>
    <t>WEN CHAO</t>
  </si>
  <si>
    <t>ZHO WENMENG</t>
  </si>
  <si>
    <t>WEN CHUANQI</t>
  </si>
  <si>
    <t>QIU SHAOFENG</t>
  </si>
  <si>
    <t>WU GUPHUA</t>
  </si>
  <si>
    <t>JIAO YUQIONG</t>
  </si>
  <si>
    <t>LAIXUE YI</t>
  </si>
  <si>
    <t>ZHOI YING</t>
  </si>
  <si>
    <t>LIN JINYU</t>
  </si>
  <si>
    <t>28/6/19</t>
  </si>
  <si>
    <t>YI JIESHENG</t>
  </si>
  <si>
    <t>LIU SHAN</t>
  </si>
  <si>
    <t>25/6/16</t>
  </si>
  <si>
    <t>LI HAO</t>
  </si>
  <si>
    <t>MAI CHENGCHANG</t>
  </si>
  <si>
    <t>ZHANG SHAOHUA</t>
  </si>
  <si>
    <t>DING RUNBO</t>
  </si>
  <si>
    <t>DAI YANG</t>
  </si>
  <si>
    <t>TANG LIFANG</t>
  </si>
  <si>
    <t>ZHANG ZHENRONG</t>
  </si>
  <si>
    <t>26/6/19</t>
  </si>
  <si>
    <t>CHEN LIANHUA</t>
  </si>
  <si>
    <t>CHEN JINGRU</t>
  </si>
  <si>
    <t>LIU WEIDA</t>
  </si>
  <si>
    <t>ZU MING</t>
  </si>
  <si>
    <t>CHEN TIANBI</t>
  </si>
  <si>
    <t>WEI WEI</t>
  </si>
  <si>
    <t>XU TONGHUA</t>
  </si>
  <si>
    <t>LUI LU</t>
  </si>
  <si>
    <t>JIANG ZHENZIANG</t>
  </si>
  <si>
    <t>LI JIAJIA</t>
  </si>
  <si>
    <t>27/6/19</t>
  </si>
  <si>
    <t>LU XUYING</t>
  </si>
  <si>
    <t>WANG BOHAO</t>
  </si>
  <si>
    <t>LAN WI</t>
  </si>
  <si>
    <t>CHEN JUNLIN</t>
  </si>
  <si>
    <t>29/6/19</t>
  </si>
  <si>
    <t>CUI XIAODONG</t>
  </si>
  <si>
    <t>JIAYAN YAN</t>
  </si>
  <si>
    <t>LI TAOXINGZI</t>
  </si>
  <si>
    <t>YANG XIAO</t>
  </si>
  <si>
    <t>DLX-EO</t>
  </si>
  <si>
    <t>HUANG RUIHAO</t>
  </si>
  <si>
    <t>WU ZHEHUI</t>
  </si>
  <si>
    <t>LI YANNI</t>
  </si>
  <si>
    <t>ZHOU JIANGFANG</t>
  </si>
  <si>
    <t>RUAN CHENGQIAO</t>
  </si>
  <si>
    <t>HU YOUYI</t>
  </si>
  <si>
    <t>YAO JUAN</t>
  </si>
  <si>
    <t>YAO YUAN</t>
  </si>
  <si>
    <t>GUO QIANRONG</t>
  </si>
  <si>
    <t>HUANG FANG</t>
  </si>
  <si>
    <t>DUAN QINGQING</t>
  </si>
  <si>
    <t>WANG TING TING</t>
  </si>
  <si>
    <t>30/6/19</t>
  </si>
  <si>
    <t>WANG GUILING</t>
  </si>
  <si>
    <t>WU MEITING</t>
  </si>
  <si>
    <t>TIAN ZIXIAN</t>
  </si>
  <si>
    <t>ZOU PINYONG</t>
  </si>
  <si>
    <t>HAP ZHENHUA</t>
  </si>
  <si>
    <t>HUANG JIAZHU</t>
  </si>
  <si>
    <t>P190704190229489</t>
  </si>
  <si>
    <t>FLOATING DEPOSIT HONGKONG CONVERGENT</t>
  </si>
  <si>
    <t>HFO 9068</t>
  </si>
  <si>
    <t>CHEN HUAHUI</t>
  </si>
  <si>
    <t>28-6-19</t>
  </si>
  <si>
    <t>1-7-19</t>
  </si>
  <si>
    <t>BAI JIANGYAN</t>
  </si>
  <si>
    <t>LI PEI</t>
  </si>
  <si>
    <t>29-6-19</t>
  </si>
  <si>
    <t>WEI JIANTAO</t>
  </si>
  <si>
    <t>30-6-19</t>
  </si>
  <si>
    <t>CHEN JINGJING</t>
  </si>
  <si>
    <t>WANG JUNFU</t>
  </si>
  <si>
    <t>2-7-19</t>
  </si>
  <si>
    <t>TONG LI</t>
  </si>
  <si>
    <t>HUANG PENG</t>
  </si>
  <si>
    <t>TAN RONGLIANG</t>
  </si>
  <si>
    <t>ZHUANG JIE</t>
  </si>
  <si>
    <t>LIU LIANG</t>
  </si>
  <si>
    <t>RAN JIAO</t>
  </si>
  <si>
    <t>BAI TIANYU</t>
  </si>
  <si>
    <t>GUO CHUNRONG</t>
  </si>
  <si>
    <t>XIANG JINYING</t>
  </si>
  <si>
    <t>ZHANG SHANGSHI</t>
  </si>
  <si>
    <t>PENG XUEQIN</t>
  </si>
  <si>
    <t>HOU YAWEI</t>
  </si>
  <si>
    <t>WANG JINGZI</t>
  </si>
  <si>
    <t>3-7-19</t>
  </si>
  <si>
    <t>LEUNG YUI</t>
  </si>
  <si>
    <t>WU TIANJIA</t>
  </si>
  <si>
    <t>MO RUCHUN</t>
  </si>
  <si>
    <t>ZHOU YING</t>
  </si>
  <si>
    <t>LI SONGKAI</t>
  </si>
  <si>
    <t>CAI XIAOBIN</t>
  </si>
  <si>
    <t>LIN YONGXIANG</t>
  </si>
  <si>
    <t>LIXUAN HUANG</t>
  </si>
  <si>
    <t>SHEN JIE</t>
  </si>
  <si>
    <t>DLX TRP-RB</t>
  </si>
  <si>
    <t>GAO XIANGBIN</t>
  </si>
  <si>
    <t>DU FAHAI</t>
  </si>
  <si>
    <t>WANG FANGJIAN</t>
  </si>
  <si>
    <t>ZHANG XIAOWEI</t>
  </si>
  <si>
    <t>XU YICHUN</t>
  </si>
  <si>
    <t>LI LIHENG</t>
  </si>
  <si>
    <t>4-7-19</t>
  </si>
  <si>
    <t>XIE LEI</t>
  </si>
  <si>
    <t>XIE ZHIGANG</t>
  </si>
  <si>
    <t>FENG ANNA</t>
  </si>
  <si>
    <t>WU DAZHOU</t>
  </si>
  <si>
    <t>FENG YIXIN</t>
  </si>
  <si>
    <t>FENGYIN CHEN</t>
  </si>
  <si>
    <t>LI YONG ZHONG</t>
  </si>
  <si>
    <t>DUAN HENG</t>
  </si>
  <si>
    <t>WU YONGLONG</t>
  </si>
  <si>
    <t>LIU YUANYUAN</t>
  </si>
  <si>
    <t>ZHUANG WANHAO</t>
  </si>
  <si>
    <t>WANG CHENGFENG</t>
  </si>
  <si>
    <t>5-7-19</t>
  </si>
  <si>
    <t>PENG JINAN</t>
  </si>
  <si>
    <t>DING JIAYU</t>
  </si>
  <si>
    <t>DING FANGPIN</t>
  </si>
  <si>
    <t>XU JUNYU</t>
  </si>
  <si>
    <t>LI YUHUA</t>
  </si>
  <si>
    <t>WU XIUTING</t>
  </si>
  <si>
    <t>XU JIANGGANG</t>
  </si>
  <si>
    <t>24-6-19</t>
  </si>
  <si>
    <t>6-7-19</t>
  </si>
  <si>
    <t>WANG SHENBIN</t>
  </si>
  <si>
    <t>DING YAO</t>
  </si>
  <si>
    <t>SHEN QIUPING</t>
  </si>
  <si>
    <t>YANGYANQUN</t>
  </si>
  <si>
    <t>YANG LINJUAN</t>
  </si>
  <si>
    <t>ZENG XIANGWEI</t>
  </si>
  <si>
    <t>DUAN JIERUI</t>
  </si>
  <si>
    <t>GENG LISHA</t>
  </si>
  <si>
    <t>AO SHANSHAN</t>
  </si>
  <si>
    <t>ZHANG JIALING</t>
  </si>
  <si>
    <t>QIQI XIE</t>
  </si>
  <si>
    <t>CHEN LIANGPENG</t>
  </si>
  <si>
    <t>QIN QIAOBO</t>
  </si>
  <si>
    <t>SHI RONGHUI</t>
  </si>
  <si>
    <t>PHIATHEP BOUAKHAY</t>
  </si>
  <si>
    <t>CHEN RUOYANG</t>
  </si>
  <si>
    <t>LI MEIPING</t>
  </si>
  <si>
    <t>7-7-19</t>
  </si>
  <si>
    <t>YU BOONHOO</t>
  </si>
  <si>
    <t>ZHANG DANDAN</t>
  </si>
  <si>
    <t>CHEN ZEFENG</t>
  </si>
  <si>
    <t>LUO HUA</t>
  </si>
  <si>
    <t>GUO KAI</t>
  </si>
  <si>
    <t>HUANG BINYUE</t>
  </si>
  <si>
    <t>ONGUDOMLAK THAMMARO</t>
  </si>
  <si>
    <t>G 6-7-19</t>
  </si>
  <si>
    <t>DENG XIAOYUN</t>
  </si>
  <si>
    <t>8-7-19</t>
  </si>
  <si>
    <t>YANG HAN</t>
  </si>
  <si>
    <t>DU CHENG</t>
  </si>
  <si>
    <t>TAO HE</t>
  </si>
  <si>
    <t>CAI SHUANG</t>
  </si>
  <si>
    <t>XU SHU</t>
  </si>
  <si>
    <t>WANG JISHAN</t>
  </si>
  <si>
    <t>WEI YA</t>
  </si>
  <si>
    <t>MO SHAOZHONG</t>
  </si>
  <si>
    <t>WANG FUFEI</t>
  </si>
  <si>
    <t>LIAO MINMIN</t>
  </si>
  <si>
    <t>SU KUN</t>
  </si>
  <si>
    <t>ZHOU LIANJU</t>
  </si>
  <si>
    <t>LIU YALAN</t>
  </si>
  <si>
    <t>ZHAO WENHUA</t>
  </si>
  <si>
    <t>9-7-19</t>
  </si>
  <si>
    <t>CHEN JINGLAN</t>
  </si>
  <si>
    <t>DENG ZHAOJIE</t>
  </si>
  <si>
    <t>WU BINGCHAN</t>
  </si>
  <si>
    <t>FANG XIJUN</t>
  </si>
  <si>
    <t>LUO HAN</t>
  </si>
  <si>
    <t>CHAN YANYU</t>
  </si>
  <si>
    <t>LIU JIEYI</t>
  </si>
  <si>
    <t>SIHUI LIU</t>
  </si>
  <si>
    <t>XIAODONG SHEN</t>
  </si>
  <si>
    <t>DAI MIN</t>
  </si>
  <si>
    <t>WANG MINGFANG</t>
  </si>
  <si>
    <t>YANG LIQIONG</t>
  </si>
  <si>
    <t>CHEN WENCUI</t>
  </si>
  <si>
    <t>HONG SHENGYUN</t>
  </si>
  <si>
    <t>LIANG JIE</t>
  </si>
  <si>
    <t>LI TONGZHOU</t>
  </si>
  <si>
    <t>LIU BO</t>
  </si>
  <si>
    <t>YANG HONG</t>
  </si>
  <si>
    <t>LI GUIYIN</t>
  </si>
  <si>
    <t>GAN PEILIN</t>
  </si>
  <si>
    <t>QU ZISHU</t>
  </si>
  <si>
    <t>10-7-19</t>
  </si>
  <si>
    <t>ZHOU HAIJING</t>
  </si>
  <si>
    <t>TANG WENTING</t>
  </si>
  <si>
    <t>GE QINGQING</t>
  </si>
  <si>
    <t>YANG CHAOLONG</t>
  </si>
  <si>
    <t>HU JIAOYAN</t>
  </si>
  <si>
    <t>GUO YIQING</t>
  </si>
  <si>
    <t>GUO YIQIAN</t>
  </si>
  <si>
    <t>LI XIAOYE</t>
  </si>
  <si>
    <t>11-7-19</t>
  </si>
  <si>
    <t>LEI DANTING</t>
  </si>
  <si>
    <t>ZHANG CHUNYA</t>
  </si>
  <si>
    <t>HUANG SHUYAN</t>
  </si>
  <si>
    <t>HE BANGYAO</t>
  </si>
  <si>
    <t>CHEN LIRONG</t>
  </si>
  <si>
    <t>SUN YU</t>
  </si>
  <si>
    <t>WU SHUAITAO</t>
  </si>
  <si>
    <t>ZHONG BIROU</t>
  </si>
  <si>
    <t>TAN QINDAN</t>
  </si>
  <si>
    <t>FENG JUAN</t>
  </si>
  <si>
    <t>WANG ZEYU</t>
  </si>
  <si>
    <t>LUO JIAMI</t>
  </si>
  <si>
    <t>CHENG YONQI</t>
  </si>
  <si>
    <t>YANG HUIQIONG</t>
  </si>
  <si>
    <t>CHEN LU</t>
  </si>
  <si>
    <t>CHEN YUNLAN</t>
  </si>
  <si>
    <t>WANG XIAOBIN</t>
  </si>
  <si>
    <t>LIU WENXING</t>
  </si>
  <si>
    <t>YUNDIE PU</t>
  </si>
  <si>
    <t>12-7-19</t>
  </si>
  <si>
    <t>WU YEBIN</t>
  </si>
  <si>
    <t>REN SHUQIAN</t>
  </si>
  <si>
    <t>YAO SHIHONG</t>
  </si>
  <si>
    <t>DENG YUYING</t>
  </si>
  <si>
    <t>LIU MAOSHENG</t>
  </si>
  <si>
    <t>GU SHUDONG</t>
  </si>
  <si>
    <t>GUAN DIANCHAN</t>
  </si>
  <si>
    <t>LIN JIAHUI</t>
  </si>
  <si>
    <t>GUO MEIRONG</t>
  </si>
  <si>
    <t>13-7-19</t>
  </si>
  <si>
    <t>LI WEN</t>
  </si>
  <si>
    <t>DLX TRP-RO</t>
  </si>
  <si>
    <t>DING MINGLI</t>
  </si>
  <si>
    <t>WANG HAIWEN</t>
  </si>
  <si>
    <t>LI YUKUN</t>
  </si>
  <si>
    <t>YAN MENGMENG</t>
  </si>
  <si>
    <t>XIE HUITING</t>
  </si>
  <si>
    <t>YU SIYANG</t>
  </si>
  <si>
    <t>PI YONGGANG</t>
  </si>
  <si>
    <t>HUANG JINXING</t>
  </si>
  <si>
    <t>HE HONGLI</t>
  </si>
  <si>
    <t>LIN XIANGKAI</t>
  </si>
  <si>
    <t>WANG HERAN</t>
  </si>
  <si>
    <t>SHI JINGLI</t>
  </si>
  <si>
    <t>HE BIN</t>
  </si>
  <si>
    <t>LI FEIFAN</t>
  </si>
  <si>
    <t>XU CHONGYUE</t>
  </si>
  <si>
    <t>14-7-19</t>
  </si>
  <si>
    <t>SHEN MINGYUE</t>
  </si>
  <si>
    <t>HEN YUXIN</t>
  </si>
  <si>
    <t>BIN YAN</t>
  </si>
  <si>
    <t>FENG HUAZHU</t>
  </si>
  <si>
    <t>FENG GUANGHUA</t>
  </si>
  <si>
    <t>LAI CANJIAN</t>
  </si>
  <si>
    <t>WANG SHIMIAO</t>
  </si>
  <si>
    <t>LEI QIAOLI</t>
  </si>
  <si>
    <t>FANG SIDI</t>
  </si>
  <si>
    <t>15-7-19</t>
  </si>
  <si>
    <t>YE YANYAN</t>
  </si>
  <si>
    <t>XU HAIPING</t>
  </si>
  <si>
    <t>ZENG CHENGBO</t>
  </si>
  <si>
    <t>DU JUAN</t>
  </si>
  <si>
    <t>SU JINFENG</t>
  </si>
  <si>
    <t>WANG CHUNHUI</t>
  </si>
  <si>
    <t>WANG YONG</t>
  </si>
  <si>
    <t>YANG ENJUN</t>
  </si>
  <si>
    <t>FAN ZIYUE</t>
  </si>
  <si>
    <t>ZHA ZHENGLAI</t>
  </si>
  <si>
    <t>WANG XIFANG</t>
  </si>
  <si>
    <t>16-7-19</t>
  </si>
  <si>
    <t>WU YONGHAO</t>
  </si>
  <si>
    <t>XIAO RUI</t>
  </si>
  <si>
    <t>MAO YINGZHI</t>
  </si>
  <si>
    <t>YI MENGLIANG</t>
  </si>
  <si>
    <t>YAO LIUYUN</t>
  </si>
  <si>
    <t>17-7-19</t>
  </si>
  <si>
    <t>GUO ZHAO</t>
  </si>
  <si>
    <t>CHEN ENMING</t>
  </si>
  <si>
    <t>QI XIAOQIANG</t>
  </si>
  <si>
    <t>ZHANG XIAOPENG</t>
  </si>
  <si>
    <t>18-7-19</t>
  </si>
  <si>
    <t>YI HUAN</t>
  </si>
  <si>
    <t>CAO LIANCHENG</t>
  </si>
  <si>
    <t>LI SHIXI</t>
  </si>
  <si>
    <t>LI YI</t>
  </si>
  <si>
    <t>ZHANG XUEYU</t>
  </si>
  <si>
    <t>BAI LITING</t>
  </si>
  <si>
    <t>YU XIANG</t>
  </si>
  <si>
    <t>WANG HUNG YUAN</t>
  </si>
  <si>
    <t>19-7-19</t>
  </si>
  <si>
    <t>WU JIAHUA</t>
  </si>
  <si>
    <t>LI PEIWEN</t>
  </si>
  <si>
    <t>WEN LI</t>
  </si>
  <si>
    <t>HU YILIAN</t>
  </si>
  <si>
    <t>SUN XILONG</t>
  </si>
  <si>
    <t>YANG FANG</t>
  </si>
  <si>
    <t>XIANG JIAREN</t>
  </si>
  <si>
    <t>HUANG HUI</t>
  </si>
  <si>
    <t>LI GONGPING</t>
  </si>
  <si>
    <t>BAO ZHANG</t>
  </si>
  <si>
    <t>CHEN HUANDONG</t>
  </si>
  <si>
    <t>WU YING</t>
  </si>
  <si>
    <t>XU QUANJUN</t>
  </si>
  <si>
    <t>CAO ZIJIAN</t>
  </si>
  <si>
    <t>20-7-19</t>
  </si>
  <si>
    <t>LIN XIAOCHAO</t>
  </si>
  <si>
    <t>WU ZHENGBIN</t>
  </si>
  <si>
    <t>CEN WEI</t>
  </si>
  <si>
    <t>NIU SHIMIN</t>
  </si>
  <si>
    <t>YAN HUA</t>
  </si>
  <si>
    <t>CHEN LE</t>
  </si>
  <si>
    <t>PENG YONGQIU</t>
  </si>
  <si>
    <t>JUAN RAN</t>
  </si>
  <si>
    <t>SHANG LI</t>
  </si>
  <si>
    <t>LI MIN</t>
  </si>
  <si>
    <t>HUANG SHAOXIA</t>
  </si>
  <si>
    <t>21-7-19</t>
  </si>
  <si>
    <t>XIE XIAOCHUN</t>
  </si>
  <si>
    <t>XU CHUNMING</t>
  </si>
  <si>
    <t>ZHENG HUANGHUANG</t>
  </si>
  <si>
    <t>ZHENG SHIYI</t>
  </si>
  <si>
    <t>HUANG YUNYUAN</t>
  </si>
  <si>
    <t>ZHENG BINGTIAN</t>
  </si>
  <si>
    <t>LI XIAOQIANG</t>
  </si>
  <si>
    <t>HU SHUIPING</t>
  </si>
  <si>
    <t>YUAN SONG</t>
  </si>
  <si>
    <t>KE HAITAO</t>
  </si>
  <si>
    <t>WANG ZHIMEI</t>
  </si>
  <si>
    <t>PU XIAO</t>
  </si>
  <si>
    <t>22-7-19</t>
  </si>
  <si>
    <t>MAN KWOK CHU</t>
  </si>
  <si>
    <t>LIN YUN</t>
  </si>
  <si>
    <t>ZHANG ZHIXIN</t>
  </si>
  <si>
    <t>ZHONG HUACHEN</t>
  </si>
  <si>
    <t>GUO HAO</t>
  </si>
  <si>
    <t>WANG JIALE</t>
  </si>
  <si>
    <t>CHEN CHIH YUAN</t>
  </si>
  <si>
    <t>SHI HUANGXING</t>
  </si>
  <si>
    <t>FU CHIAWEN</t>
  </si>
  <si>
    <t>23-7-19</t>
  </si>
  <si>
    <t>TONG CHOOHUAY</t>
  </si>
  <si>
    <t>CHEN ZHIPENG</t>
  </si>
  <si>
    <t>LIU ZHENGUO</t>
  </si>
  <si>
    <t>LIN XIAOLING</t>
  </si>
  <si>
    <t>XUE GUOZHI</t>
  </si>
  <si>
    <t>WANG NA</t>
  </si>
  <si>
    <t>LUO GUANXING</t>
  </si>
  <si>
    <t>XIAO WU</t>
  </si>
  <si>
    <r>
      <rPr>
        <sz val="14"/>
        <rFont val="Calibri"/>
        <charset val="134"/>
      </rPr>
      <t xml:space="preserve">338 </t>
    </r>
    <r>
      <rPr>
        <sz val="14"/>
        <rFont val="Calibri"/>
        <charset val="0"/>
      </rPr>
      <t>YANG HUIPING</t>
    </r>
  </si>
  <si>
    <t>PENG LUNDUN</t>
  </si>
  <si>
    <t>24-7-19</t>
  </si>
  <si>
    <t>ZHOU QING</t>
  </si>
  <si>
    <t>ZHANG SHAOHUI</t>
  </si>
  <si>
    <t>GU JIAXING</t>
  </si>
  <si>
    <t>XU WEI</t>
  </si>
  <si>
    <t>HU HAIFENG</t>
  </si>
  <si>
    <t>WU ZHENAN</t>
  </si>
  <si>
    <t>SHIUEFU LO</t>
  </si>
  <si>
    <t>KONG YAN</t>
  </si>
  <si>
    <t>XIA BING</t>
  </si>
  <si>
    <t>25-7-19</t>
  </si>
  <si>
    <t>FENG DAN</t>
  </si>
  <si>
    <t>LI YONGGUANG</t>
  </si>
  <si>
    <t>HU KUN</t>
  </si>
  <si>
    <t>CHEN QIAO</t>
  </si>
  <si>
    <t>LIN XIAOLI</t>
  </si>
  <si>
    <t>26-7-19</t>
  </si>
  <si>
    <r>
      <rPr>
        <sz val="14"/>
        <rFont val="Calibri"/>
        <charset val="134"/>
      </rPr>
      <t xml:space="preserve">364 </t>
    </r>
    <r>
      <rPr>
        <sz val="14"/>
        <rFont val="Calibri"/>
        <charset val="0"/>
      </rPr>
      <t>YANG XIAOGUANG</t>
    </r>
  </si>
  <si>
    <t>XIA RONGHU</t>
  </si>
  <si>
    <t>XUE MENGTING</t>
  </si>
  <si>
    <t>LONG BO</t>
  </si>
  <si>
    <t>LIU FULIANG</t>
  </si>
  <si>
    <t>ZHAO YANG</t>
  </si>
  <si>
    <t>HE LILI</t>
  </si>
  <si>
    <t>LAM PIK YUK</t>
  </si>
  <si>
    <t>FU BAOJUN</t>
  </si>
  <si>
    <t>GE SHIJIN</t>
  </si>
  <si>
    <t>WEI LINQUAN</t>
  </si>
  <si>
    <t>JIANG HUI</t>
  </si>
  <si>
    <t>LI DAZE</t>
  </si>
  <si>
    <t>CHEN JIAFA</t>
  </si>
  <si>
    <t>27-7-19</t>
  </si>
  <si>
    <t>NG KIN KWOK</t>
  </si>
  <si>
    <t>WU JU</t>
  </si>
  <si>
    <t>PANG YONGFEI</t>
  </si>
  <si>
    <t>LI YUNXI</t>
  </si>
  <si>
    <t>WU WENJI</t>
  </si>
  <si>
    <t>ZHANG HAIXIN</t>
  </si>
  <si>
    <t>CHEN HUILING</t>
  </si>
  <si>
    <t>JIA CHUNYAN</t>
  </si>
  <si>
    <t>JIN DASHUN</t>
  </si>
  <si>
    <t>TAN HUIWEN</t>
  </si>
  <si>
    <t>TAN QINGYUN</t>
  </si>
  <si>
    <t>CHEN ZHAOQUN</t>
  </si>
  <si>
    <t>YUN SHUAI</t>
  </si>
  <si>
    <t>WANG YINUAN</t>
  </si>
  <si>
    <t>WANG SEN</t>
  </si>
  <si>
    <t>TANG JIEQIONG</t>
  </si>
  <si>
    <t>28-7-19</t>
  </si>
  <si>
    <t>YANG YUPENG</t>
  </si>
  <si>
    <t>ZHOU PEI</t>
  </si>
  <si>
    <t>PENG ZHIBIN</t>
  </si>
  <si>
    <t>ZHANG XINHUA</t>
  </si>
  <si>
    <t>SU CHUJIE</t>
  </si>
  <si>
    <t>LI MINSHAN</t>
  </si>
  <si>
    <t>WU TING</t>
  </si>
  <si>
    <t>HUANG JINLONG</t>
  </si>
  <si>
    <t>ZHANG QIAOSHENG</t>
  </si>
  <si>
    <t>CHENG WEIHUI</t>
  </si>
  <si>
    <t>ZHOU HUANYAO</t>
  </si>
  <si>
    <t>CHEN LIUZHENG</t>
  </si>
  <si>
    <t>YE QING</t>
  </si>
  <si>
    <t>ZHU CHAOBIN</t>
  </si>
  <si>
    <t>YANG QIUZHI</t>
  </si>
  <si>
    <t>HUANG ZIXIN</t>
  </si>
  <si>
    <t>HU LIANJUN</t>
  </si>
  <si>
    <t>TONG FEI</t>
  </si>
  <si>
    <t>29-7-19</t>
  </si>
  <si>
    <t>WANG FANG</t>
  </si>
  <si>
    <t>DONG BIAO</t>
  </si>
  <si>
    <t>HAO PENG</t>
  </si>
  <si>
    <t>ZHONG GUIYU</t>
  </si>
  <si>
    <t>ZHANG QIANG</t>
  </si>
  <si>
    <t>LI XINXIN</t>
  </si>
  <si>
    <t>FU NINGMENG</t>
  </si>
  <si>
    <t>LIU SHA</t>
  </si>
  <si>
    <t>30-7-19</t>
  </si>
  <si>
    <t>WANG JIAWEI</t>
  </si>
  <si>
    <t>LI YIXIAN</t>
  </si>
  <si>
    <t>SHI QIAN</t>
  </si>
  <si>
    <t>RAN BING</t>
  </si>
  <si>
    <t>HUANG LINGLING</t>
  </si>
  <si>
    <t>LI MEIYUAN</t>
  </si>
  <si>
    <t>JIN WEIWEI</t>
  </si>
  <si>
    <t>WU JIAXIN</t>
  </si>
  <si>
    <t>YANG JUNLONG</t>
  </si>
  <si>
    <t>CHEN QIJUN</t>
  </si>
  <si>
    <t>ZHONG ANNA</t>
  </si>
  <si>
    <t>XU JINGKAI</t>
  </si>
  <si>
    <t>CAI ZHUOPING</t>
  </si>
  <si>
    <t>452</t>
  </si>
  <si>
    <t>453</t>
  </si>
  <si>
    <t>PU JIANGLONG</t>
  </si>
  <si>
    <t>454</t>
  </si>
  <si>
    <t>31-7-19</t>
  </si>
  <si>
    <t>455</t>
  </si>
  <si>
    <t>456</t>
  </si>
  <si>
    <t>458</t>
  </si>
  <si>
    <t>YE CHENYING</t>
  </si>
  <si>
    <t>459</t>
  </si>
  <si>
    <t>LAN SHAOHONG</t>
  </si>
  <si>
    <t>460</t>
  </si>
  <si>
    <t>CHEN XIAOMING</t>
  </si>
  <si>
    <t>461</t>
  </si>
  <si>
    <t>XICHEN FENG</t>
  </si>
  <si>
    <t>462</t>
  </si>
  <si>
    <t>WEI KUNLONG</t>
  </si>
  <si>
    <t>463</t>
  </si>
  <si>
    <t>FONG ZONGZHE</t>
  </si>
  <si>
    <t>464</t>
  </si>
  <si>
    <t>465</t>
  </si>
  <si>
    <t>LI MIMG</t>
  </si>
  <si>
    <t>P190815152114489</t>
  </si>
  <si>
    <t>31/7/19</t>
  </si>
  <si>
    <t>1/8/19</t>
  </si>
  <si>
    <t>1572739</t>
  </si>
  <si>
    <t>299,000.00</t>
  </si>
  <si>
    <t>LIU JIANG</t>
  </si>
  <si>
    <t>1569761</t>
  </si>
  <si>
    <t>298,000.00</t>
  </si>
  <si>
    <t>YANG JIE</t>
  </si>
  <si>
    <t>1563720</t>
  </si>
  <si>
    <t>YU JINGWEI</t>
  </si>
  <si>
    <t>1571415</t>
  </si>
  <si>
    <t>295,000.00</t>
  </si>
  <si>
    <t>1572965</t>
  </si>
  <si>
    <t>293,700.00</t>
  </si>
  <si>
    <t>LU ZONGGENG</t>
  </si>
  <si>
    <t>30/7/19</t>
  </si>
  <si>
    <t>1572483</t>
  </si>
  <si>
    <t>291,700.00</t>
  </si>
  <si>
    <t>1572715</t>
  </si>
  <si>
    <t>290,700.00</t>
  </si>
  <si>
    <t>LIANG DEWEN</t>
  </si>
  <si>
    <t>1573540</t>
  </si>
  <si>
    <t>288,700.00</t>
  </si>
  <si>
    <t>JIANG JIAHUI</t>
  </si>
  <si>
    <t>1564065</t>
  </si>
  <si>
    <t>287,700.00</t>
  </si>
  <si>
    <t>PAN JIAN</t>
  </si>
  <si>
    <t>1556410</t>
  </si>
  <si>
    <t>283,700.00</t>
  </si>
  <si>
    <t>4,000.00</t>
  </si>
  <si>
    <t>WANG XIAOLEI</t>
  </si>
  <si>
    <t>1571000</t>
  </si>
  <si>
    <t>281,700.00</t>
  </si>
  <si>
    <t>LIU DAN</t>
  </si>
  <si>
    <t>1570669</t>
  </si>
  <si>
    <t>279,700.00</t>
  </si>
  <si>
    <t>XU WENBING</t>
  </si>
  <si>
    <t>1572378</t>
  </si>
  <si>
    <t>277,700.00</t>
  </si>
  <si>
    <t>LIU GUHUA</t>
  </si>
  <si>
    <t>2/8/19</t>
  </si>
  <si>
    <t>1573413</t>
  </si>
  <si>
    <t>275,200.00</t>
  </si>
  <si>
    <t>ZEFENG CHEN</t>
  </si>
  <si>
    <t>1574421</t>
  </si>
  <si>
    <t>274,200.00</t>
  </si>
  <si>
    <t>ZHUOLIAN CHEN</t>
  </si>
  <si>
    <t>1574420</t>
  </si>
  <si>
    <t>273,200.00</t>
  </si>
  <si>
    <t>ZHENG BANGJIAN</t>
  </si>
  <si>
    <t>1560971</t>
  </si>
  <si>
    <t>270,600.00</t>
  </si>
  <si>
    <t>YUAN SHAOBIN</t>
  </si>
  <si>
    <t>1560796</t>
  </si>
  <si>
    <t>267,600.00</t>
  </si>
  <si>
    <t>ZHANG ZHE</t>
  </si>
  <si>
    <t>1569914</t>
  </si>
  <si>
    <t>HUANG LIFAN</t>
  </si>
  <si>
    <t>1573835</t>
  </si>
  <si>
    <t>264,800.00</t>
  </si>
  <si>
    <t>WU WANDI</t>
  </si>
  <si>
    <t>1554555</t>
  </si>
  <si>
    <t>261,800.00</t>
  </si>
  <si>
    <t>WEI WANYING</t>
  </si>
  <si>
    <t>1542357</t>
  </si>
  <si>
    <t>258,800.00</t>
  </si>
  <si>
    <t>WANG JIANYI</t>
  </si>
  <si>
    <t>1574491</t>
  </si>
  <si>
    <t>257,800.00</t>
  </si>
  <si>
    <t>XIAO JIANLIN</t>
  </si>
  <si>
    <t>1573248</t>
  </si>
  <si>
    <t>255,800.00</t>
  </si>
  <si>
    <t>YU LONG</t>
  </si>
  <si>
    <t>1564284</t>
  </si>
  <si>
    <t>249,800.00</t>
  </si>
  <si>
    <t>1574380</t>
  </si>
  <si>
    <t>248,800.00</t>
  </si>
  <si>
    <t>LAI YUBING</t>
  </si>
  <si>
    <t>3/8/19</t>
  </si>
  <si>
    <t>1546994</t>
  </si>
  <si>
    <t>246,800.00</t>
  </si>
  <si>
    <t>TANG MENGDAN</t>
  </si>
  <si>
    <t>1575303</t>
  </si>
  <si>
    <t>245,800.00</t>
  </si>
  <si>
    <t>YAO WEIWEI</t>
  </si>
  <si>
    <t>1570509</t>
  </si>
  <si>
    <t>244,800.00</t>
  </si>
  <si>
    <t>JI HONGLIANG</t>
  </si>
  <si>
    <t>1574625</t>
  </si>
  <si>
    <t>D^-RB</t>
  </si>
  <si>
    <t>238,800.00</t>
  </si>
  <si>
    <t>1573473</t>
  </si>
  <si>
    <t>2300</t>
  </si>
  <si>
    <t>236,500.00</t>
  </si>
  <si>
    <t>2,300.00</t>
  </si>
  <si>
    <t>1562446</t>
  </si>
  <si>
    <t>232,600.00</t>
  </si>
  <si>
    <t>3,900.00</t>
  </si>
  <si>
    <t>SUN ZE</t>
  </si>
  <si>
    <t>4/8/19</t>
  </si>
  <si>
    <t>1575951</t>
  </si>
  <si>
    <t>231,600.00</t>
  </si>
  <si>
    <t>LIN BAIXIU</t>
  </si>
  <si>
    <t>1576270</t>
  </si>
  <si>
    <t>229,600.00</t>
  </si>
  <si>
    <t>ZHANG XIAOLIN</t>
  </si>
  <si>
    <t>1575833</t>
  </si>
  <si>
    <t>228,600.00</t>
  </si>
  <si>
    <t>XING YI</t>
  </si>
  <si>
    <t>1575508</t>
  </si>
  <si>
    <t>226,600.00</t>
  </si>
  <si>
    <t>LU YINI</t>
  </si>
  <si>
    <t>1554409</t>
  </si>
  <si>
    <t>223,600.00</t>
  </si>
  <si>
    <t>HUANG QIANGBANG</t>
  </si>
  <si>
    <t>1575615</t>
  </si>
  <si>
    <t>221,000.00</t>
  </si>
  <si>
    <t>WANG ZHEN JING</t>
  </si>
  <si>
    <t>1576657</t>
  </si>
  <si>
    <t>219,700.00</t>
  </si>
  <si>
    <t>WANG ZHANG MING</t>
  </si>
  <si>
    <t>1576653</t>
  </si>
  <si>
    <t>218,400.00</t>
  </si>
  <si>
    <t>1556143</t>
  </si>
  <si>
    <t>217,400.00</t>
  </si>
  <si>
    <t>LIU JINYUAN</t>
  </si>
  <si>
    <t>1567859</t>
  </si>
  <si>
    <t>215,400.00</t>
  </si>
  <si>
    <t>1574882</t>
  </si>
  <si>
    <t>211,400.00</t>
  </si>
  <si>
    <t>ZHAO LOUTING</t>
  </si>
  <si>
    <t>1562472</t>
  </si>
  <si>
    <t>210,100.00</t>
  </si>
  <si>
    <t>FAN XIANGRONG</t>
  </si>
  <si>
    <t>1576396</t>
  </si>
  <si>
    <t>PDX TRP-RB</t>
  </si>
  <si>
    <t>2900</t>
  </si>
  <si>
    <t>KANG XIANGMING</t>
  </si>
  <si>
    <t>1575198</t>
  </si>
  <si>
    <t>204,600.00</t>
  </si>
  <si>
    <t>ZHOU LICUI</t>
  </si>
  <si>
    <t>5/8/19</t>
  </si>
  <si>
    <t>1575497</t>
  </si>
  <si>
    <t>198,600.00</t>
  </si>
  <si>
    <t>1576952</t>
  </si>
  <si>
    <t>TANG YUCHEN</t>
  </si>
  <si>
    <t>1554351</t>
  </si>
  <si>
    <t>193,000.00</t>
  </si>
  <si>
    <t>1575887</t>
  </si>
  <si>
    <t>192,000.00</t>
  </si>
  <si>
    <t>HE CHE</t>
  </si>
  <si>
    <t>1576148</t>
  </si>
  <si>
    <t>190,000.00</t>
  </si>
  <si>
    <t>KE GUOBIAO</t>
  </si>
  <si>
    <t>1564898</t>
  </si>
  <si>
    <t>188,000.00</t>
  </si>
  <si>
    <t>ZHANG YUNCAN</t>
  </si>
  <si>
    <t>1577046</t>
  </si>
  <si>
    <t>186,000.00</t>
  </si>
  <si>
    <t>RAO RENBO</t>
  </si>
  <si>
    <t>1563329</t>
  </si>
  <si>
    <t>182,100.00</t>
  </si>
  <si>
    <t>1577192</t>
  </si>
  <si>
    <t>181,100.00</t>
  </si>
  <si>
    <t>TONG THANXIONG</t>
  </si>
  <si>
    <t>1569304</t>
  </si>
  <si>
    <t>177,100.00</t>
  </si>
  <si>
    <t>1575699</t>
  </si>
  <si>
    <t>175,800.00</t>
  </si>
  <si>
    <t>XU TING</t>
  </si>
  <si>
    <t>1577619</t>
  </si>
  <si>
    <t>174,500.00</t>
  </si>
  <si>
    <t>CHEN ZHANYUAN</t>
  </si>
  <si>
    <t>1577001</t>
  </si>
  <si>
    <t>173,500.00</t>
  </si>
  <si>
    <t>6/8/19</t>
  </si>
  <si>
    <t>1577859</t>
  </si>
  <si>
    <t>CUI YING</t>
  </si>
  <si>
    <t>1576787</t>
  </si>
  <si>
    <t>1576648</t>
  </si>
  <si>
    <t>166,500.00</t>
  </si>
  <si>
    <t>MU LAN</t>
  </si>
  <si>
    <t>1578234</t>
  </si>
  <si>
    <t>YANG JINRUIYUAN</t>
  </si>
  <si>
    <t>1575501</t>
  </si>
  <si>
    <t>161,500.00</t>
  </si>
  <si>
    <t>PAN QIUDI</t>
  </si>
  <si>
    <t>1535657</t>
  </si>
  <si>
    <t>TONG TIANXIONG</t>
  </si>
  <si>
    <t>1577797</t>
  </si>
  <si>
    <t>LIU XIAOMAN</t>
  </si>
  <si>
    <t>1555462</t>
  </si>
  <si>
    <t>4,500.00</t>
  </si>
  <si>
    <t>WANG WEI</t>
  </si>
  <si>
    <t>1568416</t>
  </si>
  <si>
    <t>150,800.00</t>
  </si>
  <si>
    <t>PAN XIAOJIAN</t>
  </si>
  <si>
    <t>1578643</t>
  </si>
  <si>
    <t>149,800.00</t>
  </si>
  <si>
    <t>CHEN YU</t>
  </si>
  <si>
    <t>1573325</t>
  </si>
  <si>
    <t>143,800.00</t>
  </si>
  <si>
    <t>WENG YANXUAN</t>
  </si>
  <si>
    <t>1578289</t>
  </si>
  <si>
    <t>ZHANG CHULA</t>
  </si>
  <si>
    <t>1578291</t>
  </si>
  <si>
    <t>140,900.00</t>
  </si>
  <si>
    <t>LAM HAK</t>
  </si>
  <si>
    <t>1578359</t>
  </si>
  <si>
    <t>139,600.00</t>
  </si>
  <si>
    <t>CHEN YOULI</t>
  </si>
  <si>
    <t>1578124</t>
  </si>
  <si>
    <t>138,600.00</t>
  </si>
  <si>
    <t>ZHENG LIFANG</t>
  </si>
  <si>
    <t>1571989</t>
  </si>
  <si>
    <t>134,800.00</t>
  </si>
  <si>
    <t>LI XIAOQIAN</t>
  </si>
  <si>
    <t>7/8/19</t>
  </si>
  <si>
    <t>1568134</t>
  </si>
  <si>
    <t>133,800.00</t>
  </si>
  <si>
    <t>CUI YANYANG</t>
  </si>
  <si>
    <t>1568225</t>
  </si>
  <si>
    <t>132,800.00</t>
  </si>
  <si>
    <t>CHEN YONG</t>
  </si>
  <si>
    <t>1571861</t>
  </si>
  <si>
    <t>130,800.00</t>
  </si>
  <si>
    <t>LI CAIHONG</t>
  </si>
  <si>
    <t>1576142</t>
  </si>
  <si>
    <t>126,900.00</t>
  </si>
  <si>
    <t>LI MENG</t>
  </si>
  <si>
    <t>1579172</t>
  </si>
  <si>
    <t>125,900.00</t>
  </si>
  <si>
    <t>ZHENG QINGFENG</t>
  </si>
  <si>
    <t>1579609</t>
  </si>
  <si>
    <t>124,900.00</t>
  </si>
  <si>
    <t>YE CHENGKANG</t>
  </si>
  <si>
    <t>1579606</t>
  </si>
  <si>
    <t>123,600.00</t>
  </si>
  <si>
    <t>ZHANG CHUKAI</t>
  </si>
  <si>
    <t>1579438</t>
  </si>
  <si>
    <t>122,600.00</t>
  </si>
  <si>
    <t>1579449</t>
  </si>
  <si>
    <t>121,300.00</t>
  </si>
  <si>
    <t>1579192</t>
  </si>
  <si>
    <t>120,300.00</t>
  </si>
  <si>
    <t>1577290</t>
  </si>
  <si>
    <t>1577228</t>
  </si>
  <si>
    <t>118,000.00</t>
  </si>
  <si>
    <t>XING WEIWU</t>
  </si>
  <si>
    <t>1554235</t>
  </si>
  <si>
    <t>116,000.00</t>
  </si>
  <si>
    <t>TONG TIANYONG</t>
  </si>
  <si>
    <t>8/8/19</t>
  </si>
  <si>
    <t>1560270</t>
  </si>
  <si>
    <t>6,500.00</t>
  </si>
  <si>
    <t>SUN WEILIN</t>
  </si>
  <si>
    <t>1580721</t>
  </si>
  <si>
    <t>108,200.00</t>
  </si>
  <si>
    <t>JI JIEXIA</t>
  </si>
  <si>
    <t>1564942</t>
  </si>
  <si>
    <t>107,200.00</t>
  </si>
  <si>
    <t>YANG LIRONG</t>
  </si>
  <si>
    <t>1577454</t>
  </si>
  <si>
    <t>104,600.00</t>
  </si>
  <si>
    <t>XIAO XIUXIU</t>
  </si>
  <si>
    <t>1577487</t>
  </si>
  <si>
    <t>102,000.00</t>
  </si>
  <si>
    <t>1577464</t>
  </si>
  <si>
    <t>99,400.00</t>
  </si>
  <si>
    <t>LIAO JIAN</t>
  </si>
  <si>
    <t>1576487</t>
  </si>
  <si>
    <t>98,100.00</t>
  </si>
  <si>
    <t>1580504</t>
  </si>
  <si>
    <t>97,100.00</t>
  </si>
  <si>
    <t>LI WANJI</t>
  </si>
  <si>
    <t>1574151</t>
  </si>
  <si>
    <t>LIU QIN</t>
  </si>
  <si>
    <t>1564557</t>
  </si>
  <si>
    <t>94,100.00</t>
  </si>
  <si>
    <t>XU BINGJIE</t>
  </si>
  <si>
    <t>1569416</t>
  </si>
  <si>
    <t>90,100.00</t>
  </si>
  <si>
    <t>GUO QIANG</t>
  </si>
  <si>
    <t>1575185</t>
  </si>
  <si>
    <t>87,100.00</t>
  </si>
  <si>
    <t>CHEN ZERONG</t>
  </si>
  <si>
    <t>1570428</t>
  </si>
  <si>
    <t>86,100.00</t>
  </si>
  <si>
    <t>GUO JIAPING</t>
  </si>
  <si>
    <t>1579173</t>
  </si>
  <si>
    <t>ZHANG LIMEI</t>
  </si>
  <si>
    <t>1579085</t>
  </si>
  <si>
    <t>83,100.00</t>
  </si>
  <si>
    <t>HSUEH YUCHING</t>
  </si>
  <si>
    <t>9/8/19</t>
  </si>
  <si>
    <t>1561368</t>
  </si>
  <si>
    <t>81,800.00</t>
  </si>
  <si>
    <t>1572207</t>
  </si>
  <si>
    <t>74,800.00</t>
  </si>
  <si>
    <t>7,000.00</t>
  </si>
  <si>
    <t>ZHANG JUNJIA</t>
  </si>
  <si>
    <t>1574533</t>
  </si>
  <si>
    <t>73,800.00</t>
  </si>
  <si>
    <t>LIANG WENJIE</t>
  </si>
  <si>
    <t>1579882</t>
  </si>
  <si>
    <t>71,800.00</t>
  </si>
  <si>
    <t>GUO YUSEN</t>
  </si>
  <si>
    <t>1568908</t>
  </si>
  <si>
    <t>68,800.00</t>
  </si>
  <si>
    <t>ZHOU QI</t>
  </si>
  <si>
    <t>1580226</t>
  </si>
  <si>
    <t>66,800.00</t>
  </si>
  <si>
    <t>1579846</t>
  </si>
  <si>
    <t>63,800.00</t>
  </si>
  <si>
    <t>FANG SHUNJIE</t>
  </si>
  <si>
    <t>1572073</t>
  </si>
  <si>
    <t>57,800.00</t>
  </si>
  <si>
    <t>HUANG JIN</t>
  </si>
  <si>
    <t>1574147</t>
  </si>
  <si>
    <t>51,800.00</t>
  </si>
  <si>
    <t>1570501</t>
  </si>
  <si>
    <t>50,800.00</t>
  </si>
  <si>
    <t>CHEN XIAOFANG</t>
  </si>
  <si>
    <t>1578184</t>
  </si>
  <si>
    <t>49,800.00</t>
  </si>
  <si>
    <t>WANG XIA</t>
  </si>
  <si>
    <t>1578712</t>
  </si>
  <si>
    <t>46,800.00</t>
  </si>
  <si>
    <t>LU ZHIBO</t>
  </si>
  <si>
    <t>10/8/19</t>
  </si>
  <si>
    <t>1571430</t>
  </si>
  <si>
    <t>45,800.00</t>
  </si>
  <si>
    <t>QI JIAN FANG</t>
  </si>
  <si>
    <t>1569964</t>
  </si>
  <si>
    <t>43,800.00</t>
  </si>
  <si>
    <t>1582195</t>
  </si>
  <si>
    <t>42,800.00</t>
  </si>
  <si>
    <t>HU XUEZHOU</t>
  </si>
  <si>
    <t>1575337</t>
  </si>
  <si>
    <t>41,800.00</t>
  </si>
  <si>
    <t>JIA LEILEI</t>
  </si>
  <si>
    <t>1582382</t>
  </si>
  <si>
    <t>40,500.00</t>
  </si>
  <si>
    <t>1582376</t>
  </si>
  <si>
    <t>37,900.00</t>
  </si>
  <si>
    <t>HAO CAIHONG</t>
  </si>
  <si>
    <t>1582374</t>
  </si>
  <si>
    <t>36,600.00</t>
  </si>
  <si>
    <t>ZHANG NAN</t>
  </si>
  <si>
    <t>1582377</t>
  </si>
  <si>
    <t>35,300.00</t>
  </si>
  <si>
    <t>DENG YANGXIAO</t>
  </si>
  <si>
    <t>1581261</t>
  </si>
  <si>
    <t>34,300.00</t>
  </si>
  <si>
    <t>LI JUNFENG</t>
  </si>
  <si>
    <t>1582245</t>
  </si>
  <si>
    <t>33,300.00</t>
  </si>
  <si>
    <t>YANG JINGLING</t>
  </si>
  <si>
    <t>1582511</t>
  </si>
  <si>
    <t>32,300.00</t>
  </si>
  <si>
    <t>CHAN MEI KING</t>
  </si>
  <si>
    <t>1580239</t>
  </si>
  <si>
    <t>26,300.00</t>
  </si>
  <si>
    <t>ZHENG YING</t>
  </si>
  <si>
    <t>1556740</t>
  </si>
  <si>
    <t>14,300.00</t>
  </si>
  <si>
    <t>12,000.00</t>
  </si>
  <si>
    <t>11/8/19</t>
  </si>
  <si>
    <t>1549303</t>
  </si>
  <si>
    <t>- 5,700.00</t>
  </si>
  <si>
    <t>20,000.00</t>
  </si>
  <si>
    <t>1577693</t>
  </si>
  <si>
    <t>- 13,500.00</t>
  </si>
  <si>
    <t>XU YING</t>
  </si>
  <si>
    <t>1577450</t>
  </si>
  <si>
    <t>- 16,500.00</t>
  </si>
  <si>
    <t>QIN ZIJIE</t>
  </si>
  <si>
    <t>1582262</t>
  </si>
  <si>
    <t>CHEN QIONGZHU</t>
  </si>
  <si>
    <t>1564734</t>
  </si>
  <si>
    <t>- 23,500.00</t>
  </si>
  <si>
    <t>ZHANG HAIYUAN</t>
  </si>
  <si>
    <t>1583061</t>
  </si>
  <si>
    <t>- 24,500.00</t>
  </si>
  <si>
    <t>1582251</t>
  </si>
  <si>
    <t>GAO MENGTING</t>
  </si>
  <si>
    <t>1582886</t>
  </si>
  <si>
    <t>- 27,500.00</t>
  </si>
  <si>
    <t>CHEN SHUYUN</t>
  </si>
  <si>
    <t>1583402</t>
  </si>
  <si>
    <t>- 28,800.00</t>
  </si>
  <si>
    <t>1583230</t>
  </si>
  <si>
    <t>- 30,100.00</t>
  </si>
  <si>
    <t>1581343</t>
  </si>
  <si>
    <t>SUO-RB</t>
  </si>
  <si>
    <t>- 31,400.00</t>
  </si>
  <si>
    <t>XU YONGHENG</t>
  </si>
  <si>
    <t>1579573</t>
  </si>
  <si>
    <t>- 32,700.00</t>
  </si>
  <si>
    <t>GUI ZENGFEN</t>
  </si>
  <si>
    <t>1565717</t>
  </si>
  <si>
    <t>- 34,700.00</t>
  </si>
  <si>
    <t>JIAN ZHISHEN</t>
  </si>
  <si>
    <t>12/8/19</t>
  </si>
  <si>
    <t>1583535</t>
  </si>
  <si>
    <t>- 35,700.00</t>
  </si>
  <si>
    <t>OU MINGJIE</t>
  </si>
  <si>
    <t>1584648</t>
  </si>
  <si>
    <t>- 37,000.00</t>
  </si>
  <si>
    <t>WU ZHENGXIANG</t>
  </si>
  <si>
    <t>1580600</t>
  </si>
  <si>
    <t>- 38,500.00</t>
  </si>
  <si>
    <t>JIANG WEIYING</t>
  </si>
  <si>
    <t>1574953</t>
  </si>
  <si>
    <t>1584547</t>
  </si>
  <si>
    <t>ZHOU SHIHONG</t>
  </si>
  <si>
    <t>1584549</t>
  </si>
  <si>
    <t>WU MENGNA</t>
  </si>
  <si>
    <t>1564861</t>
  </si>
  <si>
    <t>- 46,100.00</t>
  </si>
  <si>
    <t>YUE GUOYAN</t>
  </si>
  <si>
    <t>1584534</t>
  </si>
  <si>
    <t>- 47,100.00</t>
  </si>
  <si>
    <t>HONG YIMIN</t>
  </si>
  <si>
    <t>1575707</t>
  </si>
  <si>
    <t>- 48,100.00</t>
  </si>
  <si>
    <t>DAI YUANER</t>
  </si>
  <si>
    <t>1559708</t>
  </si>
  <si>
    <t>- 51,100.00</t>
  </si>
  <si>
    <t>1584478</t>
  </si>
  <si>
    <t>- 52,100.00</t>
  </si>
  <si>
    <t>HUANG YUNQIANG</t>
  </si>
  <si>
    <t>1584501</t>
  </si>
  <si>
    <t>- 53,600.00</t>
  </si>
  <si>
    <t>ZHENG WENGEN</t>
  </si>
  <si>
    <t>1584502</t>
  </si>
  <si>
    <t>- 54,900.00</t>
  </si>
  <si>
    <t>1584398</t>
  </si>
  <si>
    <t>- 55,900.00</t>
  </si>
  <si>
    <t>WANG XI</t>
  </si>
  <si>
    <t>1551658</t>
  </si>
  <si>
    <t>- 57,900.00</t>
  </si>
  <si>
    <t>DENG GAOYAN</t>
  </si>
  <si>
    <t>1567362</t>
  </si>
  <si>
    <t>- 60,900.00</t>
  </si>
  <si>
    <t>HUANG SILIANG</t>
  </si>
  <si>
    <t>1584392</t>
  </si>
  <si>
    <t>- 61,900.00</t>
  </si>
  <si>
    <t>XI YAN</t>
  </si>
  <si>
    <t>1572525</t>
  </si>
  <si>
    <t>- 62,900.00</t>
  </si>
  <si>
    <t>HUANG REN</t>
  </si>
  <si>
    <t>1584722</t>
  </si>
  <si>
    <t>- 64,400.00</t>
  </si>
  <si>
    <t>PAN HAOBING</t>
  </si>
  <si>
    <t>1573575</t>
  </si>
  <si>
    <t>- 67,400.00</t>
  </si>
  <si>
    <t>XU BAO HUA</t>
  </si>
  <si>
    <t>SU DEQIANG</t>
  </si>
  <si>
    <t>1584582</t>
  </si>
  <si>
    <t>- 74,400.00</t>
  </si>
  <si>
    <t>LUO LUOJIAO</t>
  </si>
  <si>
    <t>13/8/19</t>
  </si>
  <si>
    <t>1553635</t>
  </si>
  <si>
    <t>- 76,400.00</t>
  </si>
  <si>
    <t>1583812</t>
  </si>
  <si>
    <t>- 77,400.00</t>
  </si>
  <si>
    <t>ZHANG YING</t>
  </si>
  <si>
    <t>1585579</t>
  </si>
  <si>
    <t>- 78,400.00</t>
  </si>
  <si>
    <t>ZHANG MENGYANG</t>
  </si>
  <si>
    <t>1583728</t>
  </si>
  <si>
    <t>- 79,400.00</t>
  </si>
  <si>
    <t>LI BAOXIANG</t>
  </si>
  <si>
    <t>1583567</t>
  </si>
  <si>
    <t>- 81,400.00</t>
  </si>
  <si>
    <t>ZHANG JU QUAN</t>
  </si>
  <si>
    <t>1518307</t>
  </si>
  <si>
    <t>- 87,400.00</t>
  </si>
  <si>
    <t>QIU XIAFEI</t>
  </si>
  <si>
    <t>1547182</t>
  </si>
  <si>
    <t>- 88,400.00</t>
  </si>
  <si>
    <t>YU GUANGHUI</t>
  </si>
  <si>
    <t>1568998</t>
  </si>
  <si>
    <t>- 90,400.00</t>
  </si>
  <si>
    <t>1585192</t>
  </si>
  <si>
    <t>- 91,400.00</t>
  </si>
  <si>
    <t>YAN ZHIPENG</t>
  </si>
  <si>
    <t>1584475</t>
  </si>
  <si>
    <t>- 92,400.00</t>
  </si>
  <si>
    <t>QU SHIFENG</t>
  </si>
  <si>
    <t>1584395</t>
  </si>
  <si>
    <t>- 95,000.00</t>
  </si>
  <si>
    <t>SUN HAIXIA</t>
  </si>
  <si>
    <t>1585186</t>
  </si>
  <si>
    <t>- 96,300.00</t>
  </si>
  <si>
    <t>LI PENG</t>
  </si>
  <si>
    <t>1566656</t>
  </si>
  <si>
    <t>- 117,300.00</t>
  </si>
  <si>
    <t>21,000.00</t>
  </si>
  <si>
    <t>ZHANG YIXIAN</t>
  </si>
  <si>
    <t>1579240</t>
  </si>
  <si>
    <t>- 118,300.00</t>
  </si>
  <si>
    <t>CHEN YULING</t>
  </si>
  <si>
    <t>1585465</t>
  </si>
  <si>
    <t>- 119,300.00</t>
  </si>
  <si>
    <t>LIANG JIAYING</t>
  </si>
  <si>
    <t>1563904</t>
  </si>
  <si>
    <t>- 121,300.00</t>
  </si>
  <si>
    <t>WANG LE</t>
  </si>
  <si>
    <t>1584725</t>
  </si>
  <si>
    <t>- 122,300.00</t>
  </si>
  <si>
    <t>LIU JING</t>
  </si>
  <si>
    <t>1577411</t>
  </si>
  <si>
    <t>- 128,300.00</t>
  </si>
  <si>
    <t>1584552</t>
  </si>
  <si>
    <t>- 131,700.00</t>
  </si>
  <si>
    <t>3,400.00</t>
  </si>
  <si>
    <t>TANG WENQIANG</t>
  </si>
  <si>
    <t>1584608</t>
  </si>
  <si>
    <t>- 133,700.00</t>
  </si>
  <si>
    <t>GUO YUNQIAN</t>
  </si>
  <si>
    <t>1580244</t>
  </si>
  <si>
    <t>1585586</t>
  </si>
  <si>
    <t>PENG RAN RAN</t>
  </si>
  <si>
    <t>14/8/19</t>
  </si>
  <si>
    <t>1579673</t>
  </si>
  <si>
    <t>- 147,200.00</t>
  </si>
  <si>
    <t>5,700.00</t>
  </si>
  <si>
    <t>1585401</t>
  </si>
  <si>
    <t>YU FANG</t>
  </si>
  <si>
    <t>1521660</t>
  </si>
  <si>
    <t>- 154,300.00</t>
  </si>
  <si>
    <t>YU QIAN</t>
  </si>
  <si>
    <t>1521666</t>
  </si>
  <si>
    <t>- 158,800.00</t>
  </si>
  <si>
    <t>HE LIU</t>
  </si>
  <si>
    <t>1584850</t>
  </si>
  <si>
    <t>- 162,200.00</t>
  </si>
  <si>
    <t>LIU WENWEN</t>
  </si>
  <si>
    <t>1584612</t>
  </si>
  <si>
    <t>- 164,200.00</t>
  </si>
  <si>
    <t>1586731</t>
  </si>
  <si>
    <t>- 165,200.00</t>
  </si>
  <si>
    <t>LI JINTAO</t>
  </si>
  <si>
    <t>1586318</t>
  </si>
  <si>
    <t>- 166,200.00</t>
  </si>
  <si>
    <t>QIN JINZHAN</t>
  </si>
  <si>
    <t>1580776</t>
  </si>
  <si>
    <t>- 172,200.00</t>
  </si>
  <si>
    <t>1580842</t>
  </si>
  <si>
    <t>- 173,200.00</t>
  </si>
  <si>
    <t>ZHENG XIANG</t>
  </si>
  <si>
    <t>1586696</t>
  </si>
  <si>
    <t>- 175,200.00</t>
  </si>
  <si>
    <t>LAU KANG CHUEN</t>
  </si>
  <si>
    <t>1586678</t>
  </si>
  <si>
    <t>- 176,500.00</t>
  </si>
  <si>
    <t>1585741</t>
  </si>
  <si>
    <t>- 177,500.00</t>
  </si>
  <si>
    <t>1566563</t>
  </si>
  <si>
    <t>- 183,500.00</t>
  </si>
  <si>
    <t>FAN SHAOLONG</t>
  </si>
  <si>
    <t>1586026</t>
  </si>
  <si>
    <t>- 184,500.00</t>
  </si>
  <si>
    <t>1585921</t>
  </si>
  <si>
    <t>- 185,500.00</t>
  </si>
  <si>
    <t>YAN HAOZHI</t>
  </si>
  <si>
    <t>1586428</t>
  </si>
  <si>
    <t>- 186,500.00</t>
  </si>
  <si>
    <t>ZHAN CHISONG</t>
  </si>
  <si>
    <t>1586500</t>
  </si>
  <si>
    <t>- 189,100.00</t>
  </si>
  <si>
    <t>ZHU LIPING</t>
  </si>
  <si>
    <t>1586462</t>
  </si>
  <si>
    <t>- 190,100.00</t>
  </si>
  <si>
    <t>1568914</t>
  </si>
  <si>
    <t>- 191,600.00</t>
  </si>
  <si>
    <t>HU HONGLIANG</t>
  </si>
  <si>
    <t>1586256</t>
  </si>
  <si>
    <t>- 192,900.00</t>
  </si>
  <si>
    <t>15/8/19</t>
  </si>
  <si>
    <t>1587349</t>
  </si>
  <si>
    <t>- 193,900.00</t>
  </si>
  <si>
    <t>ZHANG CONG</t>
  </si>
  <si>
    <t>1583377</t>
  </si>
  <si>
    <t>- 197,900.00</t>
  </si>
  <si>
    <t>1586919</t>
  </si>
  <si>
    <t>- 198,900.00</t>
  </si>
  <si>
    <t>DING NA</t>
  </si>
  <si>
    <t>1585569</t>
  </si>
  <si>
    <t>- 201,900.00</t>
  </si>
  <si>
    <t>1587311</t>
  </si>
  <si>
    <t>-203,900.00</t>
  </si>
  <si>
    <t>HUANG LIANZHU</t>
  </si>
  <si>
    <t>1583978</t>
  </si>
  <si>
    <t>-204,900.00</t>
  </si>
  <si>
    <t>CHENG JIAHUI</t>
  </si>
  <si>
    <t>1587583</t>
  </si>
  <si>
    <t>- 205,900.00</t>
  </si>
  <si>
    <t>HE XIAOMEI</t>
  </si>
  <si>
    <t>1587300</t>
  </si>
  <si>
    <t>- 206,900.00</t>
  </si>
  <si>
    <t>DONG DAYU</t>
  </si>
  <si>
    <t>1585453</t>
  </si>
  <si>
    <t>- 209,500.00</t>
  </si>
  <si>
    <t>ZOU XIAOLE</t>
  </si>
  <si>
    <t>1572813</t>
  </si>
  <si>
    <t>- 210,500.00</t>
  </si>
  <si>
    <t>16/8/19</t>
  </si>
  <si>
    <t>1587970</t>
  </si>
  <si>
    <t>- 211,500.00</t>
  </si>
  <si>
    <t>WEI JING</t>
  </si>
  <si>
    <t>1587953</t>
  </si>
  <si>
    <t>- 212,800.00</t>
  </si>
  <si>
    <t>HUANG LAN</t>
  </si>
  <si>
    <t>1584503</t>
  </si>
  <si>
    <t>- 216,800.00</t>
  </si>
  <si>
    <t>LU YIDAN</t>
  </si>
  <si>
    <t>1585282</t>
  </si>
  <si>
    <t>- 219,800.00</t>
  </si>
  <si>
    <t>WANG GUO LIANG</t>
  </si>
  <si>
    <t>1586526</t>
  </si>
  <si>
    <t>- 221,800.00</t>
  </si>
  <si>
    <t>YAP YINKEAT</t>
  </si>
  <si>
    <t>1585533</t>
  </si>
  <si>
    <t>- 226,300.00</t>
  </si>
  <si>
    <t>WANG XIANG</t>
  </si>
  <si>
    <t>1588015</t>
  </si>
  <si>
    <t>- 227,300.00</t>
  </si>
  <si>
    <t>WENG MIXIA</t>
  </si>
  <si>
    <t>1544880</t>
  </si>
  <si>
    <t>- 233,300.00</t>
  </si>
  <si>
    <t>GAO JUNXIANG</t>
  </si>
  <si>
    <t>1580818</t>
  </si>
  <si>
    <t>-234,300.00</t>
  </si>
  <si>
    <t>LIU XIAOHUA</t>
  </si>
  <si>
    <t>1580820</t>
  </si>
  <si>
    <t>- 235,300.00</t>
  </si>
  <si>
    <t>XIA WEIGEN</t>
  </si>
  <si>
    <t>1588520</t>
  </si>
  <si>
    <t>- 236,300.00</t>
  </si>
  <si>
    <t>1578630</t>
  </si>
  <si>
    <t>- 242,300.00</t>
  </si>
  <si>
    <t>FANG JIATAO</t>
  </si>
  <si>
    <t>1570540</t>
  </si>
  <si>
    <t>- 251,300.00</t>
  </si>
  <si>
    <t>9,000.00</t>
  </si>
  <si>
    <t>LONG XIANG</t>
  </si>
  <si>
    <t>1588333</t>
  </si>
  <si>
    <t>- 252,300.00</t>
  </si>
  <si>
    <t>LI FANG ZHOU</t>
  </si>
  <si>
    <t>1586915</t>
  </si>
  <si>
    <t>- 254,300.00</t>
  </si>
  <si>
    <t>YAN LI</t>
  </si>
  <si>
    <t>1585031</t>
  </si>
  <si>
    <t>-257,300.00</t>
  </si>
  <si>
    <t>LUO YUMEI</t>
  </si>
  <si>
    <t>1578410</t>
  </si>
  <si>
    <t>- 263,300.00</t>
  </si>
  <si>
    <t>DU MINGHUI</t>
  </si>
  <si>
    <t>17/8/19</t>
  </si>
  <si>
    <t>1567513</t>
  </si>
  <si>
    <t>- 273,300.00</t>
  </si>
  <si>
    <t>10,000.00</t>
  </si>
  <si>
    <t>ZHAO ZONGTUAN</t>
  </si>
  <si>
    <t>1589396</t>
  </si>
  <si>
    <t>- 274,800.00</t>
  </si>
  <si>
    <t>1521740</t>
  </si>
  <si>
    <t>- 276,300.00</t>
  </si>
  <si>
    <t>1521738</t>
  </si>
  <si>
    <t>- 277,800.00</t>
  </si>
  <si>
    <t>LIN SHOUWANG</t>
  </si>
  <si>
    <t>1585858</t>
  </si>
  <si>
    <t>- 279,800.00</t>
  </si>
  <si>
    <t>1589175</t>
  </si>
  <si>
    <t>- 281,100.00</t>
  </si>
  <si>
    <t>CHEN ANTAI</t>
  </si>
  <si>
    <t>1589443</t>
  </si>
  <si>
    <t>- 282,600.00</t>
  </si>
  <si>
    <t>LEONG KIMIENG</t>
  </si>
  <si>
    <t>1586735</t>
  </si>
  <si>
    <t>- 284,600.00</t>
  </si>
  <si>
    <t>DAI FANG</t>
  </si>
  <si>
    <t>1589289</t>
  </si>
  <si>
    <t>- 285,600.00</t>
  </si>
  <si>
    <t>LYU YI</t>
  </si>
  <si>
    <t>1588706</t>
  </si>
  <si>
    <t>- 286,900.00</t>
  </si>
  <si>
    <t>MAO YIN</t>
  </si>
  <si>
    <t>1580897</t>
  </si>
  <si>
    <t>- 289,500.00</t>
  </si>
  <si>
    <t>WANG QINGXIA</t>
  </si>
  <si>
    <t>1583892</t>
  </si>
  <si>
    <t>-290,500.00</t>
  </si>
  <si>
    <t>YUAN YIWEI</t>
  </si>
  <si>
    <t>1589330</t>
  </si>
  <si>
    <t>-291,500.00</t>
  </si>
  <si>
    <t>ZHAO JUAN</t>
  </si>
  <si>
    <t>1589328</t>
  </si>
  <si>
    <t>- 292,500.00</t>
  </si>
  <si>
    <t>ZHUO DONGJIAN</t>
  </si>
  <si>
    <t>1589594</t>
  </si>
  <si>
    <t>- 297,700.00</t>
  </si>
  <si>
    <t>JIANG GANGJIAN</t>
  </si>
  <si>
    <t>1583388</t>
  </si>
  <si>
    <t>- 301,700.00</t>
  </si>
  <si>
    <t>1589062</t>
  </si>
  <si>
    <t>- 304,700.00</t>
  </si>
  <si>
    <t>1576433</t>
  </si>
  <si>
    <t>- 308,600.00</t>
  </si>
  <si>
    <t>XIAO CAIHUAN</t>
  </si>
  <si>
    <t>1565025</t>
  </si>
  <si>
    <t>- 309,600.00</t>
  </si>
  <si>
    <t>YAO YUQI</t>
  </si>
  <si>
    <t>1584000</t>
  </si>
  <si>
    <t>- 311,600.00</t>
  </si>
  <si>
    <t>SU SHENPING</t>
  </si>
  <si>
    <t>1587752</t>
  </si>
  <si>
    <t>- 312,600.00</t>
  </si>
  <si>
    <t>JI QIA</t>
  </si>
  <si>
    <t>1587976</t>
  </si>
  <si>
    <t>- 315,200.00</t>
  </si>
  <si>
    <t>WAN YUAN</t>
  </si>
  <si>
    <t>1589179</t>
  </si>
  <si>
    <t>- 316,200.00</t>
  </si>
  <si>
    <t>1589022</t>
  </si>
  <si>
    <t>- 317,200.00</t>
  </si>
  <si>
    <t>HUANG XIAOCUI</t>
  </si>
  <si>
    <t>18/8/19</t>
  </si>
  <si>
    <t>1585548</t>
  </si>
  <si>
    <t>-319,200.00</t>
  </si>
  <si>
    <t>LI QIANWU</t>
  </si>
  <si>
    <t>1589990</t>
  </si>
  <si>
    <t>- 320,200.00</t>
  </si>
  <si>
    <t>1583316</t>
  </si>
  <si>
    <t>- 323,200.00</t>
  </si>
  <si>
    <t>GUO TIANYOU</t>
  </si>
  <si>
    <t>1581936</t>
  </si>
  <si>
    <t>- 324,200.00</t>
  </si>
  <si>
    <t>WANG ANQI</t>
  </si>
  <si>
    <t>1589743</t>
  </si>
  <si>
    <t>- 325,200.00</t>
  </si>
  <si>
    <t>1589503</t>
  </si>
  <si>
    <t>- 326,500.00</t>
  </si>
  <si>
    <t>1586346</t>
  </si>
  <si>
    <t>- 327,500.00</t>
  </si>
  <si>
    <t>1590274</t>
  </si>
  <si>
    <t>-328,800.00</t>
  </si>
  <si>
    <t>1590254</t>
  </si>
  <si>
    <t>- 330,100.00</t>
  </si>
  <si>
    <t>1590156</t>
  </si>
  <si>
    <t>- 331,100.00</t>
  </si>
  <si>
    <t>KONG DEBAO</t>
  </si>
  <si>
    <t>1589938</t>
  </si>
  <si>
    <t>- 332,600.00</t>
  </si>
  <si>
    <t>CHEN WENQIANG</t>
  </si>
  <si>
    <t>1590438</t>
  </si>
  <si>
    <t>- 333,600.00</t>
  </si>
  <si>
    <t>HUA XUEQIN</t>
  </si>
  <si>
    <t>1583132</t>
  </si>
  <si>
    <t>- 339,600.00</t>
  </si>
  <si>
    <t>LAI YUMIN</t>
  </si>
  <si>
    <t>1590386</t>
  </si>
  <si>
    <t>- 340,600.00</t>
  </si>
  <si>
    <t>WANG GUOLIANG</t>
  </si>
  <si>
    <t>19/8/19</t>
  </si>
  <si>
    <t>1591080</t>
  </si>
  <si>
    <t>- 341,600.00</t>
  </si>
  <si>
    <t>JIA DONG</t>
  </si>
  <si>
    <t>1591020</t>
  </si>
  <si>
    <t>- 342,600.00</t>
  </si>
  <si>
    <t>TANG ZHIQIANG</t>
  </si>
  <si>
    <t>1591099</t>
  </si>
  <si>
    <t>- 343,600.00</t>
  </si>
  <si>
    <t>LIU ZHIJIE</t>
  </si>
  <si>
    <t>1589411</t>
  </si>
  <si>
    <t>-345,600.00</t>
  </si>
  <si>
    <t>LI YUCHAO</t>
  </si>
  <si>
    <t>1578430</t>
  </si>
  <si>
    <t>- 348,600.00</t>
  </si>
  <si>
    <t>CHEN YUANJIAO</t>
  </si>
  <si>
    <t>1571431</t>
  </si>
  <si>
    <t>- 350,100.00</t>
  </si>
  <si>
    <t>WEN KAILI</t>
  </si>
  <si>
    <t>1557208</t>
  </si>
  <si>
    <t>- 351,600.00</t>
  </si>
  <si>
    <t>WANG FENG</t>
  </si>
  <si>
    <t>1590993</t>
  </si>
  <si>
    <t>- 352,900.00</t>
  </si>
  <si>
    <t>1588837</t>
  </si>
  <si>
    <t>-354,900.00</t>
  </si>
  <si>
    <t>1590498</t>
  </si>
  <si>
    <t>- 355,900.00</t>
  </si>
  <si>
    <t>LUK CHUN HIN</t>
  </si>
  <si>
    <t>1588557</t>
  </si>
  <si>
    <t>- 363,900.00</t>
  </si>
  <si>
    <t>DAIMENGYUAN</t>
  </si>
  <si>
    <t>1562945</t>
  </si>
  <si>
    <t>- 369,100.00</t>
  </si>
  <si>
    <t>ZHOU YAN</t>
  </si>
  <si>
    <t>1581688</t>
  </si>
  <si>
    <t>- 371,100.00</t>
  </si>
  <si>
    <t>FANYUHAN</t>
  </si>
  <si>
    <t>1581702</t>
  </si>
  <si>
    <t>-373,100.00</t>
  </si>
  <si>
    <t>SHI QIUMIAN</t>
  </si>
  <si>
    <t>1581713</t>
  </si>
  <si>
    <t>-377,100.00</t>
  </si>
  <si>
    <t>WANG HAIMING</t>
  </si>
  <si>
    <t>1590881</t>
  </si>
  <si>
    <t>- 380,100.00</t>
  </si>
  <si>
    <t>BAI PENG</t>
  </si>
  <si>
    <t>1590055</t>
  </si>
  <si>
    <t>- 383,100.00</t>
  </si>
  <si>
    <t>1589397</t>
  </si>
  <si>
    <t>- 385,100.00</t>
  </si>
  <si>
    <t>XING XIAOAO</t>
  </si>
  <si>
    <t>1580724</t>
  </si>
  <si>
    <t>- 386,100.00</t>
  </si>
  <si>
    <t>20/8/19</t>
  </si>
  <si>
    <t>1591831</t>
  </si>
  <si>
    <t>- 387,100.00</t>
  </si>
  <si>
    <t>BI MING</t>
  </si>
  <si>
    <t>1587662</t>
  </si>
  <si>
    <t>- 388,400.00</t>
  </si>
  <si>
    <t>1591976</t>
  </si>
  <si>
    <t>- 389,400.00</t>
  </si>
  <si>
    <t>XUE KE</t>
  </si>
  <si>
    <t>1584546</t>
  </si>
  <si>
    <t>- 393,400.00</t>
  </si>
  <si>
    <t>1591143</t>
  </si>
  <si>
    <t>- 396,000.00</t>
  </si>
  <si>
    <t>WANG BEI</t>
  </si>
  <si>
    <t>1591111</t>
  </si>
  <si>
    <t>-398,000.00</t>
  </si>
  <si>
    <t>QIN WENHUA</t>
  </si>
  <si>
    <t>1582664</t>
  </si>
  <si>
    <t>-411,000.00</t>
  </si>
  <si>
    <t>13,000.00</t>
  </si>
  <si>
    <t>1591868</t>
  </si>
  <si>
    <t>- 412,000.00</t>
  </si>
  <si>
    <t>ZHANG HANGHONG</t>
  </si>
  <si>
    <t>1590449</t>
  </si>
  <si>
    <t>- 415,000.00</t>
  </si>
  <si>
    <t>LIN MENGSI</t>
  </si>
  <si>
    <t>1578074</t>
  </si>
  <si>
    <t>- 418,900.00</t>
  </si>
  <si>
    <t>1591762</t>
  </si>
  <si>
    <t>- 420,200.00</t>
  </si>
  <si>
    <t>ZENG XIATING</t>
  </si>
  <si>
    <t>1589370</t>
  </si>
  <si>
    <t>- 423,200.00</t>
  </si>
  <si>
    <t>CHEN ZIMIN</t>
  </si>
  <si>
    <t>1558444</t>
  </si>
  <si>
    <t>- 427,100.00</t>
  </si>
  <si>
    <t>XU YUANCHENG</t>
  </si>
  <si>
    <t>21/8/19</t>
  </si>
  <si>
    <t>1592896</t>
  </si>
  <si>
    <t>- 428,400.00</t>
  </si>
  <si>
    <t>1591579</t>
  </si>
  <si>
    <t>- 431,400.00</t>
  </si>
  <si>
    <t>DOU LONG FEI</t>
  </si>
  <si>
    <t>1570583</t>
  </si>
  <si>
    <t>- 434,400.00</t>
  </si>
  <si>
    <t>LLU XIAOXUAN</t>
  </si>
  <si>
    <t>1564180</t>
  </si>
  <si>
    <t>- 439,600.00</t>
  </si>
  <si>
    <t>1591499</t>
  </si>
  <si>
    <t>- 440,600.00</t>
  </si>
  <si>
    <t>1592534</t>
  </si>
  <si>
    <t>- 441,600.00</t>
  </si>
  <si>
    <t>DUAN WENXUAN</t>
  </si>
  <si>
    <t>1592806</t>
  </si>
  <si>
    <t>- 442,600.00</t>
  </si>
  <si>
    <t>CHEN XIAOHONG</t>
  </si>
  <si>
    <t>1591086</t>
  </si>
  <si>
    <t>- 449,100.00</t>
  </si>
  <si>
    <t>SUN TIANTIAN</t>
  </si>
  <si>
    <t>1574984</t>
  </si>
  <si>
    <t>-452,100.00</t>
  </si>
  <si>
    <t>MA YUZHEN</t>
  </si>
  <si>
    <t>1574912</t>
  </si>
  <si>
    <t>-454,700.00</t>
  </si>
  <si>
    <t>LIU LINJIE</t>
  </si>
  <si>
    <t>1574909</t>
  </si>
  <si>
    <t>- 457,300.00</t>
  </si>
  <si>
    <t>ZHUANG JIAFU</t>
  </si>
  <si>
    <t>1592464</t>
  </si>
  <si>
    <t>- 458,300.00</t>
  </si>
  <si>
    <t>CHEN WUDI</t>
  </si>
  <si>
    <t>1590742</t>
  </si>
  <si>
    <t>- 460,300.00</t>
  </si>
  <si>
    <t>1591824</t>
  </si>
  <si>
    <t>- 461,300.00</t>
  </si>
  <si>
    <t>1592748</t>
  </si>
  <si>
    <t>- 462,300.00</t>
  </si>
  <si>
    <t>1587632</t>
  </si>
  <si>
    <t>- 463,600.00</t>
  </si>
  <si>
    <t>WANG HONG</t>
  </si>
  <si>
    <t>1581856</t>
  </si>
  <si>
    <t>- 465,600.00</t>
  </si>
  <si>
    <t>ZHOU SIMIN</t>
  </si>
  <si>
    <t>1591614</t>
  </si>
  <si>
    <t>- 466,600.00</t>
  </si>
  <si>
    <t>QIU XIAOBIN</t>
  </si>
  <si>
    <t>22/8/19</t>
  </si>
  <si>
    <t>1590168</t>
  </si>
  <si>
    <t>- 470,600.00</t>
  </si>
  <si>
    <t>1592898</t>
  </si>
  <si>
    <t>- 471,900.00</t>
  </si>
  <si>
    <t>QIU HUOYING</t>
  </si>
  <si>
    <t>1590173</t>
  </si>
  <si>
    <t>- 472,900.00</t>
  </si>
  <si>
    <t>XU HUA</t>
  </si>
  <si>
    <t>1592831</t>
  </si>
  <si>
    <t>- 473,900.00</t>
  </si>
  <si>
    <t>XIE LIPING</t>
  </si>
  <si>
    <t>1593901</t>
  </si>
  <si>
    <t>SUP- RO</t>
  </si>
  <si>
    <t>-474,900.00</t>
  </si>
  <si>
    <t>HUANG AIJUAN</t>
  </si>
  <si>
    <t>1593807</t>
  </si>
  <si>
    <t>- 476,900.00</t>
  </si>
  <si>
    <t>JIAXIANG ZEAN</t>
  </si>
  <si>
    <t>1593830</t>
  </si>
  <si>
    <t>- 477,900.00</t>
  </si>
  <si>
    <t>WU ZAOJIN</t>
  </si>
  <si>
    <t>1592506</t>
  </si>
  <si>
    <t>SUO-RO</t>
  </si>
  <si>
    <t>- 479,900.00</t>
  </si>
  <si>
    <t>WANG CHENGZHOU</t>
  </si>
  <si>
    <t>1593939</t>
  </si>
  <si>
    <t>- 482,500.00</t>
  </si>
  <si>
    <t>1576754</t>
  </si>
  <si>
    <t>- 483,500.00</t>
  </si>
  <si>
    <t>1576767</t>
  </si>
  <si>
    <t>- 484,500.00</t>
  </si>
  <si>
    <t>1576763</t>
  </si>
  <si>
    <t>- 485,500.00</t>
  </si>
  <si>
    <t>ZHA XIAOKUN</t>
  </si>
  <si>
    <t>1544895</t>
  </si>
  <si>
    <t>-486,500.00</t>
  </si>
  <si>
    <t>LIAO ZHIHONG</t>
  </si>
  <si>
    <t>1544894</t>
  </si>
  <si>
    <t>-487,500.00</t>
  </si>
  <si>
    <t>LI DANDAN</t>
  </si>
  <si>
    <t>1544893</t>
  </si>
  <si>
    <t>- 488,500.00</t>
  </si>
  <si>
    <t>HUANG YINGYUE</t>
  </si>
  <si>
    <t>1593866</t>
  </si>
  <si>
    <t>- 490,500.00</t>
  </si>
  <si>
    <t>ZHANG CHEXIN</t>
  </si>
  <si>
    <t>1593941</t>
  </si>
  <si>
    <t>- 491,500.00</t>
  </si>
  <si>
    <t>LIU GUOZHANG</t>
  </si>
  <si>
    <t>1588548</t>
  </si>
  <si>
    <t>- 495,500.00</t>
  </si>
  <si>
    <t>XIN QIRUI</t>
  </si>
  <si>
    <t>1567066</t>
  </si>
  <si>
    <t>- 507,500.00</t>
  </si>
  <si>
    <t>JIANG QIANLING</t>
  </si>
  <si>
    <t>1570473</t>
  </si>
  <si>
    <t>- 509,500.00</t>
  </si>
  <si>
    <t>ZHANG PENGFEI</t>
  </si>
  <si>
    <t>- 514,000.00</t>
  </si>
  <si>
    <t>CAI LU</t>
  </si>
  <si>
    <t>1583688</t>
  </si>
  <si>
    <t>- 516,600.00</t>
  </si>
  <si>
    <t>SHE HONGYUAN</t>
  </si>
  <si>
    <t>1589026</t>
  </si>
  <si>
    <t>- 519,600.00</t>
  </si>
  <si>
    <t>ZHAO CHUNHUI</t>
  </si>
  <si>
    <t>1573690</t>
  </si>
  <si>
    <t>- 521,600.00</t>
  </si>
  <si>
    <t>WANG JUN</t>
  </si>
  <si>
    <t>1569849</t>
  </si>
  <si>
    <t>- 525,500.00</t>
  </si>
  <si>
    <t>CHEN SHAOMU</t>
  </si>
  <si>
    <t>1591897</t>
  </si>
  <si>
    <t>- 526,500.00</t>
  </si>
  <si>
    <t>23/8/19</t>
  </si>
  <si>
    <t>1591888</t>
  </si>
  <si>
    <t>- 530,400.00</t>
  </si>
  <si>
    <t>DOU LONGFEI</t>
  </si>
  <si>
    <t>1580963</t>
  </si>
  <si>
    <t>- 532,400.00</t>
  </si>
  <si>
    <t>1594034</t>
  </si>
  <si>
    <t>- 533,400.00</t>
  </si>
  <si>
    <t>YAMENG WANG</t>
  </si>
  <si>
    <t>1592508</t>
  </si>
  <si>
    <t>- 536,400.00</t>
  </si>
  <si>
    <t>HONG XIAOLING</t>
  </si>
  <si>
    <t>1590728</t>
  </si>
  <si>
    <t>- 538,400.00</t>
  </si>
  <si>
    <t>CHEN MIDI</t>
  </si>
  <si>
    <t>1590102</t>
  </si>
  <si>
    <t>- 541,400.00</t>
  </si>
  <si>
    <t>LUO JUN</t>
  </si>
  <si>
    <t>1593906</t>
  </si>
  <si>
    <t>- 542,900.00</t>
  </si>
  <si>
    <t>1590745</t>
  </si>
  <si>
    <t>- 544,900.00</t>
  </si>
  <si>
    <t>1594822</t>
  </si>
  <si>
    <t>- 546,200.00</t>
  </si>
  <si>
    <t>WANG GUANQING</t>
  </si>
  <si>
    <t>1568017</t>
  </si>
  <si>
    <t>- 548,200.00</t>
  </si>
  <si>
    <t>ZHOU PINGMEI</t>
  </si>
  <si>
    <t>1592327</t>
  </si>
  <si>
    <t>- 551,200.00</t>
  </si>
  <si>
    <t>SUN JIA</t>
  </si>
  <si>
    <t>1589297</t>
  </si>
  <si>
    <t>- 554,200.00</t>
  </si>
  <si>
    <t>GONG JINFANG</t>
  </si>
  <si>
    <t>1592603</t>
  </si>
  <si>
    <t>- 562,000.00</t>
  </si>
  <si>
    <t>HU XUEYAN</t>
  </si>
  <si>
    <t>24/8/19</t>
  </si>
  <si>
    <t>1587893</t>
  </si>
  <si>
    <t>- 563,000.00</t>
  </si>
  <si>
    <t>JIN QIUYUE</t>
  </si>
  <si>
    <t>1574975</t>
  </si>
  <si>
    <t>- 564,300.00</t>
  </si>
  <si>
    <t>1592513</t>
  </si>
  <si>
    <t>- 566,300.00</t>
  </si>
  <si>
    <t>TANG SHANLONG</t>
  </si>
  <si>
    <t>1594786</t>
  </si>
  <si>
    <t>- 569,300.00</t>
  </si>
  <si>
    <t>CHEN HONG</t>
  </si>
  <si>
    <t>1592927</t>
  </si>
  <si>
    <t>- 570,300.00</t>
  </si>
  <si>
    <t>LIAO XIUJUAN</t>
  </si>
  <si>
    <t>25/8/19</t>
  </si>
  <si>
    <t>1590171</t>
  </si>
  <si>
    <t>- 572,900.00</t>
  </si>
  <si>
    <t>HUANG LILI</t>
  </si>
  <si>
    <t>1592690</t>
  </si>
  <si>
    <t>- 577,400.00</t>
  </si>
  <si>
    <t>JIANG ZHIMIN</t>
  </si>
  <si>
    <t>26/8/19</t>
  </si>
  <si>
    <t>1589912</t>
  </si>
  <si>
    <t>- 585,400.00</t>
  </si>
  <si>
    <t>ZENG ZEHAO</t>
  </si>
  <si>
    <t>1596974</t>
  </si>
  <si>
    <t>- 586,400.00</t>
  </si>
  <si>
    <t>ZHU LINGZHI</t>
  </si>
  <si>
    <t>1596477</t>
  </si>
  <si>
    <t>- 587,700.00</t>
  </si>
  <si>
    <t>DING XIAOMEI</t>
  </si>
  <si>
    <t>1589960</t>
  </si>
  <si>
    <t>- 594,700.00</t>
  </si>
  <si>
    <t>HE JINHONG</t>
  </si>
  <si>
    <t>1565693</t>
  </si>
  <si>
    <t>- 596,700.00</t>
  </si>
  <si>
    <t>ZHENG YANG</t>
  </si>
  <si>
    <t>1585734</t>
  </si>
  <si>
    <t>- 599,300.00</t>
  </si>
  <si>
    <t>LIAN GUOJUN</t>
  </si>
  <si>
    <t>1593773</t>
  </si>
  <si>
    <t>- 603,300.00</t>
  </si>
  <si>
    <t>ZHENG YIDOU</t>
  </si>
  <si>
    <t>27/8/19</t>
  </si>
  <si>
    <t>1597380</t>
  </si>
  <si>
    <t>-604,300.00</t>
  </si>
  <si>
    <t>CEN WEIBIAO</t>
  </si>
  <si>
    <t>1597562</t>
  </si>
  <si>
    <t>- 605,300.00</t>
  </si>
  <si>
    <t>HUANG KUNLIANG</t>
  </si>
  <si>
    <t>1597589</t>
  </si>
  <si>
    <t>-606,600.00</t>
  </si>
  <si>
    <t>LI BOPING</t>
  </si>
  <si>
    <t>1597469</t>
  </si>
  <si>
    <t>- 607,600.00</t>
  </si>
  <si>
    <t>WANG XIAOHUA</t>
  </si>
  <si>
    <t>1596888</t>
  </si>
  <si>
    <t>-612,800.00</t>
  </si>
  <si>
    <t>QI FEIQIN</t>
  </si>
  <si>
    <t>1578648</t>
  </si>
  <si>
    <t>- 613,800.00</t>
  </si>
  <si>
    <t>HE FENG</t>
  </si>
  <si>
    <t>1565518</t>
  </si>
  <si>
    <t>-625,800.00</t>
  </si>
  <si>
    <t>ZHANG QIYUN</t>
  </si>
  <si>
    <t>1596833</t>
  </si>
  <si>
    <t>-628,800.00</t>
  </si>
  <si>
    <t>1597285</t>
  </si>
  <si>
    <t>- 630,800.00</t>
  </si>
  <si>
    <t>XIE CHUMIN</t>
  </si>
  <si>
    <t>28/8/19</t>
  </si>
  <si>
    <t>1598453</t>
  </si>
  <si>
    <t>- 632,300.00</t>
  </si>
  <si>
    <t>1597807</t>
  </si>
  <si>
    <t>- 634,300.00</t>
  </si>
  <si>
    <t>DU JIANWEI</t>
  </si>
  <si>
    <t>1580318</t>
  </si>
  <si>
    <t>-635,300.00</t>
  </si>
  <si>
    <t>LI YAQI</t>
  </si>
  <si>
    <t>1598261</t>
  </si>
  <si>
    <t>-636,600.00</t>
  </si>
  <si>
    <t>TAN YONGLIANG</t>
  </si>
  <si>
    <t>1597387</t>
  </si>
  <si>
    <t>- 637,600.00</t>
  </si>
  <si>
    <t>WU XIN</t>
  </si>
  <si>
    <t>1595667</t>
  </si>
  <si>
    <t>- 640,200.00</t>
  </si>
  <si>
    <t>WANG ZENGJIANG</t>
  </si>
  <si>
    <t>1598619</t>
  </si>
  <si>
    <t>-641,200.00</t>
  </si>
  <si>
    <t>1598396</t>
  </si>
  <si>
    <t>-642,500.00</t>
  </si>
  <si>
    <t>YEUNG LUNG SAU</t>
  </si>
  <si>
    <t>1564746</t>
  </si>
  <si>
    <t>-647,500.00</t>
  </si>
  <si>
    <t>5,000.00</t>
  </si>
  <si>
    <t>WU BINGTAO</t>
  </si>
  <si>
    <t>29/8/19</t>
  </si>
  <si>
    <t>1588091</t>
  </si>
  <si>
    <t>- 650,500.00</t>
  </si>
  <si>
    <t>LI LIJUN</t>
  </si>
  <si>
    <t>1599554</t>
  </si>
  <si>
    <t>- 652,000.00</t>
  </si>
  <si>
    <t>1580316</t>
  </si>
  <si>
    <t>- 653,000.00</t>
  </si>
  <si>
    <t>GUO JIAXIN</t>
  </si>
  <si>
    <t>1599332</t>
  </si>
  <si>
    <t>- 654,300.00</t>
  </si>
  <si>
    <t>LUO YONGMOU</t>
  </si>
  <si>
    <t>1599547</t>
  </si>
  <si>
    <t>-655,300.00</t>
  </si>
  <si>
    <t>LI SHANZHEN</t>
  </si>
  <si>
    <t>1599664</t>
  </si>
  <si>
    <t>-657,300.00</t>
  </si>
  <si>
    <t>HE JINLIN</t>
  </si>
  <si>
    <t>1599409</t>
  </si>
  <si>
    <t>- 658,300.00</t>
  </si>
  <si>
    <t>GUO QIANGLI</t>
  </si>
  <si>
    <t>1598927</t>
  </si>
  <si>
    <t>- 659,300.00</t>
  </si>
  <si>
    <t>GUO YINGYING</t>
  </si>
  <si>
    <t>1599287</t>
  </si>
  <si>
    <t>- 660,300.00</t>
  </si>
  <si>
    <t>TANG YONGJUN</t>
  </si>
  <si>
    <t>1538646</t>
  </si>
  <si>
    <t>- 663,300.00</t>
  </si>
  <si>
    <t>FU LIFU</t>
  </si>
  <si>
    <t>30/8/19</t>
  </si>
  <si>
    <t>1600503</t>
  </si>
  <si>
    <t>- 664,300.00</t>
  </si>
  <si>
    <t>LUN CHAO WEN</t>
  </si>
  <si>
    <t>1591215</t>
  </si>
  <si>
    <t>- 667,300.00</t>
  </si>
  <si>
    <t>YE WOXIANG</t>
  </si>
  <si>
    <t>1600328</t>
  </si>
  <si>
    <t>- 668,300.00</t>
  </si>
  <si>
    <t>1600474</t>
  </si>
  <si>
    <t>- 669,300.00</t>
  </si>
  <si>
    <t>FANG MINGCHANG</t>
  </si>
  <si>
    <t>1597503</t>
  </si>
  <si>
    <t>- 672,300.00</t>
  </si>
  <si>
    <t>HE TE</t>
  </si>
  <si>
    <t>1600372</t>
  </si>
  <si>
    <t>-673,600.00</t>
  </si>
  <si>
    <t>YANG XIAOBING</t>
  </si>
  <si>
    <t>1599112</t>
  </si>
  <si>
    <t>-675,600.00</t>
  </si>
  <si>
    <t>FENG BAOBAO</t>
  </si>
  <si>
    <t>1600540</t>
  </si>
  <si>
    <t>- 676,600.00</t>
  </si>
  <si>
    <t>1600049</t>
  </si>
  <si>
    <t>- 677,600.00</t>
  </si>
  <si>
    <t>PENG HUI</t>
  </si>
  <si>
    <t>1594087</t>
  </si>
  <si>
    <t>- 680,600.00</t>
  </si>
  <si>
    <t>XIONG SHUMIN</t>
  </si>
  <si>
    <t>1600487</t>
  </si>
  <si>
    <t>- 682,300.00</t>
  </si>
  <si>
    <t>1,700.00</t>
  </si>
  <si>
    <t>PENG YUANFENG</t>
  </si>
  <si>
    <t>1600319</t>
  </si>
  <si>
    <t>- 683,300.00</t>
  </si>
  <si>
    <t>YE JIANGZE</t>
  </si>
  <si>
    <t>31/8/19</t>
  </si>
  <si>
    <t>1600895</t>
  </si>
  <si>
    <t>- 684,300.00</t>
  </si>
  <si>
    <t>1601295</t>
  </si>
  <si>
    <t>- 685,600.00</t>
  </si>
  <si>
    <t>WU YIFEI</t>
  </si>
  <si>
    <t>1600805</t>
  </si>
  <si>
    <t>- 686,600.00</t>
  </si>
  <si>
    <t>1601043</t>
  </si>
  <si>
    <t>- 687,600.00</t>
  </si>
  <si>
    <t>LIANG YISI</t>
  </si>
  <si>
    <t>1601126</t>
  </si>
  <si>
    <t>- 688,600.00</t>
  </si>
  <si>
    <t>XIA YINGNA</t>
  </si>
  <si>
    <t>1600110</t>
  </si>
  <si>
    <t>- 690,600.00</t>
  </si>
  <si>
    <t>DING WEI</t>
  </si>
  <si>
    <t>1600637</t>
  </si>
  <si>
    <t>-691,600.00</t>
  </si>
  <si>
    <t>SU JIAJIAN</t>
  </si>
  <si>
    <t>1601163</t>
  </si>
  <si>
    <t>-693,300.00</t>
  </si>
  <si>
    <t>FAN LIYAN</t>
  </si>
  <si>
    <t>1600911</t>
  </si>
  <si>
    <t>- 694,300.00</t>
  </si>
  <si>
    <t>LAI XIAOXIA</t>
  </si>
  <si>
    <t>1601112</t>
  </si>
  <si>
    <t>- 695,300.00</t>
  </si>
  <si>
    <t>HU CHANGXIN</t>
  </si>
  <si>
    <t>1597707</t>
  </si>
  <si>
    <t>- 697,900.00</t>
  </si>
  <si>
    <t>1601359</t>
  </si>
  <si>
    <t>- 698,900.00</t>
  </si>
  <si>
    <t>565</t>
  </si>
  <si>
    <t>723</t>
  </si>
  <si>
    <t>915</t>
  </si>
  <si>
    <t>998,900.00</t>
  </si>
  <si>
    <t>P190904110005489</t>
  </si>
  <si>
    <r>
      <rPr>
        <b/>
        <sz val="10"/>
        <color theme="1"/>
        <rFont val="Tahoma"/>
        <charset val="222"/>
      </rPr>
      <t>FLOATING DEPOSIT HONGKONG CONVERGENT</t>
    </r>
    <r>
      <rPr>
        <b/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HFO 9068</t>
    </r>
  </si>
  <si>
    <t xml:space="preserve"> </t>
  </si>
  <si>
    <t>LI MAOHUI</t>
  </si>
  <si>
    <t>28/8/2019</t>
  </si>
  <si>
    <t>1/9/2019</t>
  </si>
  <si>
    <t>CHEN XUSHUANG</t>
  </si>
  <si>
    <t>30/8/2019</t>
  </si>
  <si>
    <t>LU YANJIE</t>
  </si>
  <si>
    <t>KONG YANG</t>
  </si>
  <si>
    <t>31/8/2019</t>
  </si>
  <si>
    <t>SONG JINTONG</t>
  </si>
  <si>
    <t>NI YOUJIA</t>
  </si>
  <si>
    <t>CHEN DANDAN</t>
  </si>
  <si>
    <t>JIANG MIAO</t>
  </si>
  <si>
    <t>YANG YITONG</t>
  </si>
  <si>
    <t>COMP</t>
  </si>
  <si>
    <t>ZHANG XIGUI</t>
  </si>
  <si>
    <t>2/9/2019</t>
  </si>
  <si>
    <t>WEN HANWEN</t>
  </si>
  <si>
    <t>PENG DONGHAI</t>
  </si>
  <si>
    <t>TAN PING</t>
  </si>
  <si>
    <t>HU QING</t>
  </si>
  <si>
    <t>29/8/2019</t>
  </si>
  <si>
    <t>LI JIANWEI</t>
  </si>
  <si>
    <t>ZHENG HONGYOU</t>
  </si>
  <si>
    <t>YIP CHOK CHAI</t>
  </si>
  <si>
    <t>CHEN YANGYANG</t>
  </si>
  <si>
    <t>LIU KAIFENG</t>
  </si>
  <si>
    <t>WU DIZHAO</t>
  </si>
  <si>
    <t>GANG JIAXIN</t>
  </si>
  <si>
    <t>3/9/2019</t>
  </si>
  <si>
    <t>HUANG YANFEI</t>
  </si>
  <si>
    <t>LI XIAOLING</t>
  </si>
  <si>
    <t>CAO SHANYUN</t>
  </si>
  <si>
    <t>HAO WEIWEI</t>
  </si>
  <si>
    <t>CHEN YIZHAO</t>
  </si>
  <si>
    <t>ZHANG ZHANG</t>
  </si>
  <si>
    <t>WANG JIN</t>
  </si>
  <si>
    <t>SHEN LAIDI</t>
  </si>
  <si>
    <t>HOU QIJUN</t>
  </si>
  <si>
    <t>CHEN JINMOU</t>
  </si>
  <si>
    <t>4/9/2019</t>
  </si>
  <si>
    <t>YAN HE</t>
  </si>
  <si>
    <t>LIU JIANHUA</t>
  </si>
  <si>
    <t>5/9/2019</t>
  </si>
  <si>
    <t>ZHONG JIEXIONG</t>
  </si>
  <si>
    <t>HUANG JIALIN</t>
  </si>
  <si>
    <t>6/9/2019</t>
  </si>
  <si>
    <t>TONG JUNLIANG</t>
  </si>
  <si>
    <t>LIU ZIYUAN</t>
  </si>
  <si>
    <t>ZHOU LIANG</t>
  </si>
  <si>
    <t>WANG YIFEI</t>
  </si>
  <si>
    <t>XIE LIDAN</t>
  </si>
  <si>
    <t>HUANG CHUNKING</t>
  </si>
  <si>
    <t>LI SHAOCHEN</t>
  </si>
  <si>
    <t>HUANG YUBING</t>
  </si>
  <si>
    <t>REN YONG</t>
  </si>
  <si>
    <t>7/9/2019</t>
  </si>
  <si>
    <t>GOH YIK HUEI</t>
  </si>
  <si>
    <t>WANG XIAOWEN</t>
  </si>
  <si>
    <t>ZHONG JINGJING</t>
  </si>
  <si>
    <t>GU ZHENQUN</t>
  </si>
  <si>
    <t>ZHANG SHUXIA</t>
  </si>
  <si>
    <t>ZHENG JIONGYI</t>
  </si>
  <si>
    <t>ZHANG HUIFANG</t>
  </si>
  <si>
    <t>MAO XIANGPING</t>
  </si>
  <si>
    <t>KE MEIYUN</t>
  </si>
  <si>
    <t>ZHANG XINGQIANG</t>
  </si>
  <si>
    <t>8/9/2019</t>
  </si>
  <si>
    <t>YANG XUYUAN</t>
  </si>
  <si>
    <t>LYU YANZHOU</t>
  </si>
  <si>
    <t>QIU WEICHENG</t>
  </si>
  <si>
    <t>YANG YONGCHEN</t>
  </si>
  <si>
    <t>JIN JINMEI</t>
  </si>
  <si>
    <t>XIANG HAIJUN</t>
  </si>
  <si>
    <t>ZHANG DONGDONG</t>
  </si>
  <si>
    <t>ZHANG DONGMEI</t>
  </si>
  <si>
    <t>XIA XINRE</t>
  </si>
  <si>
    <t>ZHONG ZHIQIANG</t>
  </si>
  <si>
    <t>LIN YINGHONG</t>
  </si>
  <si>
    <t>ZHENG LIHAO</t>
  </si>
  <si>
    <t>WU QINGYANG</t>
  </si>
  <si>
    <t>SHEN YINGQIAN</t>
  </si>
  <si>
    <t>WONG CHUI TING</t>
  </si>
  <si>
    <t>9/9/2019</t>
  </si>
  <si>
    <t>LAI KAM MIU</t>
  </si>
  <si>
    <t>HU SHANGWEN</t>
  </si>
  <si>
    <t>SHEN XIAODONG</t>
  </si>
  <si>
    <t>DENG WEIMIN</t>
  </si>
  <si>
    <t>DENG YAXIN</t>
  </si>
  <si>
    <t>LIU JINJIN</t>
  </si>
  <si>
    <t>LUO JIE</t>
  </si>
  <si>
    <t>SUN YONGXIAN</t>
  </si>
  <si>
    <t>YAN JIE</t>
  </si>
  <si>
    <t>10/9/2019</t>
  </si>
  <si>
    <t>LI XIAOYUN</t>
  </si>
  <si>
    <t>GAO SHUNLONG</t>
  </si>
  <si>
    <t>SHE YAOXUAN</t>
  </si>
  <si>
    <t>DONG ZIXU</t>
  </si>
  <si>
    <t>ZHU ZIHAN</t>
  </si>
  <si>
    <t>XIAO YUXUE</t>
  </si>
  <si>
    <t>HUANG WENTAO</t>
  </si>
  <si>
    <t>LI MENGHUAN</t>
  </si>
  <si>
    <t>LI LI</t>
  </si>
  <si>
    <t>11/9/2019</t>
  </si>
  <si>
    <t>LIU DECHONG</t>
  </si>
  <si>
    <t>GAO YALI</t>
  </si>
  <si>
    <t>REN YIHUA</t>
  </si>
  <si>
    <t>JIA TIEJUN</t>
  </si>
  <si>
    <t>LU ZHIQIANG</t>
  </si>
  <si>
    <t>LAM LEE MEI</t>
  </si>
  <si>
    <t>12/9/2019</t>
  </si>
  <si>
    <t>HUANG SIYING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</si>
  <si>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440.00</t>
    </r>
  </si>
  <si>
    <t>YAN YUZHU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</si>
  <si>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1,675.00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</si>
  <si>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3,575.00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</si>
  <si>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4,525.00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</si>
  <si>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5,525.00</t>
    </r>
  </si>
  <si>
    <t>WANG BILIN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</si>
  <si>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6,475.00</t>
    </r>
  </si>
  <si>
    <t>ZHAO RIPING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</si>
  <si>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7,425.00</t>
    </r>
  </si>
  <si>
    <t>RUAN XINLONG</t>
  </si>
  <si>
    <t>13/9/2019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</si>
  <si>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10,025.00</t>
    </r>
  </si>
  <si>
    <t>BAI CHAO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</si>
  <si>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10,975.00</t>
    </r>
  </si>
  <si>
    <t>SHAO SHIHAO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</si>
  <si>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17,475.00</t>
    </r>
  </si>
  <si>
    <t>LI MAOXIU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</si>
  <si>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23,475.00</t>
    </r>
  </si>
  <si>
    <t>WU SHIJIE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</si>
  <si>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24,425.00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</si>
  <si>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26,040.00</t>
    </r>
  </si>
  <si>
    <t>MA XIAORU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</si>
  <si>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35,140.00</t>
    </r>
  </si>
  <si>
    <t>LI BINGBING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</si>
  <si>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36,090.00</t>
    </r>
  </si>
  <si>
    <t>YING TE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</si>
  <si>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39,090.00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</si>
  <si>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41,090.00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</si>
  <si>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42,040.00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</si>
  <si>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42,990.00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</si>
  <si>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44,890.00</t>
    </r>
  </si>
  <si>
    <t>ZHU FENGJING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</si>
  <si>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48,690.00</t>
    </r>
  </si>
  <si>
    <t>LONG LU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</si>
  <si>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54,690.00</t>
    </r>
  </si>
  <si>
    <t>CHEN ZEHUA</t>
  </si>
  <si>
    <t>14/9/2019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</si>
  <si>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55,640.00</t>
    </r>
  </si>
  <si>
    <t>WANG WEILIANG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</si>
  <si>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56,590.00</t>
    </r>
  </si>
  <si>
    <t>GAN LU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</si>
  <si>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57,540.00</t>
    </r>
  </si>
  <si>
    <t>XIE GUIQUAN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</si>
  <si>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58,775.00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</si>
  <si>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60,675.00</t>
    </r>
  </si>
  <si>
    <t>HUANG SHAOPING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</si>
  <si>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61,625.00</t>
    </r>
  </si>
  <si>
    <t>YANG QUANXIN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</si>
  <si>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62,860.00</t>
    </r>
  </si>
  <si>
    <t>HUANG SEN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</si>
  <si>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74,260.00</t>
    </r>
  </si>
  <si>
    <t>LI 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</si>
  <si>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76,160.00</t>
    </r>
  </si>
  <si>
    <t>CHEUNG HAU CHUNG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</si>
  <si>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78,060.00</t>
    </r>
  </si>
  <si>
    <t>YUE KEJIAN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</si>
  <si>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80,660.00</t>
    </r>
  </si>
  <si>
    <t>YU ZIHAN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</si>
  <si>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81,895.00</t>
    </r>
  </si>
  <si>
    <t>WANG ZHOU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</si>
  <si>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83,130.00</t>
    </r>
  </si>
  <si>
    <t>FENG SHANGJIN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</si>
  <si>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84,630.00</t>
    </r>
  </si>
  <si>
    <t>ZHANG YANG BIAO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</si>
  <si>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85,580.00</t>
    </r>
  </si>
  <si>
    <t>GAO JUN XIANG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</si>
  <si>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86,530.00</t>
    </r>
  </si>
  <si>
    <t>LIM JINWEN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</si>
  <si>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87,480.00</t>
    </r>
  </si>
  <si>
    <t>LOU LOULONG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</si>
  <si>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88,430.00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</si>
  <si>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89,380.00</t>
    </r>
  </si>
  <si>
    <t>ZHIQIANG FENG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</si>
  <si>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90,330.00</t>
    </r>
  </si>
  <si>
    <t>ZHANG YUANYUAN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</si>
  <si>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92,230.00</t>
    </r>
  </si>
  <si>
    <t>15/9/2019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</si>
  <si>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93,180.00</t>
    </r>
  </si>
  <si>
    <t>JIANG GE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</si>
  <si>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94,130.00</t>
    </r>
  </si>
  <si>
    <t>ZHUANG SHUJIA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</si>
  <si>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96,730.00</t>
    </r>
  </si>
  <si>
    <t>ZHANG JIE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</si>
  <si>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97,730.00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</si>
  <si>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98,680.00</t>
    </r>
  </si>
  <si>
    <t>LEE HENG SHU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</si>
  <si>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103,430.00</t>
    </r>
  </si>
  <si>
    <t>NO YIN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</si>
  <si>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108,370.00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</si>
  <si>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109,320.00</t>
    </r>
  </si>
  <si>
    <t>LYU WENQIU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</si>
  <si>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114,520.00</t>
    </r>
  </si>
  <si>
    <t>GUO HONGJIAN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</si>
  <si>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116,990.00</t>
    </r>
  </si>
  <si>
    <t>ZHANG DONGLIANG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</si>
  <si>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117,940.00</t>
    </r>
  </si>
  <si>
    <t>HUANG YIMING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</si>
  <si>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122,440.00</t>
    </r>
  </si>
  <si>
    <t>CHEN JIANKAI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</si>
  <si>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124,910.00</t>
    </r>
  </si>
  <si>
    <t>CHEN YANFANG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</si>
  <si>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126,810.00</t>
    </r>
  </si>
  <si>
    <t>XIE YONGGAO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</si>
  <si>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130,610.00</t>
    </r>
  </si>
  <si>
    <t>LIN YUTING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</si>
  <si>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132,225.00</t>
    </r>
  </si>
  <si>
    <t>ZHAO LEI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</si>
  <si>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134,125.00</t>
    </r>
  </si>
  <si>
    <t>ZHANG CHUNXIAO</t>
  </si>
  <si>
    <t>16/9/2019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</si>
  <si>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136,025.00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</si>
  <si>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137,640.00</t>
    </r>
  </si>
  <si>
    <t>YING XIAOJIANG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</si>
  <si>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140,870.00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</si>
  <si>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141,820.00</t>
    </r>
  </si>
  <si>
    <t>LI JIANYE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</si>
  <si>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144,820.00</t>
    </r>
  </si>
  <si>
    <t>SONG JINGFANG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</si>
  <si>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146,720.00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</si>
  <si>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147,955.00</t>
    </r>
  </si>
  <si>
    <t>ZHAN HAIYAN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</si>
  <si>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148,905.00</t>
    </r>
  </si>
  <si>
    <t>ZHANG RONG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</si>
  <si>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151,375.00</t>
    </r>
  </si>
  <si>
    <t>LEE CHEEWEI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</si>
  <si>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153,845.00</t>
    </r>
  </si>
  <si>
    <t>LUO JIANG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</si>
  <si>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156,845.00</t>
    </r>
  </si>
  <si>
    <t>ZHAO YUQIU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</si>
  <si>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159,315.00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</si>
  <si>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160,550.00</t>
    </r>
  </si>
  <si>
    <t>WANG ZHOUZHU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</si>
  <si>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163,150.00</t>
    </r>
  </si>
  <si>
    <t>YE HENGTAI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</si>
  <si>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169,325.00</t>
    </r>
  </si>
  <si>
    <t>XINBO ZHOU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</si>
  <si>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171,225.00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</si>
  <si>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172,175.00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</si>
  <si>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173,125.00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</si>
  <si>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174,075.00</t>
    </r>
  </si>
  <si>
    <t>WANG YONGPING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</si>
  <si>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175,025.00</t>
    </r>
  </si>
  <si>
    <t>FENG LEI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</si>
  <si>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175,975.00</t>
    </r>
  </si>
  <si>
    <t>NA CHEN XI</t>
  </si>
  <si>
    <t>17/9/2019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</si>
  <si>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177,875.00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</si>
  <si>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178,825.00</t>
    </r>
  </si>
  <si>
    <t>HUANG ZHICHUN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</si>
  <si>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180,725.00</t>
    </r>
  </si>
  <si>
    <t>DENG LUAN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</si>
  <si>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184,525.00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</si>
  <si>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186,425.00</t>
    </r>
  </si>
  <si>
    <t>HE JINXIN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</si>
  <si>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187,375.00</t>
    </r>
  </si>
  <si>
    <t>CHEN JIAYAO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</si>
  <si>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188,325.00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</si>
  <si>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189,825.00</t>
    </r>
  </si>
  <si>
    <t>SONG SHITAO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</si>
  <si>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191,060.00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</si>
  <si>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192,010.00</t>
    </r>
  </si>
  <si>
    <t>18/9/2019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</si>
  <si>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192,960.00</t>
    </r>
  </si>
  <si>
    <t>CAO XIPING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</si>
  <si>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194,260.00</t>
    </r>
  </si>
  <si>
    <t>WEN SHENGYE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</si>
  <si>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198,060.00</t>
    </r>
  </si>
  <si>
    <t>QIAN LINGQUN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</si>
  <si>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199,960.00</t>
    </r>
  </si>
  <si>
    <t>XIONG MINHUI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</si>
  <si>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200,910.00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</si>
  <si>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201,860.00</t>
    </r>
  </si>
  <si>
    <t>ZHANG ZETONG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</si>
  <si>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202,810.00</t>
    </r>
  </si>
  <si>
    <t>GE YUANYUAN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</si>
  <si>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203,760.00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</si>
  <si>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204,710.00</t>
    </r>
  </si>
  <si>
    <t>SHANYI CHANG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</si>
  <si>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205,660.00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</si>
  <si>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206,610.00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</si>
  <si>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207,560.00</t>
    </r>
  </si>
  <si>
    <t>GUO ZE XUAN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</si>
  <si>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213,560.00</t>
    </r>
  </si>
  <si>
    <t>ZHOU DONG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</si>
  <si>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216,560.00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</si>
  <si>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219,030.00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</si>
  <si>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221,500.00</t>
    </r>
  </si>
  <si>
    <t>GUO SHAOBIN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</si>
  <si>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222,450.00</t>
    </r>
  </si>
  <si>
    <t>LI XIUXIU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</si>
  <si>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223,950.00</t>
    </r>
  </si>
  <si>
    <t>SHE SHUANG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</si>
  <si>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226,950.00</t>
    </r>
  </si>
  <si>
    <t>SUN IZHU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</si>
  <si>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232,950.00</t>
    </r>
  </si>
  <si>
    <t>LI YIFIE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</si>
  <si>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235,950.00</t>
    </r>
  </si>
  <si>
    <t>XIE JINHUI</t>
  </si>
  <si>
    <t>19/9/2019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</si>
  <si>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236,900.00</t>
    </r>
  </si>
  <si>
    <t>HUANG XING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</si>
  <si>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239,370.00</t>
    </r>
  </si>
  <si>
    <t>TSAI YUN WONG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</si>
  <si>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245,370.00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</si>
  <si>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251,370.00</t>
    </r>
  </si>
  <si>
    <t>LIM CHEE SENG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</si>
  <si>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252,320.00</t>
    </r>
  </si>
  <si>
    <t>XU JIANYIN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</si>
  <si>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253,270.00</t>
    </r>
  </si>
  <si>
    <t>ZHAO HAN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</si>
  <si>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254,220.00</t>
    </r>
  </si>
  <si>
    <t>SU FEI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</si>
  <si>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255,170.00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</si>
  <si>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256,120.00</t>
    </r>
  </si>
  <si>
    <t>ZHOU PINING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</si>
  <si>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257,070.00</t>
    </r>
  </si>
  <si>
    <t>FAN TSUILAN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</si>
  <si>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258,020.00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</si>
  <si>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262,770.00</t>
    </r>
  </si>
  <si>
    <t>CHENGFENG YIN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</si>
  <si>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263,720.00</t>
    </r>
  </si>
  <si>
    <t>20/9/2019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</si>
  <si>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268,470.00</t>
    </r>
  </si>
  <si>
    <t>LIN YIXUAN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</si>
  <si>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270,370.00</t>
    </r>
  </si>
  <si>
    <t>WANG JIAAN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</si>
  <si>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273,220.00</t>
    </r>
  </si>
  <si>
    <t>SU HONGSHENG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</si>
  <si>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274,170.00</t>
    </r>
  </si>
  <si>
    <t>WU JING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</si>
  <si>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276,070.00</t>
    </r>
  </si>
  <si>
    <t>ZHANG WANGMIN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</si>
  <si>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277,970.00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</si>
  <si>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278,920.00</t>
    </r>
  </si>
  <si>
    <t>WANG LIYAN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</si>
  <si>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279,870.00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</si>
  <si>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280,820.00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</si>
  <si>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283,820.00</t>
    </r>
  </si>
  <si>
    <t>LUO JINHUA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</si>
  <si>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288,760.00</t>
    </r>
  </si>
  <si>
    <t>XIN HAIJUN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</si>
  <si>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289,710.00</t>
    </r>
  </si>
  <si>
    <t>GUO HONGYAN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</si>
  <si>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290,660.00</t>
    </r>
  </si>
  <si>
    <t>OU YANGJING</t>
  </si>
  <si>
    <t>21/9/2019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</si>
  <si>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297,310.00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</si>
  <si>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298,260.00</t>
    </r>
  </si>
  <si>
    <t>LAN QINYU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</si>
  <si>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299,260.00</t>
    </r>
  </si>
  <si>
    <t>SU SHANSHAN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</si>
  <si>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300,210.00</t>
    </r>
  </si>
  <si>
    <t>CHEN MEINI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</si>
  <si>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302,110.00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</si>
  <si>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306,860.00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</si>
  <si>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314,460.00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</si>
  <si>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315,410.00</t>
    </r>
  </si>
  <si>
    <t>CHEN SUHONG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</si>
  <si>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317,310.00</t>
    </r>
  </si>
  <si>
    <t>TAO QIANG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</si>
  <si>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319,210.00</t>
    </r>
  </si>
  <si>
    <t>LI JIAO</t>
  </si>
  <si>
    <t>22/9/2019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</si>
  <si>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323,010.00</t>
    </r>
  </si>
  <si>
    <t>TANG JIANLONG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</si>
  <si>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323,960.00</t>
    </r>
  </si>
  <si>
    <t>ZHOU DABI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</si>
  <si>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325,860.00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</si>
  <si>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327,760.00</t>
    </r>
  </si>
  <si>
    <t>ZHANG YIFEI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</si>
  <si>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330,360.00</t>
    </r>
  </si>
  <si>
    <t>CHANG SUN YEE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</si>
  <si>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334,160.00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</si>
  <si>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336,060.00</t>
    </r>
  </si>
  <si>
    <t>ZHOU XIAOPEI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</si>
  <si>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337,960.00</t>
    </r>
  </si>
  <si>
    <t>LI LING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</si>
  <si>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345,560.00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</si>
  <si>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346,510.00</t>
    </r>
  </si>
  <si>
    <t>WANG XIAOCHUN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</si>
  <si>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347,460.00</t>
    </r>
  </si>
  <si>
    <t>ZHU JIAWEI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</si>
  <si>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349,360.00</t>
    </r>
  </si>
  <si>
    <t>LIU YUGUI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</si>
  <si>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356,770.00</t>
    </r>
  </si>
  <si>
    <t>LIU BILIANG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</si>
  <si>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359,240.00</t>
    </r>
  </si>
  <si>
    <t>LIN RICHENG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</si>
  <si>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360,190.00</t>
    </r>
  </si>
  <si>
    <t>TANG SIZHE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</si>
  <si>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362,660.00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</si>
  <si>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367,600.00</t>
    </r>
  </si>
  <si>
    <t>MIAOWEN LI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</si>
  <si>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372,350.00</t>
    </r>
  </si>
  <si>
    <t>QU YUAN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</si>
  <si>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377,195.00</t>
    </r>
  </si>
  <si>
    <t>TANG KANGYAO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</si>
  <si>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379,665.00</t>
    </r>
  </si>
  <si>
    <t>ZHOU YUAN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</si>
  <si>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382,265.00</t>
    </r>
  </si>
  <si>
    <t>FU HAI</t>
  </si>
  <si>
    <t>23/9/2019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</si>
  <si>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385,265.00</t>
    </r>
  </si>
  <si>
    <t>HUANG CHUSHAN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</si>
  <si>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386,215.00</t>
    </r>
  </si>
  <si>
    <t>CHEN YAYUNP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</si>
  <si>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392,865.00</t>
    </r>
  </si>
  <si>
    <t>CHAN CHEUNGSHING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</si>
  <si>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399,365.00</t>
    </r>
  </si>
  <si>
    <t>CHEN ZHIQIANG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</si>
  <si>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403,165.00</t>
    </r>
  </si>
  <si>
    <t>HUANG JIEYANG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</si>
  <si>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405,065.00</t>
    </r>
  </si>
  <si>
    <t>PENG FENG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</si>
  <si>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412,865.00</t>
    </r>
  </si>
  <si>
    <t>SUN ZEXIN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</si>
  <si>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414,165.00</t>
    </r>
  </si>
  <si>
    <t>SUN ZELIN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</si>
  <si>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415,465.00</t>
    </r>
  </si>
  <si>
    <t>LIANG SHUOZHAO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</si>
  <si>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416,765.00</t>
    </r>
  </si>
  <si>
    <t>YIN JIHONG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</si>
  <si>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418,665.00</t>
    </r>
  </si>
  <si>
    <t>LIN ZHEHUAN</t>
  </si>
  <si>
    <t>24/9/2019</t>
  </si>
  <si>
    <t>WU WEIFENG</t>
  </si>
  <si>
    <t>HUANG WENQING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</si>
  <si>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420,165.00</t>
    </r>
  </si>
  <si>
    <t>HE LI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</si>
  <si>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424,065.00</t>
    </r>
  </si>
  <si>
    <t>WANG ZUYING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</si>
  <si>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427,965.00</t>
    </r>
  </si>
  <si>
    <t>LIU YIMENG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</si>
  <si>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429,865.00</t>
    </r>
  </si>
  <si>
    <t>LIN DONGDONG</t>
  </si>
  <si>
    <t>LEUNG CHUN YIP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</si>
  <si>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433,570.00</t>
    </r>
  </si>
  <si>
    <t>PAN YANGXIANG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</si>
  <si>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435,470.00</t>
    </r>
  </si>
  <si>
    <t>ZHANG 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</si>
  <si>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437,370.00</t>
    </r>
  </si>
  <si>
    <t>ZHAN NA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</si>
  <si>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439,270.00</t>
    </r>
  </si>
  <si>
    <t>LI LILI</t>
  </si>
  <si>
    <t>SUN YINGYUE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</si>
  <si>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441,870.00</t>
    </r>
  </si>
  <si>
    <t>TSE FAT CHEONG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</si>
  <si>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443,170.00</t>
    </r>
  </si>
  <si>
    <t>25/9/2019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</si>
  <si>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444,470.00</t>
    </r>
  </si>
  <si>
    <t>CHEN BING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</si>
  <si>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446,770.00</t>
    </r>
  </si>
  <si>
    <t>LOU DEYONG</t>
  </si>
  <si>
    <t>WEN YUQUAN</t>
  </si>
  <si>
    <t>ZHU MIJIA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</si>
  <si>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452,470.00</t>
    </r>
  </si>
  <si>
    <t>ZHANG JIANMING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</si>
  <si>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453,420.00</t>
    </r>
  </si>
  <si>
    <t>26/9/2019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</si>
  <si>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461,220.00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</si>
  <si>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462,170.00</t>
    </r>
  </si>
  <si>
    <t>SHI YANSHAN</t>
  </si>
  <si>
    <t>LIANG QIZHI</t>
  </si>
  <si>
    <t>XUE MIAO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</si>
  <si>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463,405.00</t>
    </r>
  </si>
  <si>
    <t>WANG HONGBO</t>
  </si>
  <si>
    <t>ZHAO XINGLU</t>
  </si>
  <si>
    <t>27/9/2019</t>
  </si>
  <si>
    <t>NAN YUNLAN</t>
  </si>
  <si>
    <t>CAI YUEBO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</si>
  <si>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464,640.00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</si>
  <si>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465,875.00</t>
    </r>
  </si>
  <si>
    <t>DUAN CAIFENG</t>
  </si>
  <si>
    <t>ZHANG JING</t>
  </si>
  <si>
    <t>CHEN PEIXIN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</si>
  <si>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466,825.00</t>
    </r>
  </si>
  <si>
    <t>RUAN XINCAI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</si>
  <si>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468,325.00</t>
    </r>
  </si>
  <si>
    <t>28/9/2019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</si>
  <si>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471,175.00</t>
    </r>
  </si>
  <si>
    <t>QIANG  LIU</t>
  </si>
  <si>
    <t>LI HONG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</si>
  <si>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476,175.00</t>
    </r>
  </si>
  <si>
    <t>WANG LIJING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</si>
  <si>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481,175.00</t>
    </r>
  </si>
  <si>
    <t>ZHANG HENGYU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</si>
  <si>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482,475.00</t>
    </r>
  </si>
  <si>
    <t>LIYUAN BAN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</si>
  <si>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484,375.00</t>
    </r>
  </si>
  <si>
    <t>DAI ZHONGMING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</si>
  <si>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486,845.00</t>
    </r>
  </si>
  <si>
    <t>DENG ZHIHAO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</si>
  <si>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488,745.00</t>
    </r>
  </si>
  <si>
    <t>ZAIFENG ZHANG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</si>
  <si>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489,695.00</t>
    </r>
  </si>
  <si>
    <t>ZHANG HAOTIAN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</si>
  <si>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494,195.00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</si>
  <si>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495,145.00</t>
    </r>
  </si>
  <si>
    <t>YAO GUANGSHENG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</si>
  <si>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496,095.00</t>
    </r>
  </si>
  <si>
    <t>YANG XIAOHUI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</si>
  <si>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497,330.00</t>
    </r>
  </si>
  <si>
    <t>ZHAO FENG</t>
  </si>
  <si>
    <t>29/9/2019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</si>
  <si>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498,280.00</t>
    </r>
  </si>
  <si>
    <t>WANG LIMIN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</si>
  <si>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499,780.00</t>
    </r>
  </si>
  <si>
    <t>ZHONG KEN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</si>
  <si>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500,730.00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</si>
  <si>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501,680.00</t>
    </r>
  </si>
  <si>
    <t>ZHANG ZAIFENG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</si>
  <si>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502,630.00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</si>
  <si>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503,580.00</t>
    </r>
  </si>
  <si>
    <t>CHEN JUANYI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</si>
  <si>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504,530.00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</si>
  <si>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521,630.00</t>
    </r>
  </si>
  <si>
    <t>YANG HAMG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</si>
  <si>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523,530.00</t>
    </r>
  </si>
  <si>
    <t>DING JIALIN</t>
  </si>
  <si>
    <t>30/9/2019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</si>
  <si>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524,480.00</t>
    </r>
  </si>
  <si>
    <t>LIN WEIGAN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</si>
  <si>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525,980.00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</si>
  <si>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526,930.00</t>
    </r>
  </si>
  <si>
    <t>PRAK SOPHATH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</si>
  <si>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528,830.00</t>
    </r>
  </si>
  <si>
    <t>BAI YANG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</si>
  <si>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533,770.00</t>
    </r>
  </si>
  <si>
    <t>LIU MINGJUN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</si>
  <si>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535,005.00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</si>
  <si>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535,955.00</t>
    </r>
  </si>
  <si>
    <t>SHENG CHUNHUI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</si>
  <si>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537,570.00</t>
    </r>
  </si>
  <si>
    <t>YANG HAIBO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</si>
  <si>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538,520.00</t>
    </r>
  </si>
  <si>
    <t>P191007101952489</t>
  </si>
  <si>
    <t>Deposit settle on 21 AUGUST 2019  @300,000THB (HFO 9068)</t>
  </si>
  <si>
    <t>Update 30 September 2019 Reservation Officer</t>
  </si>
  <si>
    <t>ZHANG YANG</t>
  </si>
  <si>
    <t>1/10/2019</t>
  </si>
  <si>
    <t>1621118</t>
  </si>
  <si>
    <t>1624835</t>
  </si>
  <si>
    <t>950</t>
  </si>
  <si>
    <t>298,100.00</t>
  </si>
  <si>
    <t>1626128</t>
  </si>
  <si>
    <t>1235</t>
  </si>
  <si>
    <t>296,865.00</t>
  </si>
  <si>
    <t>1,235.00</t>
  </si>
  <si>
    <t>FU CHENGYU</t>
  </si>
  <si>
    <t>1625317</t>
  </si>
  <si>
    <t>294,965.00</t>
  </si>
  <si>
    <t>CHEN JUNLI</t>
  </si>
  <si>
    <t>1626343</t>
  </si>
  <si>
    <t>294,015.00</t>
  </si>
  <si>
    <t>950.00</t>
  </si>
  <si>
    <t>LI XIONG</t>
  </si>
  <si>
    <t>1626206</t>
  </si>
  <si>
    <t>293,065.00</t>
  </si>
  <si>
    <t>1626167</t>
  </si>
  <si>
    <t>292,115.00</t>
  </si>
  <si>
    <t>1625868</t>
  </si>
  <si>
    <t>291,165.00</t>
  </si>
  <si>
    <t>XIA ZIMO</t>
  </si>
  <si>
    <t>1626290</t>
  </si>
  <si>
    <t>288,695.00</t>
  </si>
  <si>
    <t>2,470.00</t>
  </si>
  <si>
    <t>WANG HUIQUN</t>
  </si>
  <si>
    <t>1618559</t>
  </si>
  <si>
    <t>TONG HAO</t>
  </si>
  <si>
    <t>1626571</t>
  </si>
  <si>
    <t>287,460.00</t>
  </si>
  <si>
    <t>1626473</t>
  </si>
  <si>
    <t>286,510.00</t>
  </si>
  <si>
    <t>ZHANG MEIHUA</t>
  </si>
  <si>
    <t>2/10/2019</t>
  </si>
  <si>
    <t>1624684</t>
  </si>
  <si>
    <t>284,610.00</t>
  </si>
  <si>
    <t>1626730</t>
  </si>
  <si>
    <t>283,660.00</t>
  </si>
  <si>
    <t>LIN RUOYUN</t>
  </si>
  <si>
    <t>1617455</t>
  </si>
  <si>
    <t>282,710.00</t>
  </si>
  <si>
    <t>1627184</t>
  </si>
  <si>
    <t>281,710.00</t>
  </si>
  <si>
    <t>LI SHEN</t>
  </si>
  <si>
    <t>1627477</t>
  </si>
  <si>
    <t>280,710.00</t>
  </si>
  <si>
    <t>GAO JIAPEI</t>
  </si>
  <si>
    <t>1627139</t>
  </si>
  <si>
    <t>279,710.00</t>
  </si>
  <si>
    <t>LI YANPING</t>
  </si>
  <si>
    <t>3/10/2019</t>
  </si>
  <si>
    <t>1618463</t>
  </si>
  <si>
    <t>277,110.00</t>
  </si>
  <si>
    <t>1626399</t>
  </si>
  <si>
    <t>276,160.00</t>
  </si>
  <si>
    <t>WEN SHILIN</t>
  </si>
  <si>
    <t>1627657</t>
  </si>
  <si>
    <t>275,160.00</t>
  </si>
  <si>
    <t>LIU GUOFANG</t>
  </si>
  <si>
    <t>1618465</t>
  </si>
  <si>
    <t>273,160.00</t>
  </si>
  <si>
    <t>WANG YIYI</t>
  </si>
  <si>
    <t>1618120</t>
  </si>
  <si>
    <t>1626750</t>
  </si>
  <si>
    <t>270,690.00</t>
  </si>
  <si>
    <t>DING WEIMIN</t>
  </si>
  <si>
    <t>1623961</t>
  </si>
  <si>
    <t>267,840.00</t>
  </si>
  <si>
    <t>2,850.00</t>
  </si>
  <si>
    <t>WU XIAOJIAN</t>
  </si>
  <si>
    <t>1618448</t>
  </si>
  <si>
    <t>OU YANLING</t>
  </si>
  <si>
    <t>1614586</t>
  </si>
  <si>
    <t>266,605.00</t>
  </si>
  <si>
    <t>1627927</t>
  </si>
  <si>
    <t>265,605.00</t>
  </si>
  <si>
    <t>GUO MANYING</t>
  </si>
  <si>
    <t>1601788</t>
  </si>
  <si>
    <t>253,605.00</t>
  </si>
  <si>
    <t>QU FANG</t>
  </si>
  <si>
    <t>1624708</t>
  </si>
  <si>
    <t>249,805.00</t>
  </si>
  <si>
    <t>ZHENG LIANGCAI</t>
  </si>
  <si>
    <t>1620030</t>
  </si>
  <si>
    <t>248,805.00</t>
  </si>
  <si>
    <t>ZHANG CHAOJIAN</t>
  </si>
  <si>
    <t>1625960</t>
  </si>
  <si>
    <t>246,335.00</t>
  </si>
  <si>
    <t>CHEN YANJIE</t>
  </si>
  <si>
    <t>1626897</t>
  </si>
  <si>
    <t>244,335.00</t>
  </si>
  <si>
    <t>ZHANG JINGXIAN</t>
  </si>
  <si>
    <t>1613028</t>
  </si>
  <si>
    <t>240,535.00</t>
  </si>
  <si>
    <t>1628022</t>
  </si>
  <si>
    <t>239,535.00</t>
  </si>
  <si>
    <t>ZHANG PINGNAN</t>
  </si>
  <si>
    <t>1580680</t>
  </si>
  <si>
    <t>238,535.00</t>
  </si>
  <si>
    <t>LU YONG</t>
  </si>
  <si>
    <t>1627875</t>
  </si>
  <si>
    <t>236,535.00</t>
  </si>
  <si>
    <t>WANG YUQING</t>
  </si>
  <si>
    <t>4/10/2019</t>
  </si>
  <si>
    <t>1615400</t>
  </si>
  <si>
    <t>235,585.00</t>
  </si>
  <si>
    <t>XIONG HESHENG</t>
  </si>
  <si>
    <t>1628714</t>
  </si>
  <si>
    <t>234,585.00</t>
  </si>
  <si>
    <t>XU JUNRONG</t>
  </si>
  <si>
    <t>1628716</t>
  </si>
  <si>
    <t>233,585.00</t>
  </si>
  <si>
    <t>LIU XINYU</t>
  </si>
  <si>
    <t>1628893</t>
  </si>
  <si>
    <t>230,585.00</t>
  </si>
  <si>
    <t>1628659</t>
  </si>
  <si>
    <t>229,585.00</t>
  </si>
  <si>
    <t>LIU HUI</t>
  </si>
  <si>
    <t>1613068</t>
  </si>
  <si>
    <t>227,685.00</t>
  </si>
  <si>
    <t>ZENG ZHONGWU</t>
  </si>
  <si>
    <t>1615731</t>
  </si>
  <si>
    <t>224,685.00</t>
  </si>
  <si>
    <t>1628684</t>
  </si>
  <si>
    <t>223,685.00</t>
  </si>
  <si>
    <t>1627712</t>
  </si>
  <si>
    <t>222,685.00</t>
  </si>
  <si>
    <t>LU XIAOSHAN</t>
  </si>
  <si>
    <t>1623029</t>
  </si>
  <si>
    <t>221,735.00</t>
  </si>
  <si>
    <t>LI FAN</t>
  </si>
  <si>
    <t>1626790</t>
  </si>
  <si>
    <t>220,785.00</t>
  </si>
  <si>
    <t>1628732</t>
  </si>
  <si>
    <t>SUR-RO</t>
  </si>
  <si>
    <t>218,785.00</t>
  </si>
  <si>
    <t>DENG MAOLIN</t>
  </si>
  <si>
    <t>5/10/2019</t>
  </si>
  <si>
    <t>1629601</t>
  </si>
  <si>
    <t>217,785.00</t>
  </si>
  <si>
    <t>WANG YUQUAN</t>
  </si>
  <si>
    <t>1597463</t>
  </si>
  <si>
    <t>213,885.00</t>
  </si>
  <si>
    <t>LIU CHEN</t>
  </si>
  <si>
    <t>1627472</t>
  </si>
  <si>
    <t>209,885.00</t>
  </si>
  <si>
    <t>JIANG FUQI</t>
  </si>
  <si>
    <t>1629403</t>
  </si>
  <si>
    <t>208,885.00</t>
  </si>
  <si>
    <t>JINJIAN YU</t>
  </si>
  <si>
    <t>1597367</t>
  </si>
  <si>
    <t>204,885.00</t>
  </si>
  <si>
    <t>SU PING</t>
  </si>
  <si>
    <t>1622149</t>
  </si>
  <si>
    <t>202,985.00</t>
  </si>
  <si>
    <t>YU ZHISONG</t>
  </si>
  <si>
    <t>1629679</t>
  </si>
  <si>
    <t>201,685.00</t>
  </si>
  <si>
    <t>QIU FANGMING</t>
  </si>
  <si>
    <t>1629595</t>
  </si>
  <si>
    <t>200,685.00</t>
  </si>
  <si>
    <t>HUANG ZHONGXING</t>
  </si>
  <si>
    <t>1629434</t>
  </si>
  <si>
    <t>199,685.00</t>
  </si>
  <si>
    <t>ZHAO HAIYAN</t>
  </si>
  <si>
    <t>1626118</t>
  </si>
  <si>
    <t>194,935.00</t>
  </si>
  <si>
    <t>4,750.00</t>
  </si>
  <si>
    <t>1629450</t>
  </si>
  <si>
    <t>193,935.00</t>
  </si>
  <si>
    <t>HONG YILIN</t>
  </si>
  <si>
    <t>1592038</t>
  </si>
  <si>
    <t>191,935.00</t>
  </si>
  <si>
    <t>1613859</t>
  </si>
  <si>
    <t>190,985.00</t>
  </si>
  <si>
    <t>1628662</t>
  </si>
  <si>
    <t>189,985.00</t>
  </si>
  <si>
    <t>KONG HAO</t>
  </si>
  <si>
    <t>1623444</t>
  </si>
  <si>
    <t>186,985.00</t>
  </si>
  <si>
    <t>LI CAI FANG</t>
  </si>
  <si>
    <t>1627172</t>
  </si>
  <si>
    <t>182,985.00</t>
  </si>
  <si>
    <t>CHEN HUIJUAN</t>
  </si>
  <si>
    <t>6/10/2019</t>
  </si>
  <si>
    <t>1629299</t>
  </si>
  <si>
    <t>180,985.00</t>
  </si>
  <si>
    <t>XIE JIANXIN</t>
  </si>
  <si>
    <t>1630367</t>
  </si>
  <si>
    <t>179,985.00</t>
  </si>
  <si>
    <t>DUPON JULIAN</t>
  </si>
  <si>
    <t>1630355</t>
  </si>
  <si>
    <t>178,985.00</t>
  </si>
  <si>
    <t>CHEN YAN</t>
  </si>
  <si>
    <t>1629891</t>
  </si>
  <si>
    <t>177,985.00</t>
  </si>
  <si>
    <t>YANG XIN</t>
  </si>
  <si>
    <t>1628410</t>
  </si>
  <si>
    <t>175,985.00</t>
  </si>
  <si>
    <t>LI PENGMAN</t>
  </si>
  <si>
    <t>1630130</t>
  </si>
  <si>
    <t>174,985.00</t>
  </si>
  <si>
    <t>LI WEIPING</t>
  </si>
  <si>
    <t>1610275</t>
  </si>
  <si>
    <t>169,285.00</t>
  </si>
  <si>
    <t>1630092</t>
  </si>
  <si>
    <t>168,285.00</t>
  </si>
  <si>
    <t>1629457</t>
  </si>
  <si>
    <t>166,285.00</t>
  </si>
  <si>
    <t>ZHANG YUPING</t>
  </si>
  <si>
    <t>1625692</t>
  </si>
  <si>
    <t>D^-RO</t>
  </si>
  <si>
    <t>165,050.00</t>
  </si>
  <si>
    <t>CAO LUOQI</t>
  </si>
  <si>
    <t>1626456</t>
  </si>
  <si>
    <t>164,100.00</t>
  </si>
  <si>
    <t>7/10/2019</t>
  </si>
  <si>
    <t>1630591</t>
  </si>
  <si>
    <t>163,100.00</t>
  </si>
  <si>
    <t>XIE HAIXIN</t>
  </si>
  <si>
    <t>1630748</t>
  </si>
  <si>
    <t>162,100.00</t>
  </si>
  <si>
    <t>LUO RUI</t>
  </si>
  <si>
    <t>1629648</t>
  </si>
  <si>
    <t>160,100.00</t>
  </si>
  <si>
    <t>1630786</t>
  </si>
  <si>
    <t>159,100.00</t>
  </si>
  <si>
    <t>KUANG YICHEN</t>
  </si>
  <si>
    <t>1607853</t>
  </si>
  <si>
    <t>156,250.00</t>
  </si>
  <si>
    <t>ZHENG JIAN</t>
  </si>
  <si>
    <t>1630788</t>
  </si>
  <si>
    <t>153,650.00</t>
  </si>
  <si>
    <t>LIU ZHAODUO</t>
  </si>
  <si>
    <t>1630747</t>
  </si>
  <si>
    <t>152,650.00</t>
  </si>
  <si>
    <t>CHEN WUJIA</t>
  </si>
  <si>
    <t>1630599</t>
  </si>
  <si>
    <t>150,050.00</t>
  </si>
  <si>
    <t>LI SHAOKANG</t>
  </si>
  <si>
    <t>1630956</t>
  </si>
  <si>
    <t>149,050.00</t>
  </si>
  <si>
    <t>JIANG XIAO YAN</t>
  </si>
  <si>
    <t>1616405</t>
  </si>
  <si>
    <t>141,450.00</t>
  </si>
  <si>
    <t>7,600.00</t>
  </si>
  <si>
    <t>1630776</t>
  </si>
  <si>
    <t>140,450.00</t>
  </si>
  <si>
    <t>WANG YANMING</t>
  </si>
  <si>
    <t>8/10/2019</t>
  </si>
  <si>
    <t>1631206</t>
  </si>
  <si>
    <t>139,450.00</t>
  </si>
  <si>
    <t>LI SHITONG</t>
  </si>
  <si>
    <t>1631529</t>
  </si>
  <si>
    <t>138,450.00</t>
  </si>
  <si>
    <t>1630987</t>
  </si>
  <si>
    <t>137,450.00</t>
  </si>
  <si>
    <t>1610280</t>
  </si>
  <si>
    <t>136,500.00</t>
  </si>
  <si>
    <t>HUANG ZENGMEI</t>
  </si>
  <si>
    <t>1631435</t>
  </si>
  <si>
    <t>135,500.00</t>
  </si>
  <si>
    <t>YAN CHENGMING</t>
  </si>
  <si>
    <t>1630947</t>
  </si>
  <si>
    <t>132,500.00</t>
  </si>
  <si>
    <t>LI GUANGLU</t>
  </si>
  <si>
    <t>1631071</t>
  </si>
  <si>
    <t>131,200.00</t>
  </si>
  <si>
    <t>1631067</t>
  </si>
  <si>
    <t>QIAO XIN</t>
  </si>
  <si>
    <t>1631331</t>
  </si>
  <si>
    <t>129,200.00</t>
  </si>
  <si>
    <t>XUEYING LI</t>
  </si>
  <si>
    <t>1626152</t>
  </si>
  <si>
    <t>128,250.00</t>
  </si>
  <si>
    <t>XIA YI</t>
  </si>
  <si>
    <t>1626197</t>
  </si>
  <si>
    <t>127,300.00</t>
  </si>
  <si>
    <t>LI XUEYING</t>
  </si>
  <si>
    <t>1626074</t>
  </si>
  <si>
    <t>126,350.00</t>
  </si>
  <si>
    <t>DENG HUIYUN</t>
  </si>
  <si>
    <t>1631223</t>
  </si>
  <si>
    <t>125,350.00</t>
  </si>
  <si>
    <t>ZHANG QI</t>
  </si>
  <si>
    <t>1631402</t>
  </si>
  <si>
    <t>124,350.00</t>
  </si>
  <si>
    <t>9/10/2019</t>
  </si>
  <si>
    <t>1632255</t>
  </si>
  <si>
    <t>123,350.00</t>
  </si>
  <si>
    <t>1632254</t>
  </si>
  <si>
    <t>122,350.00</t>
  </si>
  <si>
    <t>QIU WEI</t>
  </si>
  <si>
    <t>1631931</t>
  </si>
  <si>
    <t>120,350.00</t>
  </si>
  <si>
    <t>JIN GUOGUANG</t>
  </si>
  <si>
    <t>1631649</t>
  </si>
  <si>
    <t>118,350.00</t>
  </si>
  <si>
    <t>1631571</t>
  </si>
  <si>
    <t>117,350.00</t>
  </si>
  <si>
    <t>1631349</t>
  </si>
  <si>
    <t>115,350.00</t>
  </si>
  <si>
    <t>ZHANG YIQING</t>
  </si>
  <si>
    <t>1632030</t>
  </si>
  <si>
    <t>113,350.00</t>
  </si>
  <si>
    <t>TANG JINXIA</t>
  </si>
  <si>
    <t>1587985</t>
  </si>
  <si>
    <t>112,350.00</t>
  </si>
  <si>
    <t>TSAO YUNG KUEI</t>
  </si>
  <si>
    <t>1630230</t>
  </si>
  <si>
    <t>110,350.00</t>
  </si>
  <si>
    <t>1632023</t>
  </si>
  <si>
    <t>108,850.00</t>
  </si>
  <si>
    <t>ZHANG YONGQING</t>
  </si>
  <si>
    <t>1616374</t>
  </si>
  <si>
    <t>103,150.00</t>
  </si>
  <si>
    <t>1631821</t>
  </si>
  <si>
    <t>102,150.00</t>
  </si>
  <si>
    <t>LI HUIQIU</t>
  </si>
  <si>
    <t>1630780</t>
  </si>
  <si>
    <t>98,250.00</t>
  </si>
  <si>
    <t>JIANG XIAOYAN</t>
  </si>
  <si>
    <t>1631136</t>
  </si>
  <si>
    <t>94,250.00</t>
  </si>
  <si>
    <t>GUO YONGLIANG</t>
  </si>
  <si>
    <t>1627431</t>
  </si>
  <si>
    <t>87,250.00</t>
  </si>
  <si>
    <t>1630194</t>
  </si>
  <si>
    <t>86,250.00</t>
  </si>
  <si>
    <t>CUI HAILONG</t>
  </si>
  <si>
    <t>1632278</t>
  </si>
  <si>
    <t>85,250.00</t>
  </si>
  <si>
    <t>10/10/2019</t>
  </si>
  <si>
    <t>1587059</t>
  </si>
  <si>
    <t>84,250.00</t>
  </si>
  <si>
    <t>CHEN CUIHONG</t>
  </si>
  <si>
    <t>1630551</t>
  </si>
  <si>
    <t>83,250.00</t>
  </si>
  <si>
    <t>CHEN JIANHUI</t>
  </si>
  <si>
    <t>1631597</t>
  </si>
  <si>
    <t>79,250.00</t>
  </si>
  <si>
    <t>1618174</t>
  </si>
  <si>
    <t>HUANG CHUNMIN</t>
  </si>
  <si>
    <t>1618411</t>
  </si>
  <si>
    <t>77,250.00</t>
  </si>
  <si>
    <t>KE LEIJUN</t>
  </si>
  <si>
    <t>1631137</t>
  </si>
  <si>
    <t>75,250.00</t>
  </si>
  <si>
    <t>LUO TING</t>
  </si>
  <si>
    <t>1632575</t>
  </si>
  <si>
    <t>74,250.00</t>
  </si>
  <si>
    <t>ZOU LIANGJIE</t>
  </si>
  <si>
    <t>1632067</t>
  </si>
  <si>
    <t>72,250.00</t>
  </si>
  <si>
    <t>LI ZHIMING</t>
  </si>
  <si>
    <t>1632069</t>
  </si>
  <si>
    <t>69,250.00</t>
  </si>
  <si>
    <t>1631606</t>
  </si>
  <si>
    <t>67,250.00</t>
  </si>
  <si>
    <t>CHAN YEE MUN</t>
  </si>
  <si>
    <t>1562538</t>
  </si>
  <si>
    <t>58,250.00</t>
  </si>
  <si>
    <t>1632376</t>
  </si>
  <si>
    <t>57,250.00</t>
  </si>
  <si>
    <t>1632960</t>
  </si>
  <si>
    <t>55,950.00</t>
  </si>
  <si>
    <t>LI LANFANG</t>
  </si>
  <si>
    <t>1632983</t>
  </si>
  <si>
    <t>54,950.00</t>
  </si>
  <si>
    <t>1625378</t>
  </si>
  <si>
    <t>KUANG YE</t>
  </si>
  <si>
    <t>1632515</t>
  </si>
  <si>
    <t>51,100.00</t>
  </si>
  <si>
    <t>YANG YEXUAN</t>
  </si>
  <si>
    <t>1632902</t>
  </si>
  <si>
    <t>LI ZHONGQING</t>
  </si>
  <si>
    <t>11/10/2019</t>
  </si>
  <si>
    <t>1625224</t>
  </si>
  <si>
    <t>47,630.00</t>
  </si>
  <si>
    <t>LI SINAN</t>
  </si>
  <si>
    <t>1633771</t>
  </si>
  <si>
    <t>46,630.00</t>
  </si>
  <si>
    <t>LI YAO</t>
  </si>
  <si>
    <t>1633673</t>
  </si>
  <si>
    <t>45,630.00</t>
  </si>
  <si>
    <t>CAI JIANQUN</t>
  </si>
  <si>
    <t>1631503</t>
  </si>
  <si>
    <t>39,630.00</t>
  </si>
  <si>
    <t>ZHANG CUIQIN</t>
  </si>
  <si>
    <t>1633321</t>
  </si>
  <si>
    <t>38,630.00</t>
  </si>
  <si>
    <t>ZHAO HONGTAO</t>
  </si>
  <si>
    <t>1633337</t>
  </si>
  <si>
    <t>37,630.00</t>
  </si>
  <si>
    <t>ZHU YUJIE</t>
  </si>
  <si>
    <t>1633338</t>
  </si>
  <si>
    <t>36,630.00</t>
  </si>
  <si>
    <t>WU ZINAN</t>
  </si>
  <si>
    <t>1633543</t>
  </si>
  <si>
    <t>35,630.00</t>
  </si>
  <si>
    <t>1633859</t>
  </si>
  <si>
    <t>34,630.00</t>
  </si>
  <si>
    <t>LI PENGCHAO</t>
  </si>
  <si>
    <t>1631991</t>
  </si>
  <si>
    <t>31,630.00</t>
  </si>
  <si>
    <t>LUO MING</t>
  </si>
  <si>
    <t>1633727</t>
  </si>
  <si>
    <t>30,630.00</t>
  </si>
  <si>
    <t>MAI BAOBAO</t>
  </si>
  <si>
    <t>1633545</t>
  </si>
  <si>
    <t>29,630.00</t>
  </si>
  <si>
    <t>1633336</t>
  </si>
  <si>
    <t>28,630.00</t>
  </si>
  <si>
    <t>WAN DONGYU</t>
  </si>
  <si>
    <t>1632351</t>
  </si>
  <si>
    <t>27,630.00</t>
  </si>
  <si>
    <t>GONG ZI QING</t>
  </si>
  <si>
    <t>1616427</t>
  </si>
  <si>
    <t>26,680.00</t>
  </si>
  <si>
    <t>SO CHEUNGMING</t>
  </si>
  <si>
    <t>1632071</t>
  </si>
  <si>
    <t>22,780.00</t>
  </si>
  <si>
    <t>WU ZILUN</t>
  </si>
  <si>
    <t>1633000</t>
  </si>
  <si>
    <t>21,780.00</t>
  </si>
  <si>
    <t>LU LILI</t>
  </si>
  <si>
    <t>1633445</t>
  </si>
  <si>
    <t>20,480.00</t>
  </si>
  <si>
    <t>1633965</t>
  </si>
  <si>
    <t>19,480.00</t>
  </si>
  <si>
    <t>1633608</t>
  </si>
  <si>
    <t>18,480.00</t>
  </si>
  <si>
    <t>12/10/2019</t>
  </si>
  <si>
    <t>1634763</t>
  </si>
  <si>
    <t>17,480.00</t>
  </si>
  <si>
    <t>WANG XUERUN</t>
  </si>
  <si>
    <t>1634786</t>
  </si>
  <si>
    <t>16,480.00</t>
  </si>
  <si>
    <t>ZHANG BINGBING</t>
  </si>
  <si>
    <t>1634663</t>
  </si>
  <si>
    <t>15,480.00</t>
  </si>
  <si>
    <t>1634461</t>
  </si>
  <si>
    <t>13,480.00</t>
  </si>
  <si>
    <t>1618563</t>
  </si>
  <si>
    <t>10,480.00</t>
  </si>
  <si>
    <t>1634354</t>
  </si>
  <si>
    <t>9,480.00</t>
  </si>
  <si>
    <t>WU ZHIXIANG</t>
  </si>
  <si>
    <t>1627143</t>
  </si>
  <si>
    <t>6,480.00</t>
  </si>
  <si>
    <t>HONG YING</t>
  </si>
  <si>
    <t>1627361</t>
  </si>
  <si>
    <t>4,480.00</t>
  </si>
  <si>
    <t>LIN WENBING</t>
  </si>
  <si>
    <t>1633849</t>
  </si>
  <si>
    <t>1,880.00</t>
  </si>
  <si>
    <t>GUO DAHONG</t>
  </si>
  <si>
    <t>1633786</t>
  </si>
  <si>
    <t>- 720.00</t>
  </si>
  <si>
    <t>LAN WEIXIONG</t>
  </si>
  <si>
    <t>1634087</t>
  </si>
  <si>
    <t>- 1,720.00</t>
  </si>
  <si>
    <t>13/10/2019</t>
  </si>
  <si>
    <t>1634196</t>
  </si>
  <si>
    <t>- 3,720.00</t>
  </si>
  <si>
    <t>ZHENHUA LI</t>
  </si>
  <si>
    <t>1634165</t>
  </si>
  <si>
    <t>- 5,720.00</t>
  </si>
  <si>
    <t>XIE WENWU</t>
  </si>
  <si>
    <t>1635387</t>
  </si>
  <si>
    <t>- 6,720.00</t>
  </si>
  <si>
    <t>XIE HONGZHOU</t>
  </si>
  <si>
    <t>1635374</t>
  </si>
  <si>
    <t>- 7,720.00</t>
  </si>
  <si>
    <t>ZHAO YIRAN</t>
  </si>
  <si>
    <t>1635218</t>
  </si>
  <si>
    <t>- 8,720.00</t>
  </si>
  <si>
    <t>SU SHIZHEN</t>
  </si>
  <si>
    <t>1635662</t>
  </si>
  <si>
    <t>- 11,720.00</t>
  </si>
  <si>
    <t>MA TIANFU</t>
  </si>
  <si>
    <t>1635361</t>
  </si>
  <si>
    <t>- 13,020.00</t>
  </si>
  <si>
    <t>JIANG XUEYING</t>
  </si>
  <si>
    <t>1635315</t>
  </si>
  <si>
    <t>- 14,320.00</t>
  </si>
  <si>
    <t>AN YIPING</t>
  </si>
  <si>
    <t>1635356</t>
  </si>
  <si>
    <t>- 15,320.00</t>
  </si>
  <si>
    <t>JIANG HAIDONG</t>
  </si>
  <si>
    <t>1635180</t>
  </si>
  <si>
    <t>- 16,320.00</t>
  </si>
  <si>
    <t>YU YI</t>
  </si>
  <si>
    <t>14/10/2019</t>
  </si>
  <si>
    <t>1620913</t>
  </si>
  <si>
    <t>JI GUIHUA</t>
  </si>
  <si>
    <t>1635738</t>
  </si>
  <si>
    <t>- 18,920.00</t>
  </si>
  <si>
    <t>ZHANG YUHUAN</t>
  </si>
  <si>
    <t>1625495</t>
  </si>
  <si>
    <t>- 20,155.00</t>
  </si>
  <si>
    <t>1636172</t>
  </si>
  <si>
    <t>- 21,455.00</t>
  </si>
  <si>
    <t>SUN MINGSHUO</t>
  </si>
  <si>
    <t>1636493</t>
  </si>
  <si>
    <t>- 22,455.00</t>
  </si>
  <si>
    <t>1636088</t>
  </si>
  <si>
    <t>- 24,455.00</t>
  </si>
  <si>
    <t>ZHOU MAO</t>
  </si>
  <si>
    <t>1634241</t>
  </si>
  <si>
    <t>- 28,455.00</t>
  </si>
  <si>
    <t>1635050</t>
  </si>
  <si>
    <t>- 30,455.00</t>
  </si>
  <si>
    <t>ZHOU MIAOQING</t>
  </si>
  <si>
    <t>1636397</t>
  </si>
  <si>
    <t>- 31,455.00</t>
  </si>
  <si>
    <t>1636004</t>
  </si>
  <si>
    <t>- 32,455.00</t>
  </si>
  <si>
    <t>1634573</t>
  </si>
  <si>
    <t>- 33,455.00</t>
  </si>
  <si>
    <t>1636159</t>
  </si>
  <si>
    <t>- 34,455.00</t>
  </si>
  <si>
    <t>WANG KAIYAN</t>
  </si>
  <si>
    <t>1635900</t>
  </si>
  <si>
    <t>- 35,455.00</t>
  </si>
  <si>
    <t>WANG TONGZHI</t>
  </si>
  <si>
    <t>1635717</t>
  </si>
  <si>
    <t>- 36,455.00</t>
  </si>
  <si>
    <t>TANG XIMIN</t>
  </si>
  <si>
    <t>15/10/2019</t>
  </si>
  <si>
    <t>1637162</t>
  </si>
  <si>
    <t>- 37,955.00</t>
  </si>
  <si>
    <t>DENG YANGMEI</t>
  </si>
  <si>
    <t>1636856</t>
  </si>
  <si>
    <t>- 38,955.00</t>
  </si>
  <si>
    <t>1636855</t>
  </si>
  <si>
    <t>- 39,955.00</t>
  </si>
  <si>
    <t>SUN DEZHI</t>
  </si>
  <si>
    <t>1636361</t>
  </si>
  <si>
    <t>- 41,955.00</t>
  </si>
  <si>
    <t>1636848</t>
  </si>
  <si>
    <t>- 42,955.00</t>
  </si>
  <si>
    <t>1636962</t>
  </si>
  <si>
    <t>- 43,955.00</t>
  </si>
  <si>
    <t>FU LIYONG</t>
  </si>
  <si>
    <t>1636272</t>
  </si>
  <si>
    <t>- 45,955.00</t>
  </si>
  <si>
    <t>1633846</t>
  </si>
  <si>
    <t>- 50,955.00</t>
  </si>
  <si>
    <t>1626398</t>
  </si>
  <si>
    <t>- 57,455.00</t>
  </si>
  <si>
    <t>16/10/2019</t>
  </si>
  <si>
    <t>1636840</t>
  </si>
  <si>
    <t>- 59,455.00</t>
  </si>
  <si>
    <t>1637914</t>
  </si>
  <si>
    <t>- 60,455.00</t>
  </si>
  <si>
    <t>LI YU</t>
  </si>
  <si>
    <t>1637136</t>
  </si>
  <si>
    <t>- 62,455.00</t>
  </si>
  <si>
    <t>1638081</t>
  </si>
  <si>
    <t>- 63,755.00</t>
  </si>
  <si>
    <t>HONG ZEJIN</t>
  </si>
  <si>
    <t>1637509</t>
  </si>
  <si>
    <t>- 64,755.00</t>
  </si>
  <si>
    <t>LI SHUJIE</t>
  </si>
  <si>
    <t>1637560</t>
  </si>
  <si>
    <t>- 65,755.00</t>
  </si>
  <si>
    <t>1638130</t>
  </si>
  <si>
    <t>- 70,255.00</t>
  </si>
  <si>
    <t>CHEN XINGANG</t>
  </si>
  <si>
    <t>1636796</t>
  </si>
  <si>
    <t>- 72,255.00</t>
  </si>
  <si>
    <t>CHEN GUODONG</t>
  </si>
  <si>
    <t>1636794</t>
  </si>
  <si>
    <t>- 74,255.00</t>
  </si>
  <si>
    <t>17/10/2019</t>
  </si>
  <si>
    <t>1638263</t>
  </si>
  <si>
    <t>- 76,255.00</t>
  </si>
  <si>
    <t>1638464</t>
  </si>
  <si>
    <t>- 77,255.00</t>
  </si>
  <si>
    <t>1638467</t>
  </si>
  <si>
    <t>- 78,255.00</t>
  </si>
  <si>
    <t>1636456</t>
  </si>
  <si>
    <t>- 81,255.00</t>
  </si>
  <si>
    <t>ZENG TIGUI</t>
  </si>
  <si>
    <t>1636512</t>
  </si>
  <si>
    <t>- 83,255.00</t>
  </si>
  <si>
    <t>1620495</t>
  </si>
  <si>
    <t>- 91,255.00</t>
  </si>
  <si>
    <t>18/10/2019</t>
  </si>
  <si>
    <t>1639515</t>
  </si>
  <si>
    <t>- 92,555.00</t>
  </si>
  <si>
    <t>ZHANG CHENGLONG</t>
  </si>
  <si>
    <t>1638867</t>
  </si>
  <si>
    <t>- 93,555.00</t>
  </si>
  <si>
    <t>1636458</t>
  </si>
  <si>
    <t>- 98,755.00</t>
  </si>
  <si>
    <t>1637946</t>
  </si>
  <si>
    <t>- 100,755.00</t>
  </si>
  <si>
    <t>YE XIDI</t>
  </si>
  <si>
    <t>1638296</t>
  </si>
  <si>
    <t>- 102,755.00</t>
  </si>
  <si>
    <t>MA LI</t>
  </si>
  <si>
    <t>1621979</t>
  </si>
  <si>
    <t>- 104,655.00</t>
  </si>
  <si>
    <t>LIU XIAOXIA</t>
  </si>
  <si>
    <t>1623572</t>
  </si>
  <si>
    <t>- 106,555.00</t>
  </si>
  <si>
    <t>SONG JIANYUAN</t>
  </si>
  <si>
    <t>1639804</t>
  </si>
  <si>
    <t>- 107,855.00</t>
  </si>
  <si>
    <t>HAO ZHAOLEI</t>
  </si>
  <si>
    <t>19/10/2019</t>
  </si>
  <si>
    <t>1640414</t>
  </si>
  <si>
    <t>- 109,155.00</t>
  </si>
  <si>
    <t>1640804</t>
  </si>
  <si>
    <t>- 110,155.00</t>
  </si>
  <si>
    <t>MAO YULI</t>
  </si>
  <si>
    <t>1639079</t>
  </si>
  <si>
    <t>- 112,155.00</t>
  </si>
  <si>
    <t>LAI MEI CHUN WINLY</t>
  </si>
  <si>
    <t>20/10/2019</t>
  </si>
  <si>
    <t>1624813</t>
  </si>
  <si>
    <t>- 114,055.00</t>
  </si>
  <si>
    <t>ZHU NAFEN</t>
  </si>
  <si>
    <t>1641310</t>
  </si>
  <si>
    <t>- 115,055.00</t>
  </si>
  <si>
    <t>1641313</t>
  </si>
  <si>
    <t>- 116,055.00</t>
  </si>
  <si>
    <t>ZHU XUAN</t>
  </si>
  <si>
    <t>1639736</t>
  </si>
  <si>
    <t>- 118,055.00</t>
  </si>
  <si>
    <t>WU YUANKUN</t>
  </si>
  <si>
    <t>1641248</t>
  </si>
  <si>
    <t>- 119,055.00</t>
  </si>
  <si>
    <t>LUO YUJI</t>
  </si>
  <si>
    <t>1641249</t>
  </si>
  <si>
    <t>- 120,055.00</t>
  </si>
  <si>
    <t>CAI CHUNHUA</t>
  </si>
  <si>
    <t>1638514</t>
  </si>
  <si>
    <t>- 123,055.00</t>
  </si>
  <si>
    <t>LI QICHAN</t>
  </si>
  <si>
    <t>1626780</t>
  </si>
  <si>
    <t>- 125,905.00</t>
  </si>
  <si>
    <t>LIN SHUYING</t>
  </si>
  <si>
    <t>1631374</t>
  </si>
  <si>
    <t>- 129,905.00</t>
  </si>
  <si>
    <t>SHI TINGJUAN</t>
  </si>
  <si>
    <t>1631386</t>
  </si>
  <si>
    <t>- 133,905.00</t>
  </si>
  <si>
    <t>1638994</t>
  </si>
  <si>
    <t>- 136,905.00</t>
  </si>
  <si>
    <t>ZHENG LAN</t>
  </si>
  <si>
    <t>1635698</t>
  </si>
  <si>
    <t>- 139,505.00</t>
  </si>
  <si>
    <t>MENG JIAWANG</t>
  </si>
  <si>
    <t>21/10/2019</t>
  </si>
  <si>
    <t>1642095</t>
  </si>
  <si>
    <t>- 140,505.00</t>
  </si>
  <si>
    <t>HE YONGKANG</t>
  </si>
  <si>
    <t>1642230</t>
  </si>
  <si>
    <t>- 141,505.00</t>
  </si>
  <si>
    <t>1640908</t>
  </si>
  <si>
    <t>- 143,505.00</t>
  </si>
  <si>
    <t>1634043</t>
  </si>
  <si>
    <t>- 148,705.00</t>
  </si>
  <si>
    <t>YUAN GUANGMEI</t>
  </si>
  <si>
    <t>1641346</t>
  </si>
  <si>
    <t>- 150,705.00</t>
  </si>
  <si>
    <t>YU YANAN</t>
  </si>
  <si>
    <t>22/10/2019</t>
  </si>
  <si>
    <t>1633918</t>
  </si>
  <si>
    <t>- 153,705.00</t>
  </si>
  <si>
    <t>1642004</t>
  </si>
  <si>
    <t>- 155,005.00</t>
  </si>
  <si>
    <t>WEN CHIYUAN</t>
  </si>
  <si>
    <t>1642960</t>
  </si>
  <si>
    <t>1643008</t>
  </si>
  <si>
    <t>TAO YOUXIA</t>
  </si>
  <si>
    <t>1642643</t>
  </si>
  <si>
    <t>- 156,005.00</t>
  </si>
  <si>
    <t>LINFANG ZHONG</t>
  </si>
  <si>
    <t>1642571</t>
  </si>
  <si>
    <t>- 157,005.00</t>
  </si>
  <si>
    <t>1642310</t>
  </si>
  <si>
    <t>- 158,005.00</t>
  </si>
  <si>
    <t>HO KIT MAN</t>
  </si>
  <si>
    <t>1616025</t>
  </si>
  <si>
    <t>- 158,955.00</t>
  </si>
  <si>
    <t>CHEN YIXUAN</t>
  </si>
  <si>
    <t>1588758</t>
  </si>
  <si>
    <t>- 160,955.00</t>
  </si>
  <si>
    <t>HE WEI</t>
  </si>
  <si>
    <t>1641493</t>
  </si>
  <si>
    <t>- 168,455.00</t>
  </si>
  <si>
    <t>7,500.00</t>
  </si>
  <si>
    <t>XIE CUIDAN</t>
  </si>
  <si>
    <t>1641935</t>
  </si>
  <si>
    <t>- 171,055.00</t>
  </si>
  <si>
    <t>1641285</t>
  </si>
  <si>
    <t>- 173,055.00</t>
  </si>
  <si>
    <t>HUANG CHIENFU</t>
  </si>
  <si>
    <t>23/10/2019</t>
  </si>
  <si>
    <t>1638386</t>
  </si>
  <si>
    <t>- 177,055.00</t>
  </si>
  <si>
    <t>LIN AIFEI</t>
  </si>
  <si>
    <t>1643861</t>
  </si>
  <si>
    <t>- 178,355.00</t>
  </si>
  <si>
    <t>LIAO YUANXIN</t>
  </si>
  <si>
    <t>1640993</t>
  </si>
  <si>
    <t>- 182,355.00</t>
  </si>
  <si>
    <t>1643921</t>
  </si>
  <si>
    <t>ZHAO HONG</t>
  </si>
  <si>
    <t>1637310</t>
  </si>
  <si>
    <t>- 186,355.00</t>
  </si>
  <si>
    <t>1635306</t>
  </si>
  <si>
    <t>- 191,355.00</t>
  </si>
  <si>
    <t>HAN JIANHUA</t>
  </si>
  <si>
    <t>1641415</t>
  </si>
  <si>
    <t>- 195,855.00</t>
  </si>
  <si>
    <t>ZHENG ZHEYUN</t>
  </si>
  <si>
    <t>1640344</t>
  </si>
  <si>
    <t>- 197,855.00</t>
  </si>
  <si>
    <t>YIN JING</t>
  </si>
  <si>
    <t>1644048</t>
  </si>
  <si>
    <t>SUN JIXIANG</t>
  </si>
  <si>
    <t>1643166</t>
  </si>
  <si>
    <t>GUI YUTONG</t>
  </si>
  <si>
    <t>1641924</t>
  </si>
  <si>
    <t>- 198,855.00</t>
  </si>
  <si>
    <t>1641776</t>
  </si>
  <si>
    <t>- 199,855.00</t>
  </si>
  <si>
    <t>YANG LEI</t>
  </si>
  <si>
    <t>24/10/2019</t>
  </si>
  <si>
    <t>1642588</t>
  </si>
  <si>
    <t>- 203,755.00</t>
  </si>
  <si>
    <t>ZHOU LIZI</t>
  </si>
  <si>
    <t>1615499</t>
  </si>
  <si>
    <t>- 213,255.00</t>
  </si>
  <si>
    <t>9,500.00</t>
  </si>
  <si>
    <t>LANG CHEN</t>
  </si>
  <si>
    <t>1617141</t>
  </si>
  <si>
    <t>-218,005.00</t>
  </si>
  <si>
    <t>GOH CHINGHAI</t>
  </si>
  <si>
    <t>1634912</t>
  </si>
  <si>
    <t>-221,005.00</t>
  </si>
  <si>
    <t>TAN AH SOON</t>
  </si>
  <si>
    <t>1634914</t>
  </si>
  <si>
    <t>- 224,005.00</t>
  </si>
  <si>
    <t>FENG XIAONA</t>
  </si>
  <si>
    <t>1643473</t>
  </si>
  <si>
    <t>1644837</t>
  </si>
  <si>
    <t>- 225,305.00</t>
  </si>
  <si>
    <t>WU WEIMING</t>
  </si>
  <si>
    <t>1644296</t>
  </si>
  <si>
    <t>- 226,805.00</t>
  </si>
  <si>
    <t>YU DESHUI</t>
  </si>
  <si>
    <t>1640890</t>
  </si>
  <si>
    <t>- 229,805.00</t>
  </si>
  <si>
    <t>CHEN JUNJIE</t>
  </si>
  <si>
    <t>1645198</t>
  </si>
  <si>
    <t>- 230,805.00</t>
  </si>
  <si>
    <t>LI JINFENG</t>
  </si>
  <si>
    <t>1644851</t>
  </si>
  <si>
    <t>-232,105.00</t>
  </si>
  <si>
    <t>LIANG MEIPING</t>
  </si>
  <si>
    <t>1645010</t>
  </si>
  <si>
    <t>- 233,405.00</t>
  </si>
  <si>
    <t>1644758</t>
  </si>
  <si>
    <t>- 234,405.00</t>
  </si>
  <si>
    <t>PHOMMALY MEKSAVANG</t>
  </si>
  <si>
    <t>1644616</t>
  </si>
  <si>
    <t>- 235,405.00</t>
  </si>
  <si>
    <t>XIE LIFEN</t>
  </si>
  <si>
    <t>1644606</t>
  </si>
  <si>
    <t>- 236,705.00</t>
  </si>
  <si>
    <t>25/10/2019</t>
  </si>
  <si>
    <t>1645884</t>
  </si>
  <si>
    <t>-237,705.00</t>
  </si>
  <si>
    <t>LYU YANAN</t>
  </si>
  <si>
    <t>1557484</t>
  </si>
  <si>
    <t>LI YUYAN</t>
  </si>
  <si>
    <t>1644485</t>
  </si>
  <si>
    <t>-239,705.00</t>
  </si>
  <si>
    <t>1643971</t>
  </si>
  <si>
    <t>WU JIALI</t>
  </si>
  <si>
    <t>1646383</t>
  </si>
  <si>
    <t>- 240,705.00</t>
  </si>
  <si>
    <t>LIN QILIN</t>
  </si>
  <si>
    <t>1646480</t>
  </si>
  <si>
    <t>-241,705.00</t>
  </si>
  <si>
    <t>CHEN LAOCONG</t>
  </si>
  <si>
    <t>1643866</t>
  </si>
  <si>
    <t>- 241,705.00</t>
  </si>
  <si>
    <t>26/10/2019</t>
  </si>
  <si>
    <t>1646466</t>
  </si>
  <si>
    <t>-243,705.00</t>
  </si>
  <si>
    <t>LIU RUIQIAN</t>
  </si>
  <si>
    <t>1643376</t>
  </si>
  <si>
    <t>CHEN CHAOWEI</t>
  </si>
  <si>
    <t>1643370</t>
  </si>
  <si>
    <t>1647202</t>
  </si>
  <si>
    <t>-244,705.00</t>
  </si>
  <si>
    <t>1647199</t>
  </si>
  <si>
    <t>-245,705.00</t>
  </si>
  <si>
    <t>JIANG LIN</t>
  </si>
  <si>
    <t>1647230</t>
  </si>
  <si>
    <t>-246,705.00</t>
  </si>
  <si>
    <t>LI SUPING</t>
  </si>
  <si>
    <t>1645311</t>
  </si>
  <si>
    <t>-248,705.00</t>
  </si>
  <si>
    <t>MA YUANJIE</t>
  </si>
  <si>
    <t>1626756</t>
  </si>
  <si>
    <t>-252,505.00</t>
  </si>
  <si>
    <t>HOU LIHONG</t>
  </si>
  <si>
    <t>1645952</t>
  </si>
  <si>
    <t>-253,505.00</t>
  </si>
  <si>
    <t>1643932</t>
  </si>
  <si>
    <t>27/10/2019</t>
  </si>
  <si>
    <t>1648359</t>
  </si>
  <si>
    <t>- 255,505.00</t>
  </si>
  <si>
    <t>SEPULVEDA CRISTIAN</t>
  </si>
  <si>
    <t>1648242</t>
  </si>
  <si>
    <t>- 257,005.00</t>
  </si>
  <si>
    <t>ZHAO YANGQIU</t>
  </si>
  <si>
    <t>1648292</t>
  </si>
  <si>
    <t>- 258,005.00</t>
  </si>
  <si>
    <t>AO HUAJUN</t>
  </si>
  <si>
    <t>1644765</t>
  </si>
  <si>
    <t>- 259,305.00</t>
  </si>
  <si>
    <t>1648399</t>
  </si>
  <si>
    <t>-260,305.00</t>
  </si>
  <si>
    <t>LI MENGXIANG</t>
  </si>
  <si>
    <t>1648487</t>
  </si>
  <si>
    <t>- 261,305.00</t>
  </si>
  <si>
    <t>1648386</t>
  </si>
  <si>
    <t>- 262,305.00</t>
  </si>
  <si>
    <t>1648384</t>
  </si>
  <si>
    <t>- 263,305.00</t>
  </si>
  <si>
    <t>MIAO HONGJUN</t>
  </si>
  <si>
    <t>1644321</t>
  </si>
  <si>
    <t>WANG RUOTING</t>
  </si>
  <si>
    <t>1647384</t>
  </si>
  <si>
    <t>- 265,305.00</t>
  </si>
  <si>
    <t>YANG SHAOFA</t>
  </si>
  <si>
    <t>1647257</t>
  </si>
  <si>
    <t>- 266,305.00</t>
  </si>
  <si>
    <t>LI MINGHUI</t>
  </si>
  <si>
    <t>1641551</t>
  </si>
  <si>
    <t>-269,305.00</t>
  </si>
  <si>
    <t>ZHAO JING</t>
  </si>
  <si>
    <t>1647047</t>
  </si>
  <si>
    <t>- 271,305.00</t>
  </si>
  <si>
    <t>HAN XUE</t>
  </si>
  <si>
    <t>1644991</t>
  </si>
  <si>
    <t>- 274,305.00</t>
  </si>
  <si>
    <t>CHE LAOCONG</t>
  </si>
  <si>
    <t>28/10/2019</t>
  </si>
  <si>
    <t>1646797</t>
  </si>
  <si>
    <t>- 276,305.00</t>
  </si>
  <si>
    <t>1645251</t>
  </si>
  <si>
    <t>- 278,905.00</t>
  </si>
  <si>
    <t>1614798</t>
  </si>
  <si>
    <t>-283,655.00</t>
  </si>
  <si>
    <t>GONG HAO</t>
  </si>
  <si>
    <t>1649506</t>
  </si>
  <si>
    <t>- 284,655.00</t>
  </si>
  <si>
    <t>1644320</t>
  </si>
  <si>
    <t>- 287,655.00</t>
  </si>
  <si>
    <t>SU ZILI</t>
  </si>
  <si>
    <t>1649453</t>
  </si>
  <si>
    <t>- 288,655.00</t>
  </si>
  <si>
    <t>YANG YUXIANG</t>
  </si>
  <si>
    <t>1649388</t>
  </si>
  <si>
    <t>- 289,655.00</t>
  </si>
  <si>
    <t>YAN QIAOLING</t>
  </si>
  <si>
    <t>1649205</t>
  </si>
  <si>
    <t>- 290,955.00</t>
  </si>
  <si>
    <t>SHI MAOBIN</t>
  </si>
  <si>
    <t>1649107</t>
  </si>
  <si>
    <t>- 291,955.00</t>
  </si>
  <si>
    <t>1649416</t>
  </si>
  <si>
    <t>-292,955.00</t>
  </si>
  <si>
    <t>1648778</t>
  </si>
  <si>
    <t>-293,955.00</t>
  </si>
  <si>
    <t>LI JIANJUN</t>
  </si>
  <si>
    <t>1648267</t>
  </si>
  <si>
    <t>- 298,955.00</t>
  </si>
  <si>
    <t>SUN YUAN</t>
  </si>
  <si>
    <t>1649396</t>
  </si>
  <si>
    <t>- 299,955.00</t>
  </si>
  <si>
    <t>1644482</t>
  </si>
  <si>
    <t>- 301,955.00</t>
  </si>
  <si>
    <t>YAN YU</t>
  </si>
  <si>
    <t>1648993</t>
  </si>
  <si>
    <t>- 302,955.00</t>
  </si>
  <si>
    <t>ZHAO XING</t>
  </si>
  <si>
    <t>1647714</t>
  </si>
  <si>
    <t>- 308,955.00</t>
  </si>
  <si>
    <t>29/10/2019</t>
  </si>
  <si>
    <t>1650045</t>
  </si>
  <si>
    <t>- 309,955.00</t>
  </si>
  <si>
    <t>1644976</t>
  </si>
  <si>
    <t>- 314,955.00</t>
  </si>
  <si>
    <t>1649072</t>
  </si>
  <si>
    <t>- 316,955.00</t>
  </si>
  <si>
    <t>1650268</t>
  </si>
  <si>
    <t>- 317,955.00</t>
  </si>
  <si>
    <t>QI SHANPING</t>
  </si>
  <si>
    <t>1650422</t>
  </si>
  <si>
    <t>- 318,955.00</t>
  </si>
  <si>
    <t>WANG XIAOHONG</t>
  </si>
  <si>
    <t>1650424</t>
  </si>
  <si>
    <t>-319,955.00</t>
  </si>
  <si>
    <t>ZHENG AIYUN</t>
  </si>
  <si>
    <t>1650437</t>
  </si>
  <si>
    <t>- 320,955.00</t>
  </si>
  <si>
    <t>NIU QISHENG</t>
  </si>
  <si>
    <t>1650421</t>
  </si>
  <si>
    <t>- 321,955.00</t>
  </si>
  <si>
    <t>LIU YUANJIA</t>
  </si>
  <si>
    <t>1650423</t>
  </si>
  <si>
    <t>- 322,955.00</t>
  </si>
  <si>
    <t>XU YANNIAN</t>
  </si>
  <si>
    <t>1650426</t>
  </si>
  <si>
    <t>- 323,955.00</t>
  </si>
  <si>
    <t>HUANG ZHIXIAN</t>
  </si>
  <si>
    <t>1650277</t>
  </si>
  <si>
    <t>- 324,955.00</t>
  </si>
  <si>
    <t>30/10/2019</t>
  </si>
  <si>
    <t>1650022</t>
  </si>
  <si>
    <t>- 325,955.00</t>
  </si>
  <si>
    <t>1649152</t>
  </si>
  <si>
    <t>- 326,955.00</t>
  </si>
  <si>
    <t>ZHANG HONGYU</t>
  </si>
  <si>
    <t>1650015</t>
  </si>
  <si>
    <t>- 328,955.00</t>
  </si>
  <si>
    <t>1650715</t>
  </si>
  <si>
    <t>- 329,955.00</t>
  </si>
  <si>
    <t>LIU JIANWU</t>
  </si>
  <si>
    <t>1651581</t>
  </si>
  <si>
    <t>- 330,955.00</t>
  </si>
  <si>
    <t>SUN ZHENG</t>
  </si>
  <si>
    <t>1648547</t>
  </si>
  <si>
    <t>- 333,955.00</t>
  </si>
  <si>
    <t>1651396</t>
  </si>
  <si>
    <t>-334,955.00</t>
  </si>
  <si>
    <t>LIN YOUQING</t>
  </si>
  <si>
    <t>1650829</t>
  </si>
  <si>
    <t>- 336,955.00</t>
  </si>
  <si>
    <t>1651433</t>
  </si>
  <si>
    <t>- 337,955.00</t>
  </si>
  <si>
    <t>1651430</t>
  </si>
  <si>
    <t>- 338,955.00</t>
  </si>
  <si>
    <t>LAU PING YEE</t>
  </si>
  <si>
    <t>1651748</t>
  </si>
  <si>
    <t>- 340,955.00</t>
  </si>
  <si>
    <t>1651423</t>
  </si>
  <si>
    <t>- 341,955.00</t>
  </si>
  <si>
    <t>1651173</t>
  </si>
  <si>
    <t>- 342,955.00</t>
  </si>
  <si>
    <t>WANG MEIYUAN</t>
  </si>
  <si>
    <t>31/10/2019</t>
  </si>
  <si>
    <t>1647331</t>
  </si>
  <si>
    <t>- 345,955.00</t>
  </si>
  <si>
    <t>PAN ZHOUQIAN</t>
  </si>
  <si>
    <t>1640063</t>
  </si>
  <si>
    <t>- 348,955.00</t>
  </si>
  <si>
    <t>1652658</t>
  </si>
  <si>
    <t>- 349,955.00</t>
  </si>
  <si>
    <t>WU LINGFENG</t>
  </si>
  <si>
    <t>1652891</t>
  </si>
  <si>
    <t>- 350,955.00</t>
  </si>
  <si>
    <t>CHUNMING XU</t>
  </si>
  <si>
    <t>1635808</t>
  </si>
  <si>
    <t>- 351,955.00</t>
  </si>
  <si>
    <t>1651932</t>
  </si>
  <si>
    <t>-353,955.00</t>
  </si>
  <si>
    <t>YAO FANGLI</t>
  </si>
  <si>
    <t>1646649</t>
  </si>
  <si>
    <t>- 354,955.00</t>
  </si>
  <si>
    <t>WANG LANG</t>
  </si>
  <si>
    <t>1642100</t>
  </si>
  <si>
    <t>- 357,955.00</t>
  </si>
  <si>
    <t>CHEN SIYAO</t>
  </si>
  <si>
    <t>1630153</t>
  </si>
  <si>
    <t>- 364,955.00</t>
  </si>
  <si>
    <t>LIN YUSHUAN</t>
  </si>
  <si>
    <t>1634122</t>
  </si>
  <si>
    <t>- 376,955.00</t>
  </si>
  <si>
    <t>LUO LINGTONG</t>
  </si>
  <si>
    <t>1631743</t>
  </si>
  <si>
    <t>- 383,955.00</t>
  </si>
  <si>
    <t>611</t>
  </si>
  <si>
    <t>694</t>
  </si>
  <si>
    <t>683,955.00</t>
  </si>
  <si>
    <t>P191031164303218</t>
  </si>
  <si>
    <t>31/10/19</t>
  </si>
  <si>
    <t>01/11/19</t>
  </si>
  <si>
    <t>HUANG CHUNLIN</t>
  </si>
  <si>
    <t>297,700.00</t>
  </si>
  <si>
    <t>296,700.00</t>
  </si>
  <si>
    <t>30/10/19</t>
  </si>
  <si>
    <t>294,700.00</t>
  </si>
  <si>
    <t>FENG GUIDI</t>
  </si>
  <si>
    <t>292,700.00</t>
  </si>
  <si>
    <t>YAN JIAFU</t>
  </si>
  <si>
    <t>YUANTING FANG</t>
  </si>
  <si>
    <t>289,700.00</t>
  </si>
  <si>
    <t>CAI YUWEI</t>
  </si>
  <si>
    <t>CAI HUAYI</t>
  </si>
  <si>
    <t>LU QIAOHONG</t>
  </si>
  <si>
    <t>285,400.00</t>
  </si>
  <si>
    <t>LIN YONGQU</t>
  </si>
  <si>
    <t>02/11/19</t>
  </si>
  <si>
    <t>282,600.00</t>
  </si>
  <si>
    <t>LIU XINJIE</t>
  </si>
  <si>
    <t>280,400.00</t>
  </si>
  <si>
    <t>ZHU HONGKUN</t>
  </si>
  <si>
    <t>279,300.00</t>
  </si>
  <si>
    <t>ZHU WENBIN</t>
  </si>
  <si>
    <t>278,200.00</t>
  </si>
  <si>
    <t>CHAN WAILOK</t>
  </si>
  <si>
    <t>276,800.00</t>
  </si>
  <si>
    <t>DU JINSONG</t>
  </si>
  <si>
    <t>275,400.00</t>
  </si>
  <si>
    <t>HU GEJIFU</t>
  </si>
  <si>
    <t>28/10/19</t>
  </si>
  <si>
    <t>271,400.00</t>
  </si>
  <si>
    <t>WANG HANYI</t>
  </si>
  <si>
    <t>265,100.00</t>
  </si>
  <si>
    <t>262,600.00</t>
  </si>
  <si>
    <t>WANG DAWES</t>
  </si>
  <si>
    <t>261,200.00</t>
  </si>
  <si>
    <t>TAO ZHIPING</t>
  </si>
  <si>
    <t>260,100.00</t>
  </si>
  <si>
    <t>29/10/19</t>
  </si>
  <si>
    <t>256,200.00</t>
  </si>
  <si>
    <t>CHEN PENG</t>
  </si>
  <si>
    <t>253,800.00</t>
  </si>
  <si>
    <t>CHEN GENGSHENG</t>
  </si>
  <si>
    <t>03/11/19</t>
  </si>
  <si>
    <t>250,500.00</t>
  </si>
  <si>
    <t>LI XUEMEI</t>
  </si>
  <si>
    <t>WU YUFENG</t>
  </si>
  <si>
    <t>241,300.00</t>
  </si>
  <si>
    <t>XU JINLONG</t>
  </si>
  <si>
    <t>232,100.00</t>
  </si>
  <si>
    <t>LI MINGJING</t>
  </si>
  <si>
    <t>226,700.00</t>
  </si>
  <si>
    <t>225,600.00</t>
  </si>
  <si>
    <t>CHEN JIANBIN</t>
  </si>
  <si>
    <t>222,800.00</t>
  </si>
  <si>
    <t>MENG XIANGUO</t>
  </si>
  <si>
    <t>220,600.00</t>
  </si>
  <si>
    <t>219,200.00</t>
  </si>
  <si>
    <t>ZHAO WEIHUA</t>
  </si>
  <si>
    <t>217,000.00</t>
  </si>
  <si>
    <t>YU HAOBO</t>
  </si>
  <si>
    <t>215,900.00</t>
  </si>
  <si>
    <t>LUO DAN</t>
  </si>
  <si>
    <t>214,500.00</t>
  </si>
  <si>
    <t>YIN CHENGFENG</t>
  </si>
  <si>
    <t>213,400.00</t>
  </si>
  <si>
    <t>210,600.00</t>
  </si>
  <si>
    <t>PAN JIANMIAO</t>
  </si>
  <si>
    <t>209,500.00</t>
  </si>
  <si>
    <t>DING ZHEQIIU</t>
  </si>
  <si>
    <t>04/11/19</t>
  </si>
  <si>
    <t>205,300.00</t>
  </si>
  <si>
    <t>201,100.00</t>
  </si>
  <si>
    <t>DING ZHENLIANG</t>
  </si>
  <si>
    <t>196,900.00</t>
  </si>
  <si>
    <t>DING ZHENYONG</t>
  </si>
  <si>
    <t>HUANG YUEBIN</t>
  </si>
  <si>
    <t>191,600.00</t>
  </si>
  <si>
    <t>GUAN JIELI</t>
  </si>
  <si>
    <t>190,500.00</t>
  </si>
  <si>
    <t>WU JINHUA</t>
  </si>
  <si>
    <t>187,200.00</t>
  </si>
  <si>
    <t>YU YINQUAN</t>
  </si>
  <si>
    <t>179,700.00</t>
  </si>
  <si>
    <t>175,700.00</t>
  </si>
  <si>
    <t>MIAO KEFAN</t>
  </si>
  <si>
    <t>162,500.00</t>
  </si>
  <si>
    <t>160,300.00</t>
  </si>
  <si>
    <t>WU XINGWANG</t>
  </si>
  <si>
    <t>158,100.00</t>
  </si>
  <si>
    <t>05/11/19</t>
  </si>
  <si>
    <t>JIANG YINGWEI</t>
  </si>
  <si>
    <t>DENG YUECHENG</t>
  </si>
  <si>
    <t>150,500.00</t>
  </si>
  <si>
    <t>WANG RUOYU</t>
  </si>
  <si>
    <t>148,300.00</t>
  </si>
  <si>
    <t>CAI WEITAO</t>
  </si>
  <si>
    <t>146,900.00</t>
  </si>
  <si>
    <t>LI XIAOYONG</t>
  </si>
  <si>
    <t>144,700.00</t>
  </si>
  <si>
    <t>HU SONGMING</t>
  </si>
  <si>
    <t>143,600.00</t>
  </si>
  <si>
    <t>ZHAO HONGJIN</t>
  </si>
  <si>
    <t>139,400.00</t>
  </si>
  <si>
    <t>06/11/19</t>
  </si>
  <si>
    <t>138,300.00</t>
  </si>
  <si>
    <t>DING ZHEQIU</t>
  </si>
  <si>
    <t>137,200.00</t>
  </si>
  <si>
    <t>136,100.00</t>
  </si>
  <si>
    <t>135,000.00</t>
  </si>
  <si>
    <t>JI YONGQUAN</t>
  </si>
  <si>
    <t>131,700.00</t>
  </si>
  <si>
    <t>WANG MENGZHI</t>
  </si>
  <si>
    <t>130,600.00</t>
  </si>
  <si>
    <t>CHEN TING</t>
  </si>
  <si>
    <t>125,000.00</t>
  </si>
  <si>
    <t>QIU DONG</t>
  </si>
  <si>
    <t>2000</t>
  </si>
  <si>
    <t>121,600.00</t>
  </si>
  <si>
    <t>119,400.00</t>
  </si>
  <si>
    <t>07/11/19</t>
  </si>
  <si>
    <t>118,300.00</t>
  </si>
  <si>
    <t>ZHANGFUQIANG</t>
  </si>
  <si>
    <t>116,900.00</t>
  </si>
  <si>
    <t>WU XINGYU</t>
  </si>
  <si>
    <t>115,800.00</t>
  </si>
  <si>
    <t>CHEN DINGJIN</t>
  </si>
  <si>
    <t>114,400.00</t>
  </si>
  <si>
    <t>WU CHANGJUN</t>
  </si>
  <si>
    <t>LIANG CHENGAN</t>
  </si>
  <si>
    <t>112,200.00</t>
  </si>
  <si>
    <t>YAO YUN</t>
  </si>
  <si>
    <t>111,100.00</t>
  </si>
  <si>
    <t>HUANG YUMEI</t>
  </si>
  <si>
    <t>110,000.00</t>
  </si>
  <si>
    <t>DING TIAN</t>
  </si>
  <si>
    <t>105,600.00</t>
  </si>
  <si>
    <t>08/11/19</t>
  </si>
  <si>
    <t>100,100.00</t>
  </si>
  <si>
    <t>LEI FANGYING</t>
  </si>
  <si>
    <t>96,900.00</t>
  </si>
  <si>
    <t>94,700.00</t>
  </si>
  <si>
    <t>93,600.00</t>
  </si>
  <si>
    <t>92,200.00</t>
  </si>
  <si>
    <t>CHEN ZHIXUAN</t>
  </si>
  <si>
    <t>90,000.00</t>
  </si>
  <si>
    <t>HUANG WAN RU</t>
  </si>
  <si>
    <t>09/11/19</t>
  </si>
  <si>
    <t>88,900.00</t>
  </si>
  <si>
    <t>ZOU JINGYUN</t>
  </si>
  <si>
    <t>87,800.00</t>
  </si>
  <si>
    <t>85,600.00</t>
  </si>
  <si>
    <t>HU MURONG</t>
  </si>
  <si>
    <t>81,200.00</t>
  </si>
  <si>
    <t>CHEN ZHONGDA</t>
  </si>
  <si>
    <t>10/11/19</t>
  </si>
  <si>
    <t>80,100.00</t>
  </si>
  <si>
    <t>78,700.00</t>
  </si>
  <si>
    <t>77,300.00</t>
  </si>
  <si>
    <t>75,100.00</t>
  </si>
  <si>
    <t>LI JIAYUAN</t>
  </si>
  <si>
    <t>73,700.00</t>
  </si>
  <si>
    <t>69,300.00</t>
  </si>
  <si>
    <t>CHEN JIANQUAN</t>
  </si>
  <si>
    <t>67,700.00</t>
  </si>
  <si>
    <t>NGOR ANANYA</t>
  </si>
  <si>
    <t>AKRAM ZEIN ALDEEN</t>
  </si>
  <si>
    <t>63,500.00</t>
  </si>
  <si>
    <t>ZHOU XU</t>
  </si>
  <si>
    <t>62,100.00</t>
  </si>
  <si>
    <t>CAI ZHENXIONG</t>
  </si>
  <si>
    <t>58,800.00</t>
  </si>
  <si>
    <t>55,500.00</t>
  </si>
  <si>
    <t>LEI XIAOYAN</t>
  </si>
  <si>
    <t>11/11/19</t>
  </si>
  <si>
    <t>54,100.00</t>
  </si>
  <si>
    <t>WANG HAN</t>
  </si>
  <si>
    <t>53,000.00</t>
  </si>
  <si>
    <t>SOUENG SREYMOM</t>
  </si>
  <si>
    <t>51,900.00</t>
  </si>
  <si>
    <t>ZHANG LONG</t>
  </si>
  <si>
    <t>47,500.00</t>
  </si>
  <si>
    <t>46,400.00</t>
  </si>
  <si>
    <t>WANG HONGLIANG</t>
  </si>
  <si>
    <t>45,300.00</t>
  </si>
  <si>
    <t>YUE QINGTAO</t>
  </si>
  <si>
    <t>44,200.00</t>
  </si>
  <si>
    <t>MA JINXIN</t>
  </si>
  <si>
    <t>MA ZHANXIANG</t>
  </si>
  <si>
    <t>42,000.00</t>
  </si>
  <si>
    <t>WANG ZHAOCHENG</t>
  </si>
  <si>
    <t>39,200.00</t>
  </si>
  <si>
    <t>YE HANBING</t>
  </si>
  <si>
    <t>37,800.00</t>
  </si>
  <si>
    <t>35,600.00</t>
  </si>
  <si>
    <t>WANG XING</t>
  </si>
  <si>
    <t>34,200.00</t>
  </si>
  <si>
    <t>LIANG JINCHENG</t>
  </si>
  <si>
    <t>12/11/19</t>
  </si>
  <si>
    <t>33,100.00</t>
  </si>
  <si>
    <t>31,700.00</t>
  </si>
  <si>
    <t>30,600.00</t>
  </si>
  <si>
    <t>29,500.00</t>
  </si>
  <si>
    <t>28,400.00</t>
  </si>
  <si>
    <t>27,300.00</t>
  </si>
  <si>
    <t>26,200.00</t>
  </si>
  <si>
    <t>ZHUANG YINHE</t>
  </si>
  <si>
    <t>25,100.00</t>
  </si>
  <si>
    <t>WU YIHAO</t>
  </si>
  <si>
    <t>23,700.00</t>
  </si>
  <si>
    <t>LAN XIANGNI</t>
  </si>
  <si>
    <t>21,500.00</t>
  </si>
  <si>
    <t>DAI HAONAN</t>
  </si>
  <si>
    <t>18,200.00</t>
  </si>
  <si>
    <t>ZHENG WEIXUAN</t>
  </si>
  <si>
    <t>16,000.00</t>
  </si>
  <si>
    <t>14,900.00</t>
  </si>
  <si>
    <t>13,500.00</t>
  </si>
  <si>
    <t>ZHANG GUILIAN</t>
  </si>
  <si>
    <t>13/11/19</t>
  </si>
  <si>
    <t>11,300.00</t>
  </si>
  <si>
    <t>LI YUMIN</t>
  </si>
  <si>
    <t>6,900.00</t>
  </si>
  <si>
    <t>HE BIAO</t>
  </si>
  <si>
    <t>5,800.00</t>
  </si>
  <si>
    <t>WAN JIANPING</t>
  </si>
  <si>
    <t>4,700.00</t>
  </si>
  <si>
    <t>LI HU</t>
  </si>
  <si>
    <t>LIN RUNLONG</t>
  </si>
  <si>
    <t>- 1,900.00</t>
  </si>
  <si>
    <t>- 8,500.00</t>
  </si>
  <si>
    <t>MA JIAJIA</t>
  </si>
  <si>
    <t>- 9,600.00</t>
  </si>
  <si>
    <t>- 10,700.00</t>
  </si>
  <si>
    <t>- 11,800.00</t>
  </si>
  <si>
    <t>WANG HAOCUN</t>
  </si>
  <si>
    <t>- 15,100.00</t>
  </si>
  <si>
    <t>LI NA</t>
  </si>
  <si>
    <t>- 17,300.00</t>
  </si>
  <si>
    <t>LYU SHAOYIN</t>
  </si>
  <si>
    <t>WU XINXIN</t>
  </si>
  <si>
    <t>14/11/19</t>
  </si>
  <si>
    <t>- 19,800.00</t>
  </si>
  <si>
    <t>CHOI SIU MAY</t>
  </si>
  <si>
    <t>- 33,000.00</t>
  </si>
  <si>
    <t>13,200.00</t>
  </si>
  <si>
    <t>TAING CHOU</t>
  </si>
  <si>
    <t>- 36,300.00</t>
  </si>
  <si>
    <t>HUANG JIEBIN</t>
  </si>
  <si>
    <t>- 37,400.00</t>
  </si>
  <si>
    <t>ZHU JIANGHAN</t>
  </si>
  <si>
    <t>15/11/19</t>
  </si>
  <si>
    <t>- 44,900.00</t>
  </si>
  <si>
    <t>- 47,500.00</t>
  </si>
  <si>
    <t>ZHANG GUIYUN</t>
  </si>
  <si>
    <t>- 48,900.00</t>
  </si>
  <si>
    <t>- 53,300.00</t>
  </si>
  <si>
    <t>LI JINGJING</t>
  </si>
  <si>
    <t>16/11/19</t>
  </si>
  <si>
    <t>- 56,600.00</t>
  </si>
  <si>
    <t>- 59,000.00</t>
  </si>
  <si>
    <t>LIU QI</t>
  </si>
  <si>
    <t>- 61,400.00</t>
  </si>
  <si>
    <t>- 62,800.00</t>
  </si>
  <si>
    <t>YU YINGXIANG</t>
  </si>
  <si>
    <t>- 69,800.00</t>
  </si>
  <si>
    <t>- 73,100.00</t>
  </si>
  <si>
    <t>ZHENG SHAOMIN</t>
  </si>
  <si>
    <t>- 75,700.00</t>
  </si>
  <si>
    <t>ZHENG HANBIN</t>
  </si>
  <si>
    <t>- 77,100.00</t>
  </si>
  <si>
    <t>17/11/19</t>
  </si>
  <si>
    <t>- 80,400.00</t>
  </si>
  <si>
    <t>DENG LIANG</t>
  </si>
  <si>
    <t>- 81,500.00</t>
  </si>
  <si>
    <t>CHEONG YOKE KAI</t>
  </si>
  <si>
    <t>- 83,500.00</t>
  </si>
  <si>
    <t>LIN YI</t>
  </si>
  <si>
    <t>- 84,600.00</t>
  </si>
  <si>
    <t>LI JIANFENG</t>
  </si>
  <si>
    <t>- 87,600.00</t>
  </si>
  <si>
    <t>HTIKE CHANG</t>
  </si>
  <si>
    <t>- 90,100.00</t>
  </si>
  <si>
    <t>XU SUQI</t>
  </si>
  <si>
    <t>- 92,100.00</t>
  </si>
  <si>
    <t>- 93,500.00</t>
  </si>
  <si>
    <t>ZHANG HAILONG</t>
  </si>
  <si>
    <t>- 94,900.00</t>
  </si>
  <si>
    <t>HAO SHUAI</t>
  </si>
  <si>
    <t>- 97,500.00</t>
  </si>
  <si>
    <t>WAN QIANQIAN</t>
  </si>
  <si>
    <t>18/11/19</t>
  </si>
  <si>
    <t>- 99,500.00</t>
  </si>
  <si>
    <t>- 101,900.00</t>
  </si>
  <si>
    <t>ZENG SUQIANG</t>
  </si>
  <si>
    <t>- 103,000.00</t>
  </si>
  <si>
    <t>CHEN XIAOLING</t>
  </si>
  <si>
    <t>-105,200.00</t>
  </si>
  <si>
    <t>WU QIANNING</t>
  </si>
  <si>
    <t>- 106,300.00</t>
  </si>
  <si>
    <t>ZHENG ZHIPENG</t>
  </si>
  <si>
    <t>- 107,400.00</t>
  </si>
  <si>
    <t>ZHOU SHUAI</t>
  </si>
  <si>
    <t>- 108,500.00</t>
  </si>
  <si>
    <t>19/11/19</t>
  </si>
  <si>
    <t>- 110,500.00</t>
  </si>
  <si>
    <t>LI MINHONG</t>
  </si>
  <si>
    <t>- 113,100.00</t>
  </si>
  <si>
    <t>XUE RONGRONG</t>
  </si>
  <si>
    <t>- 115,300.00</t>
  </si>
  <si>
    <t>ZHOU QINGQING</t>
  </si>
  <si>
    <t>-116,400.00</t>
  </si>
  <si>
    <t>HU KUI</t>
  </si>
  <si>
    <t>-118,600.00</t>
  </si>
  <si>
    <t>- 120,800.00</t>
  </si>
  <si>
    <t>- 122,800.00</t>
  </si>
  <si>
    <t>LIN SHAOYUN</t>
  </si>
  <si>
    <t>- 123,900.00</t>
  </si>
  <si>
    <t>ZHENG GUANFENG</t>
  </si>
  <si>
    <t>21/11/19</t>
  </si>
  <si>
    <t>- 125,900.00</t>
  </si>
  <si>
    <t>- 127,900.00</t>
  </si>
  <si>
    <t>YU ANXIONG</t>
  </si>
  <si>
    <t>- 129,900.00</t>
  </si>
  <si>
    <t>YU ZHIKE</t>
  </si>
  <si>
    <t>- 131,900.00</t>
  </si>
  <si>
    <t>- 133,900.00</t>
  </si>
  <si>
    <t>CHEN FENG YIN</t>
  </si>
  <si>
    <t>-136,100.00</t>
  </si>
  <si>
    <t>SUN CHAOYING</t>
  </si>
  <si>
    <t>22/11/19</t>
  </si>
  <si>
    <t>-137,500.00</t>
  </si>
  <si>
    <t>WANG RUNBING</t>
  </si>
  <si>
    <t>- 138,600.00</t>
  </si>
  <si>
    <t>XUAN XIAOLIN</t>
  </si>
  <si>
    <t>20/11/19</t>
  </si>
  <si>
    <t>- 141,000.00</t>
  </si>
  <si>
    <t>ZHONG LIN</t>
  </si>
  <si>
    <t>- 142,100.00</t>
  </si>
  <si>
    <t>HE GUOWEI</t>
  </si>
  <si>
    <t>- 144,500.00</t>
  </si>
  <si>
    <t>PAN XIULAN</t>
  </si>
  <si>
    <t>PAN DEBIN</t>
  </si>
  <si>
    <t>23/11/19</t>
  </si>
  <si>
    <t>- 148,900.00</t>
  </si>
  <si>
    <t>LE WENYAN</t>
  </si>
  <si>
    <t>- 150,000.00</t>
  </si>
  <si>
    <t>- 152,000.00</t>
  </si>
  <si>
    <t>XU JUNKAI</t>
  </si>
  <si>
    <t>- 156,800.00</t>
  </si>
  <si>
    <t>ZHANG FENGRONG</t>
  </si>
  <si>
    <t>- 159,000.00</t>
  </si>
  <si>
    <t>- 160,100.00</t>
  </si>
  <si>
    <t>QI LEI</t>
  </si>
  <si>
    <t>- 161,200.00</t>
  </si>
  <si>
    <t>LUO YUHAO</t>
  </si>
  <si>
    <t>- 162,600.00</t>
  </si>
  <si>
    <t>LI TINGTING</t>
  </si>
  <si>
    <t>- 179,400.00</t>
  </si>
  <si>
    <t>16,800.00</t>
  </si>
  <si>
    <t>DENG KUI</t>
  </si>
  <si>
    <t>- 182,700.00</t>
  </si>
  <si>
    <t>- 183,800.00</t>
  </si>
  <si>
    <t>TONG QIAN</t>
  </si>
  <si>
    <t>LIN SHAOPING</t>
  </si>
  <si>
    <t>- 193,300.00</t>
  </si>
  <si>
    <t>HUANG JIATAO</t>
  </si>
  <si>
    <t>- 195,700.00</t>
  </si>
  <si>
    <t>WANG PENG</t>
  </si>
  <si>
    <t>- 197,100.00</t>
  </si>
  <si>
    <t>LU HONG</t>
  </si>
  <si>
    <t>- 200,400.00</t>
  </si>
  <si>
    <t>ZHANG ANG</t>
  </si>
  <si>
    <t>- 201,500.00</t>
  </si>
  <si>
    <t>LIU JIANGYUAN</t>
  </si>
  <si>
    <t>- 202,600.00</t>
  </si>
  <si>
    <t>LIN JIEZHANG</t>
  </si>
  <si>
    <t>- 204,800.00</t>
  </si>
  <si>
    <t>24/11/19</t>
  </si>
  <si>
    <t>- 207,000.00</t>
  </si>
  <si>
    <t>LIAN DONGHAI</t>
  </si>
  <si>
    <t>- 208,100.00</t>
  </si>
  <si>
    <t>- 209,200.00</t>
  </si>
  <si>
    <t>LU GUO LI</t>
  </si>
  <si>
    <t>- 210,300.00</t>
  </si>
  <si>
    <t>- 211,700.00</t>
  </si>
  <si>
    <t>ZHOU MINGLING</t>
  </si>
  <si>
    <t>- 216,500.00</t>
  </si>
  <si>
    <t>ZHANG FENG RONG</t>
  </si>
  <si>
    <t>- 217,900.00</t>
  </si>
  <si>
    <t>-219,000.00</t>
  </si>
  <si>
    <t>ZHANG WEIMIN</t>
  </si>
  <si>
    <t>- 220,400.00</t>
  </si>
  <si>
    <t>YANG XIUXIU</t>
  </si>
  <si>
    <t>LIU SHANSHAN</t>
  </si>
  <si>
    <t>- 222,600.00</t>
  </si>
  <si>
    <t>- 223,700.00</t>
  </si>
  <si>
    <t>- 224,800.00</t>
  </si>
  <si>
    <t>TONG LINJIE</t>
  </si>
  <si>
    <t>- 227,800.00</t>
  </si>
  <si>
    <t>YANG LU</t>
  </si>
  <si>
    <t>- 229,400.00</t>
  </si>
  <si>
    <t>- 230,800.00</t>
  </si>
  <si>
    <t>MAO YABIN</t>
  </si>
  <si>
    <t>25/11/19</t>
  </si>
  <si>
    <t>-232,200.00</t>
  </si>
  <si>
    <t>HE CHUAN</t>
  </si>
  <si>
    <t>- 234,200.00</t>
  </si>
  <si>
    <t>HUANG JIANHUA</t>
  </si>
  <si>
    <t>- 237,200.00</t>
  </si>
  <si>
    <t>ZHAO PIJIE</t>
  </si>
  <si>
    <t>-241,200.00</t>
  </si>
  <si>
    <t>WANG CHUXIONG</t>
  </si>
  <si>
    <t>- 243,200.00</t>
  </si>
  <si>
    <t>ZHONG YIFANG</t>
  </si>
  <si>
    <t>- 245,800.00</t>
  </si>
  <si>
    <t>-246,900.00</t>
  </si>
  <si>
    <t>BAO LI</t>
  </si>
  <si>
    <t>-249,100.00</t>
  </si>
  <si>
    <t>YAN AOXUE</t>
  </si>
  <si>
    <t>-250,200.00</t>
  </si>
  <si>
    <t>QING YULAN</t>
  </si>
  <si>
    <t>-252,800.00</t>
  </si>
  <si>
    <t>ZHAO HAIJIAN</t>
  </si>
  <si>
    <t>26/11/19</t>
  </si>
  <si>
    <t>- 254,200.00</t>
  </si>
  <si>
    <t>LI WENWEN</t>
  </si>
  <si>
    <t>- 265,200.00</t>
  </si>
  <si>
    <t>11,000.00</t>
  </si>
  <si>
    <t>SHU YINHUA</t>
  </si>
  <si>
    <t>- 266,300.00</t>
  </si>
  <si>
    <t>REN PENGBO</t>
  </si>
  <si>
    <t>- 269,900.00</t>
  </si>
  <si>
    <t>HE XIAOYAN</t>
  </si>
  <si>
    <t>-273,900.00</t>
  </si>
  <si>
    <t>WANG MAOMING</t>
  </si>
  <si>
    <t>-277,800.00</t>
  </si>
  <si>
    <t>YOU LIANG</t>
  </si>
  <si>
    <t>- 279,200.00</t>
  </si>
  <si>
    <t>FENG FENG</t>
  </si>
  <si>
    <t>- 281,400.00</t>
  </si>
  <si>
    <t>XIE CHUN</t>
  </si>
  <si>
    <t>- 285,800.00</t>
  </si>
  <si>
    <t>- 288,300.00</t>
  </si>
  <si>
    <t>DAI XIANQIANG</t>
  </si>
  <si>
    <t>27/11/19</t>
  </si>
  <si>
    <t>- 290,500.00</t>
  </si>
  <si>
    <t>LYU LEI</t>
  </si>
  <si>
    <t>- 294,700.00</t>
  </si>
  <si>
    <t>YU XUEMEI</t>
  </si>
  <si>
    <t>-297,100.00</t>
  </si>
  <si>
    <t>LUO JING</t>
  </si>
  <si>
    <t>-299,500.00</t>
  </si>
  <si>
    <t>ZHENG HE SHENG</t>
  </si>
  <si>
    <t>- 300,600.00</t>
  </si>
  <si>
    <t>CHEN YITING</t>
  </si>
  <si>
    <t>- 302,000.00</t>
  </si>
  <si>
    <t>ZHANG SHULONG</t>
  </si>
  <si>
    <t>- 303,100.00</t>
  </si>
  <si>
    <t>XU WEIHAO</t>
  </si>
  <si>
    <t>28/11/19</t>
  </si>
  <si>
    <t>- 305,300.00</t>
  </si>
  <si>
    <t>- 306,400.00</t>
  </si>
  <si>
    <t>FANG JIAHONG</t>
  </si>
  <si>
    <t>ZHANG RUNTIAN</t>
  </si>
  <si>
    <t>- 308,900.00</t>
  </si>
  <si>
    <t>LIYONG LIU</t>
  </si>
  <si>
    <t>-310,000.00</t>
  </si>
  <si>
    <t>PENG DAN</t>
  </si>
  <si>
    <t>- 325,600.00</t>
  </si>
  <si>
    <t>15,600.00</t>
  </si>
  <si>
    <t>CAO MING</t>
  </si>
  <si>
    <t>- 326,700.00</t>
  </si>
  <si>
    <t>FU LINA</t>
  </si>
  <si>
    <t>-329,700.00</t>
  </si>
  <si>
    <t>- 332,300.00</t>
  </si>
  <si>
    <t>LIU LILI</t>
  </si>
  <si>
    <t>- 333,900.00</t>
  </si>
  <si>
    <t>QIAN DEZHEN</t>
  </si>
  <si>
    <t>- 335,900.00</t>
  </si>
  <si>
    <t>- 338,900.00</t>
  </si>
  <si>
    <t>- 342,900.00</t>
  </si>
  <si>
    <t>LIU BEI</t>
  </si>
  <si>
    <t>- 346,200.00</t>
  </si>
  <si>
    <t>CHEN ZEWEI</t>
  </si>
  <si>
    <t>CHEN ZHENHONG</t>
  </si>
  <si>
    <t>29/11/19</t>
  </si>
  <si>
    <t>- 348,400.00</t>
  </si>
  <si>
    <t>DUAN HONG</t>
  </si>
  <si>
    <t>-349,500.00</t>
  </si>
  <si>
    <t>ZHANG HUAIBO</t>
  </si>
  <si>
    <t>-354,500.00</t>
  </si>
  <si>
    <t>30/11/19</t>
  </si>
  <si>
    <t>- 357,000.00</t>
  </si>
  <si>
    <t>PANG YOUQIN</t>
  </si>
  <si>
    <t>- 358,100.00</t>
  </si>
  <si>
    <t>WANG HAIWEI</t>
  </si>
  <si>
    <t>- 359,200.00</t>
  </si>
  <si>
    <t>- 363,200.00</t>
  </si>
  <si>
    <t>ZHOU SHANSHAN</t>
  </si>
  <si>
    <t>-367,600.00</t>
  </si>
  <si>
    <t>-370,600.00</t>
  </si>
  <si>
    <t>SU WEI KUANG</t>
  </si>
  <si>
    <t>- 376,100.00</t>
  </si>
  <si>
    <t>CAO MINGMING</t>
  </si>
  <si>
    <t>- 378,300.00</t>
  </si>
  <si>
    <t>- 380,700.00</t>
  </si>
  <si>
    <t>TANG GANG</t>
  </si>
  <si>
    <t>- 381,800.00</t>
  </si>
  <si>
    <t>GAO YANHUI</t>
  </si>
  <si>
    <t>-382,900.00</t>
  </si>
  <si>
    <t>525</t>
  </si>
  <si>
    <t>609</t>
  </si>
  <si>
    <t>682,900.00</t>
  </si>
  <si>
    <t>P191202103051489</t>
  </si>
  <si>
    <r>
      <rPr>
        <b/>
        <sz val="6"/>
        <rFont val="Tahoma"/>
        <charset val="134"/>
      </rPr>
      <t>NO.</t>
    </r>
  </si>
  <si>
    <r>
      <rPr>
        <b/>
        <sz val="6"/>
        <rFont val="Tahoma"/>
        <charset val="134"/>
      </rPr>
      <t>BOOKING NAME</t>
    </r>
  </si>
  <si>
    <r>
      <rPr>
        <b/>
        <sz val="6"/>
        <rFont val="Tahoma"/>
        <charset val="134"/>
      </rPr>
      <t>Check in</t>
    </r>
  </si>
  <si>
    <r>
      <rPr>
        <b/>
        <sz val="6"/>
        <rFont val="Tahoma"/>
        <charset val="134"/>
      </rPr>
      <t>Check out</t>
    </r>
  </si>
  <si>
    <r>
      <rPr>
        <b/>
        <sz val="6"/>
        <rFont val="Tahoma"/>
        <charset val="134"/>
      </rPr>
      <t>BOOKING</t>
    </r>
  </si>
  <si>
    <r>
      <rPr>
        <b/>
        <sz val="6"/>
        <rFont val="Tahoma"/>
        <charset val="134"/>
      </rPr>
      <t>ROOM</t>
    </r>
  </si>
  <si>
    <r>
      <rPr>
        <b/>
        <sz val="6"/>
        <rFont val="Tahoma"/>
        <charset val="134"/>
      </rPr>
      <t>TYPE</t>
    </r>
  </si>
  <si>
    <r>
      <rPr>
        <b/>
        <sz val="6"/>
        <rFont val="Tahoma"/>
        <charset val="134"/>
      </rPr>
      <t>RATE</t>
    </r>
  </si>
  <si>
    <r>
      <rPr>
        <b/>
        <sz val="6"/>
        <rFont val="Tahoma"/>
        <charset val="134"/>
      </rPr>
      <t>NIGHT</t>
    </r>
  </si>
  <si>
    <r>
      <rPr>
        <b/>
        <sz val="6"/>
        <rFont val="Tahoma"/>
        <charset val="134"/>
      </rPr>
      <t>TOTAL</t>
    </r>
  </si>
  <si>
    <r>
      <rPr>
        <b/>
        <sz val="6"/>
        <rFont val="Tahoma"/>
        <charset val="134"/>
      </rPr>
      <t>DEPOSIT</t>
    </r>
  </si>
  <si>
    <r>
      <rPr>
        <b/>
        <sz val="6"/>
        <rFont val="Tahoma"/>
        <charset val="134"/>
      </rPr>
      <t>300,000.00</t>
    </r>
  </si>
  <si>
    <r>
      <rPr>
        <sz val="6"/>
        <rFont val="Tahoma"/>
        <charset val="134"/>
      </rPr>
      <t>1</t>
    </r>
  </si>
  <si>
    <r>
      <rPr>
        <sz val="6"/>
        <rFont val="Tahoma"/>
        <charset val="134"/>
      </rPr>
      <t>CHEN ZHENHONG</t>
    </r>
  </si>
  <si>
    <r>
      <rPr>
        <sz val="6"/>
        <rFont val="Tahoma"/>
        <charset val="134"/>
      </rPr>
      <t>30/11/19</t>
    </r>
  </si>
  <si>
    <r>
      <rPr>
        <sz val="6"/>
        <rFont val="Tahoma"/>
        <charset val="134"/>
      </rPr>
      <t>01/12/19</t>
    </r>
  </si>
  <si>
    <r>
      <rPr>
        <sz val="6"/>
        <rFont val="Tahoma"/>
        <charset val="134"/>
      </rPr>
      <t>SUP-RO</t>
    </r>
  </si>
  <si>
    <r>
      <rPr>
        <sz val="6"/>
        <rFont val="Tahoma"/>
        <charset val="134"/>
      </rPr>
      <t>1100</t>
    </r>
  </si>
  <si>
    <r>
      <rPr>
        <sz val="6"/>
        <rFont val="Tahoma"/>
        <charset val="134"/>
      </rPr>
      <t>298,900.00</t>
    </r>
  </si>
  <si>
    <r>
      <rPr>
        <sz val="6"/>
        <rFont val="Tahoma"/>
        <charset val="134"/>
      </rPr>
      <t>2</t>
    </r>
  </si>
  <si>
    <r>
      <rPr>
        <sz val="6"/>
        <rFont val="Tahoma"/>
        <charset val="134"/>
      </rPr>
      <t>MA ZHIWANG</t>
    </r>
  </si>
  <si>
    <r>
      <rPr>
        <sz val="6"/>
        <rFont val="Tahoma"/>
        <charset val="134"/>
      </rPr>
      <t>29/11/19</t>
    </r>
  </si>
  <si>
    <r>
      <rPr>
        <sz val="6"/>
        <rFont val="Tahoma"/>
        <charset val="134"/>
      </rPr>
      <t>DLX-RB</t>
    </r>
  </si>
  <si>
    <r>
      <rPr>
        <sz val="6"/>
        <rFont val="Tahoma"/>
        <charset val="134"/>
      </rPr>
      <t>1300</t>
    </r>
  </si>
  <si>
    <r>
      <rPr>
        <sz val="6"/>
        <rFont val="Tahoma"/>
        <charset val="134"/>
      </rPr>
      <t>296,300.00</t>
    </r>
  </si>
  <si>
    <r>
      <rPr>
        <sz val="6"/>
        <rFont val="Tahoma"/>
        <charset val="134"/>
      </rPr>
      <t>3</t>
    </r>
  </si>
  <si>
    <r>
      <rPr>
        <sz val="6"/>
        <rFont val="Tahoma"/>
        <charset val="134"/>
      </rPr>
      <t>BAI XIAOHONG</t>
    </r>
  </si>
  <si>
    <r>
      <rPr>
        <sz val="6"/>
        <rFont val="Tahoma"/>
        <charset val="134"/>
      </rPr>
      <t>1000</t>
    </r>
  </si>
  <si>
    <r>
      <rPr>
        <sz val="6"/>
        <rFont val="Tahoma"/>
        <charset val="134"/>
      </rPr>
      <t>294,300.00</t>
    </r>
  </si>
  <si>
    <r>
      <rPr>
        <sz val="6"/>
        <rFont val="Tahoma"/>
        <charset val="134"/>
      </rPr>
      <t>4</t>
    </r>
  </si>
  <si>
    <r>
      <rPr>
        <sz val="6"/>
        <rFont val="Tahoma"/>
        <charset val="134"/>
      </rPr>
      <t>LIN JIANGWEI</t>
    </r>
  </si>
  <si>
    <r>
      <rPr>
        <sz val="6"/>
        <rFont val="Tahoma"/>
        <charset val="134"/>
      </rPr>
      <t>27/11/19</t>
    </r>
  </si>
  <si>
    <r>
      <rPr>
        <sz val="6"/>
        <rFont val="Tahoma"/>
        <charset val="134"/>
      </rPr>
      <t>DLX-RO</t>
    </r>
  </si>
  <si>
    <r>
      <rPr>
        <sz val="6"/>
        <rFont val="Tahoma"/>
        <charset val="134"/>
      </rPr>
      <t>1200</t>
    </r>
  </si>
  <si>
    <r>
      <rPr>
        <sz val="6"/>
        <rFont val="Tahoma"/>
        <charset val="134"/>
      </rPr>
      <t>8</t>
    </r>
  </si>
  <si>
    <r>
      <rPr>
        <sz val="6"/>
        <rFont val="Tahoma"/>
        <charset val="134"/>
      </rPr>
      <t>284,700.00</t>
    </r>
  </si>
  <si>
    <r>
      <rPr>
        <sz val="6"/>
        <rFont val="Tahoma"/>
        <charset val="134"/>
      </rPr>
      <t>5</t>
    </r>
  </si>
  <si>
    <r>
      <rPr>
        <sz val="6"/>
        <rFont val="Tahoma"/>
        <charset val="134"/>
      </rPr>
      <t>ZHAO HONGMEI</t>
    </r>
  </si>
  <si>
    <r>
      <rPr>
        <sz val="6"/>
        <rFont val="Tahoma"/>
        <charset val="134"/>
      </rPr>
      <t>283,600.00</t>
    </r>
  </si>
  <si>
    <r>
      <rPr>
        <sz val="6"/>
        <rFont val="Tahoma"/>
        <charset val="134"/>
      </rPr>
      <t>6</t>
    </r>
  </si>
  <si>
    <r>
      <rPr>
        <sz val="6"/>
        <rFont val="Tahoma"/>
        <charset val="134"/>
      </rPr>
      <t>HOU XIAODONG</t>
    </r>
  </si>
  <si>
    <r>
      <rPr>
        <sz val="6"/>
        <rFont val="Tahoma"/>
        <charset val="134"/>
      </rPr>
      <t>282,500.00</t>
    </r>
  </si>
  <si>
    <r>
      <rPr>
        <sz val="6"/>
        <rFont val="Tahoma"/>
        <charset val="134"/>
      </rPr>
      <t>7</t>
    </r>
  </si>
  <si>
    <r>
      <rPr>
        <sz val="6"/>
        <rFont val="Tahoma"/>
        <charset val="134"/>
      </rPr>
      <t>TANG GANG</t>
    </r>
  </si>
  <si>
    <r>
      <rPr>
        <sz val="6"/>
        <rFont val="Tahoma"/>
        <charset val="134"/>
      </rPr>
      <t>281,400.00</t>
    </r>
  </si>
  <si>
    <r>
      <rPr>
        <sz val="6"/>
        <rFont val="Tahoma"/>
        <charset val="134"/>
      </rPr>
      <t>YOU SENYAN</t>
    </r>
  </si>
  <si>
    <r>
      <rPr>
        <sz val="6"/>
        <rFont val="Tahoma"/>
        <charset val="134"/>
      </rPr>
      <t>280,300.00</t>
    </r>
  </si>
  <si>
    <r>
      <rPr>
        <sz val="6"/>
        <rFont val="Tahoma"/>
        <charset val="134"/>
      </rPr>
      <t>9</t>
    </r>
  </si>
  <si>
    <r>
      <rPr>
        <sz val="6"/>
        <rFont val="Tahoma"/>
        <charset val="134"/>
      </rPr>
      <t>TAN SAI</t>
    </r>
  </si>
  <si>
    <r>
      <rPr>
        <sz val="6"/>
        <rFont val="Tahoma"/>
        <charset val="134"/>
      </rPr>
      <t>SUP-RB</t>
    </r>
  </si>
  <si>
    <r>
      <rPr>
        <sz val="6"/>
        <rFont val="Tahoma"/>
        <charset val="134"/>
      </rPr>
      <t>278,100.00</t>
    </r>
  </si>
  <si>
    <r>
      <rPr>
        <sz val="6"/>
        <rFont val="Tahoma"/>
        <charset val="134"/>
      </rPr>
      <t>10</t>
    </r>
  </si>
  <si>
    <r>
      <rPr>
        <sz val="6"/>
        <rFont val="Tahoma"/>
        <charset val="134"/>
      </rPr>
      <t>HE GUOWEI</t>
    </r>
  </si>
  <si>
    <r>
      <rPr>
        <sz val="6"/>
        <rFont val="Tahoma"/>
        <charset val="134"/>
      </rPr>
      <t>1400</t>
    </r>
  </si>
  <si>
    <r>
      <rPr>
        <sz val="6"/>
        <rFont val="Tahoma"/>
        <charset val="134"/>
      </rPr>
      <t>275,300.00</t>
    </r>
  </si>
  <si>
    <r>
      <rPr>
        <sz val="6"/>
        <rFont val="Tahoma"/>
        <charset val="134"/>
      </rPr>
      <t>11</t>
    </r>
  </si>
  <si>
    <r>
      <rPr>
        <sz val="6"/>
        <rFont val="Tahoma"/>
        <charset val="134"/>
      </rPr>
      <t>02/12/19</t>
    </r>
  </si>
  <si>
    <r>
      <rPr>
        <sz val="6"/>
        <rFont val="Tahoma"/>
        <charset val="134"/>
      </rPr>
      <t>274,200.00</t>
    </r>
  </si>
  <si>
    <r>
      <rPr>
        <sz val="6"/>
        <rFont val="Tahoma"/>
        <charset val="134"/>
      </rPr>
      <t>12</t>
    </r>
  </si>
  <si>
    <r>
      <rPr>
        <sz val="6"/>
        <rFont val="Tahoma"/>
        <charset val="134"/>
      </rPr>
      <t>HAN YUE</t>
    </r>
  </si>
  <si>
    <r>
      <rPr>
        <sz val="6"/>
        <rFont val="Tahoma"/>
        <charset val="134"/>
      </rPr>
      <t>271,200.00</t>
    </r>
  </si>
  <si>
    <r>
      <rPr>
        <sz val="6"/>
        <rFont val="Tahoma"/>
        <charset val="134"/>
      </rPr>
      <t>13</t>
    </r>
  </si>
  <si>
    <r>
      <rPr>
        <sz val="6"/>
        <rFont val="Tahoma"/>
        <charset val="134"/>
      </rPr>
      <t>WANG HEAI</t>
    </r>
  </si>
  <si>
    <r>
      <rPr>
        <sz val="6"/>
        <rFont val="Tahoma"/>
        <charset val="134"/>
      </rPr>
      <t>269,200.00</t>
    </r>
  </si>
  <si>
    <r>
      <rPr>
        <sz val="6"/>
        <rFont val="Tahoma"/>
        <charset val="134"/>
      </rPr>
      <t>14</t>
    </r>
  </si>
  <si>
    <r>
      <rPr>
        <sz val="6"/>
        <rFont val="Tahoma"/>
        <charset val="134"/>
      </rPr>
      <t>MA CHANGTAI</t>
    </r>
  </si>
  <si>
    <r>
      <rPr>
        <sz val="6"/>
        <rFont val="Tahoma"/>
        <charset val="134"/>
      </rPr>
      <t>268,100.00</t>
    </r>
  </si>
  <si>
    <r>
      <rPr>
        <sz val="6"/>
        <rFont val="Tahoma"/>
        <charset val="134"/>
      </rPr>
      <t>15</t>
    </r>
  </si>
  <si>
    <r>
      <rPr>
        <sz val="6"/>
        <rFont val="Tahoma"/>
        <charset val="134"/>
      </rPr>
      <t>SUN LEILONG</t>
    </r>
  </si>
  <si>
    <r>
      <rPr>
        <sz val="6"/>
        <rFont val="Tahoma"/>
        <charset val="134"/>
      </rPr>
      <t>266,100.00</t>
    </r>
  </si>
  <si>
    <r>
      <rPr>
        <sz val="6"/>
        <rFont val="Tahoma"/>
        <charset val="134"/>
      </rPr>
      <t>16</t>
    </r>
  </si>
  <si>
    <r>
      <rPr>
        <sz val="6"/>
        <rFont val="Tahoma"/>
        <charset val="134"/>
      </rPr>
      <t>LI CHEN</t>
    </r>
  </si>
  <si>
    <r>
      <rPr>
        <sz val="6"/>
        <rFont val="Tahoma"/>
        <charset val="134"/>
      </rPr>
      <t>263,100.00</t>
    </r>
  </si>
  <si>
    <r>
      <rPr>
        <sz val="6"/>
        <rFont val="Tahoma"/>
        <charset val="134"/>
      </rPr>
      <t>17</t>
    </r>
  </si>
  <si>
    <r>
      <rPr>
        <sz val="6"/>
        <rFont val="Tahoma"/>
        <charset val="134"/>
      </rPr>
      <t>LI WENJUAN</t>
    </r>
  </si>
  <si>
    <r>
      <rPr>
        <sz val="6"/>
        <rFont val="Tahoma"/>
        <charset val="134"/>
      </rPr>
      <t>262,000.00</t>
    </r>
  </si>
  <si>
    <r>
      <rPr>
        <sz val="6"/>
        <rFont val="Tahoma"/>
        <charset val="134"/>
      </rPr>
      <t>18</t>
    </r>
  </si>
  <si>
    <r>
      <rPr>
        <sz val="6"/>
        <rFont val="Tahoma"/>
        <charset val="134"/>
      </rPr>
      <t>WANG RUIHENG</t>
    </r>
  </si>
  <si>
    <r>
      <rPr>
        <sz val="6"/>
        <rFont val="Tahoma"/>
        <charset val="134"/>
      </rPr>
      <t>259,800.00</t>
    </r>
  </si>
  <si>
    <r>
      <rPr>
        <sz val="6"/>
        <rFont val="Tahoma"/>
        <charset val="134"/>
      </rPr>
      <t>19</t>
    </r>
  </si>
  <si>
    <r>
      <rPr>
        <sz val="6"/>
        <rFont val="Tahoma"/>
        <charset val="134"/>
      </rPr>
      <t>KOH BOON HIANG</t>
    </r>
  </si>
  <si>
    <r>
      <rPr>
        <sz val="6"/>
        <rFont val="Tahoma"/>
        <charset val="134"/>
      </rPr>
      <t>03/12/19</t>
    </r>
  </si>
  <si>
    <r>
      <rPr>
        <sz val="6"/>
        <rFont val="Tahoma"/>
        <charset val="134"/>
      </rPr>
      <t>256,800.00</t>
    </r>
  </si>
  <si>
    <r>
      <rPr>
        <sz val="6"/>
        <rFont val="Tahoma"/>
        <charset val="134"/>
      </rPr>
      <t>20</t>
    </r>
  </si>
  <si>
    <r>
      <rPr>
        <sz val="6"/>
        <rFont val="Tahoma"/>
        <charset val="134"/>
      </rPr>
      <t>254,800.00</t>
    </r>
  </si>
  <si>
    <r>
      <rPr>
        <sz val="6"/>
        <rFont val="Tahoma"/>
        <charset val="134"/>
      </rPr>
      <t>21</t>
    </r>
  </si>
  <si>
    <r>
      <rPr>
        <sz val="6"/>
        <rFont val="Tahoma"/>
        <charset val="134"/>
      </rPr>
      <t>HU CHENG</t>
    </r>
  </si>
  <si>
    <r>
      <rPr>
        <sz val="6"/>
        <rFont val="Tahoma"/>
        <charset val="134"/>
      </rPr>
      <t>253,700.00</t>
    </r>
  </si>
  <si>
    <r>
      <rPr>
        <sz val="6"/>
        <rFont val="Tahoma"/>
        <charset val="134"/>
      </rPr>
      <t>22</t>
    </r>
  </si>
  <si>
    <r>
      <rPr>
        <sz val="6"/>
        <rFont val="Tahoma"/>
        <charset val="134"/>
      </rPr>
      <t>WU SHANHMAN</t>
    </r>
  </si>
  <si>
    <r>
      <rPr>
        <sz val="6"/>
        <rFont val="Tahoma"/>
        <charset val="134"/>
      </rPr>
      <t>248,500.00</t>
    </r>
  </si>
  <si>
    <r>
      <rPr>
        <sz val="6"/>
        <rFont val="Tahoma"/>
        <charset val="134"/>
      </rPr>
      <t>23</t>
    </r>
  </si>
  <si>
    <r>
      <rPr>
        <sz val="6"/>
        <rFont val="Tahoma"/>
        <charset val="134"/>
      </rPr>
      <t>YAP SHEECHINBENNY</t>
    </r>
  </si>
  <si>
    <r>
      <rPr>
        <sz val="6"/>
        <rFont val="Tahoma"/>
        <charset val="134"/>
      </rPr>
      <t>246,500.00</t>
    </r>
  </si>
  <si>
    <r>
      <rPr>
        <sz val="6"/>
        <rFont val="Tahoma"/>
        <charset val="134"/>
      </rPr>
      <t>24</t>
    </r>
  </si>
  <si>
    <r>
      <rPr>
        <sz val="6"/>
        <rFont val="Tahoma"/>
        <charset val="134"/>
      </rPr>
      <t>WU FENGHAO</t>
    </r>
  </si>
  <si>
    <r>
      <rPr>
        <sz val="6"/>
        <rFont val="Tahoma"/>
        <charset val="134"/>
      </rPr>
      <t>245,400.00</t>
    </r>
  </si>
  <si>
    <r>
      <rPr>
        <sz val="6"/>
        <rFont val="Tahoma"/>
        <charset val="134"/>
      </rPr>
      <t>25</t>
    </r>
  </si>
  <si>
    <r>
      <rPr>
        <sz val="6"/>
        <rFont val="Tahoma"/>
        <charset val="134"/>
      </rPr>
      <t>GUO JIAN</t>
    </r>
  </si>
  <si>
    <r>
      <rPr>
        <sz val="6"/>
        <rFont val="Tahoma"/>
        <charset val="134"/>
      </rPr>
      <t>243,400.00</t>
    </r>
  </si>
  <si>
    <r>
      <rPr>
        <sz val="6"/>
        <rFont val="Tahoma"/>
        <charset val="134"/>
      </rPr>
      <t>26</t>
    </r>
  </si>
  <si>
    <r>
      <rPr>
        <sz val="6"/>
        <rFont val="Tahoma"/>
        <charset val="134"/>
      </rPr>
      <t>LIU CHUNLIN</t>
    </r>
  </si>
  <si>
    <r>
      <rPr>
        <sz val="6"/>
        <rFont val="Tahoma"/>
        <charset val="134"/>
      </rPr>
      <t>04/12/19</t>
    </r>
  </si>
  <si>
    <r>
      <rPr>
        <sz val="6"/>
        <rFont val="Tahoma"/>
        <charset val="134"/>
      </rPr>
      <t>241,400.00</t>
    </r>
  </si>
  <si>
    <r>
      <rPr>
        <sz val="6"/>
        <rFont val="Tahoma"/>
        <charset val="134"/>
      </rPr>
      <t>27</t>
    </r>
  </si>
  <si>
    <r>
      <rPr>
        <sz val="6"/>
        <rFont val="Tahoma"/>
        <charset val="134"/>
      </rPr>
      <t>CHEN YUAN</t>
    </r>
  </si>
  <si>
    <r>
      <rPr>
        <sz val="6"/>
        <rFont val="Tahoma"/>
        <charset val="134"/>
      </rPr>
      <t>1600</t>
    </r>
  </si>
  <si>
    <r>
      <rPr>
        <sz val="6"/>
        <rFont val="Tahoma"/>
        <charset val="134"/>
      </rPr>
      <t>239,800.00</t>
    </r>
  </si>
  <si>
    <r>
      <rPr>
        <sz val="6"/>
        <rFont val="Tahoma"/>
        <charset val="134"/>
      </rPr>
      <t>28</t>
    </r>
  </si>
  <si>
    <r>
      <rPr>
        <sz val="6"/>
        <rFont val="Tahoma"/>
        <charset val="134"/>
      </rPr>
      <t>ZENG CHENGBO</t>
    </r>
  </si>
  <si>
    <r>
      <rPr>
        <sz val="6"/>
        <rFont val="Tahoma"/>
        <charset val="134"/>
      </rPr>
      <t>237,800.00</t>
    </r>
  </si>
  <si>
    <r>
      <rPr>
        <sz val="6"/>
        <rFont val="Tahoma"/>
        <charset val="134"/>
      </rPr>
      <t>29</t>
    </r>
  </si>
  <si>
    <r>
      <rPr>
        <sz val="6"/>
        <rFont val="Tahoma"/>
        <charset val="134"/>
      </rPr>
      <t>LI JINFENG</t>
    </r>
  </si>
  <si>
    <r>
      <rPr>
        <sz val="6"/>
        <rFont val="Tahoma"/>
        <charset val="134"/>
      </rPr>
      <t>235,400.00</t>
    </r>
  </si>
  <si>
    <r>
      <rPr>
        <sz val="6"/>
        <rFont val="Tahoma"/>
        <charset val="134"/>
      </rPr>
      <t>30</t>
    </r>
  </si>
  <si>
    <r>
      <rPr>
        <sz val="6"/>
        <rFont val="Tahoma"/>
        <charset val="134"/>
      </rPr>
      <t>HUA XIUQIN</t>
    </r>
  </si>
  <si>
    <r>
      <rPr>
        <sz val="6"/>
        <rFont val="Tahoma"/>
        <charset val="134"/>
      </rPr>
      <t>234,300.00</t>
    </r>
  </si>
  <si>
    <r>
      <rPr>
        <sz val="6"/>
        <rFont val="Tahoma"/>
        <charset val="134"/>
      </rPr>
      <t>31</t>
    </r>
  </si>
  <si>
    <r>
      <rPr>
        <sz val="6"/>
        <rFont val="Tahoma"/>
        <charset val="134"/>
      </rPr>
      <t>ZHOU JIANG</t>
    </r>
  </si>
  <si>
    <r>
      <rPr>
        <sz val="6"/>
        <rFont val="Tahoma"/>
        <charset val="134"/>
      </rPr>
      <t>231,300.00</t>
    </r>
  </si>
  <si>
    <r>
      <rPr>
        <sz val="6"/>
        <rFont val="Tahoma"/>
        <charset val="134"/>
      </rPr>
      <t>32</t>
    </r>
  </si>
  <si>
    <r>
      <rPr>
        <sz val="6"/>
        <rFont val="Tahoma"/>
        <charset val="134"/>
      </rPr>
      <t>LIN LIMIN</t>
    </r>
  </si>
  <si>
    <r>
      <rPr>
        <sz val="6"/>
        <rFont val="Tahoma"/>
        <charset val="134"/>
      </rPr>
      <t>229,100.00</t>
    </r>
  </si>
  <si>
    <r>
      <rPr>
        <sz val="6"/>
        <rFont val="Tahoma"/>
        <charset val="134"/>
      </rPr>
      <t>33</t>
    </r>
  </si>
  <si>
    <r>
      <rPr>
        <sz val="6"/>
        <rFont val="Tahoma"/>
        <charset val="134"/>
      </rPr>
      <t>LI YANG</t>
    </r>
  </si>
  <si>
    <r>
      <rPr>
        <sz val="6"/>
        <rFont val="Tahoma"/>
        <charset val="134"/>
      </rPr>
      <t>05/12/19</t>
    </r>
  </si>
  <si>
    <r>
      <rPr>
        <sz val="6"/>
        <rFont val="Tahoma"/>
        <charset val="134"/>
      </rPr>
      <t>226,100.00</t>
    </r>
  </si>
  <si>
    <r>
      <rPr>
        <sz val="6"/>
        <rFont val="Tahoma"/>
        <charset val="134"/>
      </rPr>
      <t>34</t>
    </r>
  </si>
  <si>
    <r>
      <rPr>
        <sz val="6"/>
        <rFont val="Tahoma"/>
        <charset val="134"/>
      </rPr>
      <t>CHEN MIMI</t>
    </r>
  </si>
  <si>
    <r>
      <rPr>
        <sz val="6"/>
        <rFont val="Tahoma"/>
        <charset val="134"/>
      </rPr>
      <t>223,100.00</t>
    </r>
  </si>
  <si>
    <r>
      <rPr>
        <sz val="6"/>
        <rFont val="Tahoma"/>
        <charset val="134"/>
      </rPr>
      <t>35</t>
    </r>
  </si>
  <si>
    <r>
      <rPr>
        <sz val="6"/>
        <rFont val="Tahoma"/>
        <charset val="134"/>
      </rPr>
      <t>CHEN LUJUN</t>
    </r>
  </si>
  <si>
    <r>
      <rPr>
        <sz val="6"/>
        <rFont val="Tahoma"/>
        <charset val="134"/>
      </rPr>
      <t>222,000.00</t>
    </r>
  </si>
  <si>
    <r>
      <rPr>
        <sz val="6"/>
        <rFont val="Tahoma"/>
        <charset val="134"/>
      </rPr>
      <t>36</t>
    </r>
  </si>
  <si>
    <r>
      <rPr>
        <sz val="6"/>
        <rFont val="Tahoma"/>
        <charset val="134"/>
      </rPr>
      <t>SUN FEIFEI</t>
    </r>
  </si>
  <si>
    <r>
      <rPr>
        <sz val="6"/>
        <rFont val="Tahoma"/>
        <charset val="134"/>
      </rPr>
      <t>216,800.00</t>
    </r>
  </si>
  <si>
    <r>
      <rPr>
        <sz val="6"/>
        <rFont val="Tahoma"/>
        <charset val="134"/>
      </rPr>
      <t>37</t>
    </r>
  </si>
  <si>
    <r>
      <rPr>
        <sz val="6"/>
        <rFont val="Tahoma"/>
        <charset val="134"/>
      </rPr>
      <t>LI NAN</t>
    </r>
  </si>
  <si>
    <r>
      <rPr>
        <sz val="6"/>
        <rFont val="Tahoma"/>
        <charset val="134"/>
      </rPr>
      <t>212,900.00</t>
    </r>
  </si>
  <si>
    <r>
      <rPr>
        <sz val="6"/>
        <rFont val="Tahoma"/>
        <charset val="134"/>
      </rPr>
      <t>38</t>
    </r>
  </si>
  <si>
    <r>
      <rPr>
        <sz val="6"/>
        <rFont val="Tahoma"/>
        <charset val="134"/>
      </rPr>
      <t>SHILEI</t>
    </r>
  </si>
  <si>
    <r>
      <rPr>
        <sz val="6"/>
        <rFont val="Tahoma"/>
        <charset val="134"/>
      </rPr>
      <t>210,700.00</t>
    </r>
  </si>
  <si>
    <r>
      <rPr>
        <sz val="6"/>
        <rFont val="Tahoma"/>
        <charset val="134"/>
      </rPr>
      <t>39</t>
    </r>
  </si>
  <si>
    <r>
      <rPr>
        <sz val="6"/>
        <rFont val="Tahoma"/>
        <charset val="134"/>
      </rPr>
      <t>ZENG LIJUAN</t>
    </r>
  </si>
  <si>
    <r>
      <rPr>
        <sz val="6"/>
        <rFont val="Tahoma"/>
        <charset val="134"/>
      </rPr>
      <t>207,400.00</t>
    </r>
  </si>
  <si>
    <r>
      <rPr>
        <sz val="6"/>
        <rFont val="Tahoma"/>
        <charset val="134"/>
      </rPr>
      <t>40</t>
    </r>
  </si>
  <si>
    <r>
      <rPr>
        <sz val="6"/>
        <rFont val="Tahoma"/>
        <charset val="134"/>
      </rPr>
      <t>205,800.00</t>
    </r>
  </si>
  <si>
    <r>
      <rPr>
        <sz val="6"/>
        <rFont val="Tahoma"/>
        <charset val="134"/>
      </rPr>
      <t>41</t>
    </r>
  </si>
  <si>
    <r>
      <rPr>
        <sz val="6"/>
        <rFont val="Tahoma"/>
        <charset val="134"/>
      </rPr>
      <t>ZHU CHUNLEI</t>
    </r>
  </si>
  <si>
    <r>
      <rPr>
        <sz val="6"/>
        <rFont val="Tahoma"/>
        <charset val="134"/>
      </rPr>
      <t>203,200.00</t>
    </r>
  </si>
  <si>
    <r>
      <rPr>
        <sz val="6"/>
        <rFont val="Tahoma"/>
        <charset val="134"/>
      </rPr>
      <t>42</t>
    </r>
  </si>
  <si>
    <r>
      <rPr>
        <sz val="6"/>
        <rFont val="Tahoma"/>
        <charset val="134"/>
      </rPr>
      <t>LI YIFAN</t>
    </r>
  </si>
  <si>
    <r>
      <rPr>
        <sz val="6"/>
        <rFont val="Tahoma"/>
        <charset val="134"/>
      </rPr>
      <t>201,000.00</t>
    </r>
  </si>
  <si>
    <r>
      <rPr>
        <sz val="6"/>
        <rFont val="Tahoma"/>
        <charset val="134"/>
      </rPr>
      <t>43</t>
    </r>
  </si>
  <si>
    <r>
      <rPr>
        <sz val="6"/>
        <rFont val="Tahoma"/>
        <charset val="134"/>
      </rPr>
      <t>XIE ZEHUI</t>
    </r>
  </si>
  <si>
    <r>
      <rPr>
        <sz val="6"/>
        <rFont val="Tahoma"/>
        <charset val="134"/>
      </rPr>
      <t>199,600.00</t>
    </r>
  </si>
  <si>
    <r>
      <rPr>
        <sz val="6"/>
        <rFont val="Tahoma"/>
        <charset val="134"/>
      </rPr>
      <t>44</t>
    </r>
  </si>
  <si>
    <r>
      <rPr>
        <sz val="6"/>
        <rFont val="Tahoma"/>
        <charset val="134"/>
      </rPr>
      <t>FENG YUYING</t>
    </r>
  </si>
  <si>
    <r>
      <rPr>
        <sz val="6"/>
        <rFont val="Tahoma"/>
        <charset val="134"/>
      </rPr>
      <t>197,600.00</t>
    </r>
  </si>
  <si>
    <r>
      <rPr>
        <sz val="6"/>
        <rFont val="Tahoma"/>
        <charset val="134"/>
      </rPr>
      <t>45</t>
    </r>
  </si>
  <si>
    <r>
      <rPr>
        <sz val="6"/>
        <rFont val="Tahoma"/>
        <charset val="134"/>
      </rPr>
      <t>TONG LIANGYOU</t>
    </r>
  </si>
  <si>
    <r>
      <rPr>
        <sz val="6"/>
        <rFont val="Tahoma"/>
        <charset val="134"/>
      </rPr>
      <t>195,600.00</t>
    </r>
  </si>
  <si>
    <r>
      <rPr>
        <sz val="6"/>
        <rFont val="Tahoma"/>
        <charset val="134"/>
      </rPr>
      <t>46</t>
    </r>
  </si>
  <si>
    <r>
      <rPr>
        <sz val="6"/>
        <rFont val="Tahoma"/>
        <charset val="134"/>
      </rPr>
      <t>LI WEIWEI</t>
    </r>
  </si>
  <si>
    <r>
      <rPr>
        <sz val="6"/>
        <rFont val="Tahoma"/>
        <charset val="134"/>
      </rPr>
      <t>194,500.00</t>
    </r>
  </si>
  <si>
    <r>
      <rPr>
        <sz val="6"/>
        <rFont val="Tahoma"/>
        <charset val="134"/>
      </rPr>
      <t>47</t>
    </r>
  </si>
  <si>
    <r>
      <rPr>
        <sz val="6"/>
        <rFont val="Tahoma"/>
        <charset val="134"/>
      </rPr>
      <t>CAI HUI</t>
    </r>
  </si>
  <si>
    <r>
      <rPr>
        <sz val="6"/>
        <rFont val="Tahoma"/>
        <charset val="134"/>
      </rPr>
      <t>192,300.00</t>
    </r>
  </si>
  <si>
    <r>
      <rPr>
        <sz val="6"/>
        <rFont val="Tahoma"/>
        <charset val="134"/>
      </rPr>
      <t>48</t>
    </r>
  </si>
  <si>
    <r>
      <rPr>
        <sz val="6"/>
        <rFont val="Tahoma"/>
        <charset val="134"/>
      </rPr>
      <t>WANG GUANGWEN</t>
    </r>
  </si>
  <si>
    <r>
      <rPr>
        <sz val="6"/>
        <rFont val="Tahoma"/>
        <charset val="134"/>
      </rPr>
      <t>06/12/19</t>
    </r>
  </si>
  <si>
    <r>
      <rPr>
        <sz val="6"/>
        <rFont val="Tahoma"/>
        <charset val="134"/>
      </rPr>
      <t>191,200.00</t>
    </r>
  </si>
  <si>
    <r>
      <rPr>
        <sz val="6"/>
        <rFont val="Tahoma"/>
        <charset val="134"/>
      </rPr>
      <t>49</t>
    </r>
  </si>
  <si>
    <r>
      <rPr>
        <sz val="6"/>
        <rFont val="Tahoma"/>
        <charset val="134"/>
      </rPr>
      <t>DING TIAN</t>
    </r>
  </si>
  <si>
    <r>
      <rPr>
        <sz val="6"/>
        <rFont val="Tahoma"/>
        <charset val="134"/>
      </rPr>
      <t>190,100.00</t>
    </r>
  </si>
  <si>
    <r>
      <rPr>
        <sz val="6"/>
        <rFont val="Tahoma"/>
        <charset val="134"/>
      </rPr>
      <t>50</t>
    </r>
  </si>
  <si>
    <r>
      <rPr>
        <sz val="6"/>
        <rFont val="Tahoma"/>
        <charset val="134"/>
      </rPr>
      <t>LI QnE</t>
    </r>
  </si>
  <si>
    <r>
      <rPr>
        <sz val="6"/>
        <rFont val="Tahoma"/>
        <charset val="134"/>
      </rPr>
      <t>189,000.00</t>
    </r>
  </si>
  <si>
    <r>
      <rPr>
        <sz val="6"/>
        <rFont val="Tahoma"/>
        <charset val="134"/>
      </rPr>
      <t>51</t>
    </r>
  </si>
  <si>
    <r>
      <rPr>
        <sz val="6"/>
        <rFont val="Tahoma"/>
        <charset val="134"/>
      </rPr>
      <t>187,900.00</t>
    </r>
  </si>
  <si>
    <r>
      <rPr>
        <sz val="6"/>
        <rFont val="Tahoma"/>
        <charset val="134"/>
      </rPr>
      <t>52</t>
    </r>
  </si>
  <si>
    <r>
      <rPr>
        <sz val="6"/>
        <rFont val="Tahoma"/>
        <charset val="134"/>
      </rPr>
      <t>QIN XIANPING</t>
    </r>
  </si>
  <si>
    <r>
      <rPr>
        <sz val="6"/>
        <rFont val="Tahoma"/>
        <charset val="134"/>
      </rPr>
      <t>185,900.00</t>
    </r>
  </si>
  <si>
    <r>
      <rPr>
        <sz val="6"/>
        <rFont val="Tahoma"/>
        <charset val="134"/>
      </rPr>
      <t>53</t>
    </r>
  </si>
  <si>
    <r>
      <rPr>
        <sz val="6"/>
        <rFont val="Tahoma"/>
        <charset val="134"/>
      </rPr>
      <t>184,500.00</t>
    </r>
  </si>
  <si>
    <r>
      <rPr>
        <sz val="6"/>
        <rFont val="Tahoma"/>
        <charset val="134"/>
      </rPr>
      <t>54</t>
    </r>
  </si>
  <si>
    <r>
      <rPr>
        <sz val="6"/>
        <rFont val="Tahoma"/>
        <charset val="134"/>
      </rPr>
      <t>CAO JING</t>
    </r>
  </si>
  <si>
    <r>
      <rPr>
        <sz val="6"/>
        <rFont val="Tahoma"/>
        <charset val="134"/>
      </rPr>
      <t>181,900.00</t>
    </r>
  </si>
  <si>
    <r>
      <rPr>
        <sz val="6"/>
        <rFont val="Tahoma"/>
        <charset val="134"/>
      </rPr>
      <t>55</t>
    </r>
  </si>
  <si>
    <r>
      <rPr>
        <sz val="6"/>
        <rFont val="Tahoma"/>
        <charset val="134"/>
      </rPr>
      <t>NA LIU</t>
    </r>
  </si>
  <si>
    <r>
      <rPr>
        <sz val="6"/>
        <rFont val="Tahoma"/>
        <charset val="134"/>
      </rPr>
      <t>180,800.00</t>
    </r>
  </si>
  <si>
    <r>
      <rPr>
        <sz val="6"/>
        <rFont val="Tahoma"/>
        <charset val="134"/>
      </rPr>
      <t>56</t>
    </r>
  </si>
  <si>
    <r>
      <rPr>
        <sz val="6"/>
        <rFont val="Tahoma"/>
        <charset val="134"/>
      </rPr>
      <t>YANG ZHUANGHUI</t>
    </r>
  </si>
  <si>
    <r>
      <rPr>
        <sz val="6"/>
        <rFont val="Tahoma"/>
        <charset val="134"/>
      </rPr>
      <t>179,400.00</t>
    </r>
  </si>
  <si>
    <r>
      <rPr>
        <sz val="6"/>
        <rFont val="Tahoma"/>
        <charset val="134"/>
      </rPr>
      <t>57</t>
    </r>
  </si>
  <si>
    <r>
      <rPr>
        <sz val="6"/>
        <rFont val="Tahoma"/>
        <charset val="134"/>
      </rPr>
      <t>HE YU</t>
    </r>
  </si>
  <si>
    <r>
      <rPr>
        <sz val="6"/>
        <rFont val="Tahoma"/>
        <charset val="134"/>
      </rPr>
      <t>177,000.00</t>
    </r>
  </si>
  <si>
    <r>
      <rPr>
        <sz val="6"/>
        <rFont val="Tahoma"/>
        <charset val="134"/>
      </rPr>
      <t>58</t>
    </r>
  </si>
  <si>
    <r>
      <rPr>
        <sz val="6"/>
        <rFont val="Tahoma"/>
        <charset val="134"/>
      </rPr>
      <t>GAO YIQUN</t>
    </r>
  </si>
  <si>
    <r>
      <rPr>
        <sz val="6"/>
        <rFont val="Tahoma"/>
        <charset val="134"/>
      </rPr>
      <t>174,200.00</t>
    </r>
  </si>
  <si>
    <r>
      <rPr>
        <sz val="6"/>
        <rFont val="Tahoma"/>
        <charset val="134"/>
      </rPr>
      <t>59</t>
    </r>
  </si>
  <si>
    <r>
      <rPr>
        <sz val="6"/>
        <rFont val="Tahoma"/>
        <charset val="134"/>
      </rPr>
      <t>HUANG CHUNDONG</t>
    </r>
  </si>
  <si>
    <r>
      <rPr>
        <sz val="6"/>
        <rFont val="Tahoma"/>
        <charset val="134"/>
      </rPr>
      <t>173,100.00</t>
    </r>
  </si>
  <si>
    <r>
      <rPr>
        <sz val="6"/>
        <rFont val="Tahoma"/>
        <charset val="134"/>
      </rPr>
      <t>60</t>
    </r>
  </si>
  <si>
    <r>
      <rPr>
        <sz val="6"/>
        <rFont val="Tahoma"/>
        <charset val="134"/>
      </rPr>
      <t>TANG QINGHONG</t>
    </r>
  </si>
  <si>
    <r>
      <rPr>
        <sz val="6"/>
        <rFont val="Tahoma"/>
        <charset val="134"/>
      </rPr>
      <t>172,000.00</t>
    </r>
  </si>
  <si>
    <r>
      <rPr>
        <sz val="6"/>
        <rFont val="Tahoma"/>
        <charset val="134"/>
      </rPr>
      <t>61</t>
    </r>
  </si>
  <si>
    <r>
      <rPr>
        <sz val="6"/>
        <rFont val="Tahoma"/>
        <charset val="134"/>
      </rPr>
      <t>WANG YIHUA</t>
    </r>
  </si>
  <si>
    <r>
      <rPr>
        <sz val="6"/>
        <rFont val="Tahoma"/>
        <charset val="134"/>
      </rPr>
      <t>170,900.00</t>
    </r>
  </si>
  <si>
    <r>
      <rPr>
        <sz val="6"/>
        <rFont val="Tahoma"/>
        <charset val="134"/>
      </rPr>
      <t>62</t>
    </r>
  </si>
  <si>
    <r>
      <rPr>
        <sz val="6"/>
        <rFont val="Tahoma"/>
        <charset val="134"/>
      </rPr>
      <t>CHANG XIHUA</t>
    </r>
  </si>
  <si>
    <r>
      <rPr>
        <sz val="6"/>
        <rFont val="Tahoma"/>
        <charset val="134"/>
      </rPr>
      <t>169,800.00</t>
    </r>
  </si>
  <si>
    <r>
      <rPr>
        <sz val="6"/>
        <rFont val="Tahoma"/>
        <charset val="134"/>
      </rPr>
      <t>63</t>
    </r>
  </si>
  <si>
    <r>
      <rPr>
        <sz val="6"/>
        <rFont val="Tahoma"/>
        <charset val="134"/>
      </rPr>
      <t>NI XUEER</t>
    </r>
  </si>
  <si>
    <r>
      <rPr>
        <sz val="6"/>
        <rFont val="Tahoma"/>
        <charset val="134"/>
      </rPr>
      <t>168,700.00</t>
    </r>
  </si>
  <si>
    <r>
      <rPr>
        <sz val="6"/>
        <rFont val="Tahoma"/>
        <charset val="134"/>
      </rPr>
      <t>64</t>
    </r>
  </si>
  <si>
    <r>
      <rPr>
        <sz val="6"/>
        <rFont val="Tahoma"/>
        <charset val="134"/>
      </rPr>
      <t>HUANG XIAOYUN</t>
    </r>
  </si>
  <si>
    <r>
      <rPr>
        <sz val="6"/>
        <rFont val="Tahoma"/>
        <charset val="134"/>
      </rPr>
      <t>167,600.00</t>
    </r>
  </si>
  <si>
    <r>
      <rPr>
        <sz val="6"/>
        <rFont val="Tahoma"/>
        <charset val="134"/>
      </rPr>
      <t>65</t>
    </r>
  </si>
  <si>
    <r>
      <rPr>
        <sz val="6"/>
        <rFont val="Tahoma"/>
        <charset val="134"/>
      </rPr>
      <t>ZHANG ZEWEN</t>
    </r>
  </si>
  <si>
    <r>
      <rPr>
        <sz val="6"/>
        <rFont val="Tahoma"/>
        <charset val="134"/>
      </rPr>
      <t>166,200.00</t>
    </r>
  </si>
  <si>
    <r>
      <rPr>
        <sz val="6"/>
        <rFont val="Tahoma"/>
        <charset val="134"/>
      </rPr>
      <t>66</t>
    </r>
  </si>
  <si>
    <r>
      <rPr>
        <sz val="6"/>
        <rFont val="Tahoma"/>
        <charset val="134"/>
      </rPr>
      <t>165,100.00</t>
    </r>
  </si>
  <si>
    <r>
      <rPr>
        <sz val="6"/>
        <rFont val="Tahoma"/>
        <charset val="134"/>
      </rPr>
      <t>67</t>
    </r>
  </si>
  <si>
    <r>
      <rPr>
        <sz val="6"/>
        <rFont val="Tahoma"/>
        <charset val="134"/>
      </rPr>
      <t>LI ZHANGBO</t>
    </r>
  </si>
  <si>
    <r>
      <rPr>
        <sz val="6"/>
        <rFont val="Tahoma"/>
        <charset val="134"/>
      </rPr>
      <t>07/12/19</t>
    </r>
  </si>
  <si>
    <r>
      <rPr>
        <sz val="6"/>
        <rFont val="Tahoma"/>
        <charset val="134"/>
      </rPr>
      <t>164,000.00</t>
    </r>
  </si>
  <si>
    <r>
      <rPr>
        <sz val="6"/>
        <rFont val="Tahoma"/>
        <charset val="134"/>
      </rPr>
      <t>68</t>
    </r>
  </si>
  <si>
    <r>
      <rPr>
        <sz val="6"/>
        <rFont val="Tahoma"/>
        <charset val="134"/>
      </rPr>
      <t>162,600.00</t>
    </r>
  </si>
  <si>
    <r>
      <rPr>
        <sz val="6"/>
        <rFont val="Tahoma"/>
        <charset val="134"/>
      </rPr>
      <t>69</t>
    </r>
  </si>
  <si>
    <r>
      <rPr>
        <sz val="6"/>
        <rFont val="Tahoma"/>
        <charset val="134"/>
      </rPr>
      <t>WEN CHENGRUI</t>
    </r>
  </si>
  <si>
    <r>
      <rPr>
        <sz val="6"/>
        <rFont val="Tahoma"/>
        <charset val="134"/>
      </rPr>
      <t>161,500.00</t>
    </r>
  </si>
  <si>
    <r>
      <rPr>
        <sz val="6"/>
        <rFont val="Tahoma"/>
        <charset val="134"/>
      </rPr>
      <t>70</t>
    </r>
  </si>
  <si>
    <r>
      <rPr>
        <sz val="6"/>
        <rFont val="Tahoma"/>
        <charset val="134"/>
      </rPr>
      <t>160,400.00</t>
    </r>
  </si>
  <si>
    <r>
      <rPr>
        <sz val="6"/>
        <rFont val="Tahoma"/>
        <charset val="134"/>
      </rPr>
      <t>71</t>
    </r>
  </si>
  <si>
    <r>
      <rPr>
        <sz val="6"/>
        <rFont val="Tahoma"/>
        <charset val="134"/>
      </rPr>
      <t>157,600.00</t>
    </r>
  </si>
  <si>
    <r>
      <rPr>
        <sz val="6"/>
        <rFont val="Tahoma"/>
        <charset val="134"/>
      </rPr>
      <t>72</t>
    </r>
  </si>
  <si>
    <r>
      <rPr>
        <sz val="6"/>
        <rFont val="Tahoma"/>
        <charset val="134"/>
      </rPr>
      <t>156,500.00</t>
    </r>
  </si>
  <si>
    <r>
      <rPr>
        <sz val="6"/>
        <rFont val="Tahoma"/>
        <charset val="134"/>
      </rPr>
      <t>73</t>
    </r>
  </si>
  <si>
    <r>
      <rPr>
        <sz val="6"/>
        <rFont val="Tahoma"/>
        <charset val="134"/>
      </rPr>
      <t>155,400.00</t>
    </r>
  </si>
  <si>
    <r>
      <rPr>
        <sz val="6"/>
        <rFont val="Tahoma"/>
        <charset val="134"/>
      </rPr>
      <t>74</t>
    </r>
  </si>
  <si>
    <r>
      <rPr>
        <sz val="6"/>
        <rFont val="Tahoma"/>
        <charset val="134"/>
      </rPr>
      <t>ZHANG SONG</t>
    </r>
  </si>
  <si>
    <r>
      <rPr>
        <sz val="6"/>
        <rFont val="Tahoma"/>
        <charset val="134"/>
      </rPr>
      <t>154,300.00</t>
    </r>
  </si>
  <si>
    <r>
      <rPr>
        <sz val="6"/>
        <rFont val="Tahoma"/>
        <charset val="134"/>
      </rPr>
      <t>75</t>
    </r>
  </si>
  <si>
    <r>
      <rPr>
        <sz val="6"/>
        <rFont val="Tahoma"/>
        <charset val="134"/>
      </rPr>
      <t>PANG YOUQIN</t>
    </r>
  </si>
  <si>
    <r>
      <rPr>
        <sz val="6"/>
        <rFont val="Tahoma"/>
        <charset val="134"/>
      </rPr>
      <t>152,700.00</t>
    </r>
  </si>
  <si>
    <r>
      <rPr>
        <sz val="6"/>
        <rFont val="Tahoma"/>
        <charset val="134"/>
      </rPr>
      <t>76</t>
    </r>
  </si>
  <si>
    <r>
      <rPr>
        <sz val="6"/>
        <rFont val="Tahoma"/>
        <charset val="134"/>
      </rPr>
      <t>CHEN ZHIWEI</t>
    </r>
  </si>
  <si>
    <r>
      <rPr>
        <sz val="6"/>
        <rFont val="Tahoma"/>
        <charset val="134"/>
      </rPr>
      <t>151,600.00</t>
    </r>
  </si>
  <si>
    <r>
      <rPr>
        <sz val="6"/>
        <rFont val="Tahoma"/>
        <charset val="134"/>
      </rPr>
      <t>77</t>
    </r>
  </si>
  <si>
    <r>
      <rPr>
        <sz val="6"/>
        <rFont val="Tahoma"/>
        <charset val="134"/>
      </rPr>
      <t>150,500.00</t>
    </r>
  </si>
  <si>
    <r>
      <rPr>
        <sz val="6"/>
        <rFont val="Tahoma"/>
        <charset val="134"/>
      </rPr>
      <t>78</t>
    </r>
  </si>
  <si>
    <r>
      <rPr>
        <sz val="6"/>
        <rFont val="Tahoma"/>
        <charset val="134"/>
      </rPr>
      <t>149,100.00</t>
    </r>
  </si>
  <si>
    <r>
      <rPr>
        <sz val="6"/>
        <rFont val="Tahoma"/>
        <charset val="134"/>
      </rPr>
      <t>79</t>
    </r>
  </si>
  <si>
    <r>
      <rPr>
        <sz val="6"/>
        <rFont val="Tahoma"/>
        <charset val="134"/>
      </rPr>
      <t>148,000.00</t>
    </r>
  </si>
  <si>
    <r>
      <rPr>
        <sz val="6"/>
        <rFont val="Tahoma"/>
        <charset val="134"/>
      </rPr>
      <t>80</t>
    </r>
  </si>
  <si>
    <r>
      <rPr>
        <sz val="6"/>
        <rFont val="Tahoma"/>
        <charset val="134"/>
      </rPr>
      <t>QIAN JUN</t>
    </r>
  </si>
  <si>
    <r>
      <rPr>
        <sz val="6"/>
        <rFont val="Tahoma"/>
        <charset val="134"/>
      </rPr>
      <t>146,600.00</t>
    </r>
  </si>
  <si>
    <r>
      <rPr>
        <sz val="6"/>
        <rFont val="Tahoma"/>
        <charset val="134"/>
      </rPr>
      <t>81</t>
    </r>
  </si>
  <si>
    <r>
      <rPr>
        <sz val="6"/>
        <rFont val="Tahoma"/>
        <charset val="134"/>
      </rPr>
      <t>JARUTUN RUNGTIWA</t>
    </r>
  </si>
  <si>
    <r>
      <rPr>
        <sz val="6"/>
        <rFont val="Tahoma"/>
        <charset val="134"/>
      </rPr>
      <t>145,500.00</t>
    </r>
  </si>
  <si>
    <r>
      <rPr>
        <sz val="6"/>
        <rFont val="Tahoma"/>
        <charset val="134"/>
      </rPr>
      <t>82</t>
    </r>
  </si>
  <si>
    <r>
      <rPr>
        <sz val="6"/>
        <rFont val="Tahoma"/>
        <charset val="134"/>
      </rPr>
      <t>SHILEI LI</t>
    </r>
  </si>
  <si>
    <r>
      <rPr>
        <sz val="6"/>
        <rFont val="Tahoma"/>
        <charset val="134"/>
      </rPr>
      <t>143,300.00</t>
    </r>
  </si>
  <si>
    <r>
      <rPr>
        <sz val="6"/>
        <rFont val="Tahoma"/>
        <charset val="134"/>
      </rPr>
      <t>83</t>
    </r>
  </si>
  <si>
    <r>
      <rPr>
        <sz val="6"/>
        <rFont val="Tahoma"/>
        <charset val="134"/>
      </rPr>
      <t>LU YU</t>
    </r>
  </si>
  <si>
    <r>
      <rPr>
        <sz val="6"/>
        <rFont val="Tahoma"/>
        <charset val="134"/>
      </rPr>
      <t>135,500.00</t>
    </r>
  </si>
  <si>
    <r>
      <rPr>
        <sz val="6"/>
        <rFont val="Tahoma"/>
        <charset val="134"/>
      </rPr>
      <t>84</t>
    </r>
  </si>
  <si>
    <r>
      <rPr>
        <sz val="6"/>
        <rFont val="Tahoma"/>
        <charset val="134"/>
      </rPr>
      <t>CHEN ZEBO</t>
    </r>
  </si>
  <si>
    <r>
      <rPr>
        <sz val="6"/>
        <rFont val="Tahoma"/>
        <charset val="134"/>
      </rPr>
      <t>131,900.00</t>
    </r>
  </si>
  <si>
    <r>
      <rPr>
        <sz val="6"/>
        <rFont val="Tahoma"/>
        <charset val="134"/>
      </rPr>
      <t>85</t>
    </r>
  </si>
  <si>
    <r>
      <rPr>
        <sz val="6"/>
        <rFont val="Tahoma"/>
        <charset val="134"/>
      </rPr>
      <t>YU JEAN SY</t>
    </r>
  </si>
  <si>
    <r>
      <rPr>
        <sz val="6"/>
        <rFont val="Tahoma"/>
        <charset val="134"/>
      </rPr>
      <t>128,900.00</t>
    </r>
  </si>
  <si>
    <r>
      <rPr>
        <sz val="6"/>
        <rFont val="Tahoma"/>
        <charset val="134"/>
      </rPr>
      <t>86</t>
    </r>
  </si>
  <si>
    <r>
      <rPr>
        <sz val="6"/>
        <rFont val="Tahoma"/>
        <charset val="134"/>
      </rPr>
      <t>JIAO YOUQI</t>
    </r>
  </si>
  <si>
    <r>
      <rPr>
        <sz val="6"/>
        <rFont val="Tahoma"/>
        <charset val="134"/>
      </rPr>
      <t>126,900.00</t>
    </r>
  </si>
  <si>
    <r>
      <rPr>
        <sz val="6"/>
        <rFont val="Tahoma"/>
        <charset val="134"/>
      </rPr>
      <t>87</t>
    </r>
  </si>
  <si>
    <r>
      <rPr>
        <sz val="6"/>
        <rFont val="Tahoma"/>
        <charset val="134"/>
      </rPr>
      <t>LIN ZHIKUN</t>
    </r>
  </si>
  <si>
    <r>
      <rPr>
        <sz val="6"/>
        <rFont val="Tahoma"/>
        <charset val="134"/>
      </rPr>
      <t>125,800.00</t>
    </r>
  </si>
  <si>
    <r>
      <rPr>
        <sz val="6"/>
        <rFont val="Tahoma"/>
        <charset val="134"/>
      </rPr>
      <t>88</t>
    </r>
  </si>
  <si>
    <r>
      <rPr>
        <sz val="6"/>
        <rFont val="Tahoma"/>
        <charset val="134"/>
      </rPr>
      <t>WU LJIA</t>
    </r>
  </si>
  <si>
    <r>
      <rPr>
        <sz val="6"/>
        <rFont val="Tahoma"/>
        <charset val="134"/>
      </rPr>
      <t>123,000.00</t>
    </r>
  </si>
  <si>
    <r>
      <rPr>
        <sz val="6"/>
        <rFont val="Tahoma"/>
        <charset val="134"/>
      </rPr>
      <t>89</t>
    </r>
  </si>
  <si>
    <r>
      <rPr>
        <sz val="6"/>
        <rFont val="Tahoma"/>
        <charset val="134"/>
      </rPr>
      <t>HE FALI</t>
    </r>
  </si>
  <si>
    <r>
      <rPr>
        <sz val="6"/>
        <rFont val="Tahoma"/>
        <charset val="134"/>
      </rPr>
      <t>08/12/19</t>
    </r>
  </si>
  <si>
    <r>
      <rPr>
        <sz val="6"/>
        <rFont val="Tahoma"/>
        <charset val="134"/>
      </rPr>
      <t>121,900.00</t>
    </r>
  </si>
  <si>
    <r>
      <rPr>
        <sz val="6"/>
        <rFont val="Tahoma"/>
        <charset val="134"/>
      </rPr>
      <t>90</t>
    </r>
  </si>
  <si>
    <r>
      <rPr>
        <sz val="6"/>
        <rFont val="Tahoma"/>
        <charset val="134"/>
      </rPr>
      <t>XIANG WEI</t>
    </r>
  </si>
  <si>
    <r>
      <rPr>
        <sz val="6"/>
        <rFont val="Tahoma"/>
        <charset val="134"/>
      </rPr>
      <t>119,700.00</t>
    </r>
  </si>
  <si>
    <r>
      <rPr>
        <sz val="6"/>
        <rFont val="Tahoma"/>
        <charset val="134"/>
      </rPr>
      <t>91</t>
    </r>
  </si>
  <si>
    <r>
      <rPr>
        <sz val="6"/>
        <rFont val="Tahoma"/>
        <charset val="134"/>
      </rPr>
      <t>HONG QUN</t>
    </r>
  </si>
  <si>
    <r>
      <rPr>
        <sz val="6"/>
        <rFont val="Tahoma"/>
        <charset val="134"/>
      </rPr>
      <t>116,900.00</t>
    </r>
  </si>
  <si>
    <r>
      <rPr>
        <sz val="6"/>
        <rFont val="Tahoma"/>
        <charset val="134"/>
      </rPr>
      <t>92</t>
    </r>
  </si>
  <si>
    <r>
      <rPr>
        <sz val="6"/>
        <rFont val="Tahoma"/>
        <charset val="134"/>
      </rPr>
      <t>115,500.00</t>
    </r>
  </si>
  <si>
    <r>
      <rPr>
        <sz val="6"/>
        <rFont val="Tahoma"/>
        <charset val="134"/>
      </rPr>
      <t>93</t>
    </r>
  </si>
  <si>
    <r>
      <rPr>
        <sz val="6"/>
        <rFont val="Tahoma"/>
        <charset val="134"/>
      </rPr>
      <t>YU FEI</t>
    </r>
  </si>
  <si>
    <r>
      <rPr>
        <sz val="6"/>
        <rFont val="Tahoma"/>
        <charset val="134"/>
      </rPr>
      <t>114,100.00</t>
    </r>
  </si>
  <si>
    <r>
      <rPr>
        <sz val="6"/>
        <rFont val="Tahoma"/>
        <charset val="134"/>
      </rPr>
      <t>94</t>
    </r>
  </si>
  <si>
    <r>
      <rPr>
        <sz val="6"/>
        <rFont val="Tahoma"/>
        <charset val="134"/>
      </rPr>
      <t>112,500.00</t>
    </r>
  </si>
  <si>
    <r>
      <rPr>
        <sz val="6"/>
        <rFont val="Tahoma"/>
        <charset val="134"/>
      </rPr>
      <t>95</t>
    </r>
  </si>
  <si>
    <r>
      <rPr>
        <sz val="6"/>
        <rFont val="Tahoma"/>
        <charset val="134"/>
      </rPr>
      <t>YIN ZIXIANG</t>
    </r>
  </si>
  <si>
    <r>
      <rPr>
        <sz val="6"/>
        <rFont val="Tahoma"/>
        <charset val="134"/>
      </rPr>
      <t>109,700.00</t>
    </r>
  </si>
  <si>
    <r>
      <rPr>
        <sz val="6"/>
        <rFont val="Tahoma"/>
        <charset val="134"/>
      </rPr>
      <t>96</t>
    </r>
  </si>
  <si>
    <r>
      <rPr>
        <sz val="6"/>
        <rFont val="Tahoma"/>
        <charset val="134"/>
      </rPr>
      <t>JING YANHUA</t>
    </r>
  </si>
  <si>
    <r>
      <rPr>
        <sz val="6"/>
        <rFont val="Tahoma"/>
        <charset val="134"/>
      </rPr>
      <t>106,400.00</t>
    </r>
  </si>
  <si>
    <r>
      <rPr>
        <sz val="6"/>
        <rFont val="Tahoma"/>
        <charset val="134"/>
      </rPr>
      <t>97</t>
    </r>
  </si>
  <si>
    <r>
      <rPr>
        <sz val="6"/>
        <rFont val="Tahoma"/>
        <charset val="134"/>
      </rPr>
      <t>TAN KEYIN</t>
    </r>
  </si>
  <si>
    <r>
      <rPr>
        <sz val="6"/>
        <rFont val="Tahoma"/>
        <charset val="134"/>
      </rPr>
      <t>104,400.00</t>
    </r>
  </si>
  <si>
    <r>
      <rPr>
        <sz val="6"/>
        <rFont val="Tahoma"/>
        <charset val="134"/>
      </rPr>
      <t>98</t>
    </r>
  </si>
  <si>
    <r>
      <rPr>
        <sz val="6"/>
        <rFont val="Tahoma"/>
        <charset val="134"/>
      </rPr>
      <t>103,000.00</t>
    </r>
  </si>
  <si>
    <r>
      <rPr>
        <sz val="6"/>
        <rFont val="Tahoma"/>
        <charset val="134"/>
      </rPr>
      <t>99</t>
    </r>
  </si>
  <si>
    <r>
      <rPr>
        <sz val="6"/>
        <rFont val="Tahoma"/>
        <charset val="134"/>
      </rPr>
      <t>LI XIAOYING</t>
    </r>
  </si>
  <si>
    <r>
      <rPr>
        <sz val="6"/>
        <rFont val="Tahoma"/>
        <charset val="134"/>
      </rPr>
      <t>99,800.00</t>
    </r>
  </si>
  <si>
    <r>
      <rPr>
        <sz val="6"/>
        <rFont val="Tahoma"/>
        <charset val="134"/>
      </rPr>
      <t>100</t>
    </r>
  </si>
  <si>
    <r>
      <rPr>
        <sz val="6"/>
        <rFont val="Tahoma"/>
        <charset val="134"/>
      </rPr>
      <t>ZHANG MING</t>
    </r>
  </si>
  <si>
    <r>
      <rPr>
        <sz val="6"/>
        <rFont val="Tahoma"/>
        <charset val="134"/>
      </rPr>
      <t>96,800.00</t>
    </r>
  </si>
  <si>
    <r>
      <rPr>
        <sz val="6"/>
        <rFont val="Tahoma"/>
        <charset val="134"/>
      </rPr>
      <t>101</t>
    </r>
  </si>
  <si>
    <r>
      <rPr>
        <sz val="6"/>
        <rFont val="Tahoma"/>
        <charset val="134"/>
      </rPr>
      <t>MA TINGJUN</t>
    </r>
  </si>
  <si>
    <r>
      <rPr>
        <sz val="6"/>
        <rFont val="Tahoma"/>
        <charset val="134"/>
      </rPr>
      <t>92,400.00</t>
    </r>
  </si>
  <si>
    <r>
      <rPr>
        <sz val="6"/>
        <rFont val="Tahoma"/>
        <charset val="134"/>
      </rPr>
      <t>102</t>
    </r>
  </si>
  <si>
    <r>
      <rPr>
        <sz val="6"/>
        <rFont val="Tahoma"/>
        <charset val="134"/>
      </rPr>
      <t>YU JING</t>
    </r>
  </si>
  <si>
    <r>
      <rPr>
        <sz val="6"/>
        <rFont val="Tahoma"/>
        <charset val="134"/>
      </rPr>
      <t>09/12/19</t>
    </r>
  </si>
  <si>
    <r>
      <rPr>
        <sz val="6"/>
        <rFont val="Tahoma"/>
        <charset val="134"/>
      </rPr>
      <t>90,400.00</t>
    </r>
  </si>
  <si>
    <r>
      <rPr>
        <sz val="6"/>
        <rFont val="Tahoma"/>
        <charset val="134"/>
      </rPr>
      <t>103</t>
    </r>
  </si>
  <si>
    <r>
      <rPr>
        <sz val="6"/>
        <rFont val="Tahoma"/>
        <charset val="134"/>
      </rPr>
      <t>WU LIJIA</t>
    </r>
  </si>
  <si>
    <r>
      <rPr>
        <sz val="6"/>
        <rFont val="Tahoma"/>
        <charset val="134"/>
      </rPr>
      <t>87,600.00</t>
    </r>
  </si>
  <si>
    <r>
      <rPr>
        <sz val="6"/>
        <rFont val="Tahoma"/>
        <charset val="134"/>
      </rPr>
      <t>104</t>
    </r>
  </si>
  <si>
    <r>
      <rPr>
        <sz val="6"/>
        <rFont val="Tahoma"/>
        <charset val="134"/>
      </rPr>
      <t>86,500.00</t>
    </r>
  </si>
  <si>
    <r>
      <rPr>
        <sz val="6"/>
        <rFont val="Tahoma"/>
        <charset val="134"/>
      </rPr>
      <t>105</t>
    </r>
  </si>
  <si>
    <r>
      <rPr>
        <sz val="6"/>
        <rFont val="Tahoma"/>
        <charset val="134"/>
      </rPr>
      <t>XIONG LIQUN</t>
    </r>
  </si>
  <si>
    <r>
      <rPr>
        <sz val="6"/>
        <rFont val="Tahoma"/>
        <charset val="134"/>
      </rPr>
      <t>84,500.00</t>
    </r>
  </si>
  <si>
    <r>
      <rPr>
        <sz val="6"/>
        <rFont val="Tahoma"/>
        <charset val="134"/>
      </rPr>
      <t>106</t>
    </r>
  </si>
  <si>
    <r>
      <rPr>
        <sz val="6"/>
        <rFont val="Tahoma"/>
        <charset val="134"/>
      </rPr>
      <t>SHANG XIULAN</t>
    </r>
  </si>
  <si>
    <r>
      <rPr>
        <sz val="6"/>
        <rFont val="Tahoma"/>
        <charset val="134"/>
      </rPr>
      <t>81,500.00</t>
    </r>
  </si>
  <si>
    <r>
      <rPr>
        <sz val="6"/>
        <rFont val="Tahoma"/>
        <charset val="134"/>
      </rPr>
      <t>107</t>
    </r>
  </si>
  <si>
    <r>
      <rPr>
        <sz val="6"/>
        <rFont val="Tahoma"/>
        <charset val="134"/>
      </rPr>
      <t>79,900.00</t>
    </r>
  </si>
  <si>
    <r>
      <rPr>
        <sz val="6"/>
        <rFont val="Tahoma"/>
        <charset val="134"/>
      </rPr>
      <t>108</t>
    </r>
  </si>
  <si>
    <r>
      <rPr>
        <sz val="6"/>
        <rFont val="Tahoma"/>
        <charset val="134"/>
      </rPr>
      <t>WEI WENXIA</t>
    </r>
  </si>
  <si>
    <r>
      <rPr>
        <sz val="6"/>
        <rFont val="Tahoma"/>
        <charset val="134"/>
      </rPr>
      <t>77,500.00</t>
    </r>
  </si>
  <si>
    <r>
      <rPr>
        <sz val="6"/>
        <rFont val="Tahoma"/>
        <charset val="134"/>
      </rPr>
      <t>109</t>
    </r>
  </si>
  <si>
    <r>
      <rPr>
        <sz val="6"/>
        <rFont val="Tahoma"/>
        <charset val="134"/>
      </rPr>
      <t>76,100.00</t>
    </r>
  </si>
  <si>
    <r>
      <rPr>
        <sz val="6"/>
        <rFont val="Tahoma"/>
        <charset val="134"/>
      </rPr>
      <t>110</t>
    </r>
  </si>
  <si>
    <r>
      <rPr>
        <sz val="6"/>
        <rFont val="Tahoma"/>
        <charset val="134"/>
      </rPr>
      <t>REN BAOXIN</t>
    </r>
  </si>
  <si>
    <r>
      <rPr>
        <sz val="6"/>
        <rFont val="Tahoma"/>
        <charset val="134"/>
      </rPr>
      <t>74,700.00</t>
    </r>
  </si>
  <si>
    <r>
      <rPr>
        <sz val="6"/>
        <rFont val="Tahoma"/>
        <charset val="134"/>
      </rPr>
      <t>111</t>
    </r>
  </si>
  <si>
    <r>
      <rPr>
        <sz val="6"/>
        <rFont val="Tahoma"/>
        <charset val="134"/>
      </rPr>
      <t>WANG GENYA</t>
    </r>
  </si>
  <si>
    <r>
      <rPr>
        <sz val="6"/>
        <rFont val="Tahoma"/>
        <charset val="134"/>
      </rPr>
      <t>71,400.00</t>
    </r>
  </si>
  <si>
    <r>
      <rPr>
        <sz val="6"/>
        <rFont val="Tahoma"/>
        <charset val="134"/>
      </rPr>
      <t>112</t>
    </r>
  </si>
  <si>
    <r>
      <rPr>
        <sz val="6"/>
        <rFont val="Tahoma"/>
        <charset val="134"/>
      </rPr>
      <t>10/12/19</t>
    </r>
  </si>
  <si>
    <r>
      <rPr>
        <sz val="6"/>
        <rFont val="Tahoma"/>
        <charset val="134"/>
      </rPr>
      <t>67,800.00</t>
    </r>
  </si>
  <si>
    <r>
      <rPr>
        <sz val="6"/>
        <rFont val="Tahoma"/>
        <charset val="134"/>
      </rPr>
      <t>113</t>
    </r>
  </si>
  <si>
    <r>
      <rPr>
        <sz val="6"/>
        <rFont val="Tahoma"/>
        <charset val="134"/>
      </rPr>
      <t>LIU JING</t>
    </r>
  </si>
  <si>
    <r>
      <rPr>
        <sz val="6"/>
        <rFont val="Tahoma"/>
        <charset val="134"/>
      </rPr>
      <t>66,200.00</t>
    </r>
  </si>
  <si>
    <r>
      <rPr>
        <sz val="6"/>
        <rFont val="Tahoma"/>
        <charset val="134"/>
      </rPr>
      <t>114</t>
    </r>
  </si>
  <si>
    <r>
      <rPr>
        <sz val="6"/>
        <rFont val="Tahoma"/>
        <charset val="134"/>
      </rPr>
      <t>NGAI CHUNKWAI</t>
    </r>
  </si>
  <si>
    <r>
      <rPr>
        <sz val="6"/>
        <rFont val="Tahoma"/>
        <charset val="134"/>
      </rPr>
      <t>64,600.00</t>
    </r>
  </si>
  <si>
    <r>
      <rPr>
        <sz val="6"/>
        <rFont val="Tahoma"/>
        <charset val="134"/>
      </rPr>
      <t>115</t>
    </r>
  </si>
  <si>
    <r>
      <rPr>
        <sz val="6"/>
        <rFont val="Tahoma"/>
        <charset val="134"/>
      </rPr>
      <t>ZHANG HAIYU</t>
    </r>
  </si>
  <si>
    <r>
      <rPr>
        <sz val="6"/>
        <rFont val="Tahoma"/>
        <charset val="134"/>
      </rPr>
      <t>62,200.00</t>
    </r>
  </si>
  <si>
    <r>
      <rPr>
        <sz val="6"/>
        <rFont val="Tahoma"/>
        <charset val="134"/>
      </rPr>
      <t>116</t>
    </r>
  </si>
  <si>
    <r>
      <rPr>
        <sz val="6"/>
        <rFont val="Tahoma"/>
        <charset val="134"/>
      </rPr>
      <t>XIAO DAWEI</t>
    </r>
  </si>
  <si>
    <r>
      <rPr>
        <sz val="6"/>
        <rFont val="Tahoma"/>
        <charset val="134"/>
      </rPr>
      <t>58,900.00</t>
    </r>
  </si>
  <si>
    <r>
      <rPr>
        <sz val="6"/>
        <rFont val="Tahoma"/>
        <charset val="134"/>
      </rPr>
      <t>117</t>
    </r>
  </si>
  <si>
    <r>
      <rPr>
        <sz val="6"/>
        <rFont val="Tahoma"/>
        <charset val="134"/>
      </rPr>
      <t>JING PAN</t>
    </r>
  </si>
  <si>
    <r>
      <rPr>
        <sz val="6"/>
        <rFont val="Tahoma"/>
        <charset val="134"/>
      </rPr>
      <t>56,500.00</t>
    </r>
  </si>
  <si>
    <r>
      <rPr>
        <sz val="6"/>
        <rFont val="Tahoma"/>
        <charset val="134"/>
      </rPr>
      <t>118</t>
    </r>
  </si>
  <si>
    <r>
      <rPr>
        <sz val="6"/>
        <rFont val="Tahoma"/>
        <charset val="134"/>
      </rPr>
      <t>GAO JUNXIANG</t>
    </r>
  </si>
  <si>
    <r>
      <rPr>
        <sz val="6"/>
        <rFont val="Tahoma"/>
        <charset val="134"/>
      </rPr>
      <t>11/12/19</t>
    </r>
  </si>
  <si>
    <r>
      <rPr>
        <sz val="6"/>
        <rFont val="Tahoma"/>
        <charset val="134"/>
      </rPr>
      <t>55,400.00</t>
    </r>
  </si>
  <si>
    <r>
      <rPr>
        <sz val="6"/>
        <rFont val="Tahoma"/>
        <charset val="134"/>
      </rPr>
      <t>119</t>
    </r>
  </si>
  <si>
    <r>
      <rPr>
        <sz val="6"/>
        <rFont val="Tahoma"/>
        <charset val="134"/>
      </rPr>
      <t>ZHANG YUE</t>
    </r>
  </si>
  <si>
    <r>
      <rPr>
        <sz val="6"/>
        <rFont val="Tahoma"/>
        <charset val="134"/>
      </rPr>
      <t>53,800.00</t>
    </r>
  </si>
  <si>
    <r>
      <rPr>
        <sz val="6"/>
        <rFont val="Tahoma"/>
        <charset val="134"/>
      </rPr>
      <t>120</t>
    </r>
  </si>
  <si>
    <r>
      <rPr>
        <sz val="6"/>
        <rFont val="Tahoma"/>
        <charset val="134"/>
      </rPr>
      <t>52,400.00</t>
    </r>
  </si>
  <si>
    <r>
      <rPr>
        <sz val="6"/>
        <rFont val="Tahoma"/>
        <charset val="134"/>
      </rPr>
      <t>121</t>
    </r>
  </si>
  <si>
    <r>
      <rPr>
        <sz val="6"/>
        <rFont val="Tahoma"/>
        <charset val="134"/>
      </rPr>
      <t>51,300.00</t>
    </r>
  </si>
  <si>
    <r>
      <rPr>
        <sz val="6"/>
        <rFont val="Tahoma"/>
        <charset val="134"/>
      </rPr>
      <t>122</t>
    </r>
  </si>
  <si>
    <r>
      <rPr>
        <sz val="6"/>
        <rFont val="Tahoma"/>
        <charset val="134"/>
      </rPr>
      <t>LONG ZHENGDONGLIN</t>
    </r>
  </si>
  <si>
    <r>
      <rPr>
        <sz val="6"/>
        <rFont val="Tahoma"/>
        <charset val="134"/>
      </rPr>
      <t>50,200.00</t>
    </r>
  </si>
  <si>
    <r>
      <rPr>
        <sz val="6"/>
        <rFont val="Tahoma"/>
        <charset val="134"/>
      </rPr>
      <t>123</t>
    </r>
  </si>
  <si>
    <r>
      <rPr>
        <sz val="6"/>
        <rFont val="Tahoma"/>
        <charset val="134"/>
      </rPr>
      <t>GAO WEIQUAN</t>
    </r>
  </si>
  <si>
    <r>
      <rPr>
        <sz val="6"/>
        <rFont val="Tahoma"/>
        <charset val="134"/>
      </rPr>
      <t>48,200.00</t>
    </r>
  </si>
  <si>
    <r>
      <rPr>
        <sz val="6"/>
        <rFont val="Tahoma"/>
        <charset val="134"/>
      </rPr>
      <t>124</t>
    </r>
  </si>
  <si>
    <r>
      <rPr>
        <sz val="6"/>
        <rFont val="Tahoma"/>
        <charset val="134"/>
      </rPr>
      <t>LIYONG LIU</t>
    </r>
  </si>
  <si>
    <r>
      <rPr>
        <sz val="6"/>
        <rFont val="Tahoma"/>
        <charset val="134"/>
      </rPr>
      <t>47,100.00</t>
    </r>
  </si>
  <si>
    <r>
      <rPr>
        <sz val="6"/>
        <rFont val="Tahoma"/>
        <charset val="134"/>
      </rPr>
      <t>125</t>
    </r>
  </si>
  <si>
    <r>
      <rPr>
        <sz val="6"/>
        <rFont val="Tahoma"/>
        <charset val="134"/>
      </rPr>
      <t>CHEN YUANGUAN</t>
    </r>
  </si>
  <si>
    <r>
      <rPr>
        <sz val="6"/>
        <rFont val="Tahoma"/>
        <charset val="134"/>
      </rPr>
      <t>12/12/19</t>
    </r>
  </si>
  <si>
    <r>
      <rPr>
        <sz val="6"/>
        <rFont val="Tahoma"/>
        <charset val="134"/>
      </rPr>
      <t>45,700.00</t>
    </r>
  </si>
  <si>
    <r>
      <rPr>
        <sz val="6"/>
        <rFont val="Tahoma"/>
        <charset val="134"/>
      </rPr>
      <t>126</t>
    </r>
  </si>
  <si>
    <r>
      <rPr>
        <sz val="6"/>
        <rFont val="Tahoma"/>
        <charset val="134"/>
      </rPr>
      <t>CHAN MO TIN</t>
    </r>
  </si>
  <si>
    <r>
      <rPr>
        <sz val="6"/>
        <rFont val="Tahoma"/>
        <charset val="134"/>
      </rPr>
      <t>43,300.00</t>
    </r>
  </si>
  <si>
    <r>
      <rPr>
        <sz val="6"/>
        <rFont val="Tahoma"/>
        <charset val="134"/>
      </rPr>
      <t>127</t>
    </r>
  </si>
  <si>
    <r>
      <rPr>
        <sz val="6"/>
        <rFont val="Tahoma"/>
        <charset val="134"/>
      </rPr>
      <t>SHI MEIJU</t>
    </r>
  </si>
  <si>
    <r>
      <rPr>
        <sz val="6"/>
        <rFont val="Tahoma"/>
        <charset val="134"/>
      </rPr>
      <t>40,100.00</t>
    </r>
  </si>
  <si>
    <r>
      <rPr>
        <sz val="6"/>
        <rFont val="Tahoma"/>
        <charset val="134"/>
      </rPr>
      <t>128</t>
    </r>
  </si>
  <si>
    <r>
      <rPr>
        <sz val="6"/>
        <rFont val="Tahoma"/>
        <charset val="134"/>
      </rPr>
      <t>GUO QINGFU</t>
    </r>
  </si>
  <si>
    <r>
      <rPr>
        <sz val="6"/>
        <rFont val="Tahoma"/>
        <charset val="134"/>
      </rPr>
      <t>39,000.00</t>
    </r>
  </si>
  <si>
    <r>
      <rPr>
        <sz val="6"/>
        <rFont val="Tahoma"/>
        <charset val="134"/>
      </rPr>
      <t>129</t>
    </r>
  </si>
  <si>
    <r>
      <rPr>
        <sz val="6"/>
        <rFont val="Tahoma"/>
        <charset val="134"/>
      </rPr>
      <t>37,900.00</t>
    </r>
  </si>
  <si>
    <r>
      <rPr>
        <sz val="6"/>
        <rFont val="Tahoma"/>
        <charset val="134"/>
      </rPr>
      <t>130</t>
    </r>
  </si>
  <si>
    <r>
      <rPr>
        <sz val="6"/>
        <rFont val="Tahoma"/>
        <charset val="134"/>
      </rPr>
      <t>TANG BANGTING</t>
    </r>
  </si>
  <si>
    <r>
      <rPr>
        <sz val="6"/>
        <rFont val="Tahoma"/>
        <charset val="134"/>
      </rPr>
      <t>34,900.00</t>
    </r>
  </si>
  <si>
    <r>
      <rPr>
        <sz val="6"/>
        <rFont val="Tahoma"/>
        <charset val="134"/>
      </rPr>
      <t>131</t>
    </r>
  </si>
  <si>
    <r>
      <rPr>
        <sz val="6"/>
        <rFont val="Tahoma"/>
        <charset val="134"/>
      </rPr>
      <t>ZHANG KUAN</t>
    </r>
  </si>
  <si>
    <r>
      <rPr>
        <sz val="6"/>
        <rFont val="Tahoma"/>
        <charset val="134"/>
      </rPr>
      <t>13/12/19</t>
    </r>
  </si>
  <si>
    <r>
      <rPr>
        <sz val="6"/>
        <rFont val="Tahoma"/>
        <charset val="134"/>
      </rPr>
      <t>33,500.00</t>
    </r>
  </si>
  <si>
    <r>
      <rPr>
        <sz val="6"/>
        <rFont val="Tahoma"/>
        <charset val="134"/>
      </rPr>
      <t>132</t>
    </r>
  </si>
  <si>
    <r>
      <rPr>
        <sz val="6"/>
        <rFont val="Tahoma"/>
        <charset val="134"/>
      </rPr>
      <t>WANG ZIJIE</t>
    </r>
  </si>
  <si>
    <r>
      <rPr>
        <sz val="6"/>
        <rFont val="Tahoma"/>
        <charset val="134"/>
      </rPr>
      <t>28,500.00</t>
    </r>
  </si>
  <si>
    <r>
      <rPr>
        <sz val="6"/>
        <rFont val="Tahoma"/>
        <charset val="134"/>
      </rPr>
      <t>133</t>
    </r>
  </si>
  <si>
    <r>
      <rPr>
        <sz val="6"/>
        <rFont val="Tahoma"/>
        <charset val="134"/>
      </rPr>
      <t>ZHOU ANNA</t>
    </r>
  </si>
  <si>
    <r>
      <rPr>
        <sz val="6"/>
        <rFont val="Tahoma"/>
        <charset val="134"/>
      </rPr>
      <t>26,100.00</t>
    </r>
  </si>
  <si>
    <r>
      <rPr>
        <sz val="6"/>
        <rFont val="Tahoma"/>
        <charset val="134"/>
      </rPr>
      <t>134</t>
    </r>
  </si>
  <si>
    <r>
      <rPr>
        <sz val="6"/>
        <rFont val="Tahoma"/>
        <charset val="134"/>
      </rPr>
      <t>HUANG TIANHE</t>
    </r>
  </si>
  <si>
    <r>
      <rPr>
        <sz val="6"/>
        <rFont val="Tahoma"/>
        <charset val="134"/>
      </rPr>
      <t>24,700.00</t>
    </r>
  </si>
  <si>
    <r>
      <rPr>
        <sz val="6"/>
        <rFont val="Tahoma"/>
        <charset val="134"/>
      </rPr>
      <t>135</t>
    </r>
  </si>
  <si>
    <r>
      <rPr>
        <sz val="6"/>
        <rFont val="Tahoma"/>
        <charset val="134"/>
      </rPr>
      <t>CHEN ZHONGYAO</t>
    </r>
  </si>
  <si>
    <r>
      <rPr>
        <sz val="6"/>
        <rFont val="Tahoma"/>
        <charset val="134"/>
      </rPr>
      <t>22,100.00</t>
    </r>
  </si>
  <si>
    <r>
      <rPr>
        <sz val="6"/>
        <rFont val="Tahoma"/>
        <charset val="134"/>
      </rPr>
      <t>136</t>
    </r>
  </si>
  <si>
    <r>
      <rPr>
        <sz val="6"/>
        <rFont val="Tahoma"/>
        <charset val="134"/>
      </rPr>
      <t>WU WEIZHONG</t>
    </r>
  </si>
  <si>
    <r>
      <rPr>
        <sz val="6"/>
        <rFont val="Tahoma"/>
        <charset val="134"/>
      </rPr>
      <t>19,500.00</t>
    </r>
  </si>
  <si>
    <r>
      <rPr>
        <sz val="6"/>
        <rFont val="Tahoma"/>
        <charset val="134"/>
      </rPr>
      <t>137</t>
    </r>
  </si>
  <si>
    <r>
      <rPr>
        <sz val="6"/>
        <rFont val="Tahoma"/>
        <charset val="134"/>
      </rPr>
      <t>ZHANG FENG</t>
    </r>
  </si>
  <si>
    <r>
      <rPr>
        <sz val="6"/>
        <rFont val="Tahoma"/>
        <charset val="134"/>
      </rPr>
      <t>14,300.00</t>
    </r>
  </si>
  <si>
    <r>
      <rPr>
        <sz val="6"/>
        <rFont val="Tahoma"/>
        <charset val="134"/>
      </rPr>
      <t>139</t>
    </r>
  </si>
  <si>
    <r>
      <rPr>
        <sz val="6"/>
        <rFont val="Tahoma"/>
        <charset val="134"/>
      </rPr>
      <t>LI SHENGLIN</t>
    </r>
  </si>
  <si>
    <r>
      <rPr>
        <sz val="6"/>
        <rFont val="Tahoma"/>
        <charset val="134"/>
      </rPr>
      <t>13,200.00</t>
    </r>
  </si>
  <si>
    <r>
      <rPr>
        <sz val="6"/>
        <rFont val="Tahoma"/>
        <charset val="134"/>
      </rPr>
      <t>140</t>
    </r>
  </si>
  <si>
    <r>
      <rPr>
        <sz val="6"/>
        <rFont val="Tahoma"/>
        <charset val="134"/>
      </rPr>
      <t>LIANG SHUNMEI</t>
    </r>
  </si>
  <si>
    <r>
      <rPr>
        <sz val="6"/>
        <rFont val="Tahoma"/>
        <charset val="134"/>
      </rPr>
      <t>10,600.00</t>
    </r>
  </si>
  <si>
    <r>
      <rPr>
        <sz val="6"/>
        <rFont val="Tahoma"/>
        <charset val="134"/>
      </rPr>
      <t>141</t>
    </r>
  </si>
  <si>
    <r>
      <rPr>
        <sz val="6"/>
        <rFont val="Tahoma"/>
        <charset val="134"/>
      </rPr>
      <t>14/12/19</t>
    </r>
  </si>
  <si>
    <r>
      <rPr>
        <sz val="6"/>
        <rFont val="Tahoma"/>
        <charset val="134"/>
      </rPr>
      <t>9,200.00</t>
    </r>
  </si>
  <si>
    <r>
      <rPr>
        <sz val="6"/>
        <rFont val="Tahoma"/>
        <charset val="134"/>
      </rPr>
      <t>142</t>
    </r>
  </si>
  <si>
    <r>
      <rPr>
        <sz val="6"/>
        <rFont val="Tahoma"/>
        <charset val="134"/>
      </rPr>
      <t>7,800.00</t>
    </r>
  </si>
  <si>
    <r>
      <rPr>
        <sz val="6"/>
        <rFont val="Tahoma"/>
        <charset val="134"/>
      </rPr>
      <t>143</t>
    </r>
  </si>
  <si>
    <r>
      <rPr>
        <sz val="6"/>
        <rFont val="Tahoma"/>
        <charset val="134"/>
      </rPr>
      <t>OOI YONGPOR</t>
    </r>
  </si>
  <si>
    <r>
      <rPr>
        <sz val="6"/>
        <rFont val="Tahoma"/>
        <charset val="134"/>
      </rPr>
      <t>5,400.00</t>
    </r>
  </si>
  <si>
    <r>
      <rPr>
        <sz val="6"/>
        <rFont val="Tahoma"/>
        <charset val="134"/>
      </rPr>
      <t>144</t>
    </r>
  </si>
  <si>
    <r>
      <rPr>
        <sz val="6"/>
        <rFont val="Tahoma"/>
        <charset val="134"/>
      </rPr>
      <t>CHU YANAN</t>
    </r>
  </si>
  <si>
    <r>
      <rPr>
        <sz val="6"/>
        <rFont val="Tahoma"/>
        <charset val="134"/>
      </rPr>
      <t>- 2,300.00</t>
    </r>
  </si>
  <si>
    <r>
      <rPr>
        <sz val="6"/>
        <rFont val="Tahoma"/>
        <charset val="134"/>
      </rPr>
      <t>145</t>
    </r>
  </si>
  <si>
    <r>
      <rPr>
        <sz val="6"/>
        <rFont val="Tahoma"/>
        <charset val="134"/>
      </rPr>
      <t>ZHANG CHAOYUAN</t>
    </r>
  </si>
  <si>
    <r>
      <rPr>
        <sz val="6"/>
        <rFont val="Tahoma"/>
        <charset val="134"/>
      </rPr>
      <t>- 5,300.00</t>
    </r>
  </si>
  <si>
    <r>
      <rPr>
        <sz val="6"/>
        <rFont val="Tahoma"/>
        <charset val="134"/>
      </rPr>
      <t>146</t>
    </r>
  </si>
  <si>
    <r>
      <rPr>
        <sz val="6"/>
        <rFont val="Tahoma"/>
        <charset val="134"/>
      </rPr>
      <t>LIU WEN</t>
    </r>
  </si>
  <si>
    <r>
      <rPr>
        <sz val="6"/>
        <rFont val="Tahoma"/>
        <charset val="134"/>
      </rPr>
      <t>- 7,900.00</t>
    </r>
  </si>
  <si>
    <r>
      <rPr>
        <sz val="6"/>
        <rFont val="Tahoma"/>
        <charset val="134"/>
      </rPr>
      <t>147</t>
    </r>
  </si>
  <si>
    <r>
      <rPr>
        <sz val="6"/>
        <rFont val="Tahoma"/>
        <charset val="134"/>
      </rPr>
      <t>CHEN JUNLIN</t>
    </r>
  </si>
  <si>
    <r>
      <rPr>
        <sz val="6"/>
        <rFont val="Tahoma"/>
        <charset val="134"/>
      </rPr>
      <t>- 16,900.00</t>
    </r>
  </si>
  <si>
    <r>
      <rPr>
        <sz val="6"/>
        <rFont val="Tahoma"/>
        <charset val="134"/>
      </rPr>
      <t>148</t>
    </r>
  </si>
  <si>
    <r>
      <rPr>
        <sz val="6"/>
        <rFont val="Tahoma"/>
        <charset val="134"/>
      </rPr>
      <t>15/12/19</t>
    </r>
  </si>
  <si>
    <r>
      <rPr>
        <sz val="6"/>
        <rFont val="Tahoma"/>
        <charset val="134"/>
      </rPr>
      <t>- 18,300.00</t>
    </r>
  </si>
  <si>
    <r>
      <rPr>
        <sz val="6"/>
        <rFont val="Tahoma"/>
        <charset val="134"/>
      </rPr>
      <t>150</t>
    </r>
  </si>
  <si>
    <r>
      <rPr>
        <sz val="6"/>
        <rFont val="Tahoma"/>
        <charset val="134"/>
      </rPr>
      <t>ZHANG JIANGANG</t>
    </r>
  </si>
  <si>
    <r>
      <rPr>
        <sz val="6"/>
        <rFont val="Tahoma"/>
        <charset val="134"/>
      </rPr>
      <t>- 21,100.00</t>
    </r>
  </si>
  <si>
    <r>
      <rPr>
        <sz val="6"/>
        <rFont val="Tahoma"/>
        <charset val="134"/>
      </rPr>
      <t>151</t>
    </r>
  </si>
  <si>
    <r>
      <rPr>
        <sz val="6"/>
        <rFont val="Tahoma"/>
        <charset val="134"/>
      </rPr>
      <t>DU CHUNYI</t>
    </r>
  </si>
  <si>
    <r>
      <rPr>
        <sz val="6"/>
        <rFont val="Tahoma"/>
        <charset val="134"/>
      </rPr>
      <t>- 22,500.00</t>
    </r>
  </si>
  <si>
    <r>
      <rPr>
        <sz val="6"/>
        <rFont val="Tahoma"/>
        <charset val="134"/>
      </rPr>
      <t>152</t>
    </r>
  </si>
  <si>
    <r>
      <rPr>
        <sz val="6"/>
        <rFont val="Tahoma"/>
        <charset val="134"/>
      </rPr>
      <t>FU SHILONG</t>
    </r>
  </si>
  <si>
    <r>
      <rPr>
        <sz val="6"/>
        <rFont val="Tahoma"/>
        <charset val="134"/>
      </rPr>
      <t>- 30,300.00</t>
    </r>
  </si>
  <si>
    <r>
      <rPr>
        <sz val="6"/>
        <rFont val="Tahoma"/>
        <charset val="134"/>
      </rPr>
      <t>153</t>
    </r>
  </si>
  <si>
    <r>
      <rPr>
        <sz val="6"/>
        <rFont val="Tahoma"/>
        <charset val="134"/>
      </rPr>
      <t>- 31,700.00</t>
    </r>
  </si>
  <si>
    <r>
      <rPr>
        <sz val="6"/>
        <rFont val="Tahoma"/>
        <charset val="134"/>
      </rPr>
      <t>154</t>
    </r>
  </si>
  <si>
    <r>
      <rPr>
        <sz val="6"/>
        <rFont val="Tahoma"/>
        <charset val="134"/>
      </rPr>
      <t>HUANG HE</t>
    </r>
  </si>
  <si>
    <r>
      <rPr>
        <sz val="6"/>
        <rFont val="Tahoma"/>
        <charset val="134"/>
      </rPr>
      <t>- 37,700.00</t>
    </r>
  </si>
  <si>
    <r>
      <rPr>
        <sz val="6"/>
        <rFont val="Tahoma"/>
        <charset val="134"/>
      </rPr>
      <t>155</t>
    </r>
  </si>
  <si>
    <r>
      <rPr>
        <sz val="6"/>
        <rFont val="Tahoma"/>
        <charset val="134"/>
      </rPr>
      <t>ZHONG SHASHA</t>
    </r>
  </si>
  <si>
    <r>
      <rPr>
        <sz val="6"/>
        <rFont val="Tahoma"/>
        <charset val="134"/>
      </rPr>
      <t>16/12/19</t>
    </r>
  </si>
  <si>
    <r>
      <rPr>
        <sz val="6"/>
        <rFont val="Tahoma"/>
        <charset val="134"/>
      </rPr>
      <t>- 40,100.00</t>
    </r>
  </si>
  <si>
    <r>
      <rPr>
        <sz val="6"/>
        <rFont val="Tahoma"/>
        <charset val="134"/>
      </rPr>
      <t>156</t>
    </r>
  </si>
  <si>
    <r>
      <rPr>
        <sz val="6"/>
        <rFont val="Tahoma"/>
        <charset val="134"/>
      </rPr>
      <t>- 41,500.00</t>
    </r>
  </si>
  <si>
    <r>
      <rPr>
        <sz val="6"/>
        <rFont val="Tahoma"/>
        <charset val="134"/>
      </rPr>
      <t>157</t>
    </r>
  </si>
  <si>
    <r>
      <rPr>
        <sz val="6"/>
        <rFont val="Tahoma"/>
        <charset val="134"/>
      </rPr>
      <t>XIONG XIANGYUN</t>
    </r>
  </si>
  <si>
    <r>
      <rPr>
        <sz val="6"/>
        <rFont val="Tahoma"/>
        <charset val="134"/>
      </rPr>
      <t>- 44,500.00</t>
    </r>
  </si>
  <si>
    <r>
      <rPr>
        <sz val="6"/>
        <rFont val="Tahoma"/>
        <charset val="134"/>
      </rPr>
      <t>158</t>
    </r>
  </si>
  <si>
    <r>
      <rPr>
        <sz val="6"/>
        <rFont val="Tahoma"/>
        <charset val="134"/>
      </rPr>
      <t>CHEN QIN</t>
    </r>
  </si>
  <si>
    <r>
      <rPr>
        <sz val="6"/>
        <rFont val="Tahoma"/>
        <charset val="134"/>
      </rPr>
      <t>- 47,500.00</t>
    </r>
  </si>
  <si>
    <r>
      <rPr>
        <sz val="6"/>
        <rFont val="Tahoma"/>
        <charset val="134"/>
      </rPr>
      <t>159</t>
    </r>
  </si>
  <si>
    <r>
      <rPr>
        <sz val="6"/>
        <rFont val="Tahoma"/>
        <charset val="134"/>
      </rPr>
      <t>HE ZHONGQIN</t>
    </r>
  </si>
  <si>
    <r>
      <rPr>
        <sz val="6"/>
        <rFont val="Tahoma"/>
        <charset val="134"/>
      </rPr>
      <t>- 53,000.00</t>
    </r>
  </si>
  <si>
    <r>
      <rPr>
        <sz val="6"/>
        <rFont val="Tahoma"/>
        <charset val="134"/>
      </rPr>
      <t>160</t>
    </r>
  </si>
  <si>
    <r>
      <rPr>
        <sz val="6"/>
        <rFont val="Tahoma"/>
        <charset val="134"/>
      </rPr>
      <t>CAIZHIHAO</t>
    </r>
  </si>
  <si>
    <r>
      <rPr>
        <sz val="6"/>
        <rFont val="Tahoma"/>
        <charset val="134"/>
      </rPr>
      <t>- 61,000.00</t>
    </r>
  </si>
  <si>
    <r>
      <rPr>
        <sz val="6"/>
        <rFont val="Tahoma"/>
        <charset val="134"/>
      </rPr>
      <t>162</t>
    </r>
  </si>
  <si>
    <r>
      <rPr>
        <sz val="6"/>
        <rFont val="Tahoma"/>
        <charset val="134"/>
      </rPr>
      <t>TIANYU YU</t>
    </r>
  </si>
  <si>
    <r>
      <rPr>
        <sz val="6"/>
        <rFont val="Tahoma"/>
        <charset val="134"/>
      </rPr>
      <t>- 66,000.00</t>
    </r>
  </si>
  <si>
    <r>
      <rPr>
        <sz val="6"/>
        <rFont val="Tahoma"/>
        <charset val="134"/>
      </rPr>
      <t>163</t>
    </r>
  </si>
  <si>
    <r>
      <rPr>
        <sz val="6"/>
        <rFont val="Tahoma"/>
        <charset val="134"/>
      </rPr>
      <t>JIA NA</t>
    </r>
  </si>
  <si>
    <r>
      <rPr>
        <sz val="6"/>
        <rFont val="Tahoma"/>
        <charset val="134"/>
      </rPr>
      <t>- 71,000.00</t>
    </r>
  </si>
  <si>
    <r>
      <rPr>
        <sz val="6"/>
        <rFont val="Tahoma"/>
        <charset val="134"/>
      </rPr>
      <t>164</t>
    </r>
  </si>
  <si>
    <r>
      <rPr>
        <sz val="6"/>
        <rFont val="Tahoma"/>
        <charset val="134"/>
      </rPr>
      <t>WANG RUOTING</t>
    </r>
  </si>
  <si>
    <r>
      <rPr>
        <sz val="6"/>
        <rFont val="Tahoma"/>
        <charset val="134"/>
      </rPr>
      <t>- 75,000.00</t>
    </r>
  </si>
  <si>
    <r>
      <rPr>
        <sz val="6"/>
        <rFont val="Tahoma"/>
        <charset val="134"/>
      </rPr>
      <t>165</t>
    </r>
  </si>
  <si>
    <r>
      <rPr>
        <sz val="6"/>
        <rFont val="Tahoma"/>
        <charset val="134"/>
      </rPr>
      <t>XU JIE</t>
    </r>
  </si>
  <si>
    <r>
      <rPr>
        <sz val="6"/>
        <rFont val="Tahoma"/>
        <charset val="134"/>
      </rPr>
      <t>- 76,100.00</t>
    </r>
  </si>
  <si>
    <r>
      <rPr>
        <sz val="6"/>
        <rFont val="Tahoma"/>
        <charset val="134"/>
      </rPr>
      <t>166</t>
    </r>
  </si>
  <si>
    <r>
      <rPr>
        <sz val="6"/>
        <rFont val="Tahoma"/>
        <charset val="134"/>
      </rPr>
      <t>GUO MINGHAO</t>
    </r>
  </si>
  <si>
    <r>
      <rPr>
        <sz val="6"/>
        <rFont val="Tahoma"/>
        <charset val="134"/>
      </rPr>
      <t>- 79,100.00</t>
    </r>
  </si>
  <si>
    <r>
      <rPr>
        <sz val="6"/>
        <rFont val="Tahoma"/>
        <charset val="134"/>
      </rPr>
      <t>169</t>
    </r>
  </si>
  <si>
    <r>
      <rPr>
        <sz val="6"/>
        <rFont val="Tahoma"/>
        <charset val="134"/>
      </rPr>
      <t>WANG YINGMIAO</t>
    </r>
  </si>
  <si>
    <r>
      <rPr>
        <sz val="6"/>
        <rFont val="Tahoma"/>
        <charset val="134"/>
      </rPr>
      <t>17/12/19</t>
    </r>
  </si>
  <si>
    <r>
      <rPr>
        <sz val="6"/>
        <rFont val="Tahoma"/>
        <charset val="134"/>
      </rPr>
      <t>- 80,700.00</t>
    </r>
  </si>
  <si>
    <r>
      <rPr>
        <sz val="6"/>
        <rFont val="Tahoma"/>
        <charset val="134"/>
      </rPr>
      <t>172</t>
    </r>
  </si>
  <si>
    <r>
      <rPr>
        <sz val="6"/>
        <rFont val="Tahoma"/>
        <charset val="134"/>
      </rPr>
      <t>XIE ANGXI</t>
    </r>
  </si>
  <si>
    <r>
      <rPr>
        <sz val="6"/>
        <rFont val="Tahoma"/>
        <charset val="134"/>
      </rPr>
      <t>- 81,800.00</t>
    </r>
  </si>
  <si>
    <r>
      <rPr>
        <sz val="6"/>
        <rFont val="Tahoma"/>
        <charset val="134"/>
      </rPr>
      <t>173</t>
    </r>
  </si>
  <si>
    <r>
      <rPr>
        <sz val="6"/>
        <rFont val="Tahoma"/>
        <charset val="134"/>
      </rPr>
      <t>18/12/19</t>
    </r>
  </si>
  <si>
    <r>
      <rPr>
        <sz val="6"/>
        <rFont val="Tahoma"/>
        <charset val="134"/>
      </rPr>
      <t>- 83,400.00</t>
    </r>
  </si>
  <si>
    <r>
      <rPr>
        <sz val="6"/>
        <rFont val="Tahoma"/>
        <charset val="134"/>
      </rPr>
      <t>174</t>
    </r>
  </si>
  <si>
    <r>
      <rPr>
        <sz val="6"/>
        <rFont val="Tahoma"/>
        <charset val="134"/>
      </rPr>
      <t>YANG JING</t>
    </r>
  </si>
  <si>
    <r>
      <rPr>
        <sz val="6"/>
        <rFont val="Tahoma"/>
        <charset val="134"/>
      </rPr>
      <t>- 84,500.00</t>
    </r>
  </si>
  <si>
    <r>
      <rPr>
        <sz val="6"/>
        <rFont val="Tahoma"/>
        <charset val="134"/>
      </rPr>
      <t>176</t>
    </r>
  </si>
  <si>
    <r>
      <rPr>
        <sz val="6"/>
        <rFont val="Tahoma"/>
        <charset val="134"/>
      </rPr>
      <t>YU CAN</t>
    </r>
  </si>
  <si>
    <r>
      <rPr>
        <sz val="6"/>
        <rFont val="Tahoma"/>
        <charset val="134"/>
      </rPr>
      <t>- 91,000.00</t>
    </r>
  </si>
  <si>
    <r>
      <rPr>
        <sz val="6"/>
        <rFont val="Tahoma"/>
        <charset val="134"/>
      </rPr>
      <t>177</t>
    </r>
  </si>
  <si>
    <r>
      <rPr>
        <sz val="6"/>
        <rFont val="Tahoma"/>
        <charset val="134"/>
      </rPr>
      <t>HUANG KAIXUAN</t>
    </r>
  </si>
  <si>
    <r>
      <rPr>
        <sz val="6"/>
        <rFont val="Tahoma"/>
        <charset val="134"/>
      </rPr>
      <t>- 97,500.00</t>
    </r>
  </si>
  <si>
    <r>
      <rPr>
        <sz val="6"/>
        <rFont val="Tahoma"/>
        <charset val="134"/>
      </rPr>
      <t>178</t>
    </r>
  </si>
  <si>
    <r>
      <rPr>
        <sz val="6"/>
        <rFont val="Tahoma"/>
        <charset val="134"/>
      </rPr>
      <t>CEN FEI</t>
    </r>
  </si>
  <si>
    <r>
      <rPr>
        <sz val="6"/>
        <rFont val="Tahoma"/>
        <charset val="134"/>
      </rPr>
      <t>-104,000.00</t>
    </r>
  </si>
  <si>
    <r>
      <rPr>
        <sz val="6"/>
        <rFont val="Tahoma"/>
        <charset val="134"/>
      </rPr>
      <t>179</t>
    </r>
  </si>
  <si>
    <r>
      <rPr>
        <sz val="6"/>
        <rFont val="Tahoma"/>
        <charset val="134"/>
      </rPr>
      <t>GAO QING</t>
    </r>
  </si>
  <si>
    <r>
      <rPr>
        <sz val="6"/>
        <rFont val="Tahoma"/>
        <charset val="134"/>
      </rPr>
      <t>-106,000.00</t>
    </r>
  </si>
  <si>
    <r>
      <rPr>
        <sz val="6"/>
        <rFont val="Tahoma"/>
        <charset val="134"/>
      </rPr>
      <t>180</t>
    </r>
  </si>
  <si>
    <r>
      <rPr>
        <sz val="6"/>
        <rFont val="Tahoma"/>
        <charset val="134"/>
      </rPr>
      <t>WEI YABO</t>
    </r>
  </si>
  <si>
    <r>
      <rPr>
        <sz val="6"/>
        <rFont val="Tahoma"/>
        <charset val="134"/>
      </rPr>
      <t>- 107,100.00</t>
    </r>
  </si>
  <si>
    <r>
      <rPr>
        <sz val="6"/>
        <rFont val="Tahoma"/>
        <charset val="134"/>
      </rPr>
      <t>181</t>
    </r>
  </si>
  <si>
    <r>
      <rPr>
        <sz val="6"/>
        <rFont val="Tahoma"/>
        <charset val="134"/>
      </rPr>
      <t>- 108,200.00</t>
    </r>
  </si>
  <si>
    <r>
      <rPr>
        <sz val="6"/>
        <rFont val="Tahoma"/>
        <charset val="134"/>
      </rPr>
      <t>182</t>
    </r>
  </si>
  <si>
    <r>
      <rPr>
        <sz val="6"/>
        <rFont val="Tahoma"/>
        <charset val="134"/>
      </rPr>
      <t>XIE LIANGMING</t>
    </r>
  </si>
  <si>
    <r>
      <rPr>
        <sz val="6"/>
        <rFont val="Tahoma"/>
        <charset val="134"/>
      </rPr>
      <t>19/12/19</t>
    </r>
  </si>
  <si>
    <r>
      <rPr>
        <sz val="6"/>
        <rFont val="Tahoma"/>
        <charset val="134"/>
      </rPr>
      <t>- 111,800.00</t>
    </r>
  </si>
  <si>
    <r>
      <rPr>
        <sz val="6"/>
        <rFont val="Tahoma"/>
        <charset val="134"/>
      </rPr>
      <t>183</t>
    </r>
  </si>
  <si>
    <r>
      <rPr>
        <sz val="6"/>
        <rFont val="Tahoma"/>
        <charset val="134"/>
      </rPr>
      <t>LI LINLIN</t>
    </r>
  </si>
  <si>
    <r>
      <rPr>
        <sz val="6"/>
        <rFont val="Tahoma"/>
        <charset val="134"/>
      </rPr>
      <t>- 112,900.00</t>
    </r>
  </si>
  <si>
    <r>
      <rPr>
        <sz val="6"/>
        <rFont val="Tahoma"/>
        <charset val="134"/>
      </rPr>
      <t>184</t>
    </r>
  </si>
  <si>
    <r>
      <rPr>
        <sz val="6"/>
        <rFont val="Tahoma"/>
        <charset val="134"/>
      </rPr>
      <t>-114,500.00</t>
    </r>
  </si>
  <si>
    <r>
      <rPr>
        <sz val="6"/>
        <rFont val="Tahoma"/>
        <charset val="134"/>
      </rPr>
      <t>187</t>
    </r>
  </si>
  <si>
    <r>
      <rPr>
        <sz val="6"/>
        <rFont val="Tahoma"/>
        <charset val="134"/>
      </rPr>
      <t>YAN RUOYUAN</t>
    </r>
  </si>
  <si>
    <r>
      <rPr>
        <sz val="6"/>
        <rFont val="Tahoma"/>
        <charset val="134"/>
      </rPr>
      <t>-120,500.00</t>
    </r>
  </si>
  <si>
    <r>
      <rPr>
        <sz val="6"/>
        <rFont val="Tahoma"/>
        <charset val="134"/>
      </rPr>
      <t>188</t>
    </r>
  </si>
  <si>
    <r>
      <rPr>
        <sz val="6"/>
        <rFont val="Tahoma"/>
        <charset val="134"/>
      </rPr>
      <t>20/12/19</t>
    </r>
  </si>
  <si>
    <r>
      <rPr>
        <sz val="6"/>
        <rFont val="Tahoma"/>
        <charset val="134"/>
      </rPr>
      <t>- 121,600.00</t>
    </r>
  </si>
  <si>
    <r>
      <rPr>
        <sz val="6"/>
        <rFont val="Tahoma"/>
        <charset val="134"/>
      </rPr>
      <t>189</t>
    </r>
  </si>
  <si>
    <r>
      <rPr>
        <sz val="6"/>
        <rFont val="Tahoma"/>
        <charset val="134"/>
      </rPr>
      <t>HONG NAN</t>
    </r>
  </si>
  <si>
    <r>
      <rPr>
        <sz val="6"/>
        <rFont val="Tahoma"/>
        <charset val="134"/>
      </rPr>
      <t>- 123,800.00</t>
    </r>
  </si>
  <si>
    <r>
      <rPr>
        <sz val="6"/>
        <rFont val="Tahoma"/>
        <charset val="134"/>
      </rPr>
      <t>190</t>
    </r>
  </si>
  <si>
    <r>
      <rPr>
        <sz val="6"/>
        <rFont val="Tahoma"/>
        <charset val="134"/>
      </rPr>
      <t>CHAN CHEUNGSHING</t>
    </r>
  </si>
  <si>
    <r>
      <rPr>
        <sz val="6"/>
        <rFont val="Tahoma"/>
        <charset val="134"/>
      </rPr>
      <t>- 129,800.00</t>
    </r>
  </si>
  <si>
    <r>
      <rPr>
        <sz val="6"/>
        <rFont val="Tahoma"/>
        <charset val="134"/>
      </rPr>
      <t>191</t>
    </r>
  </si>
  <si>
    <r>
      <rPr>
        <sz val="6"/>
        <rFont val="Tahoma"/>
        <charset val="134"/>
      </rPr>
      <t>WANG YUYAN</t>
    </r>
  </si>
  <si>
    <r>
      <rPr>
        <sz val="6"/>
        <rFont val="Tahoma"/>
        <charset val="134"/>
      </rPr>
      <t>- 131,800.00</t>
    </r>
  </si>
  <si>
    <r>
      <rPr>
        <sz val="6"/>
        <rFont val="Tahoma"/>
        <charset val="134"/>
      </rPr>
      <t>192</t>
    </r>
  </si>
  <si>
    <r>
      <rPr>
        <sz val="6"/>
        <rFont val="Tahoma"/>
        <charset val="134"/>
      </rPr>
      <t>- 134,400.00</t>
    </r>
  </si>
  <si>
    <r>
      <rPr>
        <sz val="6"/>
        <rFont val="Tahoma"/>
        <charset val="134"/>
      </rPr>
      <t>193</t>
    </r>
  </si>
  <si>
    <r>
      <rPr>
        <sz val="6"/>
        <rFont val="Tahoma"/>
        <charset val="134"/>
      </rPr>
      <t>-137,000.00</t>
    </r>
  </si>
  <si>
    <r>
      <rPr>
        <sz val="6"/>
        <rFont val="Tahoma"/>
        <charset val="134"/>
      </rPr>
      <t>194</t>
    </r>
  </si>
  <si>
    <r>
      <rPr>
        <sz val="6"/>
        <rFont val="Tahoma"/>
        <charset val="134"/>
      </rPr>
      <t>ZHAO WEI</t>
    </r>
  </si>
  <si>
    <r>
      <rPr>
        <sz val="6"/>
        <rFont val="Tahoma"/>
        <charset val="134"/>
      </rPr>
      <t>- 139,000.00</t>
    </r>
  </si>
  <si>
    <r>
      <rPr>
        <sz val="6"/>
        <rFont val="Tahoma"/>
        <charset val="134"/>
      </rPr>
      <t>195</t>
    </r>
  </si>
  <si>
    <r>
      <rPr>
        <sz val="6"/>
        <rFont val="Tahoma"/>
        <charset val="134"/>
      </rPr>
      <t>DENG ZHENGGUANG</t>
    </r>
  </si>
  <si>
    <r>
      <rPr>
        <sz val="6"/>
        <rFont val="Tahoma"/>
        <charset val="134"/>
      </rPr>
      <t>- 141,800.00</t>
    </r>
  </si>
  <si>
    <r>
      <rPr>
        <sz val="6"/>
        <rFont val="Tahoma"/>
        <charset val="134"/>
      </rPr>
      <t>196</t>
    </r>
  </si>
  <si>
    <r>
      <rPr>
        <sz val="6"/>
        <rFont val="Tahoma"/>
        <charset val="134"/>
      </rPr>
      <t>LIU FANGLIN</t>
    </r>
  </si>
  <si>
    <r>
      <rPr>
        <sz val="6"/>
        <rFont val="Tahoma"/>
        <charset val="134"/>
      </rPr>
      <t>- 142,900.00</t>
    </r>
  </si>
  <si>
    <r>
      <rPr>
        <sz val="6"/>
        <rFont val="Tahoma"/>
        <charset val="134"/>
      </rPr>
      <t>197</t>
    </r>
  </si>
  <si>
    <r>
      <rPr>
        <sz val="6"/>
        <rFont val="Tahoma"/>
        <charset val="134"/>
      </rPr>
      <t>YE JIANAN</t>
    </r>
  </si>
  <si>
    <r>
      <rPr>
        <sz val="6"/>
        <rFont val="Tahoma"/>
        <charset val="134"/>
      </rPr>
      <t>- 144,000.00</t>
    </r>
  </si>
  <si>
    <r>
      <rPr>
        <sz val="6"/>
        <rFont val="Tahoma"/>
        <charset val="134"/>
      </rPr>
      <t>198</t>
    </r>
  </si>
  <si>
    <r>
      <rPr>
        <sz val="6"/>
        <rFont val="Tahoma"/>
        <charset val="134"/>
      </rPr>
      <t>REN HAOJIE</t>
    </r>
  </si>
  <si>
    <r>
      <rPr>
        <sz val="6"/>
        <rFont val="Tahoma"/>
        <charset val="134"/>
      </rPr>
      <t>- 146,000.00</t>
    </r>
  </si>
  <si>
    <r>
      <rPr>
        <sz val="6"/>
        <rFont val="Tahoma"/>
        <charset val="134"/>
      </rPr>
      <t>199</t>
    </r>
  </si>
  <si>
    <r>
      <rPr>
        <sz val="6"/>
        <rFont val="Tahoma"/>
        <charset val="134"/>
      </rPr>
      <t>CHENG FENFANG</t>
    </r>
  </si>
  <si>
    <r>
      <rPr>
        <sz val="6"/>
        <rFont val="Tahoma"/>
        <charset val="134"/>
      </rPr>
      <t>21/12/19</t>
    </r>
  </si>
  <si>
    <r>
      <rPr>
        <sz val="6"/>
        <rFont val="Tahoma"/>
        <charset val="134"/>
      </rPr>
      <t>- 154,000.00</t>
    </r>
  </si>
  <si>
    <r>
      <rPr>
        <sz val="6"/>
        <rFont val="Tahoma"/>
        <charset val="134"/>
      </rPr>
      <t>200</t>
    </r>
  </si>
  <si>
    <r>
      <rPr>
        <sz val="6"/>
        <rFont val="Tahoma"/>
        <charset val="134"/>
      </rPr>
      <t>WU JUNSHENG</t>
    </r>
  </si>
  <si>
    <r>
      <rPr>
        <sz val="6"/>
        <rFont val="Tahoma"/>
        <charset val="134"/>
      </rPr>
      <t>- 155,100.00</t>
    </r>
  </si>
  <si>
    <r>
      <rPr>
        <sz val="6"/>
        <rFont val="Tahoma"/>
        <charset val="134"/>
      </rPr>
      <t>201</t>
    </r>
  </si>
  <si>
    <r>
      <rPr>
        <sz val="6"/>
        <rFont val="Tahoma"/>
        <charset val="134"/>
      </rPr>
      <t>CHENGFENG YIN</t>
    </r>
  </si>
  <si>
    <r>
      <rPr>
        <sz val="6"/>
        <rFont val="Tahoma"/>
        <charset val="134"/>
      </rPr>
      <t>- 158,100.00</t>
    </r>
  </si>
  <si>
    <r>
      <rPr>
        <sz val="6"/>
        <rFont val="Tahoma"/>
        <charset val="134"/>
      </rPr>
      <t>202</t>
    </r>
  </si>
  <si>
    <r>
      <rPr>
        <sz val="6"/>
        <rFont val="Tahoma"/>
        <charset val="134"/>
      </rPr>
      <t>WANG QI</t>
    </r>
  </si>
  <si>
    <r>
      <rPr>
        <sz val="6"/>
        <rFont val="Tahoma"/>
        <charset val="134"/>
      </rPr>
      <t>- 159,200.00</t>
    </r>
  </si>
  <si>
    <r>
      <rPr>
        <sz val="6"/>
        <rFont val="Tahoma"/>
        <charset val="134"/>
      </rPr>
      <t>203</t>
    </r>
  </si>
  <si>
    <r>
      <rPr>
        <sz val="6"/>
        <rFont val="Tahoma"/>
        <charset val="134"/>
      </rPr>
      <t>YANG SHIKANG</t>
    </r>
  </si>
  <si>
    <r>
      <rPr>
        <sz val="6"/>
        <rFont val="Tahoma"/>
        <charset val="134"/>
      </rPr>
      <t>-160,300.00</t>
    </r>
  </si>
  <si>
    <r>
      <rPr>
        <sz val="6"/>
        <rFont val="Tahoma"/>
        <charset val="134"/>
      </rPr>
      <t>204</t>
    </r>
  </si>
  <si>
    <r>
      <rPr>
        <sz val="6"/>
        <rFont val="Tahoma"/>
        <charset val="134"/>
      </rPr>
      <t>ZHONG QIN HE</t>
    </r>
  </si>
  <si>
    <r>
      <rPr>
        <sz val="6"/>
        <rFont val="Tahoma"/>
        <charset val="134"/>
      </rPr>
      <t>- 162,300.00</t>
    </r>
  </si>
  <si>
    <r>
      <rPr>
        <sz val="6"/>
        <rFont val="Tahoma"/>
        <charset val="134"/>
      </rPr>
      <t>205</t>
    </r>
  </si>
  <si>
    <r>
      <rPr>
        <sz val="6"/>
        <rFont val="Tahoma"/>
        <charset val="134"/>
      </rPr>
      <t>SUN JINGHAN</t>
    </r>
  </si>
  <si>
    <r>
      <rPr>
        <sz val="6"/>
        <rFont val="Tahoma"/>
        <charset val="134"/>
      </rPr>
      <t>- 165,900.00</t>
    </r>
  </si>
  <si>
    <r>
      <rPr>
        <sz val="6"/>
        <rFont val="Tahoma"/>
        <charset val="134"/>
      </rPr>
      <t>206</t>
    </r>
  </si>
  <si>
    <r>
      <rPr>
        <sz val="6"/>
        <rFont val="Tahoma"/>
        <charset val="134"/>
      </rPr>
      <t>ZHAO RONGLIANG</t>
    </r>
  </si>
  <si>
    <r>
      <rPr>
        <sz val="6"/>
        <rFont val="Tahoma"/>
        <charset val="134"/>
      </rPr>
      <t>- 167,900.00</t>
    </r>
  </si>
  <si>
    <r>
      <rPr>
        <sz val="6"/>
        <rFont val="Tahoma"/>
        <charset val="134"/>
      </rPr>
      <t>207</t>
    </r>
  </si>
  <si>
    <r>
      <rPr>
        <sz val="6"/>
        <rFont val="Tahoma"/>
        <charset val="134"/>
      </rPr>
      <t>WANG MINGHONG</t>
    </r>
  </si>
  <si>
    <r>
      <rPr>
        <sz val="6"/>
        <rFont val="Tahoma"/>
        <charset val="134"/>
      </rPr>
      <t>- 170,100.00</t>
    </r>
  </si>
  <si>
    <r>
      <rPr>
        <sz val="6"/>
        <rFont val="Tahoma"/>
        <charset val="134"/>
      </rPr>
      <t>208</t>
    </r>
  </si>
  <si>
    <r>
      <rPr>
        <sz val="6"/>
        <rFont val="Tahoma"/>
        <charset val="134"/>
      </rPr>
      <t>22/12/19</t>
    </r>
  </si>
  <si>
    <r>
      <rPr>
        <sz val="6"/>
        <rFont val="Tahoma"/>
        <charset val="134"/>
      </rPr>
      <t>- 171,500.00</t>
    </r>
  </si>
  <si>
    <r>
      <rPr>
        <sz val="6"/>
        <rFont val="Tahoma"/>
        <charset val="134"/>
      </rPr>
      <t>209</t>
    </r>
  </si>
  <si>
    <r>
      <rPr>
        <sz val="6"/>
        <rFont val="Tahoma"/>
        <charset val="134"/>
      </rPr>
      <t>GUAN CHONGGUANG</t>
    </r>
  </si>
  <si>
    <r>
      <rPr>
        <sz val="6"/>
        <rFont val="Tahoma"/>
        <charset val="134"/>
      </rPr>
      <t>- 175,500.00</t>
    </r>
  </si>
  <si>
    <r>
      <rPr>
        <sz val="6"/>
        <rFont val="Tahoma"/>
        <charset val="134"/>
      </rPr>
      <t>210</t>
    </r>
  </si>
  <si>
    <r>
      <rPr>
        <sz val="6"/>
        <rFont val="Tahoma"/>
        <charset val="134"/>
      </rPr>
      <t>LIU HONGYAN</t>
    </r>
  </si>
  <si>
    <r>
      <rPr>
        <sz val="6"/>
        <rFont val="Tahoma"/>
        <charset val="134"/>
      </rPr>
      <t>- 176,900.00</t>
    </r>
  </si>
  <si>
    <r>
      <rPr>
        <sz val="6"/>
        <rFont val="Tahoma"/>
        <charset val="134"/>
      </rPr>
      <t>211</t>
    </r>
  </si>
  <si>
    <r>
      <rPr>
        <sz val="6"/>
        <rFont val="Tahoma"/>
        <charset val="134"/>
      </rPr>
      <t>WEN ZHAOYI</t>
    </r>
  </si>
  <si>
    <r>
      <rPr>
        <sz val="6"/>
        <rFont val="Tahoma"/>
        <charset val="134"/>
      </rPr>
      <t>- 178,000.00</t>
    </r>
  </si>
  <si>
    <r>
      <rPr>
        <sz val="6"/>
        <rFont val="Tahoma"/>
        <charset val="134"/>
      </rPr>
      <t>212</t>
    </r>
  </si>
  <si>
    <r>
      <rPr>
        <sz val="6"/>
        <rFont val="Tahoma"/>
        <charset val="134"/>
      </rPr>
      <t>WANG XIAOWEI</t>
    </r>
  </si>
  <si>
    <r>
      <rPr>
        <sz val="6"/>
        <rFont val="Tahoma"/>
        <charset val="134"/>
      </rPr>
      <t>- 179,100.00</t>
    </r>
  </si>
  <si>
    <r>
      <rPr>
        <sz val="6"/>
        <rFont val="Tahoma"/>
        <charset val="134"/>
      </rPr>
      <t>213</t>
    </r>
  </si>
  <si>
    <r>
      <rPr>
        <sz val="6"/>
        <rFont val="Tahoma"/>
        <charset val="134"/>
      </rPr>
      <t>CAI YINJUN</t>
    </r>
  </si>
  <si>
    <r>
      <rPr>
        <sz val="6"/>
        <rFont val="Tahoma"/>
        <charset val="134"/>
      </rPr>
      <t>-181,500.00</t>
    </r>
  </si>
  <si>
    <r>
      <rPr>
        <sz val="6"/>
        <rFont val="Tahoma"/>
        <charset val="134"/>
      </rPr>
      <t>214</t>
    </r>
  </si>
  <si>
    <r>
      <rPr>
        <sz val="6"/>
        <rFont val="Tahoma"/>
        <charset val="134"/>
      </rPr>
      <t>ZHU XIAOHUI</t>
    </r>
  </si>
  <si>
    <r>
      <rPr>
        <sz val="6"/>
        <rFont val="Tahoma"/>
        <charset val="134"/>
      </rPr>
      <t>- 183,700.00</t>
    </r>
  </si>
  <si>
    <r>
      <rPr>
        <sz val="6"/>
        <rFont val="Tahoma"/>
        <charset val="134"/>
      </rPr>
      <t>215</t>
    </r>
  </si>
  <si>
    <r>
      <rPr>
        <sz val="6"/>
        <rFont val="Tahoma"/>
        <charset val="134"/>
      </rPr>
      <t>WU YONGHAO</t>
    </r>
  </si>
  <si>
    <r>
      <rPr>
        <sz val="6"/>
        <rFont val="Tahoma"/>
        <charset val="134"/>
      </rPr>
      <t>- 185,900.00</t>
    </r>
  </si>
  <si>
    <r>
      <rPr>
        <sz val="6"/>
        <rFont val="Tahoma"/>
        <charset val="134"/>
      </rPr>
      <t>216</t>
    </r>
  </si>
  <si>
    <r>
      <rPr>
        <sz val="6"/>
        <rFont val="Tahoma"/>
        <charset val="134"/>
      </rPr>
      <t>-187,300.00</t>
    </r>
  </si>
  <si>
    <r>
      <rPr>
        <sz val="6"/>
        <rFont val="Tahoma"/>
        <charset val="134"/>
      </rPr>
      <t>217</t>
    </r>
  </si>
  <si>
    <r>
      <rPr>
        <sz val="6"/>
        <rFont val="Tahoma"/>
        <charset val="134"/>
      </rPr>
      <t>-189,500.00</t>
    </r>
  </si>
  <si>
    <r>
      <rPr>
        <sz val="6"/>
        <rFont val="Tahoma"/>
        <charset val="134"/>
      </rPr>
      <t>218</t>
    </r>
  </si>
  <si>
    <r>
      <rPr>
        <sz val="6"/>
        <rFont val="Tahoma"/>
        <charset val="134"/>
      </rPr>
      <t>XIE WENLONG</t>
    </r>
  </si>
  <si>
    <r>
      <rPr>
        <sz val="6"/>
        <rFont val="Tahoma"/>
        <charset val="134"/>
      </rPr>
      <t>- 190,900.00</t>
    </r>
  </si>
  <si>
    <r>
      <rPr>
        <sz val="6"/>
        <rFont val="Tahoma"/>
        <charset val="134"/>
      </rPr>
      <t>219</t>
    </r>
  </si>
  <si>
    <r>
      <rPr>
        <sz val="6"/>
        <rFont val="Tahoma"/>
        <charset val="134"/>
      </rPr>
      <t>ZHUANG ZIBIN</t>
    </r>
  </si>
  <si>
    <r>
      <rPr>
        <sz val="6"/>
        <rFont val="Tahoma"/>
        <charset val="134"/>
      </rPr>
      <t>23/12/19</t>
    </r>
  </si>
  <si>
    <r>
      <rPr>
        <sz val="6"/>
        <rFont val="Tahoma"/>
        <charset val="134"/>
      </rPr>
      <t>- 192,300.00</t>
    </r>
  </si>
  <si>
    <r>
      <rPr>
        <sz val="6"/>
        <rFont val="Tahoma"/>
        <charset val="134"/>
      </rPr>
      <t>220</t>
    </r>
  </si>
  <si>
    <r>
      <rPr>
        <sz val="6"/>
        <rFont val="Tahoma"/>
        <charset val="134"/>
      </rPr>
      <t>LIAO YUELING</t>
    </r>
  </si>
  <si>
    <r>
      <rPr>
        <sz val="6"/>
        <rFont val="Tahoma"/>
        <charset val="134"/>
      </rPr>
      <t>-193,700.00</t>
    </r>
  </si>
  <si>
    <r>
      <rPr>
        <sz val="6"/>
        <rFont val="Tahoma"/>
        <charset val="134"/>
      </rPr>
      <t>222</t>
    </r>
  </si>
  <si>
    <r>
      <rPr>
        <sz val="6"/>
        <rFont val="Tahoma"/>
        <charset val="134"/>
      </rPr>
      <t>LIU BIGUANG</t>
    </r>
  </si>
  <si>
    <r>
      <rPr>
        <sz val="6"/>
        <rFont val="Tahoma"/>
        <charset val="134"/>
      </rPr>
      <t>- 201,400.00</t>
    </r>
  </si>
  <si>
    <r>
      <rPr>
        <sz val="6"/>
        <rFont val="Tahoma"/>
        <charset val="134"/>
      </rPr>
      <t>223</t>
    </r>
  </si>
  <si>
    <r>
      <rPr>
        <sz val="6"/>
        <rFont val="Tahoma"/>
        <charset val="134"/>
      </rPr>
      <t>ZENG WEIGANG</t>
    </r>
  </si>
  <si>
    <r>
      <rPr>
        <sz val="6"/>
        <rFont val="Tahoma"/>
        <charset val="134"/>
      </rPr>
      <t>- 205,400.00</t>
    </r>
  </si>
  <si>
    <r>
      <rPr>
        <sz val="6"/>
        <rFont val="Tahoma"/>
        <charset val="134"/>
      </rPr>
      <t>224</t>
    </r>
  </si>
  <si>
    <r>
      <rPr>
        <sz val="6"/>
        <rFont val="Tahoma"/>
        <charset val="134"/>
      </rPr>
      <t>- 207,800.00</t>
    </r>
  </si>
  <si>
    <r>
      <rPr>
        <sz val="6"/>
        <rFont val="Tahoma"/>
        <charset val="134"/>
      </rPr>
      <t>225</t>
    </r>
  </si>
  <si>
    <r>
      <rPr>
        <sz val="6"/>
        <rFont val="Tahoma"/>
        <charset val="134"/>
      </rPr>
      <t>HE ZHONG QIN</t>
    </r>
  </si>
  <si>
    <r>
      <rPr>
        <sz val="6"/>
        <rFont val="Tahoma"/>
        <charset val="134"/>
      </rPr>
      <t>- 209,800.00</t>
    </r>
  </si>
  <si>
    <r>
      <rPr>
        <sz val="6"/>
        <rFont val="Tahoma"/>
        <charset val="134"/>
      </rPr>
      <t>226</t>
    </r>
  </si>
  <si>
    <r>
      <rPr>
        <sz val="6"/>
        <rFont val="Tahoma"/>
        <charset val="134"/>
      </rPr>
      <t>LIN QUNCE</t>
    </r>
  </si>
  <si>
    <r>
      <rPr>
        <sz val="6"/>
        <rFont val="Tahoma"/>
        <charset val="134"/>
      </rPr>
      <t>- 211,800.00</t>
    </r>
  </si>
  <si>
    <r>
      <rPr>
        <sz val="6"/>
        <rFont val="Tahoma"/>
        <charset val="134"/>
      </rPr>
      <t>227</t>
    </r>
  </si>
  <si>
    <r>
      <rPr>
        <sz val="6"/>
        <rFont val="Tahoma"/>
        <charset val="134"/>
      </rPr>
      <t>LI LIFANG</t>
    </r>
  </si>
  <si>
    <r>
      <rPr>
        <sz val="6"/>
        <rFont val="Tahoma"/>
        <charset val="134"/>
      </rPr>
      <t>-215,700.00</t>
    </r>
  </si>
  <si>
    <r>
      <rPr>
        <sz val="6"/>
        <rFont val="Tahoma"/>
        <charset val="134"/>
      </rPr>
      <t>228</t>
    </r>
  </si>
  <si>
    <r>
      <rPr>
        <sz val="6"/>
        <rFont val="Tahoma"/>
        <charset val="134"/>
      </rPr>
      <t>GE HONGYING</t>
    </r>
  </si>
  <si>
    <r>
      <rPr>
        <sz val="6"/>
        <rFont val="Tahoma"/>
        <charset val="134"/>
      </rPr>
      <t>-220,500.00</t>
    </r>
  </si>
  <si>
    <r>
      <rPr>
        <sz val="6"/>
        <rFont val="Tahoma"/>
        <charset val="134"/>
      </rPr>
      <t>229</t>
    </r>
  </si>
  <si>
    <r>
      <rPr>
        <sz val="6"/>
        <rFont val="Tahoma"/>
        <charset val="134"/>
      </rPr>
      <t>ZHENG CHEN</t>
    </r>
  </si>
  <si>
    <r>
      <rPr>
        <sz val="6"/>
        <rFont val="Tahoma"/>
        <charset val="134"/>
      </rPr>
      <t>- 224,100.00</t>
    </r>
  </si>
  <si>
    <r>
      <rPr>
        <sz val="6"/>
        <rFont val="Tahoma"/>
        <charset val="134"/>
      </rPr>
      <t>230</t>
    </r>
  </si>
  <si>
    <r>
      <rPr>
        <sz val="6"/>
        <rFont val="Tahoma"/>
        <charset val="134"/>
      </rPr>
      <t>LAI SHIZHEN</t>
    </r>
  </si>
  <si>
    <r>
      <rPr>
        <sz val="6"/>
        <rFont val="Tahoma"/>
        <charset val="134"/>
      </rPr>
      <t>- 227,100.00</t>
    </r>
  </si>
  <si>
    <r>
      <rPr>
        <sz val="6"/>
        <rFont val="Tahoma"/>
        <charset val="134"/>
      </rPr>
      <t>231</t>
    </r>
  </si>
  <si>
    <r>
      <rPr>
        <sz val="6"/>
        <rFont val="Tahoma"/>
        <charset val="134"/>
      </rPr>
      <t>HU SHAOHUI</t>
    </r>
  </si>
  <si>
    <r>
      <rPr>
        <sz val="6"/>
        <rFont val="Tahoma"/>
        <charset val="134"/>
      </rPr>
      <t>- 229,100.00</t>
    </r>
  </si>
  <si>
    <r>
      <rPr>
        <sz val="6"/>
        <rFont val="Tahoma"/>
        <charset val="134"/>
      </rPr>
      <t>232</t>
    </r>
  </si>
  <si>
    <r>
      <rPr>
        <sz val="6"/>
        <rFont val="Tahoma"/>
        <charset val="134"/>
      </rPr>
      <t>LI KE</t>
    </r>
  </si>
  <si>
    <r>
      <rPr>
        <sz val="6"/>
        <rFont val="Tahoma"/>
        <charset val="134"/>
      </rPr>
      <t>- 235,600.00</t>
    </r>
  </si>
  <si>
    <r>
      <rPr>
        <sz val="6"/>
        <rFont val="Tahoma"/>
        <charset val="134"/>
      </rPr>
      <t>233</t>
    </r>
  </si>
  <si>
    <r>
      <rPr>
        <sz val="6"/>
        <rFont val="Tahoma"/>
        <charset val="134"/>
      </rPr>
      <t>ZHANG BAOQING</t>
    </r>
  </si>
  <si>
    <r>
      <rPr>
        <sz val="6"/>
        <rFont val="Tahoma"/>
        <charset val="134"/>
      </rPr>
      <t>- 241,100.00</t>
    </r>
  </si>
  <si>
    <r>
      <rPr>
        <sz val="6"/>
        <rFont val="Tahoma"/>
        <charset val="134"/>
      </rPr>
      <t>234</t>
    </r>
  </si>
  <si>
    <r>
      <rPr>
        <sz val="6"/>
        <rFont val="Tahoma"/>
        <charset val="134"/>
      </rPr>
      <t>LIU YUANYUAN</t>
    </r>
  </si>
  <si>
    <r>
      <rPr>
        <sz val="6"/>
        <rFont val="Tahoma"/>
        <charset val="134"/>
      </rPr>
      <t>24/12/19</t>
    </r>
  </si>
  <si>
    <r>
      <rPr>
        <sz val="6"/>
        <rFont val="Tahoma"/>
        <charset val="134"/>
      </rPr>
      <t>- 242,200.00</t>
    </r>
  </si>
  <si>
    <r>
      <rPr>
        <sz val="6"/>
        <rFont val="Tahoma"/>
        <charset val="134"/>
      </rPr>
      <t>235</t>
    </r>
  </si>
  <si>
    <r>
      <rPr>
        <sz val="6"/>
        <rFont val="Tahoma"/>
        <charset val="134"/>
      </rPr>
      <t>YAN KONG JIE</t>
    </r>
  </si>
  <si>
    <r>
      <rPr>
        <sz val="6"/>
        <rFont val="Tahoma"/>
        <charset val="134"/>
      </rPr>
      <t>- 244,200.00</t>
    </r>
  </si>
  <si>
    <r>
      <rPr>
        <sz val="6"/>
        <rFont val="Tahoma"/>
        <charset val="134"/>
      </rPr>
      <t>236</t>
    </r>
  </si>
  <si>
    <r>
      <rPr>
        <sz val="6"/>
        <rFont val="Tahoma"/>
        <charset val="134"/>
      </rPr>
      <t>HAO CHANGYI</t>
    </r>
  </si>
  <si>
    <r>
      <rPr>
        <sz val="6"/>
        <rFont val="Tahoma"/>
        <charset val="134"/>
      </rPr>
      <t>- 245,300.00</t>
    </r>
  </si>
  <si>
    <r>
      <rPr>
        <sz val="6"/>
        <rFont val="Tahoma"/>
        <charset val="134"/>
      </rPr>
      <t>237</t>
    </r>
  </si>
  <si>
    <r>
      <rPr>
        <sz val="6"/>
        <rFont val="Tahoma"/>
        <charset val="134"/>
      </rPr>
      <t>- 247,900.00</t>
    </r>
  </si>
  <si>
    <r>
      <rPr>
        <sz val="6"/>
        <rFont val="Tahoma"/>
        <charset val="134"/>
      </rPr>
      <t>238</t>
    </r>
  </si>
  <si>
    <r>
      <rPr>
        <sz val="6"/>
        <rFont val="Tahoma"/>
        <charset val="134"/>
      </rPr>
      <t>LI XINCHUN</t>
    </r>
  </si>
  <si>
    <r>
      <rPr>
        <sz val="6"/>
        <rFont val="Tahoma"/>
        <charset val="134"/>
      </rPr>
      <t>- 250,300.00</t>
    </r>
  </si>
  <si>
    <r>
      <rPr>
        <sz val="6"/>
        <rFont val="Tahoma"/>
        <charset val="134"/>
      </rPr>
      <t>239</t>
    </r>
  </si>
  <si>
    <r>
      <rPr>
        <sz val="6"/>
        <rFont val="Tahoma"/>
        <charset val="134"/>
      </rPr>
      <t>SHU PING</t>
    </r>
  </si>
  <si>
    <r>
      <rPr>
        <sz val="6"/>
        <rFont val="Tahoma"/>
        <charset val="134"/>
      </rPr>
      <t>- 251,400.00</t>
    </r>
  </si>
  <si>
    <r>
      <rPr>
        <sz val="6"/>
        <rFont val="Tahoma"/>
        <charset val="134"/>
      </rPr>
      <t>240</t>
    </r>
  </si>
  <si>
    <r>
      <rPr>
        <sz val="6"/>
        <rFont val="Tahoma"/>
        <charset val="134"/>
      </rPr>
      <t>LIU QIAOYA</t>
    </r>
  </si>
  <si>
    <r>
      <rPr>
        <sz val="6"/>
        <rFont val="Tahoma"/>
        <charset val="134"/>
      </rPr>
      <t>-252,500.00</t>
    </r>
  </si>
  <si>
    <r>
      <rPr>
        <sz val="6"/>
        <rFont val="Tahoma"/>
        <charset val="134"/>
      </rPr>
      <t>241</t>
    </r>
  </si>
  <si>
    <r>
      <rPr>
        <sz val="6"/>
        <rFont val="Tahoma"/>
        <charset val="134"/>
      </rPr>
      <t>LIU PENGJUN</t>
    </r>
  </si>
  <si>
    <r>
      <rPr>
        <sz val="6"/>
        <rFont val="Tahoma"/>
        <charset val="134"/>
      </rPr>
      <t>- 253,600.00</t>
    </r>
  </si>
  <si>
    <r>
      <rPr>
        <sz val="6"/>
        <rFont val="Tahoma"/>
        <charset val="134"/>
      </rPr>
      <t>242</t>
    </r>
  </si>
  <si>
    <r>
      <rPr>
        <sz val="6"/>
        <rFont val="Tahoma"/>
        <charset val="134"/>
      </rPr>
      <t>ZHUNG CHUJUN</t>
    </r>
  </si>
  <si>
    <r>
      <rPr>
        <sz val="6"/>
        <rFont val="Tahoma"/>
        <charset val="134"/>
      </rPr>
      <t>- 259,600.00</t>
    </r>
  </si>
  <si>
    <r>
      <rPr>
        <sz val="6"/>
        <rFont val="Tahoma"/>
        <charset val="134"/>
      </rPr>
      <t>243</t>
    </r>
  </si>
  <si>
    <r>
      <rPr>
        <sz val="6"/>
        <rFont val="Tahoma"/>
        <charset val="134"/>
      </rPr>
      <t>GUO YUTING</t>
    </r>
  </si>
  <si>
    <r>
      <rPr>
        <sz val="6"/>
        <rFont val="Tahoma"/>
        <charset val="134"/>
      </rPr>
      <t>- 260,700.00</t>
    </r>
  </si>
  <si>
    <r>
      <rPr>
        <sz val="6"/>
        <rFont val="Tahoma"/>
        <charset val="134"/>
      </rPr>
      <t>244</t>
    </r>
  </si>
  <si>
    <r>
      <rPr>
        <sz val="6"/>
        <rFont val="Tahoma"/>
        <charset val="134"/>
      </rPr>
      <t>ZHANG JINGJING</t>
    </r>
  </si>
  <si>
    <r>
      <rPr>
        <sz val="6"/>
        <rFont val="Tahoma"/>
        <charset val="134"/>
      </rPr>
      <t>- 266,200.00</t>
    </r>
  </si>
  <si>
    <r>
      <rPr>
        <sz val="6"/>
        <rFont val="Tahoma"/>
        <charset val="134"/>
      </rPr>
      <t>245</t>
    </r>
  </si>
  <si>
    <r>
      <rPr>
        <sz val="6"/>
        <rFont val="Tahoma"/>
        <charset val="134"/>
      </rPr>
      <t>WANG LI</t>
    </r>
  </si>
  <si>
    <r>
      <rPr>
        <sz val="6"/>
        <rFont val="Tahoma"/>
        <charset val="134"/>
      </rPr>
      <t>- 281,200.00</t>
    </r>
  </si>
  <si>
    <r>
      <rPr>
        <sz val="6"/>
        <rFont val="Tahoma"/>
        <charset val="134"/>
      </rPr>
      <t>246</t>
    </r>
  </si>
  <si>
    <r>
      <rPr>
        <sz val="6"/>
        <rFont val="Tahoma"/>
        <charset val="134"/>
      </rPr>
      <t>WU YAN</t>
    </r>
  </si>
  <si>
    <r>
      <rPr>
        <sz val="6"/>
        <rFont val="Tahoma"/>
        <charset val="134"/>
      </rPr>
      <t>- 282,300.00</t>
    </r>
  </si>
  <si>
    <r>
      <rPr>
        <sz val="6"/>
        <rFont val="Tahoma"/>
        <charset val="134"/>
      </rPr>
      <t>247</t>
    </r>
  </si>
  <si>
    <r>
      <rPr>
        <sz val="6"/>
        <rFont val="Tahoma"/>
        <charset val="134"/>
      </rPr>
      <t>TSAO YUNG KUEI</t>
    </r>
  </si>
  <si>
    <r>
      <rPr>
        <sz val="6"/>
        <rFont val="Tahoma"/>
        <charset val="134"/>
      </rPr>
      <t>25/12/19</t>
    </r>
  </si>
  <si>
    <r>
      <rPr>
        <sz val="6"/>
        <rFont val="Tahoma"/>
        <charset val="134"/>
      </rPr>
      <t>- 283,400.00</t>
    </r>
  </si>
  <si>
    <r>
      <rPr>
        <sz val="6"/>
        <rFont val="Tahoma"/>
        <charset val="134"/>
      </rPr>
      <t>248</t>
    </r>
  </si>
  <si>
    <r>
      <rPr>
        <sz val="6"/>
        <rFont val="Tahoma"/>
        <charset val="134"/>
      </rPr>
      <t>WANG YAHUA</t>
    </r>
  </si>
  <si>
    <r>
      <rPr>
        <sz val="6"/>
        <rFont val="Tahoma"/>
        <charset val="134"/>
      </rPr>
      <t>- 284,500.00</t>
    </r>
  </si>
  <si>
    <r>
      <rPr>
        <sz val="6"/>
        <rFont val="Tahoma"/>
        <charset val="134"/>
      </rPr>
      <t>249</t>
    </r>
  </si>
  <si>
    <r>
      <rPr>
        <sz val="6"/>
        <rFont val="Tahoma"/>
        <charset val="134"/>
      </rPr>
      <t>ZHENG XUEJUAN</t>
    </r>
  </si>
  <si>
    <r>
      <rPr>
        <sz val="6"/>
        <rFont val="Tahoma"/>
        <charset val="134"/>
      </rPr>
      <t>- 285,600.00</t>
    </r>
  </si>
  <si>
    <r>
      <rPr>
        <sz val="6"/>
        <rFont val="Tahoma"/>
        <charset val="134"/>
      </rPr>
      <t>250</t>
    </r>
  </si>
  <si>
    <r>
      <rPr>
        <sz val="6"/>
        <rFont val="Tahoma"/>
        <charset val="134"/>
      </rPr>
      <t>GAO WENZONG</t>
    </r>
  </si>
  <si>
    <r>
      <rPr>
        <sz val="6"/>
        <rFont val="Tahoma"/>
        <charset val="134"/>
      </rPr>
      <t>- 288,600.00</t>
    </r>
  </si>
  <si>
    <r>
      <rPr>
        <sz val="6"/>
        <rFont val="Tahoma"/>
        <charset val="134"/>
      </rPr>
      <t>251</t>
    </r>
  </si>
  <si>
    <r>
      <rPr>
        <sz val="6"/>
        <rFont val="Tahoma"/>
        <charset val="134"/>
      </rPr>
      <t>ZHANG YU</t>
    </r>
  </si>
  <si>
    <r>
      <rPr>
        <sz val="6"/>
        <rFont val="Tahoma"/>
        <charset val="134"/>
      </rPr>
      <t>-292,800.00</t>
    </r>
  </si>
  <si>
    <r>
      <rPr>
        <sz val="6"/>
        <rFont val="Tahoma"/>
        <charset val="134"/>
      </rPr>
      <t>252</t>
    </r>
  </si>
  <si>
    <r>
      <rPr>
        <sz val="6"/>
        <rFont val="Tahoma"/>
        <charset val="134"/>
      </rPr>
      <t>XIONG XIAOJING</t>
    </r>
  </si>
  <si>
    <r>
      <rPr>
        <sz val="6"/>
        <rFont val="Tahoma"/>
        <charset val="134"/>
      </rPr>
      <t>- 295,600.00</t>
    </r>
  </si>
  <si>
    <r>
      <rPr>
        <sz val="6"/>
        <rFont val="Tahoma"/>
        <charset val="134"/>
      </rPr>
      <t>253</t>
    </r>
  </si>
  <si>
    <r>
      <rPr>
        <sz val="6"/>
        <rFont val="Tahoma"/>
        <charset val="134"/>
      </rPr>
      <t>- 296,700.00</t>
    </r>
  </si>
  <si>
    <r>
      <rPr>
        <sz val="6"/>
        <rFont val="Tahoma"/>
        <charset val="134"/>
      </rPr>
      <t>254</t>
    </r>
  </si>
  <si>
    <r>
      <rPr>
        <sz val="6"/>
        <rFont val="Tahoma"/>
        <charset val="134"/>
      </rPr>
      <t>- 297,800.00</t>
    </r>
  </si>
  <si>
    <r>
      <rPr>
        <sz val="6"/>
        <rFont val="Tahoma"/>
        <charset val="134"/>
      </rPr>
      <t>255</t>
    </r>
  </si>
  <si>
    <r>
      <rPr>
        <sz val="6"/>
        <rFont val="Tahoma"/>
        <charset val="134"/>
      </rPr>
      <t>- 298,900.00</t>
    </r>
  </si>
  <si>
    <r>
      <rPr>
        <sz val="6"/>
        <rFont val="Tahoma"/>
        <charset val="134"/>
      </rPr>
      <t>256</t>
    </r>
  </si>
  <si>
    <r>
      <rPr>
        <sz val="6"/>
        <rFont val="Tahoma"/>
        <charset val="134"/>
      </rPr>
      <t>LI YU</t>
    </r>
  </si>
  <si>
    <r>
      <rPr>
        <sz val="6"/>
        <rFont val="Tahoma"/>
        <charset val="134"/>
      </rPr>
      <t>26/12/19</t>
    </r>
  </si>
  <si>
    <r>
      <rPr>
        <sz val="6"/>
        <rFont val="Tahoma"/>
        <charset val="134"/>
      </rPr>
      <t>- 300,000.00</t>
    </r>
  </si>
  <si>
    <r>
      <rPr>
        <sz val="6"/>
        <rFont val="Tahoma"/>
        <charset val="134"/>
      </rPr>
      <t>257</t>
    </r>
  </si>
  <si>
    <r>
      <rPr>
        <sz val="6"/>
        <rFont val="Tahoma"/>
        <charset val="134"/>
      </rPr>
      <t>SHEN HAI JUN</t>
    </r>
  </si>
  <si>
    <r>
      <rPr>
        <sz val="6"/>
        <rFont val="Tahoma"/>
        <charset val="134"/>
      </rPr>
      <t>- 301,400.00</t>
    </r>
  </si>
  <si>
    <r>
      <rPr>
        <sz val="6"/>
        <rFont val="Tahoma"/>
        <charset val="134"/>
      </rPr>
      <t>258</t>
    </r>
  </si>
  <si>
    <r>
      <rPr>
        <sz val="6"/>
        <rFont val="Tahoma"/>
        <charset val="134"/>
      </rPr>
      <t>CHEN LIN</t>
    </r>
  </si>
  <si>
    <r>
      <rPr>
        <sz val="6"/>
        <rFont val="Tahoma"/>
        <charset val="134"/>
      </rPr>
      <t>-303,400.00</t>
    </r>
  </si>
  <si>
    <r>
      <rPr>
        <sz val="6"/>
        <rFont val="Tahoma"/>
        <charset val="134"/>
      </rPr>
      <t>259</t>
    </r>
  </si>
  <si>
    <r>
      <rPr>
        <sz val="6"/>
        <rFont val="Tahoma"/>
        <charset val="134"/>
      </rPr>
      <t>SHEN WENYUE</t>
    </r>
  </si>
  <si>
    <r>
      <rPr>
        <sz val="6"/>
        <rFont val="Tahoma"/>
        <charset val="134"/>
      </rPr>
      <t>- 304,800.00</t>
    </r>
  </si>
  <si>
    <r>
      <rPr>
        <sz val="6"/>
        <rFont val="Tahoma"/>
        <charset val="134"/>
      </rPr>
      <t>260</t>
    </r>
  </si>
  <si>
    <r>
      <rPr>
        <sz val="6"/>
        <rFont val="Tahoma"/>
        <charset val="134"/>
      </rPr>
      <t>- 305,900.00</t>
    </r>
  </si>
  <si>
    <r>
      <rPr>
        <sz val="6"/>
        <rFont val="Tahoma"/>
        <charset val="134"/>
      </rPr>
      <t>261</t>
    </r>
  </si>
  <si>
    <r>
      <rPr>
        <sz val="6"/>
        <rFont val="Tahoma"/>
        <charset val="134"/>
      </rPr>
      <t>ZHAO MENG</t>
    </r>
  </si>
  <si>
    <r>
      <rPr>
        <sz val="6"/>
        <rFont val="Tahoma"/>
        <charset val="134"/>
      </rPr>
      <t>-307,000.00</t>
    </r>
  </si>
  <si>
    <r>
      <rPr>
        <sz val="6"/>
        <rFont val="Tahoma"/>
        <charset val="134"/>
      </rPr>
      <t>262</t>
    </r>
  </si>
  <si>
    <r>
      <rPr>
        <sz val="6"/>
        <rFont val="Tahoma"/>
        <charset val="134"/>
      </rPr>
      <t>LI QIAN</t>
    </r>
  </si>
  <si>
    <r>
      <rPr>
        <sz val="6"/>
        <rFont val="Tahoma"/>
        <charset val="134"/>
      </rPr>
      <t>-308,100.00</t>
    </r>
  </si>
  <si>
    <r>
      <rPr>
        <sz val="6"/>
        <rFont val="Tahoma"/>
        <charset val="134"/>
      </rPr>
      <t>263</t>
    </r>
  </si>
  <si>
    <r>
      <rPr>
        <sz val="6"/>
        <rFont val="Tahoma"/>
        <charset val="134"/>
      </rPr>
      <t>LIU XIN</t>
    </r>
  </si>
  <si>
    <r>
      <rPr>
        <sz val="6"/>
        <rFont val="Tahoma"/>
        <charset val="134"/>
      </rPr>
      <t>-309,200.00</t>
    </r>
  </si>
  <si>
    <r>
      <rPr>
        <sz val="6"/>
        <rFont val="Tahoma"/>
        <charset val="134"/>
      </rPr>
      <t>264</t>
    </r>
  </si>
  <si>
    <r>
      <rPr>
        <sz val="6"/>
        <rFont val="Tahoma"/>
        <charset val="134"/>
      </rPr>
      <t>TANG CUIJUAN</t>
    </r>
  </si>
  <si>
    <r>
      <rPr>
        <sz val="6"/>
        <rFont val="Tahoma"/>
        <charset val="134"/>
      </rPr>
      <t>-310,300.00</t>
    </r>
  </si>
  <si>
    <r>
      <rPr>
        <sz val="6"/>
        <rFont val="Tahoma"/>
        <charset val="134"/>
      </rPr>
      <t>265</t>
    </r>
  </si>
  <si>
    <r>
      <rPr>
        <sz val="6"/>
        <rFont val="Tahoma"/>
        <charset val="134"/>
      </rPr>
      <t>- 311,400.00</t>
    </r>
  </si>
  <si>
    <r>
      <rPr>
        <sz val="6"/>
        <rFont val="Tahoma"/>
        <charset val="134"/>
      </rPr>
      <t>266</t>
    </r>
  </si>
  <si>
    <r>
      <rPr>
        <sz val="6"/>
        <rFont val="Tahoma"/>
        <charset val="134"/>
      </rPr>
      <t>YAO LING</t>
    </r>
  </si>
  <si>
    <r>
      <rPr>
        <sz val="6"/>
        <rFont val="Tahoma"/>
        <charset val="134"/>
      </rPr>
      <t>-315,800.00</t>
    </r>
  </si>
  <si>
    <r>
      <rPr>
        <sz val="6"/>
        <rFont val="Tahoma"/>
        <charset val="134"/>
      </rPr>
      <t>267</t>
    </r>
  </si>
  <si>
    <r>
      <rPr>
        <sz val="6"/>
        <rFont val="Tahoma"/>
        <charset val="134"/>
      </rPr>
      <t>MA CHUNLI</t>
    </r>
  </si>
  <si>
    <r>
      <rPr>
        <sz val="6"/>
        <rFont val="Tahoma"/>
        <charset val="134"/>
      </rPr>
      <t>27/12/19</t>
    </r>
  </si>
  <si>
    <r>
      <rPr>
        <sz val="6"/>
        <rFont val="Tahoma"/>
        <charset val="134"/>
      </rPr>
      <t>- 316,900.00</t>
    </r>
  </si>
  <si>
    <r>
      <rPr>
        <sz val="6"/>
        <rFont val="Tahoma"/>
        <charset val="134"/>
      </rPr>
      <t>268</t>
    </r>
  </si>
  <si>
    <r>
      <rPr>
        <sz val="6"/>
        <rFont val="Tahoma"/>
        <charset val="134"/>
      </rPr>
      <t>ZHU XIAOLIN</t>
    </r>
  </si>
  <si>
    <r>
      <rPr>
        <sz val="6"/>
        <rFont val="Tahoma"/>
        <charset val="134"/>
      </rPr>
      <t>- 319,100.00</t>
    </r>
  </si>
  <si>
    <r>
      <rPr>
        <sz val="6"/>
        <rFont val="Tahoma"/>
        <charset val="134"/>
      </rPr>
      <t>269</t>
    </r>
  </si>
  <si>
    <r>
      <rPr>
        <sz val="6"/>
        <rFont val="Tahoma"/>
        <charset val="134"/>
      </rPr>
      <t>WU SHUANG</t>
    </r>
  </si>
  <si>
    <r>
      <rPr>
        <sz val="6"/>
        <rFont val="Tahoma"/>
        <charset val="134"/>
      </rPr>
      <t>- 320,500.00</t>
    </r>
  </si>
  <si>
    <r>
      <rPr>
        <sz val="6"/>
        <rFont val="Tahoma"/>
        <charset val="134"/>
      </rPr>
      <t>270</t>
    </r>
  </si>
  <si>
    <r>
      <rPr>
        <sz val="6"/>
        <rFont val="Tahoma"/>
        <charset val="134"/>
      </rPr>
      <t>CAI XINHE</t>
    </r>
  </si>
  <si>
    <r>
      <rPr>
        <sz val="6"/>
        <rFont val="Tahoma"/>
        <charset val="134"/>
      </rPr>
      <t>- 321,900.00</t>
    </r>
  </si>
  <si>
    <r>
      <rPr>
        <sz val="6"/>
        <rFont val="Tahoma"/>
        <charset val="134"/>
      </rPr>
      <t>271</t>
    </r>
  </si>
  <si>
    <r>
      <rPr>
        <sz val="6"/>
        <rFont val="Tahoma"/>
        <charset val="134"/>
      </rPr>
      <t>SU YIZHAO</t>
    </r>
  </si>
  <si>
    <r>
      <rPr>
        <sz val="6"/>
        <rFont val="Tahoma"/>
        <charset val="134"/>
      </rPr>
      <t>- 323,300.00</t>
    </r>
  </si>
  <si>
    <r>
      <rPr>
        <sz val="6"/>
        <rFont val="Tahoma"/>
        <charset val="134"/>
      </rPr>
      <t>272</t>
    </r>
  </si>
  <si>
    <r>
      <rPr>
        <sz val="6"/>
        <rFont val="Tahoma"/>
        <charset val="134"/>
      </rPr>
      <t>WANG TIANCHENG</t>
    </r>
  </si>
  <si>
    <r>
      <rPr>
        <sz val="6"/>
        <rFont val="Tahoma"/>
        <charset val="134"/>
      </rPr>
      <t>- 324,400.00</t>
    </r>
  </si>
  <si>
    <r>
      <rPr>
        <sz val="6"/>
        <rFont val="Tahoma"/>
        <charset val="134"/>
      </rPr>
      <t>273</t>
    </r>
  </si>
  <si>
    <r>
      <rPr>
        <sz val="6"/>
        <rFont val="Tahoma"/>
        <charset val="134"/>
      </rPr>
      <t>YU MIN</t>
    </r>
  </si>
  <si>
    <r>
      <rPr>
        <sz val="6"/>
        <rFont val="Tahoma"/>
        <charset val="134"/>
      </rPr>
      <t>- 325,800.00</t>
    </r>
  </si>
  <si>
    <r>
      <rPr>
        <sz val="6"/>
        <rFont val="Tahoma"/>
        <charset val="134"/>
      </rPr>
      <t>274</t>
    </r>
  </si>
  <si>
    <r>
      <rPr>
        <sz val="6"/>
        <rFont val="Tahoma"/>
        <charset val="134"/>
      </rPr>
      <t>LI WEIQIANG</t>
    </r>
  </si>
  <si>
    <r>
      <rPr>
        <sz val="6"/>
        <rFont val="Tahoma"/>
        <charset val="134"/>
      </rPr>
      <t>- 328,800.00</t>
    </r>
  </si>
  <si>
    <r>
      <rPr>
        <sz val="6"/>
        <rFont val="Tahoma"/>
        <charset val="134"/>
      </rPr>
      <t>275</t>
    </r>
  </si>
  <si>
    <r>
      <rPr>
        <sz val="6"/>
        <rFont val="Tahoma"/>
        <charset val="134"/>
      </rPr>
      <t>ZHOU ZHUORAN</t>
    </r>
  </si>
  <si>
    <r>
      <rPr>
        <sz val="6"/>
        <rFont val="Tahoma"/>
        <charset val="134"/>
      </rPr>
      <t>- 329,900.00</t>
    </r>
  </si>
  <si>
    <r>
      <rPr>
        <sz val="6"/>
        <rFont val="Tahoma"/>
        <charset val="134"/>
      </rPr>
      <t>276</t>
    </r>
  </si>
  <si>
    <r>
      <rPr>
        <sz val="6"/>
        <rFont val="Tahoma"/>
        <charset val="134"/>
      </rPr>
      <t>YUAN QI</t>
    </r>
  </si>
  <si>
    <r>
      <rPr>
        <sz val="6"/>
        <rFont val="Tahoma"/>
        <charset val="134"/>
      </rPr>
      <t>-331,000.00</t>
    </r>
  </si>
  <si>
    <r>
      <rPr>
        <sz val="6"/>
        <rFont val="Tahoma"/>
        <charset val="134"/>
      </rPr>
      <t>277</t>
    </r>
  </si>
  <si>
    <r>
      <rPr>
        <sz val="6"/>
        <rFont val="Tahoma"/>
        <charset val="134"/>
      </rPr>
      <t>JI SISI</t>
    </r>
  </si>
  <si>
    <r>
      <rPr>
        <sz val="6"/>
        <rFont val="Tahoma"/>
        <charset val="134"/>
      </rPr>
      <t>- 332,400.00</t>
    </r>
  </si>
  <si>
    <r>
      <rPr>
        <sz val="6"/>
        <rFont val="Tahoma"/>
        <charset val="134"/>
      </rPr>
      <t>278</t>
    </r>
  </si>
  <si>
    <r>
      <rPr>
        <sz val="6"/>
        <rFont val="Tahoma"/>
        <charset val="134"/>
      </rPr>
      <t>- 333,500.00</t>
    </r>
  </si>
  <si>
    <r>
      <rPr>
        <sz val="6"/>
        <rFont val="Tahoma"/>
        <charset val="134"/>
      </rPr>
      <t>279</t>
    </r>
  </si>
  <si>
    <r>
      <rPr>
        <sz val="6"/>
        <rFont val="Tahoma"/>
        <charset val="134"/>
      </rPr>
      <t>JIN PENG</t>
    </r>
  </si>
  <si>
    <r>
      <rPr>
        <sz val="6"/>
        <rFont val="Tahoma"/>
        <charset val="134"/>
      </rPr>
      <t>- 334,600.00</t>
    </r>
  </si>
  <si>
    <r>
      <rPr>
        <sz val="6"/>
        <rFont val="Tahoma"/>
        <charset val="134"/>
      </rPr>
      <t>280</t>
    </r>
  </si>
  <si>
    <r>
      <rPr>
        <sz val="6"/>
        <rFont val="Tahoma"/>
        <charset val="134"/>
      </rPr>
      <t>AN YUAN</t>
    </r>
  </si>
  <si>
    <r>
      <rPr>
        <sz val="6"/>
        <rFont val="Tahoma"/>
        <charset val="134"/>
      </rPr>
      <t>- 336,000.00</t>
    </r>
  </si>
  <si>
    <r>
      <rPr>
        <sz val="6"/>
        <rFont val="Tahoma"/>
        <charset val="134"/>
      </rPr>
      <t>281</t>
    </r>
  </si>
  <si>
    <r>
      <rPr>
        <sz val="6"/>
        <rFont val="Tahoma"/>
        <charset val="134"/>
      </rPr>
      <t>- 337,100.00</t>
    </r>
  </si>
  <si>
    <r>
      <rPr>
        <sz val="6"/>
        <rFont val="Tahoma"/>
        <charset val="134"/>
      </rPr>
      <t>282</t>
    </r>
  </si>
  <si>
    <r>
      <rPr>
        <sz val="6"/>
        <rFont val="Tahoma"/>
        <charset val="134"/>
      </rPr>
      <t>HUANG XIAOYONG</t>
    </r>
  </si>
  <si>
    <r>
      <rPr>
        <sz val="6"/>
        <rFont val="Tahoma"/>
        <charset val="134"/>
      </rPr>
      <t>- 339,300.00</t>
    </r>
  </si>
  <si>
    <r>
      <rPr>
        <sz val="6"/>
        <rFont val="Tahoma"/>
        <charset val="134"/>
      </rPr>
      <t>283</t>
    </r>
  </si>
  <si>
    <r>
      <rPr>
        <sz val="6"/>
        <rFont val="Tahoma"/>
        <charset val="134"/>
      </rPr>
      <t>WU SHUJIN</t>
    </r>
  </si>
  <si>
    <r>
      <rPr>
        <sz val="6"/>
        <rFont val="Tahoma"/>
        <charset val="134"/>
      </rPr>
      <t>- 342,300.00</t>
    </r>
  </si>
  <si>
    <r>
      <rPr>
        <sz val="6"/>
        <rFont val="Tahoma"/>
        <charset val="134"/>
      </rPr>
      <t>284</t>
    </r>
  </si>
  <si>
    <r>
      <rPr>
        <sz val="6"/>
        <rFont val="Tahoma"/>
        <charset val="134"/>
      </rPr>
      <t>ZHENG PEIBIN</t>
    </r>
  </si>
  <si>
    <r>
      <rPr>
        <sz val="6"/>
        <rFont val="Tahoma"/>
        <charset val="134"/>
      </rPr>
      <t>- 343,400.00</t>
    </r>
  </si>
  <si>
    <r>
      <rPr>
        <sz val="6"/>
        <rFont val="Tahoma"/>
        <charset val="134"/>
      </rPr>
      <t>285</t>
    </r>
  </si>
  <si>
    <r>
      <rPr>
        <sz val="6"/>
        <rFont val="Tahoma"/>
        <charset val="134"/>
      </rPr>
      <t>WANG ZHENG</t>
    </r>
  </si>
  <si>
    <r>
      <rPr>
        <sz val="6"/>
        <rFont val="Tahoma"/>
        <charset val="134"/>
      </rPr>
      <t>- 344,500.00</t>
    </r>
  </si>
  <si>
    <r>
      <rPr>
        <sz val="6"/>
        <rFont val="Tahoma"/>
        <charset val="134"/>
      </rPr>
      <t>286</t>
    </r>
  </si>
  <si>
    <r>
      <rPr>
        <sz val="6"/>
        <rFont val="Tahoma"/>
        <charset val="134"/>
      </rPr>
      <t>28/12/19</t>
    </r>
  </si>
  <si>
    <r>
      <rPr>
        <sz val="6"/>
        <rFont val="Tahoma"/>
        <charset val="134"/>
      </rPr>
      <t>- 345,600.00</t>
    </r>
  </si>
  <si>
    <r>
      <rPr>
        <sz val="6"/>
        <rFont val="Tahoma"/>
        <charset val="134"/>
      </rPr>
      <t>287</t>
    </r>
  </si>
  <si>
    <r>
      <rPr>
        <sz val="6"/>
        <rFont val="Tahoma"/>
        <charset val="134"/>
      </rPr>
      <t>- 346,700.00</t>
    </r>
  </si>
  <si>
    <r>
      <rPr>
        <sz val="6"/>
        <rFont val="Tahoma"/>
        <charset val="134"/>
      </rPr>
      <t>288</t>
    </r>
  </si>
  <si>
    <r>
      <rPr>
        <sz val="6"/>
        <rFont val="Tahoma"/>
        <charset val="134"/>
      </rPr>
      <t>- 347,800.00</t>
    </r>
  </si>
  <si>
    <r>
      <rPr>
        <sz val="6"/>
        <rFont val="Tahoma"/>
        <charset val="134"/>
      </rPr>
      <t>289</t>
    </r>
  </si>
  <si>
    <r>
      <rPr>
        <sz val="6"/>
        <rFont val="Tahoma"/>
        <charset val="134"/>
      </rPr>
      <t>LEI YONGQI</t>
    </r>
  </si>
  <si>
    <r>
      <rPr>
        <sz val="6"/>
        <rFont val="Tahoma"/>
        <charset val="134"/>
      </rPr>
      <t>- 350,000.00</t>
    </r>
  </si>
  <si>
    <r>
      <rPr>
        <sz val="6"/>
        <rFont val="Tahoma"/>
        <charset val="134"/>
      </rPr>
      <t>290</t>
    </r>
  </si>
  <si>
    <r>
      <rPr>
        <sz val="6"/>
        <rFont val="Tahoma"/>
        <charset val="134"/>
      </rPr>
      <t>QIAO LIHUA</t>
    </r>
  </si>
  <si>
    <r>
      <rPr>
        <sz val="6"/>
        <rFont val="Tahoma"/>
        <charset val="134"/>
      </rPr>
      <t>-352,200.00</t>
    </r>
  </si>
  <si>
    <r>
      <rPr>
        <sz val="6"/>
        <rFont val="Tahoma"/>
        <charset val="134"/>
      </rPr>
      <t>291</t>
    </r>
  </si>
  <si>
    <r>
      <rPr>
        <sz val="6"/>
        <rFont val="Tahoma"/>
        <charset val="134"/>
      </rPr>
      <t>LIN ZHONGZHI</t>
    </r>
  </si>
  <si>
    <r>
      <rPr>
        <sz val="6"/>
        <rFont val="Tahoma"/>
        <charset val="134"/>
      </rPr>
      <t>-355,000.00</t>
    </r>
  </si>
  <si>
    <r>
      <rPr>
        <sz val="6"/>
        <rFont val="Tahoma"/>
        <charset val="134"/>
      </rPr>
      <t>292</t>
    </r>
  </si>
  <si>
    <r>
      <rPr>
        <sz val="6"/>
        <rFont val="Tahoma"/>
        <charset val="134"/>
      </rPr>
      <t>- 357,200.00</t>
    </r>
  </si>
  <si>
    <r>
      <rPr>
        <sz val="6"/>
        <rFont val="Tahoma"/>
        <charset val="134"/>
      </rPr>
      <t>293</t>
    </r>
  </si>
  <si>
    <r>
      <rPr>
        <sz val="6"/>
        <rFont val="Tahoma"/>
        <charset val="134"/>
      </rPr>
      <t>HUANG DEXU</t>
    </r>
  </si>
  <si>
    <r>
      <rPr>
        <sz val="6"/>
        <rFont val="Tahoma"/>
        <charset val="134"/>
      </rPr>
      <t>- 360,000.00</t>
    </r>
  </si>
  <si>
    <r>
      <rPr>
        <sz val="6"/>
        <rFont val="Tahoma"/>
        <charset val="134"/>
      </rPr>
      <t>294</t>
    </r>
  </si>
  <si>
    <r>
      <rPr>
        <sz val="6"/>
        <rFont val="Tahoma"/>
        <charset val="134"/>
      </rPr>
      <t>CHEN XIAOHONG</t>
    </r>
  </si>
  <si>
    <r>
      <rPr>
        <sz val="6"/>
        <rFont val="Tahoma"/>
        <charset val="134"/>
      </rPr>
      <t>- 372,600.00</t>
    </r>
  </si>
  <si>
    <r>
      <rPr>
        <sz val="6"/>
        <rFont val="Tahoma"/>
        <charset val="134"/>
      </rPr>
      <t>296</t>
    </r>
  </si>
  <si>
    <r>
      <rPr>
        <sz val="6"/>
        <rFont val="Tahoma"/>
        <charset val="134"/>
      </rPr>
      <t>LI KAI</t>
    </r>
  </si>
  <si>
    <r>
      <rPr>
        <sz val="6"/>
        <rFont val="Tahoma"/>
        <charset val="134"/>
      </rPr>
      <t>-374,800.00</t>
    </r>
  </si>
  <si>
    <r>
      <rPr>
        <sz val="6"/>
        <rFont val="Tahoma"/>
        <charset val="134"/>
      </rPr>
      <t>297</t>
    </r>
  </si>
  <si>
    <r>
      <rPr>
        <sz val="6"/>
        <rFont val="Tahoma"/>
        <charset val="134"/>
      </rPr>
      <t>HUANG YUBING</t>
    </r>
  </si>
  <si>
    <r>
      <rPr>
        <sz val="6"/>
        <rFont val="Tahoma"/>
        <charset val="134"/>
      </rPr>
      <t>-391,600.00</t>
    </r>
  </si>
  <si>
    <r>
      <rPr>
        <sz val="6"/>
        <rFont val="Tahoma"/>
        <charset val="134"/>
      </rPr>
      <t>298</t>
    </r>
  </si>
  <si>
    <r>
      <rPr>
        <sz val="6"/>
        <rFont val="Tahoma"/>
        <charset val="134"/>
      </rPr>
      <t>BAI WEN</t>
    </r>
  </si>
  <si>
    <r>
      <rPr>
        <sz val="6"/>
        <rFont val="Tahoma"/>
        <charset val="134"/>
      </rPr>
      <t>29/12/19</t>
    </r>
  </si>
  <si>
    <r>
      <rPr>
        <sz val="6"/>
        <rFont val="Tahoma"/>
        <charset val="134"/>
      </rPr>
      <t>-395,600.00</t>
    </r>
  </si>
  <si>
    <r>
      <rPr>
        <sz val="6"/>
        <rFont val="Tahoma"/>
        <charset val="134"/>
      </rPr>
      <t>299</t>
    </r>
  </si>
  <si>
    <r>
      <rPr>
        <sz val="6"/>
        <rFont val="Tahoma"/>
        <charset val="134"/>
      </rPr>
      <t>CHEN WEI</t>
    </r>
  </si>
  <si>
    <r>
      <rPr>
        <sz val="6"/>
        <rFont val="Tahoma"/>
        <charset val="134"/>
      </rPr>
      <t>-396,700.00</t>
    </r>
  </si>
  <si>
    <r>
      <rPr>
        <sz val="6"/>
        <rFont val="Tahoma"/>
        <charset val="134"/>
      </rPr>
      <t>300</t>
    </r>
  </si>
  <si>
    <r>
      <rPr>
        <sz val="6"/>
        <rFont val="Tahoma"/>
        <charset val="134"/>
      </rPr>
      <t>SU RONGSEN</t>
    </r>
  </si>
  <si>
    <r>
      <rPr>
        <sz val="6"/>
        <rFont val="Tahoma"/>
        <charset val="134"/>
      </rPr>
      <t>- 397,800.00</t>
    </r>
  </si>
  <si>
    <r>
      <rPr>
        <sz val="6"/>
        <rFont val="Tahoma"/>
        <charset val="134"/>
      </rPr>
      <t>301</t>
    </r>
  </si>
  <si>
    <r>
      <rPr>
        <sz val="6"/>
        <rFont val="Tahoma"/>
        <charset val="134"/>
      </rPr>
      <t>XU JING</t>
    </r>
  </si>
  <si>
    <r>
      <rPr>
        <sz val="6"/>
        <rFont val="Tahoma"/>
        <charset val="134"/>
      </rPr>
      <t>-401,100.00</t>
    </r>
  </si>
  <si>
    <r>
      <rPr>
        <sz val="6"/>
        <rFont val="Tahoma"/>
        <charset val="134"/>
      </rPr>
      <t>302</t>
    </r>
  </si>
  <si>
    <r>
      <rPr>
        <sz val="6"/>
        <rFont val="Tahoma"/>
        <charset val="134"/>
      </rPr>
      <t>HU XIA</t>
    </r>
  </si>
  <si>
    <r>
      <rPr>
        <sz val="6"/>
        <rFont val="Tahoma"/>
        <charset val="134"/>
      </rPr>
      <t>- 403,700.00</t>
    </r>
  </si>
  <si>
    <r>
      <rPr>
        <sz val="6"/>
        <rFont val="Tahoma"/>
        <charset val="134"/>
      </rPr>
      <t>303</t>
    </r>
  </si>
  <si>
    <r>
      <rPr>
        <sz val="6"/>
        <rFont val="Tahoma"/>
        <charset val="134"/>
      </rPr>
      <t>GENG HUAYAN</t>
    </r>
  </si>
  <si>
    <r>
      <rPr>
        <sz val="6"/>
        <rFont val="Tahoma"/>
        <charset val="134"/>
      </rPr>
      <t>- 414,100.00</t>
    </r>
  </si>
  <si>
    <r>
      <rPr>
        <sz val="6"/>
        <rFont val="Tahoma"/>
        <charset val="134"/>
      </rPr>
      <t>304</t>
    </r>
  </si>
  <si>
    <r>
      <rPr>
        <sz val="6"/>
        <rFont val="Tahoma"/>
        <charset val="134"/>
      </rPr>
      <t>ZHAO MIN</t>
    </r>
  </si>
  <si>
    <r>
      <rPr>
        <sz val="6"/>
        <rFont val="Tahoma"/>
        <charset val="134"/>
      </rPr>
      <t>- 415,200.00</t>
    </r>
  </si>
  <si>
    <r>
      <rPr>
        <sz val="6"/>
        <rFont val="Tahoma"/>
        <charset val="134"/>
      </rPr>
      <t>305</t>
    </r>
  </si>
  <si>
    <r>
      <rPr>
        <sz val="6"/>
        <rFont val="Tahoma"/>
        <charset val="134"/>
      </rPr>
      <t>JIANFEI SUN</t>
    </r>
  </si>
  <si>
    <r>
      <rPr>
        <sz val="6"/>
        <rFont val="Tahoma"/>
        <charset val="134"/>
      </rPr>
      <t>30/12/19</t>
    </r>
  </si>
  <si>
    <r>
      <rPr>
        <sz val="6"/>
        <rFont val="Tahoma"/>
        <charset val="134"/>
      </rPr>
      <t>-417,200.00</t>
    </r>
  </si>
  <si>
    <r>
      <rPr>
        <sz val="6"/>
        <rFont val="Tahoma"/>
        <charset val="134"/>
      </rPr>
      <t>307</t>
    </r>
  </si>
  <si>
    <r>
      <rPr>
        <sz val="6"/>
        <rFont val="Tahoma"/>
        <charset val="134"/>
      </rPr>
      <t>WANG SHAN</t>
    </r>
  </si>
  <si>
    <r>
      <rPr>
        <sz val="6"/>
        <rFont val="Tahoma"/>
        <charset val="134"/>
      </rPr>
      <t>- 418,600.00</t>
    </r>
  </si>
  <si>
    <r>
      <rPr>
        <sz val="6"/>
        <rFont val="Tahoma"/>
        <charset val="134"/>
      </rPr>
      <t>308</t>
    </r>
  </si>
  <si>
    <r>
      <rPr>
        <sz val="6"/>
        <rFont val="Tahoma"/>
        <charset val="134"/>
      </rPr>
      <t>YUANLIU LIN</t>
    </r>
  </si>
  <si>
    <r>
      <rPr>
        <sz val="6"/>
        <rFont val="Tahoma"/>
        <charset val="134"/>
      </rPr>
      <t>- 419,700.00</t>
    </r>
  </si>
  <si>
    <r>
      <rPr>
        <sz val="6"/>
        <rFont val="Tahoma"/>
        <charset val="134"/>
      </rPr>
      <t>309</t>
    </r>
  </si>
  <si>
    <r>
      <rPr>
        <sz val="6"/>
        <rFont val="Tahoma"/>
        <charset val="134"/>
      </rPr>
      <t>TONG SHIYIMEI</t>
    </r>
  </si>
  <si>
    <r>
      <rPr>
        <sz val="6"/>
        <rFont val="Tahoma"/>
        <charset val="134"/>
      </rPr>
      <t>- 422,300.00</t>
    </r>
  </si>
  <si>
    <r>
      <rPr>
        <sz val="6"/>
        <rFont val="Tahoma"/>
        <charset val="134"/>
      </rPr>
      <t>310</t>
    </r>
  </si>
  <si>
    <r>
      <rPr>
        <sz val="6"/>
        <rFont val="Tahoma"/>
        <charset val="134"/>
      </rPr>
      <t>CHEN MINGYIN</t>
    </r>
  </si>
  <si>
    <r>
      <rPr>
        <sz val="6"/>
        <rFont val="Tahoma"/>
        <charset val="134"/>
      </rPr>
      <t>-423,400.00</t>
    </r>
  </si>
  <si>
    <r>
      <rPr>
        <sz val="6"/>
        <rFont val="Tahoma"/>
        <charset val="134"/>
      </rPr>
      <t>311</t>
    </r>
  </si>
  <si>
    <r>
      <rPr>
        <sz val="6"/>
        <rFont val="Tahoma"/>
        <charset val="134"/>
      </rPr>
      <t>HUANG YIXIAN</t>
    </r>
  </si>
  <si>
    <r>
      <rPr>
        <sz val="6"/>
        <rFont val="Tahoma"/>
        <charset val="134"/>
      </rPr>
      <t>- 424,500.00</t>
    </r>
  </si>
  <si>
    <r>
      <rPr>
        <sz val="6"/>
        <rFont val="Tahoma"/>
        <charset val="134"/>
      </rPr>
      <t>312</t>
    </r>
  </si>
  <si>
    <r>
      <rPr>
        <sz val="6"/>
        <rFont val="Tahoma"/>
        <charset val="134"/>
      </rPr>
      <t>LIANG CAIYAN</t>
    </r>
  </si>
  <si>
    <r>
      <rPr>
        <sz val="6"/>
        <rFont val="Tahoma"/>
        <charset val="134"/>
      </rPr>
      <t>- 426,700.00</t>
    </r>
  </si>
  <si>
    <r>
      <rPr>
        <sz val="6"/>
        <rFont val="Tahoma"/>
        <charset val="134"/>
      </rPr>
      <t>314</t>
    </r>
  </si>
  <si>
    <r>
      <rPr>
        <sz val="6"/>
        <rFont val="Tahoma"/>
        <charset val="134"/>
      </rPr>
      <t>LIN YUANLIU</t>
    </r>
  </si>
  <si>
    <r>
      <rPr>
        <sz val="6"/>
        <rFont val="Tahoma"/>
        <charset val="134"/>
      </rPr>
      <t>31/12/19</t>
    </r>
  </si>
  <si>
    <r>
      <rPr>
        <sz val="6"/>
        <rFont val="Tahoma"/>
        <charset val="134"/>
      </rPr>
      <t>- 428,000.00</t>
    </r>
  </si>
  <si>
    <r>
      <rPr>
        <sz val="6"/>
        <rFont val="Tahoma"/>
        <charset val="134"/>
      </rPr>
      <t>315</t>
    </r>
  </si>
  <si>
    <r>
      <rPr>
        <sz val="6"/>
        <rFont val="Tahoma"/>
        <charset val="134"/>
      </rPr>
      <t>HUANG ZAOSONG</t>
    </r>
  </si>
  <si>
    <r>
      <rPr>
        <sz val="6"/>
        <rFont val="Tahoma"/>
        <charset val="134"/>
      </rPr>
      <t>- 430,600.00</t>
    </r>
  </si>
  <si>
    <r>
      <rPr>
        <sz val="6"/>
        <rFont val="Tahoma"/>
        <charset val="134"/>
      </rPr>
      <t>316</t>
    </r>
  </si>
  <si>
    <r>
      <rPr>
        <sz val="6"/>
        <rFont val="Tahoma"/>
        <charset val="134"/>
      </rPr>
      <t>WANG YUE</t>
    </r>
  </si>
  <si>
    <r>
      <rPr>
        <sz val="6"/>
        <rFont val="Tahoma"/>
        <charset val="134"/>
      </rPr>
      <t>- 432,800.00</t>
    </r>
  </si>
  <si>
    <r>
      <rPr>
        <sz val="6"/>
        <rFont val="Tahoma"/>
        <charset val="134"/>
      </rPr>
      <t>317</t>
    </r>
  </si>
  <si>
    <r>
      <rPr>
        <sz val="6"/>
        <rFont val="Tahoma"/>
        <charset val="134"/>
      </rPr>
      <t>- 434,100.00</t>
    </r>
  </si>
  <si>
    <r>
      <rPr>
        <sz val="6"/>
        <rFont val="Tahoma"/>
        <charset val="134"/>
      </rPr>
      <t>318</t>
    </r>
  </si>
  <si>
    <r>
      <rPr>
        <sz val="6"/>
        <rFont val="Tahoma"/>
        <charset val="134"/>
      </rPr>
      <t>FENG YISHEN</t>
    </r>
  </si>
  <si>
    <r>
      <rPr>
        <sz val="6"/>
        <rFont val="Tahoma"/>
        <charset val="134"/>
      </rPr>
      <t>- 435,200.00</t>
    </r>
  </si>
  <si>
    <r>
      <rPr>
        <sz val="6"/>
        <rFont val="Tahoma"/>
        <charset val="134"/>
      </rPr>
      <t>319</t>
    </r>
  </si>
  <si>
    <r>
      <rPr>
        <sz val="6"/>
        <rFont val="Tahoma"/>
        <charset val="134"/>
      </rPr>
      <t>- 436,500.00</t>
    </r>
  </si>
  <si>
    <r>
      <rPr>
        <sz val="6"/>
        <rFont val="Tahoma"/>
        <charset val="134"/>
      </rPr>
      <t>320</t>
    </r>
  </si>
  <si>
    <r>
      <rPr>
        <sz val="6"/>
        <rFont val="Tahoma"/>
        <charset val="134"/>
      </rPr>
      <t>HUANG CHAO QUN</t>
    </r>
  </si>
  <si>
    <r>
      <rPr>
        <sz val="6"/>
        <rFont val="Tahoma"/>
        <charset val="134"/>
      </rPr>
      <t>- 440,700.00</t>
    </r>
  </si>
  <si>
    <r>
      <rPr>
        <sz val="6"/>
        <rFont val="Tahoma"/>
        <charset val="134"/>
      </rPr>
      <t>321</t>
    </r>
  </si>
  <si>
    <r>
      <rPr>
        <sz val="6"/>
        <rFont val="Tahoma"/>
        <charset val="134"/>
      </rPr>
      <t>- 445,500.00</t>
    </r>
  </si>
  <si>
    <r>
      <rPr>
        <sz val="6"/>
        <rFont val="Tahoma"/>
        <charset val="134"/>
      </rPr>
      <t>322</t>
    </r>
  </si>
  <si>
    <r>
      <rPr>
        <sz val="6"/>
        <rFont val="Tahoma"/>
        <charset val="134"/>
      </rPr>
      <t>YE ZHUOHUAN</t>
    </r>
  </si>
  <si>
    <r>
      <rPr>
        <sz val="6"/>
        <rFont val="Tahoma"/>
        <charset val="134"/>
      </rPr>
      <t>- 451,900.00</t>
    </r>
  </si>
  <si>
    <r>
      <rPr>
        <sz val="6"/>
        <rFont val="Tahoma"/>
        <charset val="134"/>
      </rPr>
      <t>323</t>
    </r>
  </si>
  <si>
    <r>
      <rPr>
        <sz val="6"/>
        <rFont val="Tahoma"/>
        <charset val="134"/>
      </rPr>
      <t>1800</t>
    </r>
  </si>
  <si>
    <r>
      <rPr>
        <sz val="6"/>
        <rFont val="Tahoma"/>
        <charset val="134"/>
      </rPr>
      <t>- 455,500.00</t>
    </r>
  </si>
  <si>
    <r>
      <rPr>
        <sz val="6"/>
        <rFont val="Tahoma"/>
        <charset val="134"/>
      </rPr>
      <t>324</t>
    </r>
  </si>
  <si>
    <r>
      <rPr>
        <sz val="6"/>
        <rFont val="Tahoma"/>
        <charset val="134"/>
      </rPr>
      <t>LIN XIUMEI</t>
    </r>
  </si>
  <si>
    <r>
      <rPr>
        <sz val="6"/>
        <rFont val="Tahoma"/>
        <charset val="134"/>
      </rPr>
      <t>-465,100.00</t>
    </r>
  </si>
  <si>
    <r>
      <rPr>
        <sz val="6"/>
        <rFont val="Tahoma"/>
        <charset val="134"/>
      </rPr>
      <t>325</t>
    </r>
  </si>
  <si>
    <r>
      <rPr>
        <sz val="6"/>
        <rFont val="Tahoma"/>
        <charset val="134"/>
      </rPr>
      <t>- 470,500.00</t>
    </r>
  </si>
  <si>
    <r>
      <rPr>
        <sz val="6"/>
        <rFont val="Tahoma"/>
        <charset val="134"/>
      </rPr>
      <t>326</t>
    </r>
  </si>
  <si>
    <r>
      <rPr>
        <sz val="6"/>
        <rFont val="Tahoma"/>
        <charset val="134"/>
      </rPr>
      <t>LI XUPENG</t>
    </r>
  </si>
  <si>
    <r>
      <rPr>
        <sz val="6"/>
        <rFont val="Tahoma"/>
        <charset val="134"/>
      </rPr>
      <t>- 471,600.00</t>
    </r>
  </si>
  <si>
    <r>
      <rPr>
        <sz val="6"/>
        <rFont val="Tahoma"/>
        <charset val="134"/>
      </rPr>
      <t>327</t>
    </r>
  </si>
  <si>
    <r>
      <rPr>
        <sz val="6"/>
        <rFont val="Tahoma"/>
        <charset val="134"/>
      </rPr>
      <t>- 472,900.00</t>
    </r>
  </si>
  <si>
    <r>
      <rPr>
        <sz val="6"/>
        <rFont val="Tahoma"/>
        <charset val="134"/>
      </rPr>
      <t>328</t>
    </r>
  </si>
  <si>
    <r>
      <rPr>
        <sz val="6"/>
        <rFont val="Tahoma"/>
        <charset val="134"/>
      </rPr>
      <t>CHEN SHIYING</t>
    </r>
  </si>
  <si>
    <r>
      <rPr>
        <sz val="6"/>
        <rFont val="Tahoma"/>
        <charset val="134"/>
      </rPr>
      <t>- 477,300.00</t>
    </r>
  </si>
  <si>
    <r>
      <rPr>
        <sz val="6"/>
        <rFont val="Tahoma"/>
        <charset val="134"/>
      </rPr>
      <t>329</t>
    </r>
  </si>
  <si>
    <r>
      <rPr>
        <sz val="6"/>
        <rFont val="Tahoma"/>
        <charset val="134"/>
      </rPr>
      <t>- 478,600.00</t>
    </r>
  </si>
  <si>
    <r>
      <rPr>
        <sz val="6"/>
        <rFont val="Tahoma"/>
        <charset val="134"/>
      </rPr>
      <t>330</t>
    </r>
  </si>
  <si>
    <r>
      <rPr>
        <sz val="6"/>
        <rFont val="Tahoma"/>
        <charset val="134"/>
      </rPr>
      <t>GAO WEIXIN</t>
    </r>
  </si>
  <si>
    <r>
      <rPr>
        <sz val="6"/>
        <rFont val="Tahoma"/>
        <charset val="134"/>
      </rPr>
      <t>- 480,800.00</t>
    </r>
  </si>
  <si>
    <r>
      <rPr>
        <sz val="6"/>
        <rFont val="Tahoma"/>
        <charset val="134"/>
      </rPr>
      <t>331</t>
    </r>
  </si>
  <si>
    <r>
      <rPr>
        <sz val="6"/>
        <rFont val="Tahoma"/>
        <charset val="134"/>
      </rPr>
      <t>- 482,100.00</t>
    </r>
  </si>
  <si>
    <r>
      <rPr>
        <sz val="6"/>
        <rFont val="Tahoma"/>
        <charset val="134"/>
      </rPr>
      <t>332</t>
    </r>
  </si>
  <si>
    <r>
      <rPr>
        <sz val="6"/>
        <rFont val="Tahoma"/>
        <charset val="134"/>
      </rPr>
      <t>WANG JUN</t>
    </r>
  </si>
  <si>
    <r>
      <rPr>
        <sz val="6"/>
        <rFont val="Tahoma"/>
        <charset val="134"/>
      </rPr>
      <t>- 483,400.00</t>
    </r>
  </si>
  <si>
    <r>
      <rPr>
        <sz val="6"/>
        <rFont val="Tahoma"/>
        <charset val="134"/>
      </rPr>
      <t>333</t>
    </r>
  </si>
  <si>
    <r>
      <rPr>
        <sz val="6"/>
        <rFont val="Tahoma"/>
        <charset val="134"/>
      </rPr>
      <t>ZEYANG LI</t>
    </r>
  </si>
  <si>
    <r>
      <rPr>
        <sz val="6"/>
        <rFont val="Tahoma"/>
        <charset val="134"/>
      </rPr>
      <t>- 484,500.00</t>
    </r>
  </si>
  <si>
    <r>
      <rPr>
        <sz val="6"/>
        <rFont val="Tahoma"/>
        <charset val="134"/>
      </rPr>
      <t>334</t>
    </r>
  </si>
  <si>
    <r>
      <rPr>
        <sz val="6"/>
        <rFont val="Tahoma"/>
        <charset val="134"/>
      </rPr>
      <t>- 485,800.00</t>
    </r>
  </si>
  <si>
    <r>
      <rPr>
        <b/>
        <sz val="6"/>
        <rFont val="Tahoma"/>
        <charset val="134"/>
      </rPr>
      <t>TOTALAMOUNT</t>
    </r>
  </si>
  <si>
    <r>
      <rPr>
        <b/>
        <sz val="6"/>
        <rFont val="Tahoma"/>
        <charset val="134"/>
      </rPr>
      <t>394</t>
    </r>
  </si>
  <si>
    <r>
      <rPr>
        <b/>
        <sz val="6"/>
        <rFont val="Tahoma"/>
        <charset val="134"/>
      </rPr>
      <t>588</t>
    </r>
  </si>
  <si>
    <r>
      <rPr>
        <sz val="6"/>
        <rFont val="Tahoma"/>
        <charset val="134"/>
      </rPr>
      <t>700</t>
    </r>
  </si>
  <si>
    <t>P200102154635489</t>
  </si>
  <si>
    <t>，</t>
  </si>
  <si>
    <t>求和项:8</t>
  </si>
  <si>
    <t>ZHANG KEQUAN</t>
  </si>
  <si>
    <t>LIU YUHUA</t>
  </si>
  <si>
    <t>TAN CHORMENG</t>
  </si>
  <si>
    <t>CHEN LIN</t>
  </si>
  <si>
    <t>ZHAO XUE</t>
  </si>
  <si>
    <t>YANG CHENGZHI</t>
  </si>
  <si>
    <t>WANG RUYI</t>
  </si>
  <si>
    <t>HUANG QING</t>
  </si>
  <si>
    <t>HANCHUAN SU</t>
  </si>
  <si>
    <t>MIN XIN</t>
  </si>
  <si>
    <t>XU YI</t>
  </si>
  <si>
    <t>HE LIJUN</t>
  </si>
  <si>
    <t>ZHENG CAN</t>
  </si>
  <si>
    <t>MA JIANG</t>
  </si>
  <si>
    <t>YANXIN ZHAO</t>
  </si>
  <si>
    <t>LI YILIN</t>
  </si>
  <si>
    <t>XU WEIMING</t>
  </si>
  <si>
    <t>GOU YUTANG</t>
  </si>
  <si>
    <t>GOH TEKAUN</t>
  </si>
  <si>
    <t>YE JIANAN</t>
  </si>
  <si>
    <t>TAN SHULING</t>
  </si>
  <si>
    <t>FUJIN XUE</t>
  </si>
  <si>
    <t>GAO JING</t>
  </si>
  <si>
    <t>XUE YONGHUI</t>
  </si>
  <si>
    <t>WU YIYOU</t>
  </si>
  <si>
    <t>YAN RONG</t>
  </si>
  <si>
    <t>WANG JIANJUN</t>
  </si>
  <si>
    <t>FENG FEI</t>
  </si>
  <si>
    <t>WU JIRAN</t>
  </si>
  <si>
    <t>WANG CHENGCHENG</t>
  </si>
  <si>
    <t>SUN HANXIAO</t>
  </si>
  <si>
    <t>HUANG CUI</t>
  </si>
  <si>
    <t>YE SHUJING</t>
  </si>
  <si>
    <t>ZHU GE</t>
  </si>
  <si>
    <t>JIANG LIXIA</t>
  </si>
  <si>
    <t>TANG YAWEN</t>
  </si>
  <si>
    <t>MIN XIANG</t>
  </si>
  <si>
    <t>LI BOCHENG</t>
  </si>
  <si>
    <t>XU XIAOYAN</t>
  </si>
  <si>
    <t>TAN SUPING</t>
  </si>
  <si>
    <t>TANG XIAOLONG</t>
  </si>
  <si>
    <t>ZOU SHUN</t>
  </si>
  <si>
    <t>GUO YUJUN</t>
  </si>
  <si>
    <t>CHENG YINYIN</t>
  </si>
  <si>
    <t>ZHOU JINGYA</t>
  </si>
  <si>
    <t>JIANG SHULI</t>
  </si>
  <si>
    <t>HU XIAOJING</t>
  </si>
  <si>
    <t>YAP SHEECHINBENNY</t>
  </si>
  <si>
    <t>ZHANG MIMI</t>
  </si>
  <si>
    <t>CHEN CAIGAO</t>
  </si>
  <si>
    <t>LI GUANGSEN</t>
  </si>
  <si>
    <t>MA ZHICHENG</t>
  </si>
  <si>
    <t>HAN FULONG</t>
  </si>
  <si>
    <t>PU ZHEN</t>
  </si>
  <si>
    <t>ZOU LIXIAN</t>
  </si>
  <si>
    <t>QIU JIANFENG</t>
  </si>
  <si>
    <t>JIANG JIANBIAO</t>
  </si>
  <si>
    <t>KHANOPHETH PAKAYPHETH</t>
  </si>
  <si>
    <t>WEN SHIQI</t>
  </si>
  <si>
    <t>ZHANG RONGMEI</t>
  </si>
  <si>
    <t>JI SHAOWU</t>
  </si>
  <si>
    <t>CHEN HAIFEI</t>
  </si>
  <si>
    <t>ZHAN YAJUN</t>
  </si>
  <si>
    <t>LI ZHICHAO</t>
  </si>
  <si>
    <t>CHEN RENHUA</t>
  </si>
  <si>
    <t>CHEN XIUJUAN</t>
  </si>
  <si>
    <t>CHEN HUI</t>
  </si>
  <si>
    <t>WANG GUIHAO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</si>
  <si>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11,800.00</t>
    </r>
  </si>
  <si>
    <t>HUANG YINGYING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</si>
  <si>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12,900.00</t>
    </r>
  </si>
  <si>
    <t>YANG MEI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</si>
  <si>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17,300.00</t>
    </r>
  </si>
  <si>
    <t>GUO JUPING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</si>
  <si>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19,900.00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</si>
  <si>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22,100.00</t>
    </r>
  </si>
  <si>
    <t>DUAN JUN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</si>
  <si>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24,900.00</t>
    </r>
  </si>
  <si>
    <t>LIU CHENHUI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</si>
  <si>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27,100.00</t>
    </r>
  </si>
  <si>
    <t>HU SAI JUN</t>
  </si>
  <si>
    <t>DLX-BR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</si>
  <si>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32,300.00</t>
    </r>
  </si>
  <si>
    <t>YU XUEQIONG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</si>
  <si>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37,500.00</t>
    </r>
  </si>
  <si>
    <t>LIANG CUIPING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</si>
  <si>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42,700.00</t>
    </r>
  </si>
  <si>
    <t>SHEN XIAOWEN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</si>
  <si>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44,900.00</t>
    </r>
  </si>
  <si>
    <t>CAI NA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</si>
  <si>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46,000.00</t>
    </r>
  </si>
  <si>
    <t>WU SONG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</si>
  <si>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47,100.00</t>
    </r>
  </si>
  <si>
    <t>LIU 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</si>
  <si>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48,200.00</t>
    </r>
  </si>
  <si>
    <t>LIN RUIFANG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</si>
  <si>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53,700.00</t>
    </r>
  </si>
  <si>
    <t>LIN QI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</si>
  <si>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79,700.00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</si>
  <si>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85,200.00</t>
    </r>
  </si>
  <si>
    <t>GAO HUI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</si>
  <si>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91,800.00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</si>
  <si>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97,800.00</t>
    </r>
  </si>
  <si>
    <t>HUANG JIAJING</t>
  </si>
  <si>
    <t>CHEN ZEFEI</t>
  </si>
  <si>
    <t>WANG YALU</t>
  </si>
  <si>
    <t>GONG MINGMING</t>
  </si>
  <si>
    <t>LIN ZHUOHUAN</t>
  </si>
  <si>
    <t>BO QIAOYU</t>
  </si>
  <si>
    <t>CHEN WANYUN</t>
  </si>
  <si>
    <t>WEN JING</t>
  </si>
  <si>
    <t>SU ZEZHOU</t>
  </si>
  <si>
    <t>SANITHALITA</t>
  </si>
  <si>
    <t>SONGVILAY PHETSAKHONE</t>
  </si>
  <si>
    <t>CHU YAFEI</t>
  </si>
  <si>
    <t>WANG GUIHUA</t>
  </si>
  <si>
    <t>DONG QIN</t>
  </si>
  <si>
    <t>CHENG JIE</t>
  </si>
  <si>
    <t>ZHOU DANDAN</t>
  </si>
  <si>
    <t>CHEN XIAONIAN</t>
  </si>
  <si>
    <t>CONG SHANHUI</t>
  </si>
  <si>
    <t>JIAXING JIA</t>
  </si>
  <si>
    <t>LIU CAIJUN</t>
  </si>
  <si>
    <t>CHEN SHAOCONG</t>
  </si>
  <si>
    <t>WANG QU</t>
  </si>
  <si>
    <t>YANG PENG</t>
  </si>
  <si>
    <t>HUANG ZHAOHONG</t>
  </si>
  <si>
    <t>YU DANQING</t>
  </si>
  <si>
    <t>CHEN YAO</t>
  </si>
  <si>
    <t>QU NA</t>
  </si>
  <si>
    <t>LIU XIANGSI</t>
  </si>
  <si>
    <t>ZHU LUPING</t>
  </si>
  <si>
    <t>DAI LINGLING</t>
  </si>
  <si>
    <t>WANG MINGYONG</t>
  </si>
  <si>
    <t>LI YULING</t>
  </si>
  <si>
    <t>SHAO YITING</t>
  </si>
  <si>
    <t>SHI DINGYUE</t>
  </si>
  <si>
    <t>LIN JIA</t>
  </si>
  <si>
    <t>YAO MIN</t>
  </si>
  <si>
    <t>LI JINGBIN</t>
  </si>
  <si>
    <t>WANG MEIQI</t>
  </si>
  <si>
    <t>LI CUIXIANG</t>
  </si>
  <si>
    <t>HU MINGLING</t>
  </si>
  <si>
    <t>YU SHUAI</t>
  </si>
  <si>
    <t>XIA DUODUO</t>
  </si>
  <si>
    <t>XU SHILIANG</t>
  </si>
  <si>
    <t>XIE MIAOMIAO</t>
  </si>
  <si>
    <t>ZHU CHONGZHANG</t>
  </si>
  <si>
    <t>SU HUAPING</t>
  </si>
  <si>
    <t>CHG 1 N</t>
  </si>
  <si>
    <t>SU HUAPING // CXL</t>
  </si>
  <si>
    <t>LOU KAI</t>
  </si>
  <si>
    <t>WEN XIANG</t>
  </si>
  <si>
    <t>LIU CAIHUA</t>
  </si>
  <si>
    <t>LIU CONG</t>
  </si>
  <si>
    <t>HU SHUANG</t>
  </si>
  <si>
    <t>ZHANG QIAOZHEN</t>
  </si>
  <si>
    <t>CHEN HUIYUAN</t>
  </si>
  <si>
    <t>YU WENHUI</t>
  </si>
  <si>
    <t>ZHANG YUANPING</t>
  </si>
  <si>
    <t>LI YUANCHAO</t>
  </si>
  <si>
    <t>LONG LIXIANG</t>
  </si>
  <si>
    <t>LIN SHUHUANG</t>
  </si>
  <si>
    <t>ZAW MINTUN</t>
  </si>
  <si>
    <t>XU CHUANHAI</t>
  </si>
  <si>
    <t>HE BINGBING</t>
  </si>
  <si>
    <t>HE XIN</t>
  </si>
  <si>
    <t>PU XING</t>
  </si>
  <si>
    <t>PAN CHEN</t>
  </si>
  <si>
    <t>YU JIANHUA</t>
  </si>
  <si>
    <t>ZHOU ZONGYING</t>
  </si>
  <si>
    <t>YU NANKAI</t>
  </si>
  <si>
    <t>ZHOU JINFENG</t>
  </si>
  <si>
    <t>ZHANG TONGTONG</t>
  </si>
  <si>
    <t>QIN QIUYING</t>
  </si>
  <si>
    <t>DING ZHELING</t>
  </si>
  <si>
    <t>DENG YANGYANG</t>
  </si>
  <si>
    <t>LO WAI CHUN JACQUELINE</t>
  </si>
  <si>
    <t>TRAN BICHTRAM</t>
  </si>
  <si>
    <t>ZHANG LULU</t>
  </si>
  <si>
    <t>CHEN NANZHOU</t>
  </si>
  <si>
    <t>HU LONG</t>
  </si>
  <si>
    <t>HOU LIFEI</t>
  </si>
  <si>
    <t>OUYANG YU</t>
  </si>
  <si>
    <t>PAN ZHISHENG</t>
  </si>
  <si>
    <t>ZHU QIAOMEI</t>
  </si>
  <si>
    <t>ZHOU GANGQIANG</t>
  </si>
  <si>
    <t>XIAO QINGLIN</t>
  </si>
  <si>
    <t>LIANG JINYONG</t>
  </si>
  <si>
    <t>WANG FEI</t>
  </si>
  <si>
    <t>LIN RAN</t>
  </si>
  <si>
    <t>WANG XUAN</t>
  </si>
  <si>
    <t>ZHENG CHANGE</t>
  </si>
  <si>
    <t>CHEN ZEMIN</t>
  </si>
  <si>
    <t>QIU HAOXIN</t>
  </si>
  <si>
    <t>LIANG YONG</t>
  </si>
  <si>
    <t>FAN ZEPENG</t>
  </si>
  <si>
    <t>JUAN REN</t>
  </si>
  <si>
    <t>YANG XIAOFENG</t>
  </si>
  <si>
    <t>ZHANG JUNYAN</t>
  </si>
  <si>
    <t>YIN QIONGLING</t>
  </si>
  <si>
    <t>HU JIANPING</t>
  </si>
  <si>
    <t>ZHENG HONGSHENG</t>
  </si>
  <si>
    <t>ZHANG LINLAN</t>
  </si>
  <si>
    <t>REN YAOYAO</t>
  </si>
  <si>
    <t>DUNFA CHE</t>
  </si>
  <si>
    <t>YANG QING</t>
  </si>
  <si>
    <t>ZHENG HAILONG</t>
  </si>
  <si>
    <t>MA MINGJUN</t>
  </si>
  <si>
    <t>CHEN SHUIPING</t>
  </si>
  <si>
    <t>LI YIQI</t>
  </si>
  <si>
    <t>CHO MAN WAI</t>
  </si>
  <si>
    <t>ZHOU JIAN</t>
  </si>
  <si>
    <t>ZHOU LIGANG</t>
  </si>
  <si>
    <t>MENG YANGFANYU</t>
  </si>
  <si>
    <t>PU YULONG</t>
  </si>
  <si>
    <t>CUI JINGYANG</t>
  </si>
  <si>
    <t>WANG YICHUN</t>
  </si>
  <si>
    <t>LUO XIGE</t>
  </si>
  <si>
    <t>LI GUILAN</t>
  </si>
  <si>
    <t>CHEUNG TIN YAU ESTER</t>
  </si>
  <si>
    <t>ZHOU PINRONG</t>
  </si>
  <si>
    <t>WU DI</t>
  </si>
  <si>
    <t>WU XIAOGANG</t>
  </si>
  <si>
    <t>WANG TIAN</t>
  </si>
  <si>
    <t>JIAO AIGUO</t>
  </si>
  <si>
    <t>ZHOU JINYUAN</t>
  </si>
  <si>
    <t>LI MINGJUN</t>
  </si>
  <si>
    <t>HE SHUFEI</t>
  </si>
  <si>
    <t>ZHANG YAXIN</t>
  </si>
  <si>
    <t>MIAO XUEQIN</t>
  </si>
  <si>
    <t>TIAN YE</t>
  </si>
  <si>
    <t>YU QINGHUA</t>
  </si>
  <si>
    <t>YU HAO</t>
  </si>
  <si>
    <t>KUANG RUI</t>
  </si>
  <si>
    <t>LIU XUMING</t>
  </si>
  <si>
    <t>CHEN LISHA</t>
  </si>
  <si>
    <t>PANG ZEZIN</t>
  </si>
  <si>
    <t>YIN WEILIN</t>
  </si>
  <si>
    <t>XU SURONG</t>
  </si>
  <si>
    <t>WU YIZHU</t>
  </si>
  <si>
    <t>DU XIAOFEI</t>
  </si>
  <si>
    <t>HUANG HAIOU</t>
  </si>
  <si>
    <t>LI GUOJIAN</t>
  </si>
  <si>
    <t>WANG GEWEI</t>
  </si>
  <si>
    <t>WANG LULU</t>
  </si>
  <si>
    <t>(空白)</t>
  </si>
  <si>
    <t>总计</t>
  </si>
  <si>
    <t>QIAO WEIXIAN</t>
  </si>
  <si>
    <t>ZHANG SAI</t>
  </si>
  <si>
    <t>CHEN BANGMING</t>
  </si>
  <si>
    <t>SONG HAITAO</t>
  </si>
  <si>
    <t>ZHANG ZHIMIN</t>
  </si>
  <si>
    <t>LI YUNBING</t>
  </si>
  <si>
    <t>ZHANG XIUWEN</t>
  </si>
  <si>
    <t>TAING BUOR</t>
  </si>
  <si>
    <t>GAO HENG</t>
  </si>
  <si>
    <t>XIE PEIXIN</t>
  </si>
  <si>
    <t>ZHAO NA</t>
  </si>
  <si>
    <t>NG MUK LAM ERIC</t>
  </si>
  <si>
    <t>QI GE</t>
  </si>
  <si>
    <t>HAN LIHONG</t>
  </si>
  <si>
    <t>GUO JINYAO</t>
  </si>
  <si>
    <t>WANG YI</t>
  </si>
  <si>
    <t>WANG LEILEI</t>
  </si>
  <si>
    <t>MA XINZHEN</t>
  </si>
  <si>
    <t>YE HUI JER</t>
  </si>
  <si>
    <t>HONG XIAOWEN</t>
  </si>
  <si>
    <t>WANG CUI</t>
  </si>
  <si>
    <t>HUANG ZHONGGUANG</t>
  </si>
  <si>
    <t>WU LIFENG</t>
  </si>
  <si>
    <t>PAN CHUN</t>
  </si>
  <si>
    <t>YANG ZHANGRONG</t>
  </si>
  <si>
    <t>YEUNG YUEN</t>
  </si>
  <si>
    <t>LIANG DONGLONG</t>
  </si>
  <si>
    <t>YANG KE</t>
  </si>
  <si>
    <t>MO SHENGYAN</t>
  </si>
  <si>
    <t>DUAN LEI</t>
  </si>
  <si>
    <t>SUN JINGSI</t>
  </si>
  <si>
    <t>P200205165311489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</si>
</sst>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 "/>
    <numFmt numFmtId="177" formatCode="_-* #,##0.00_-;\-* #,##0.00_-;_-* &quot;-&quot;??_-;_-@_-"/>
    <numFmt numFmtId="178" formatCode="_-* #,##0_-;\-* #,##0_-;_-* &quot;-&quot;??_-;_-@_-"/>
    <numFmt numFmtId="179" formatCode="[$-1010000]d/m/yy;@"/>
  </numFmts>
  <fonts count="85">
    <font>
      <sz val="11"/>
      <color theme="1"/>
      <name val="宋体"/>
      <charset val="222"/>
      <scheme val="minor"/>
    </font>
    <font>
      <b/>
      <sz val="10"/>
      <color theme="1"/>
      <name val="Tahoma"/>
      <charset val="222"/>
    </font>
    <font>
      <sz val="10"/>
      <color theme="1"/>
      <name val="宋体"/>
      <charset val="222"/>
      <scheme val="minor"/>
    </font>
    <font>
      <sz val="10"/>
      <color theme="1"/>
      <name val="Tahoma"/>
      <charset val="222"/>
    </font>
    <font>
      <sz val="10"/>
      <color theme="1"/>
      <name val="Times New Roman"/>
      <charset val="222"/>
    </font>
    <font>
      <sz val="10.6"/>
      <color rgb="FF333333"/>
      <name val="Helvetica"/>
      <charset val="222"/>
    </font>
    <font>
      <sz val="10"/>
      <name val="Arial"/>
      <charset val="134"/>
    </font>
    <font>
      <sz val="10.5"/>
      <color rgb="FF333333"/>
      <name val="Helvetica"/>
      <charset val="134"/>
    </font>
    <font>
      <b/>
      <sz val="10"/>
      <name val="Tahoma"/>
      <charset val="134"/>
    </font>
    <font>
      <sz val="10"/>
      <name val="Tahoma"/>
      <charset val="134"/>
    </font>
    <font>
      <i/>
      <sz val="10"/>
      <name val="Tahoma"/>
      <charset val="134"/>
    </font>
    <font>
      <sz val="10.5"/>
      <color rgb="FF333333"/>
      <name val="Helvetica"/>
      <charset val="222"/>
    </font>
    <font>
      <b/>
      <sz val="11"/>
      <name val="Tahoma"/>
      <charset val="134"/>
    </font>
    <font>
      <sz val="11"/>
      <name val="Arial"/>
      <charset val="134"/>
    </font>
    <font>
      <sz val="11"/>
      <name val="Tahoma"/>
      <charset val="134"/>
    </font>
    <font>
      <b/>
      <sz val="14"/>
      <name val="Calibri"/>
      <charset val="0"/>
    </font>
    <font>
      <sz val="14"/>
      <name val="Arial"/>
      <charset val="0"/>
    </font>
    <font>
      <sz val="14"/>
      <name val="Calibri"/>
      <charset val="0"/>
    </font>
    <font>
      <sz val="14"/>
      <name val="Calibri"/>
      <charset val="134"/>
    </font>
    <font>
      <sz val="10.5"/>
      <color rgb="FF0000FF"/>
      <name val="Helvetica"/>
      <charset val="134"/>
    </font>
    <font>
      <sz val="8"/>
      <name val="Tahoma"/>
      <charset val="134"/>
    </font>
    <font>
      <sz val="10"/>
      <color rgb="FF337AB7"/>
      <name val="Helvetica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name val="宋体"/>
      <charset val="134"/>
    </font>
    <font>
      <b/>
      <sz val="11"/>
      <color rgb="FF000000"/>
      <name val="Calibri"/>
      <charset val="222"/>
    </font>
    <font>
      <sz val="11"/>
      <color rgb="FF000000"/>
      <name val="Calibri"/>
      <charset val="222"/>
    </font>
    <font>
      <sz val="10.5"/>
      <color rgb="FF0000FF"/>
      <name val="Helvetica"/>
      <charset val="222"/>
    </font>
    <font>
      <b/>
      <sz val="12"/>
      <color rgb="FF000000"/>
      <name val="Calibri"/>
      <charset val="222"/>
    </font>
    <font>
      <vertAlign val="subscript"/>
      <sz val="11"/>
      <name val="Tahoma"/>
      <charset val="134"/>
    </font>
    <font>
      <sz val="11"/>
      <name val="宋体"/>
      <charset val="134"/>
    </font>
    <font>
      <sz val="11"/>
      <name val="宋体"/>
      <charset val="222"/>
      <scheme val="minor"/>
    </font>
    <font>
      <vertAlign val="subscript"/>
      <sz val="10"/>
      <name val="Tahoma"/>
      <charset val="134"/>
    </font>
    <font>
      <sz val="10"/>
      <name val="Calibri"/>
      <charset val="134"/>
    </font>
    <font>
      <b/>
      <sz val="10"/>
      <name val="Calibri"/>
      <charset val="134"/>
    </font>
    <font>
      <sz val="12"/>
      <name val="Arial"/>
      <charset val="134"/>
    </font>
    <font>
      <sz val="12"/>
      <color rgb="FFFF0000"/>
      <name val="Arial"/>
      <charset val="134"/>
    </font>
    <font>
      <b/>
      <sz val="12"/>
      <name val="Calibri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sz val="14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Calibri"/>
      <charset val="222"/>
    </font>
    <font>
      <sz val="11"/>
      <color rgb="FF262626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theme="10"/>
      <name val="Calibri"/>
      <charset val="222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color theme="1"/>
      <name val="Arial"/>
      <charset val="222"/>
    </font>
    <font>
      <sz val="10"/>
      <color theme="1"/>
      <name val="Arial"/>
      <charset val="222"/>
    </font>
    <font>
      <b/>
      <sz val="6"/>
      <name val="Tahoma"/>
      <charset val="134"/>
    </font>
    <font>
      <sz val="6"/>
      <name val="Tahoma"/>
      <charset val="134"/>
    </font>
    <font>
      <b/>
      <sz val="9"/>
      <name val="Tahoma"/>
      <charset val="134"/>
    </font>
    <font>
      <sz val="9"/>
      <name val="Tahoma"/>
      <charset val="134"/>
    </font>
    <font>
      <b/>
      <sz val="8"/>
      <name val="Tahoma"/>
      <charset val="134"/>
    </font>
    <font>
      <sz val="9"/>
      <name val="Gulim"/>
      <charset val="134"/>
    </font>
    <font>
      <vertAlign val="superscript"/>
      <sz val="9"/>
      <name val="Tahoma"/>
      <charset val="134"/>
    </font>
    <font>
      <vertAlign val="subscript"/>
      <sz val="9"/>
      <name val="Tahoma"/>
      <charset val="134"/>
    </font>
    <font>
      <b/>
      <sz val="9"/>
      <name val="Calibri"/>
      <charset val="134"/>
    </font>
    <font>
      <sz val="9"/>
      <name val="Calibri"/>
      <charset val="134"/>
    </font>
    <font>
      <sz val="7"/>
      <name val="SimHei"/>
      <charset val="134"/>
    </font>
    <font>
      <vertAlign val="superscript"/>
      <sz val="9"/>
      <name val="Calibri"/>
      <charset val="134"/>
    </font>
    <font>
      <sz val="11"/>
      <name val="MingLiU"/>
      <charset val="134"/>
    </font>
    <font>
      <sz val="10"/>
      <name val="Gulim"/>
      <charset val="134"/>
    </font>
  </fonts>
  <fills count="70">
    <fill>
      <patternFill patternType="none"/>
    </fill>
    <fill>
      <patternFill patternType="gray125"/>
    </fill>
    <fill>
      <patternFill patternType="solid">
        <fgColor rgb="FFFBD4B4"/>
        <bgColor indexed="64"/>
      </patternFill>
    </fill>
    <fill>
      <patternFill patternType="solid">
        <fgColor rgb="FFC4D69B"/>
        <bgColor indexed="64"/>
      </patternFill>
    </fill>
    <fill>
      <patternFill patternType="solid">
        <fgColor rgb="FFB09FC6"/>
        <bgColor indexed="64"/>
      </patternFill>
    </fill>
    <fill>
      <patternFill patternType="solid">
        <fgColor rgb="FF00AF50"/>
        <bgColor indexed="64"/>
      </patternFill>
    </fill>
    <fill>
      <patternFill patternType="solid">
        <fgColor rgb="FFF9BE8F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DFFD1"/>
        <bgColor indexed="64"/>
      </patternFill>
    </fill>
    <fill>
      <patternFill patternType="solid">
        <fgColor rgb="FFEDEBE0"/>
        <bgColor indexed="64"/>
      </patternFill>
    </fill>
    <fill>
      <patternFill patternType="solid">
        <fgColor rgb="FF4AACC5"/>
        <bgColor indexed="64"/>
      </patternFill>
    </fill>
    <fill>
      <patternFill patternType="solid">
        <fgColor rgb="FF9BBA58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DA95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30859B"/>
        <bgColor indexed="64"/>
      </patternFill>
    </fill>
    <fill>
      <patternFill patternType="solid">
        <fgColor rgb="FFFCE9D9"/>
        <bgColor indexed="64"/>
      </patternFill>
    </fill>
    <fill>
      <patternFill patternType="solid">
        <fgColor rgb="FF938953"/>
        <bgColor indexed="64"/>
      </patternFill>
    </fill>
    <fill>
      <patternFill patternType="solid">
        <fgColor rgb="FFC5D9F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1DCDB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EBF0DE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DAEDF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5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 style="thin">
        <color rgb="FFABABAB"/>
      </right>
      <top style="thin">
        <color indexed="65"/>
      </top>
      <bottom style="thin">
        <color rgb="FFABABAB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46" fillId="0" borderId="0" applyFont="0" applyFill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45" borderId="44" applyNumberFormat="0" applyAlignment="0" applyProtection="0">
      <alignment vertical="center"/>
    </xf>
    <xf numFmtId="44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50" fillId="4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9" fontId="4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6" fillId="44" borderId="43" applyNumberFormat="0" applyFont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47" applyNumberFormat="0" applyFill="0" applyAlignment="0" applyProtection="0">
      <alignment vertical="center"/>
    </xf>
    <xf numFmtId="0" fontId="64" fillId="0" borderId="47" applyNumberFormat="0" applyFill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6" fillId="0" borderId="49" applyNumberFormat="0" applyFill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7" fillId="51" borderId="45" applyNumberFormat="0" applyAlignment="0" applyProtection="0">
      <alignment vertical="center"/>
    </xf>
    <xf numFmtId="0" fontId="59" fillId="51" borderId="44" applyNumberFormat="0" applyAlignment="0" applyProtection="0">
      <alignment vertical="center"/>
    </xf>
    <xf numFmtId="0" fontId="61" fillId="52" borderId="46" applyNumberFormat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65" fillId="0" borderId="48" applyNumberFormat="0" applyFill="0" applyAlignment="0" applyProtection="0">
      <alignment vertical="center"/>
    </xf>
    <xf numFmtId="0" fontId="66" fillId="0" borderId="50" applyNumberFormat="0" applyFill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51" fillId="5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0" fillId="63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6" fillId="0" borderId="0"/>
    <xf numFmtId="0" fontId="51" fillId="66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8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</cellStyleXfs>
  <cellXfs count="706">
    <xf numFmtId="0" fontId="0" fillId="0" borderId="0" xfId="0"/>
    <xf numFmtId="0" fontId="0" fillId="0" borderId="0" xfId="0" applyAlignment="1"/>
    <xf numFmtId="0" fontId="1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/>
    <xf numFmtId="0" fontId="3" fillId="0" borderId="0" xfId="0" applyFont="1" applyAlignment="1">
      <alignment horizontal="left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2" borderId="4" xfId="0" applyFont="1" applyFill="1" applyBorder="1" applyAlignment="1">
      <alignment horizontal="left" vertical="top" wrapText="1"/>
    </xf>
    <xf numFmtId="14" fontId="3" fillId="2" borderId="4" xfId="0" applyNumberFormat="1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3" borderId="4" xfId="0" applyFont="1" applyFill="1" applyBorder="1" applyAlignment="1">
      <alignment horizontal="left" vertical="top" wrapText="1"/>
    </xf>
    <xf numFmtId="14" fontId="3" fillId="3" borderId="4" xfId="0" applyNumberFormat="1" applyFont="1" applyFill="1" applyBorder="1" applyAlignment="1">
      <alignment horizontal="left" vertical="top" wrapText="1"/>
    </xf>
    <xf numFmtId="0" fontId="3" fillId="3" borderId="4" xfId="0" applyFont="1" applyFill="1" applyBorder="1" applyAlignment="1">
      <alignment vertical="top" wrapText="1"/>
    </xf>
    <xf numFmtId="0" fontId="3" fillId="3" borderId="4" xfId="0" applyFont="1" applyFill="1" applyBorder="1" applyAlignment="1">
      <alignment horizontal="center" vertical="top" wrapText="1"/>
    </xf>
    <xf numFmtId="0" fontId="3" fillId="4" borderId="4" xfId="0" applyFont="1" applyFill="1" applyBorder="1" applyAlignment="1">
      <alignment horizontal="left" vertical="top" wrapText="1"/>
    </xf>
    <xf numFmtId="14" fontId="3" fillId="4" borderId="4" xfId="0" applyNumberFormat="1" applyFont="1" applyFill="1" applyBorder="1" applyAlignment="1">
      <alignment horizontal="left" vertical="top" wrapText="1"/>
    </xf>
    <xf numFmtId="0" fontId="3" fillId="4" borderId="4" xfId="0" applyFont="1" applyFill="1" applyBorder="1" applyAlignment="1">
      <alignment vertical="top" wrapText="1"/>
    </xf>
    <xf numFmtId="0" fontId="3" fillId="4" borderId="4" xfId="0" applyFont="1" applyFill="1" applyBorder="1" applyAlignment="1">
      <alignment horizontal="center" vertical="top" wrapText="1"/>
    </xf>
    <xf numFmtId="0" fontId="3" fillId="5" borderId="4" xfId="0" applyFont="1" applyFill="1" applyBorder="1" applyAlignment="1">
      <alignment horizontal="left" vertical="top" wrapText="1"/>
    </xf>
    <xf numFmtId="14" fontId="3" fillId="5" borderId="4" xfId="0" applyNumberFormat="1" applyFont="1" applyFill="1" applyBorder="1" applyAlignment="1">
      <alignment horizontal="left" vertical="top" wrapText="1"/>
    </xf>
    <xf numFmtId="0" fontId="3" fillId="5" borderId="4" xfId="0" applyFont="1" applyFill="1" applyBorder="1" applyAlignment="1">
      <alignment vertical="top" wrapText="1"/>
    </xf>
    <xf numFmtId="0" fontId="3" fillId="5" borderId="4" xfId="0" applyFont="1" applyFill="1" applyBorder="1" applyAlignment="1">
      <alignment horizontal="center" vertical="top" wrapText="1"/>
    </xf>
    <xf numFmtId="0" fontId="3" fillId="6" borderId="4" xfId="0" applyFont="1" applyFill="1" applyBorder="1" applyAlignment="1">
      <alignment horizontal="left" vertical="top" wrapText="1"/>
    </xf>
    <xf numFmtId="14" fontId="3" fillId="6" borderId="4" xfId="0" applyNumberFormat="1" applyFont="1" applyFill="1" applyBorder="1" applyAlignment="1">
      <alignment horizontal="left" vertical="top" wrapText="1"/>
    </xf>
    <xf numFmtId="0" fontId="3" fillId="6" borderId="4" xfId="0" applyFont="1" applyFill="1" applyBorder="1" applyAlignment="1">
      <alignment vertical="top" wrapText="1"/>
    </xf>
    <xf numFmtId="0" fontId="3" fillId="6" borderId="4" xfId="0" applyFont="1" applyFill="1" applyBorder="1" applyAlignment="1">
      <alignment horizontal="center" vertical="top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4" fontId="1" fillId="7" borderId="4" xfId="0" applyNumberFormat="1" applyFont="1" applyFill="1" applyBorder="1" applyAlignment="1">
      <alignment horizontal="left" vertical="top" wrapText="1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0" xfId="0" applyBorder="1"/>
    <xf numFmtId="0" fontId="3" fillId="8" borderId="4" xfId="0" applyFont="1" applyFill="1" applyBorder="1" applyAlignment="1">
      <alignment horizontal="left" vertical="top" wrapText="1"/>
    </xf>
    <xf numFmtId="0" fontId="3" fillId="8" borderId="4" xfId="0" applyFont="1" applyFill="1" applyBorder="1" applyAlignment="1">
      <alignment horizontal="center" vertical="top" wrapText="1"/>
    </xf>
    <xf numFmtId="4" fontId="3" fillId="7" borderId="4" xfId="0" applyNumberFormat="1" applyFont="1" applyFill="1" applyBorder="1" applyAlignment="1">
      <alignment horizontal="right" vertical="top" wrapText="1"/>
    </xf>
    <xf numFmtId="4" fontId="3" fillId="2" borderId="4" xfId="0" applyNumberFormat="1" applyFont="1" applyFill="1" applyBorder="1" applyAlignment="1">
      <alignment horizontal="right" vertical="top" wrapText="1"/>
    </xf>
    <xf numFmtId="4" fontId="3" fillId="3" borderId="4" xfId="0" applyNumberFormat="1" applyFont="1" applyFill="1" applyBorder="1" applyAlignment="1">
      <alignment horizontal="right" vertical="top" wrapText="1"/>
    </xf>
    <xf numFmtId="4" fontId="3" fillId="4" borderId="4" xfId="0" applyNumberFormat="1" applyFont="1" applyFill="1" applyBorder="1" applyAlignment="1">
      <alignment horizontal="right" vertical="top" wrapText="1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4" fontId="3" fillId="5" borderId="4" xfId="0" applyNumberFormat="1" applyFont="1" applyFill="1" applyBorder="1" applyAlignment="1">
      <alignment horizontal="right" vertical="top" wrapText="1"/>
    </xf>
    <xf numFmtId="4" fontId="3" fillId="6" borderId="4" xfId="0" applyNumberFormat="1" applyFont="1" applyFill="1" applyBorder="1" applyAlignment="1">
      <alignment horizontal="right" vertical="top" wrapText="1"/>
    </xf>
    <xf numFmtId="0" fontId="3" fillId="9" borderId="4" xfId="0" applyFont="1" applyFill="1" applyBorder="1" applyAlignment="1">
      <alignment horizontal="left" vertical="top" wrapText="1"/>
    </xf>
    <xf numFmtId="14" fontId="3" fillId="9" borderId="4" xfId="0" applyNumberFormat="1" applyFont="1" applyFill="1" applyBorder="1" applyAlignment="1">
      <alignment horizontal="left" vertical="top" wrapText="1"/>
    </xf>
    <xf numFmtId="0" fontId="3" fillId="9" borderId="4" xfId="0" applyFont="1" applyFill="1" applyBorder="1" applyAlignment="1">
      <alignment vertical="top" wrapText="1"/>
    </xf>
    <xf numFmtId="0" fontId="3" fillId="9" borderId="4" xfId="0" applyFont="1" applyFill="1" applyBorder="1" applyAlignment="1">
      <alignment horizontal="center" vertical="top" wrapText="1"/>
    </xf>
    <xf numFmtId="0" fontId="3" fillId="10" borderId="4" xfId="0" applyFont="1" applyFill="1" applyBorder="1" applyAlignment="1">
      <alignment horizontal="left" vertical="top" wrapText="1"/>
    </xf>
    <xf numFmtId="14" fontId="3" fillId="10" borderId="4" xfId="0" applyNumberFormat="1" applyFont="1" applyFill="1" applyBorder="1" applyAlignment="1">
      <alignment horizontal="left" vertical="top" wrapText="1"/>
    </xf>
    <xf numFmtId="0" fontId="3" fillId="10" borderId="4" xfId="0" applyFont="1" applyFill="1" applyBorder="1" applyAlignment="1">
      <alignment vertical="top" wrapText="1"/>
    </xf>
    <xf numFmtId="0" fontId="3" fillId="10" borderId="4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3" fillId="10" borderId="2" xfId="0" applyFont="1" applyFill="1" applyBorder="1" applyAlignment="1">
      <alignment horizontal="left" vertical="top" wrapText="1"/>
    </xf>
    <xf numFmtId="14" fontId="3" fillId="10" borderId="2" xfId="0" applyNumberFormat="1" applyFont="1" applyFill="1" applyBorder="1" applyAlignment="1">
      <alignment horizontal="left" vertical="top" wrapText="1"/>
    </xf>
    <xf numFmtId="0" fontId="3" fillId="10" borderId="2" xfId="0" applyFont="1" applyFill="1" applyBorder="1" applyAlignment="1">
      <alignment vertical="top" wrapText="1"/>
    </xf>
    <xf numFmtId="0" fontId="3" fillId="10" borderId="2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horizontal="left" vertical="top" wrapText="1"/>
    </xf>
    <xf numFmtId="0" fontId="3" fillId="11" borderId="4" xfId="0" applyFont="1" applyFill="1" applyBorder="1" applyAlignment="1">
      <alignment horizontal="left" vertical="top" wrapText="1"/>
    </xf>
    <xf numFmtId="14" fontId="3" fillId="11" borderId="4" xfId="0" applyNumberFormat="1" applyFont="1" applyFill="1" applyBorder="1" applyAlignment="1">
      <alignment horizontal="left" vertical="top" wrapText="1"/>
    </xf>
    <xf numFmtId="0" fontId="3" fillId="11" borderId="4" xfId="0" applyFont="1" applyFill="1" applyBorder="1" applyAlignment="1">
      <alignment vertical="top" wrapText="1"/>
    </xf>
    <xf numFmtId="0" fontId="3" fillId="11" borderId="4" xfId="0" applyFont="1" applyFill="1" applyBorder="1" applyAlignment="1">
      <alignment horizontal="center" vertical="top" wrapText="1"/>
    </xf>
    <xf numFmtId="0" fontId="3" fillId="12" borderId="4" xfId="0" applyFont="1" applyFill="1" applyBorder="1" applyAlignment="1">
      <alignment horizontal="left" vertical="top" wrapText="1"/>
    </xf>
    <xf numFmtId="14" fontId="3" fillId="12" borderId="4" xfId="0" applyNumberFormat="1" applyFont="1" applyFill="1" applyBorder="1" applyAlignment="1">
      <alignment horizontal="left" vertical="top" wrapText="1"/>
    </xf>
    <xf numFmtId="0" fontId="3" fillId="12" borderId="4" xfId="0" applyFont="1" applyFill="1" applyBorder="1" applyAlignment="1">
      <alignment vertical="top" wrapText="1"/>
    </xf>
    <xf numFmtId="0" fontId="3" fillId="12" borderId="4" xfId="0" applyFont="1" applyFill="1" applyBorder="1" applyAlignment="1">
      <alignment horizontal="center" vertical="top" wrapText="1"/>
    </xf>
    <xf numFmtId="4" fontId="3" fillId="9" borderId="4" xfId="0" applyNumberFormat="1" applyFont="1" applyFill="1" applyBorder="1" applyAlignment="1">
      <alignment horizontal="right" vertical="top" wrapText="1"/>
    </xf>
    <xf numFmtId="4" fontId="3" fillId="10" borderId="4" xfId="0" applyNumberFormat="1" applyFont="1" applyFill="1" applyBorder="1" applyAlignment="1">
      <alignment horizontal="right" vertical="top" wrapText="1"/>
    </xf>
    <xf numFmtId="0" fontId="3" fillId="8" borderId="2" xfId="0" applyFont="1" applyFill="1" applyBorder="1" applyAlignment="1">
      <alignment horizontal="left" vertical="top" wrapText="1"/>
    </xf>
    <xf numFmtId="0" fontId="3" fillId="8" borderId="2" xfId="0" applyFont="1" applyFill="1" applyBorder="1" applyAlignment="1">
      <alignment horizontal="center" vertical="top" wrapText="1"/>
    </xf>
    <xf numFmtId="4" fontId="3" fillId="7" borderId="2" xfId="0" applyNumberFormat="1" applyFont="1" applyFill="1" applyBorder="1" applyAlignment="1">
      <alignment horizontal="right" vertical="top" wrapText="1"/>
    </xf>
    <xf numFmtId="4" fontId="3" fillId="10" borderId="2" xfId="0" applyNumberFormat="1" applyFont="1" applyFill="1" applyBorder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4" fontId="3" fillId="11" borderId="4" xfId="0" applyNumberFormat="1" applyFont="1" applyFill="1" applyBorder="1" applyAlignment="1">
      <alignment horizontal="right" vertical="top" wrapText="1"/>
    </xf>
    <xf numFmtId="0" fontId="3" fillId="7" borderId="4" xfId="0" applyFont="1" applyFill="1" applyBorder="1" applyAlignment="1">
      <alignment horizontal="right" vertical="top" wrapText="1"/>
    </xf>
    <xf numFmtId="4" fontId="3" fillId="12" borderId="4" xfId="0" applyNumberFormat="1" applyFont="1" applyFill="1" applyBorder="1" applyAlignment="1">
      <alignment horizontal="right" vertical="top" wrapText="1"/>
    </xf>
    <xf numFmtId="0" fontId="3" fillId="13" borderId="4" xfId="0" applyFont="1" applyFill="1" applyBorder="1" applyAlignment="1">
      <alignment horizontal="left" vertical="top" wrapText="1"/>
    </xf>
    <xf numFmtId="14" fontId="3" fillId="13" borderId="4" xfId="0" applyNumberFormat="1" applyFont="1" applyFill="1" applyBorder="1" applyAlignment="1">
      <alignment horizontal="left" vertical="top" wrapText="1"/>
    </xf>
    <xf numFmtId="0" fontId="3" fillId="13" borderId="4" xfId="0" applyFont="1" applyFill="1" applyBorder="1" applyAlignment="1">
      <alignment vertical="top" wrapText="1"/>
    </xf>
    <xf numFmtId="0" fontId="3" fillId="13" borderId="4" xfId="0" applyFont="1" applyFill="1" applyBorder="1" applyAlignment="1">
      <alignment horizontal="center" vertical="top" wrapText="1"/>
    </xf>
    <xf numFmtId="0" fontId="3" fillId="14" borderId="4" xfId="0" applyFont="1" applyFill="1" applyBorder="1" applyAlignment="1">
      <alignment horizontal="left" vertical="top" wrapText="1"/>
    </xf>
    <xf numFmtId="14" fontId="3" fillId="14" borderId="4" xfId="0" applyNumberFormat="1" applyFont="1" applyFill="1" applyBorder="1" applyAlignment="1">
      <alignment horizontal="left" vertical="top" wrapText="1"/>
    </xf>
    <xf numFmtId="0" fontId="3" fillId="14" borderId="4" xfId="0" applyFont="1" applyFill="1" applyBorder="1" applyAlignment="1">
      <alignment vertical="top" wrapText="1"/>
    </xf>
    <xf numFmtId="0" fontId="3" fillId="14" borderId="4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2" borderId="2" xfId="0" applyFont="1" applyFill="1" applyBorder="1" applyAlignment="1">
      <alignment horizontal="left" vertical="top" wrapText="1"/>
    </xf>
    <xf numFmtId="14" fontId="3" fillId="2" borderId="2" xfId="0" applyNumberFormat="1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vertical="top" wrapText="1"/>
    </xf>
    <xf numFmtId="0" fontId="3" fillId="2" borderId="2" xfId="0" applyFont="1" applyFill="1" applyBorder="1" applyAlignment="1">
      <alignment horizontal="center" vertical="top" wrapText="1"/>
    </xf>
    <xf numFmtId="4" fontId="3" fillId="13" borderId="4" xfId="0" applyNumberFormat="1" applyFont="1" applyFill="1" applyBorder="1" applyAlignment="1">
      <alignment horizontal="right" vertical="top" wrapText="1"/>
    </xf>
    <xf numFmtId="4" fontId="3" fillId="14" borderId="4" xfId="0" applyNumberFormat="1" applyFont="1" applyFill="1" applyBorder="1" applyAlignment="1">
      <alignment horizontal="right" vertical="top" wrapText="1"/>
    </xf>
    <xf numFmtId="0" fontId="3" fillId="14" borderId="4" xfId="0" applyFont="1" applyFill="1" applyBorder="1" applyAlignment="1">
      <alignment horizontal="right" vertical="top" wrapText="1"/>
    </xf>
    <xf numFmtId="0" fontId="3" fillId="15" borderId="0" xfId="0" applyFont="1" applyFill="1" applyAlignment="1">
      <alignment horizontal="left" vertical="top" wrapText="1"/>
    </xf>
    <xf numFmtId="0" fontId="3" fillId="5" borderId="4" xfId="0" applyFont="1" applyFill="1" applyBorder="1" applyAlignment="1">
      <alignment horizontal="right" vertical="top" wrapText="1"/>
    </xf>
    <xf numFmtId="4" fontId="3" fillId="7" borderId="2" xfId="0" applyNumberFormat="1" applyFont="1" applyFill="1" applyBorder="1" applyAlignment="1">
      <alignment horizontal="left" vertical="top" wrapText="1"/>
    </xf>
    <xf numFmtId="4" fontId="3" fillId="2" borderId="2" xfId="0" applyNumberFormat="1" applyFont="1" applyFill="1" applyBorder="1" applyAlignment="1">
      <alignment horizontal="right" vertical="top" wrapText="1"/>
    </xf>
    <xf numFmtId="4" fontId="3" fillId="7" borderId="4" xfId="0" applyNumberFormat="1" applyFont="1" applyFill="1" applyBorder="1" applyAlignment="1">
      <alignment horizontal="left" vertical="top" wrapText="1"/>
    </xf>
    <xf numFmtId="0" fontId="3" fillId="16" borderId="4" xfId="0" applyFont="1" applyFill="1" applyBorder="1" applyAlignment="1">
      <alignment horizontal="left" vertical="top" wrapText="1"/>
    </xf>
    <xf numFmtId="14" fontId="3" fillId="16" borderId="4" xfId="0" applyNumberFormat="1" applyFont="1" applyFill="1" applyBorder="1" applyAlignment="1">
      <alignment horizontal="left" vertical="top" wrapText="1"/>
    </xf>
    <xf numFmtId="0" fontId="3" fillId="16" borderId="4" xfId="0" applyFont="1" applyFill="1" applyBorder="1" applyAlignment="1">
      <alignment vertical="top" wrapText="1"/>
    </xf>
    <xf numFmtId="0" fontId="3" fillId="16" borderId="4" xfId="0" applyFont="1" applyFill="1" applyBorder="1" applyAlignment="1">
      <alignment horizontal="center" vertical="top" wrapText="1"/>
    </xf>
    <xf numFmtId="0" fontId="3" fillId="17" borderId="4" xfId="0" applyFont="1" applyFill="1" applyBorder="1" applyAlignment="1">
      <alignment horizontal="left" vertical="top" wrapText="1"/>
    </xf>
    <xf numFmtId="14" fontId="3" fillId="17" borderId="4" xfId="0" applyNumberFormat="1" applyFont="1" applyFill="1" applyBorder="1" applyAlignment="1">
      <alignment horizontal="left" vertical="top" wrapText="1"/>
    </xf>
    <xf numFmtId="0" fontId="3" fillId="17" borderId="4" xfId="0" applyFont="1" applyFill="1" applyBorder="1" applyAlignment="1">
      <alignment vertical="top" wrapText="1"/>
    </xf>
    <xf numFmtId="0" fontId="3" fillId="17" borderId="4" xfId="0" applyFont="1" applyFill="1" applyBorder="1" applyAlignment="1">
      <alignment horizontal="center" vertical="top" wrapText="1"/>
    </xf>
    <xf numFmtId="0" fontId="3" fillId="18" borderId="4" xfId="0" applyFont="1" applyFill="1" applyBorder="1" applyAlignment="1">
      <alignment horizontal="left" vertical="top" wrapText="1"/>
    </xf>
    <xf numFmtId="14" fontId="3" fillId="18" borderId="4" xfId="0" applyNumberFormat="1" applyFont="1" applyFill="1" applyBorder="1" applyAlignment="1">
      <alignment horizontal="left" vertical="top" wrapText="1"/>
    </xf>
    <xf numFmtId="0" fontId="3" fillId="18" borderId="4" xfId="0" applyFont="1" applyFill="1" applyBorder="1" applyAlignment="1">
      <alignment vertical="top" wrapText="1"/>
    </xf>
    <xf numFmtId="0" fontId="3" fillId="18" borderId="4" xfId="0" applyFont="1" applyFill="1" applyBorder="1" applyAlignment="1">
      <alignment horizontal="center" vertical="top" wrapText="1"/>
    </xf>
    <xf numFmtId="0" fontId="3" fillId="12" borderId="4" xfId="0" applyFont="1" applyFill="1" applyBorder="1" applyAlignment="1">
      <alignment horizontal="right" vertical="top" wrapText="1"/>
    </xf>
    <xf numFmtId="4" fontId="3" fillId="16" borderId="4" xfId="0" applyNumberFormat="1" applyFont="1" applyFill="1" applyBorder="1" applyAlignment="1">
      <alignment horizontal="right" vertical="top" wrapText="1"/>
    </xf>
    <xf numFmtId="0" fontId="3" fillId="0" borderId="0" xfId="0" applyFont="1" applyAlignment="1">
      <alignment horizontal="left" vertical="top" wrapText="1"/>
    </xf>
    <xf numFmtId="0" fontId="3" fillId="13" borderId="4" xfId="0" applyFont="1" applyFill="1" applyBorder="1" applyAlignment="1">
      <alignment horizontal="right" vertical="top" wrapText="1"/>
    </xf>
    <xf numFmtId="4" fontId="3" fillId="17" borderId="4" xfId="0" applyNumberFormat="1" applyFont="1" applyFill="1" applyBorder="1" applyAlignment="1">
      <alignment horizontal="right" vertical="top" wrapText="1"/>
    </xf>
    <xf numFmtId="4" fontId="3" fillId="18" borderId="4" xfId="0" applyNumberFormat="1" applyFont="1" applyFill="1" applyBorder="1" applyAlignment="1">
      <alignment horizontal="right" vertical="top" wrapText="1"/>
    </xf>
    <xf numFmtId="0" fontId="3" fillId="18" borderId="4" xfId="0" applyFont="1" applyFill="1" applyBorder="1" applyAlignment="1">
      <alignment horizontal="right" vertical="top" wrapText="1"/>
    </xf>
    <xf numFmtId="0" fontId="3" fillId="19" borderId="4" xfId="0" applyFont="1" applyFill="1" applyBorder="1" applyAlignment="1">
      <alignment horizontal="left" vertical="top" wrapText="1"/>
    </xf>
    <xf numFmtId="14" fontId="3" fillId="19" borderId="4" xfId="0" applyNumberFormat="1" applyFont="1" applyFill="1" applyBorder="1" applyAlignment="1">
      <alignment horizontal="left" vertical="top" wrapText="1"/>
    </xf>
    <xf numFmtId="0" fontId="3" fillId="19" borderId="4" xfId="0" applyFont="1" applyFill="1" applyBorder="1" applyAlignment="1">
      <alignment vertical="top" wrapText="1"/>
    </xf>
    <xf numFmtId="0" fontId="3" fillId="19" borderId="4" xfId="0" applyFont="1" applyFill="1" applyBorder="1" applyAlignment="1">
      <alignment horizontal="center" vertical="top" wrapText="1"/>
    </xf>
    <xf numFmtId="0" fontId="3" fillId="20" borderId="4" xfId="0" applyFont="1" applyFill="1" applyBorder="1" applyAlignment="1">
      <alignment horizontal="left" vertical="top" wrapText="1"/>
    </xf>
    <xf numFmtId="14" fontId="3" fillId="20" borderId="4" xfId="0" applyNumberFormat="1" applyFont="1" applyFill="1" applyBorder="1" applyAlignment="1">
      <alignment horizontal="left" vertical="top" wrapText="1"/>
    </xf>
    <xf numFmtId="0" fontId="3" fillId="20" borderId="4" xfId="0" applyFont="1" applyFill="1" applyBorder="1" applyAlignment="1">
      <alignment vertical="top" wrapText="1"/>
    </xf>
    <xf numFmtId="0" fontId="3" fillId="20" borderId="4" xfId="0" applyFont="1" applyFill="1" applyBorder="1" applyAlignment="1">
      <alignment horizontal="center" vertical="top" wrapText="1"/>
    </xf>
    <xf numFmtId="0" fontId="3" fillId="20" borderId="2" xfId="0" applyFont="1" applyFill="1" applyBorder="1" applyAlignment="1">
      <alignment horizontal="left" vertical="top" wrapText="1"/>
    </xf>
    <xf numFmtId="14" fontId="3" fillId="20" borderId="2" xfId="0" applyNumberFormat="1" applyFont="1" applyFill="1" applyBorder="1" applyAlignment="1">
      <alignment horizontal="left" vertical="top" wrapText="1"/>
    </xf>
    <xf numFmtId="0" fontId="3" fillId="20" borderId="2" xfId="0" applyFont="1" applyFill="1" applyBorder="1" applyAlignment="1">
      <alignment vertical="top" wrapText="1"/>
    </xf>
    <xf numFmtId="0" fontId="3" fillId="20" borderId="2" xfId="0" applyFont="1" applyFill="1" applyBorder="1" applyAlignment="1">
      <alignment horizontal="center" vertical="top" wrapText="1"/>
    </xf>
    <xf numFmtId="0" fontId="3" fillId="21" borderId="4" xfId="0" applyFont="1" applyFill="1" applyBorder="1" applyAlignment="1">
      <alignment horizontal="left" vertical="top" wrapText="1"/>
    </xf>
    <xf numFmtId="14" fontId="3" fillId="21" borderId="4" xfId="0" applyNumberFormat="1" applyFont="1" applyFill="1" applyBorder="1" applyAlignment="1">
      <alignment horizontal="left" vertical="top" wrapText="1"/>
    </xf>
    <xf numFmtId="0" fontId="3" fillId="21" borderId="4" xfId="0" applyFont="1" applyFill="1" applyBorder="1" applyAlignment="1">
      <alignment vertical="top" wrapText="1"/>
    </xf>
    <xf numFmtId="0" fontId="3" fillId="21" borderId="4" xfId="0" applyFont="1" applyFill="1" applyBorder="1" applyAlignment="1">
      <alignment horizontal="center" vertical="top" wrapText="1"/>
    </xf>
    <xf numFmtId="4" fontId="3" fillId="19" borderId="4" xfId="0" applyNumberFormat="1" applyFont="1" applyFill="1" applyBorder="1" applyAlignment="1">
      <alignment horizontal="right" vertical="top" wrapText="1"/>
    </xf>
    <xf numFmtId="4" fontId="3" fillId="20" borderId="4" xfId="0" applyNumberFormat="1" applyFont="1" applyFill="1" applyBorder="1" applyAlignment="1">
      <alignment horizontal="right" vertical="top" wrapText="1"/>
    </xf>
    <xf numFmtId="4" fontId="3" fillId="20" borderId="2" xfId="0" applyNumberFormat="1" applyFont="1" applyFill="1" applyBorder="1" applyAlignment="1">
      <alignment horizontal="right" vertical="top" wrapText="1"/>
    </xf>
    <xf numFmtId="4" fontId="3" fillId="21" borderId="4" xfId="0" applyNumberFormat="1" applyFont="1" applyFill="1" applyBorder="1" applyAlignment="1">
      <alignment horizontal="right" vertical="top" wrapText="1"/>
    </xf>
    <xf numFmtId="0" fontId="3" fillId="15" borderId="4" xfId="0" applyFont="1" applyFill="1" applyBorder="1" applyAlignment="1">
      <alignment horizontal="left" vertical="top" wrapText="1"/>
    </xf>
    <xf numFmtId="14" fontId="3" fillId="15" borderId="4" xfId="0" applyNumberFormat="1" applyFont="1" applyFill="1" applyBorder="1" applyAlignment="1">
      <alignment horizontal="left" vertical="top" wrapText="1"/>
    </xf>
    <xf numFmtId="0" fontId="3" fillId="15" borderId="4" xfId="0" applyFont="1" applyFill="1" applyBorder="1" applyAlignment="1">
      <alignment vertical="top" wrapText="1"/>
    </xf>
    <xf numFmtId="0" fontId="3" fillId="15" borderId="4" xfId="0" applyFont="1" applyFill="1" applyBorder="1" applyAlignment="1">
      <alignment horizontal="center" vertical="top" wrapText="1"/>
    </xf>
    <xf numFmtId="0" fontId="3" fillId="22" borderId="4" xfId="0" applyFont="1" applyFill="1" applyBorder="1" applyAlignment="1">
      <alignment horizontal="left" vertical="top" wrapText="1"/>
    </xf>
    <xf numFmtId="14" fontId="3" fillId="22" borderId="4" xfId="0" applyNumberFormat="1" applyFont="1" applyFill="1" applyBorder="1" applyAlignment="1">
      <alignment horizontal="left" vertical="top" wrapText="1"/>
    </xf>
    <xf numFmtId="0" fontId="3" fillId="22" borderId="4" xfId="0" applyFont="1" applyFill="1" applyBorder="1" applyAlignment="1">
      <alignment vertical="top" wrapText="1"/>
    </xf>
    <xf numFmtId="0" fontId="3" fillId="22" borderId="4" xfId="0" applyFont="1" applyFill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3" fillId="0" borderId="0" xfId="0" applyFont="1" applyAlignment="1">
      <alignment horizontal="right"/>
    </xf>
    <xf numFmtId="4" fontId="3" fillId="15" borderId="4" xfId="0" applyNumberFormat="1" applyFont="1" applyFill="1" applyBorder="1" applyAlignment="1">
      <alignment horizontal="right" vertical="top" wrapText="1"/>
    </xf>
    <xf numFmtId="4" fontId="3" fillId="22" borderId="4" xfId="0" applyNumberFormat="1" applyFont="1" applyFill="1" applyBorder="1" applyAlignment="1">
      <alignment horizontal="right" vertical="top" wrapText="1"/>
    </xf>
    <xf numFmtId="0" fontId="3" fillId="4" borderId="4" xfId="0" applyFont="1" applyFill="1" applyBorder="1" applyAlignment="1">
      <alignment horizontal="right" vertical="top" wrapText="1"/>
    </xf>
    <xf numFmtId="0" fontId="4" fillId="7" borderId="4" xfId="0" applyFont="1" applyFill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center" vertical="top" wrapText="1"/>
    </xf>
    <xf numFmtId="0" fontId="4" fillId="7" borderId="16" xfId="0" applyFont="1" applyFill="1" applyBorder="1" applyAlignment="1">
      <alignment horizontal="left" vertical="top" wrapText="1"/>
    </xf>
    <xf numFmtId="0" fontId="2" fillId="0" borderId="17" xfId="0" applyFont="1" applyBorder="1"/>
    <xf numFmtId="0" fontId="5" fillId="23" borderId="18" xfId="0" applyFont="1" applyFill="1" applyBorder="1" applyAlignment="1">
      <alignment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left" vertical="center"/>
    </xf>
    <xf numFmtId="0" fontId="6" fillId="0" borderId="17" xfId="0" applyFont="1" applyFill="1" applyBorder="1" applyAlignment="1">
      <alignment horizontal="left" indent="1"/>
    </xf>
    <xf numFmtId="0" fontId="6" fillId="0" borderId="19" xfId="0" applyFont="1" applyFill="1" applyBorder="1" applyAlignment="1">
      <alignment horizontal="left" vertical="center" indent="1"/>
    </xf>
    <xf numFmtId="0" fontId="6" fillId="0" borderId="20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left" vertical="center"/>
    </xf>
    <xf numFmtId="0" fontId="6" fillId="0" borderId="17" xfId="0" applyFont="1" applyFill="1" applyBorder="1" applyAlignment="1">
      <alignment horizontal="center"/>
    </xf>
    <xf numFmtId="0" fontId="6" fillId="0" borderId="20" xfId="0" applyFont="1" applyFill="1" applyBorder="1" applyAlignment="1">
      <alignment horizontal="left" vertical="center" indent="1"/>
    </xf>
    <xf numFmtId="0" fontId="6" fillId="0" borderId="17" xfId="0" applyFont="1" applyFill="1" applyBorder="1" applyAlignment="1">
      <alignment horizontal="left"/>
    </xf>
    <xf numFmtId="0" fontId="6" fillId="0" borderId="17" xfId="0" applyNumberFormat="1" applyFont="1" applyFill="1" applyBorder="1" applyAlignment="1">
      <alignment horizontal="center"/>
    </xf>
    <xf numFmtId="0" fontId="6" fillId="0" borderId="17" xfId="0" applyFont="1" applyFill="1" applyBorder="1" applyAlignment="1">
      <alignment horizontal="right"/>
    </xf>
    <xf numFmtId="4" fontId="6" fillId="0" borderId="17" xfId="0" applyNumberFormat="1" applyFont="1" applyFill="1" applyBorder="1" applyAlignment="1">
      <alignment horizontal="right"/>
    </xf>
    <xf numFmtId="0" fontId="6" fillId="0" borderId="17" xfId="0" applyFont="1" applyFill="1" applyBorder="1" applyAlignment="1">
      <alignment horizontal="center" vertical="top"/>
    </xf>
    <xf numFmtId="0" fontId="6" fillId="0" borderId="17" xfId="0" applyFont="1" applyFill="1" applyBorder="1" applyAlignment="1">
      <alignment horizontal="left" vertical="top"/>
    </xf>
    <xf numFmtId="0" fontId="6" fillId="0" borderId="17" xfId="0" applyNumberFormat="1" applyFont="1" applyFill="1" applyBorder="1" applyAlignment="1">
      <alignment horizontal="center" vertical="top"/>
    </xf>
    <xf numFmtId="0" fontId="6" fillId="0" borderId="17" xfId="0" applyFont="1" applyFill="1" applyBorder="1" applyAlignment="1">
      <alignment horizontal="left" vertical="top" indent="1"/>
    </xf>
    <xf numFmtId="0" fontId="6" fillId="15" borderId="17" xfId="0" applyFont="1" applyFill="1" applyBorder="1" applyAlignment="1">
      <alignment horizontal="center"/>
    </xf>
    <xf numFmtId="0" fontId="6" fillId="15" borderId="17" xfId="0" applyFont="1" applyFill="1" applyBorder="1" applyAlignment="1">
      <alignment horizontal="left"/>
    </xf>
    <xf numFmtId="0" fontId="6" fillId="15" borderId="17" xfId="0" applyNumberFormat="1" applyFont="1" applyFill="1" applyBorder="1" applyAlignment="1">
      <alignment horizontal="center"/>
    </xf>
    <xf numFmtId="0" fontId="6" fillId="0" borderId="17" xfId="0" applyFont="1" applyFill="1" applyBorder="1" applyAlignment="1">
      <alignment horizontal="right" vertical="top"/>
    </xf>
    <xf numFmtId="4" fontId="6" fillId="0" borderId="17" xfId="0" applyNumberFormat="1" applyFont="1" applyFill="1" applyBorder="1" applyAlignment="1">
      <alignment horizontal="right" vertical="top"/>
    </xf>
    <xf numFmtId="0" fontId="6" fillId="15" borderId="17" xfId="0" applyFont="1" applyFill="1" applyBorder="1" applyAlignment="1">
      <alignment horizontal="right"/>
    </xf>
    <xf numFmtId="0" fontId="6" fillId="0" borderId="20" xfId="0" applyFont="1" applyFill="1" applyBorder="1" applyAlignment="1">
      <alignment horizontal="left"/>
    </xf>
    <xf numFmtId="0" fontId="6" fillId="0" borderId="17" xfId="0" applyFont="1" applyFill="1" applyBorder="1" applyAlignment="1">
      <alignment horizontal="left" vertical="center"/>
    </xf>
    <xf numFmtId="0" fontId="6" fillId="0" borderId="17" xfId="0" applyNumberFormat="1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/>
    </xf>
    <xf numFmtId="0" fontId="6" fillId="0" borderId="22" xfId="0" applyFont="1" applyFill="1" applyBorder="1" applyAlignment="1">
      <alignment horizontal="center"/>
    </xf>
    <xf numFmtId="0" fontId="6" fillId="0" borderId="23" xfId="0" applyFont="1" applyFill="1" applyBorder="1" applyAlignment="1">
      <alignment horizont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top"/>
    </xf>
    <xf numFmtId="0" fontId="9" fillId="0" borderId="0" xfId="0" applyFont="1" applyFill="1" applyAlignment="1">
      <alignment vertical="top"/>
    </xf>
    <xf numFmtId="0" fontId="8" fillId="0" borderId="19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left" vertical="center"/>
    </xf>
    <xf numFmtId="0" fontId="8" fillId="0" borderId="17" xfId="0" applyFont="1" applyFill="1" applyBorder="1" applyAlignment="1">
      <alignment horizontal="left"/>
    </xf>
    <xf numFmtId="0" fontId="8" fillId="0" borderId="19" xfId="0" applyFont="1" applyFill="1" applyBorder="1" applyAlignment="1">
      <alignment horizontal="left" vertical="center" indent="1"/>
    </xf>
    <xf numFmtId="0" fontId="8" fillId="0" borderId="17" xfId="0" applyFont="1" applyFill="1" applyBorder="1" applyAlignment="1">
      <alignment horizontal="center"/>
    </xf>
    <xf numFmtId="0" fontId="9" fillId="0" borderId="17" xfId="0" applyFont="1" applyFill="1" applyBorder="1" applyAlignment="1">
      <alignment horizontal="center"/>
    </xf>
    <xf numFmtId="0" fontId="9" fillId="0" borderId="17" xfId="0" applyFont="1" applyFill="1" applyBorder="1" applyAlignment="1">
      <alignment horizontal="left"/>
    </xf>
    <xf numFmtId="0" fontId="9" fillId="0" borderId="17" xfId="0" applyFont="1" applyFill="1" applyBorder="1" applyAlignment="1">
      <alignment horizontal="right"/>
    </xf>
    <xf numFmtId="0" fontId="10" fillId="0" borderId="17" xfId="0" applyFont="1" applyFill="1" applyBorder="1" applyAlignment="1">
      <alignment horizontal="center"/>
    </xf>
    <xf numFmtId="0" fontId="8" fillId="0" borderId="17" xfId="0" applyFont="1" applyFill="1" applyBorder="1" applyAlignment="1">
      <alignment horizontal="right"/>
    </xf>
    <xf numFmtId="0" fontId="9" fillId="0" borderId="17" xfId="0" applyFont="1" applyFill="1" applyBorder="1" applyAlignment="1">
      <alignment horizontal="left" indent="1"/>
    </xf>
    <xf numFmtId="0" fontId="9" fillId="0" borderId="17" xfId="0" applyFont="1" applyFill="1" applyBorder="1" applyAlignment="1">
      <alignment horizontal="center" vertical="top"/>
    </xf>
    <xf numFmtId="0" fontId="9" fillId="0" borderId="17" xfId="0" applyFont="1" applyFill="1" applyBorder="1" applyAlignment="1">
      <alignment horizontal="left" vertical="top"/>
    </xf>
    <xf numFmtId="0" fontId="9" fillId="0" borderId="17" xfId="0" applyFont="1" applyFill="1" applyBorder="1" applyAlignment="1">
      <alignment horizontal="right" vertical="top"/>
    </xf>
    <xf numFmtId="0" fontId="9" fillId="0" borderId="17" xfId="0" applyFont="1" applyFill="1" applyBorder="1" applyAlignment="1">
      <alignment horizontal="left" vertical="center"/>
    </xf>
    <xf numFmtId="0" fontId="9" fillId="0" borderId="17" xfId="0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/>
    </xf>
    <xf numFmtId="0" fontId="8" fillId="0" borderId="17" xfId="0" applyFont="1" applyFill="1" applyBorder="1" applyAlignment="1">
      <alignment horizontal="left" indent="1"/>
    </xf>
    <xf numFmtId="0" fontId="6" fillId="0" borderId="0" xfId="0" applyFont="1" applyFill="1" applyAlignment="1">
      <alignment vertical="top"/>
    </xf>
    <xf numFmtId="0" fontId="8" fillId="0" borderId="19" xfId="0" applyFont="1" applyFill="1" applyBorder="1" applyAlignment="1">
      <alignment horizontal="right" vertical="center"/>
    </xf>
    <xf numFmtId="0" fontId="6" fillId="0" borderId="20" xfId="0" applyFont="1" applyFill="1" applyBorder="1" applyAlignment="1">
      <alignment horizontal="right" vertical="center"/>
    </xf>
    <xf numFmtId="0" fontId="9" fillId="0" borderId="17" xfId="0" applyFont="1" applyFill="1" applyBorder="1" applyAlignment="1">
      <alignment horizontal="right" vertical="center"/>
    </xf>
    <xf numFmtId="0" fontId="9" fillId="0" borderId="17" xfId="0" applyFont="1" applyFill="1" applyBorder="1" applyAlignment="1">
      <alignment horizontal="left" vertical="center" indent="2"/>
    </xf>
    <xf numFmtId="0" fontId="9" fillId="0" borderId="17" xfId="0" applyFont="1" applyFill="1" applyBorder="1" applyAlignment="1">
      <alignment horizontal="left" vertical="top" indent="2"/>
    </xf>
    <xf numFmtId="0" fontId="9" fillId="0" borderId="17" xfId="0" applyFont="1" applyFill="1" applyBorder="1" applyAlignment="1">
      <alignment horizontal="left" indent="2"/>
    </xf>
    <xf numFmtId="0" fontId="1" fillId="0" borderId="2" xfId="0" applyFont="1" applyBorder="1" applyAlignment="1">
      <alignment horizontal="center" vertical="top" wrapText="1"/>
    </xf>
    <xf numFmtId="0" fontId="3" fillId="6" borderId="4" xfId="0" applyFont="1" applyFill="1" applyBorder="1" applyAlignment="1">
      <alignment horizontal="right" vertical="top" wrapText="1"/>
    </xf>
    <xf numFmtId="0" fontId="3" fillId="3" borderId="4" xfId="0" applyFont="1" applyFill="1" applyBorder="1" applyAlignment="1">
      <alignment horizontal="right" vertical="top" wrapText="1"/>
    </xf>
    <xf numFmtId="0" fontId="3" fillId="24" borderId="4" xfId="0" applyFont="1" applyFill="1" applyBorder="1" applyAlignment="1">
      <alignment horizontal="left" vertical="top" wrapText="1"/>
    </xf>
    <xf numFmtId="0" fontId="3" fillId="24" borderId="4" xfId="0" applyFont="1" applyFill="1" applyBorder="1" applyAlignment="1">
      <alignment horizontal="center" vertical="top" wrapText="1"/>
    </xf>
    <xf numFmtId="0" fontId="3" fillId="24" borderId="4" xfId="0" applyFont="1" applyFill="1" applyBorder="1" applyAlignment="1">
      <alignment horizontal="right" vertical="top" wrapText="1"/>
    </xf>
    <xf numFmtId="0" fontId="3" fillId="25" borderId="4" xfId="0" applyFont="1" applyFill="1" applyBorder="1" applyAlignment="1">
      <alignment horizontal="left" vertical="top" wrapText="1"/>
    </xf>
    <xf numFmtId="0" fontId="3" fillId="25" borderId="4" xfId="0" applyFont="1" applyFill="1" applyBorder="1" applyAlignment="1">
      <alignment horizontal="center" vertical="top" wrapText="1"/>
    </xf>
    <xf numFmtId="0" fontId="3" fillId="25" borderId="4" xfId="0" applyFont="1" applyFill="1" applyBorder="1" applyAlignment="1">
      <alignment horizontal="right" vertical="top" wrapText="1"/>
    </xf>
    <xf numFmtId="0" fontId="3" fillId="26" borderId="4" xfId="0" applyFont="1" applyFill="1" applyBorder="1" applyAlignment="1">
      <alignment horizontal="left" vertical="top" wrapText="1"/>
    </xf>
    <xf numFmtId="0" fontId="3" fillId="26" borderId="4" xfId="0" applyFont="1" applyFill="1" applyBorder="1" applyAlignment="1">
      <alignment horizontal="center" vertical="top" wrapText="1"/>
    </xf>
    <xf numFmtId="0" fontId="3" fillId="26" borderId="4" xfId="0" applyFont="1" applyFill="1" applyBorder="1" applyAlignment="1">
      <alignment horizontal="right" vertical="top" wrapText="1"/>
    </xf>
    <xf numFmtId="4" fontId="1" fillId="7" borderId="4" xfId="0" applyNumberFormat="1" applyFont="1" applyFill="1" applyBorder="1" applyAlignment="1">
      <alignment horizontal="right" vertical="top" wrapText="1"/>
    </xf>
    <xf numFmtId="0" fontId="3" fillId="27" borderId="4" xfId="0" applyFont="1" applyFill="1" applyBorder="1" applyAlignment="1">
      <alignment horizontal="right" vertical="top" wrapText="1"/>
    </xf>
    <xf numFmtId="0" fontId="3" fillId="27" borderId="4" xfId="0" applyFont="1" applyFill="1" applyBorder="1" applyAlignment="1">
      <alignment horizontal="left" vertical="top" wrapText="1"/>
    </xf>
    <xf numFmtId="4" fontId="3" fillId="24" borderId="4" xfId="0" applyNumberFormat="1" applyFont="1" applyFill="1" applyBorder="1" applyAlignment="1">
      <alignment horizontal="right" vertical="top" wrapText="1"/>
    </xf>
    <xf numFmtId="4" fontId="3" fillId="25" borderId="4" xfId="0" applyNumberFormat="1" applyFont="1" applyFill="1" applyBorder="1" applyAlignment="1">
      <alignment horizontal="right" vertical="top" wrapText="1"/>
    </xf>
    <xf numFmtId="4" fontId="3" fillId="26" borderId="4" xfId="0" applyNumberFormat="1" applyFont="1" applyFill="1" applyBorder="1" applyAlignment="1">
      <alignment horizontal="right" vertical="top" wrapText="1"/>
    </xf>
    <xf numFmtId="0" fontId="3" fillId="10" borderId="4" xfId="0" applyFont="1" applyFill="1" applyBorder="1" applyAlignment="1">
      <alignment horizontal="right" vertical="top" wrapText="1"/>
    </xf>
    <xf numFmtId="0" fontId="3" fillId="6" borderId="2" xfId="0" applyFont="1" applyFill="1" applyBorder="1" applyAlignment="1">
      <alignment horizontal="left" vertical="top" wrapText="1"/>
    </xf>
    <xf numFmtId="0" fontId="3" fillId="6" borderId="2" xfId="0" applyFont="1" applyFill="1" applyBorder="1" applyAlignment="1">
      <alignment horizontal="center" vertical="top" wrapText="1"/>
    </xf>
    <xf numFmtId="0" fontId="3" fillId="28" borderId="4" xfId="0" applyFont="1" applyFill="1" applyBorder="1" applyAlignment="1">
      <alignment horizontal="left" vertical="top" wrapText="1"/>
    </xf>
    <xf numFmtId="0" fontId="3" fillId="28" borderId="4" xfId="0" applyFont="1" applyFill="1" applyBorder="1" applyAlignment="1">
      <alignment horizontal="center" vertical="top" wrapText="1"/>
    </xf>
    <xf numFmtId="0" fontId="3" fillId="27" borderId="2" xfId="0" applyFont="1" applyFill="1" applyBorder="1" applyAlignment="1">
      <alignment horizontal="right" vertical="top" wrapText="1"/>
    </xf>
    <xf numFmtId="0" fontId="3" fillId="27" borderId="2" xfId="0" applyFont="1" applyFill="1" applyBorder="1" applyAlignment="1">
      <alignment horizontal="left" vertical="top" wrapText="1"/>
    </xf>
    <xf numFmtId="4" fontId="3" fillId="6" borderId="2" xfId="0" applyNumberFormat="1" applyFont="1" applyFill="1" applyBorder="1" applyAlignment="1">
      <alignment horizontal="right" vertical="top" wrapText="1"/>
    </xf>
    <xf numFmtId="4" fontId="3" fillId="28" borderId="4" xfId="0" applyNumberFormat="1" applyFont="1" applyFill="1" applyBorder="1" applyAlignment="1">
      <alignment horizontal="right" vertical="top" wrapText="1"/>
    </xf>
    <xf numFmtId="0" fontId="3" fillId="28" borderId="4" xfId="0" applyFont="1" applyFill="1" applyBorder="1" applyAlignment="1">
      <alignment horizontal="right" vertical="top" wrapText="1"/>
    </xf>
    <xf numFmtId="0" fontId="3" fillId="29" borderId="4" xfId="0" applyFont="1" applyFill="1" applyBorder="1" applyAlignment="1">
      <alignment horizontal="left" vertical="top" wrapText="1"/>
    </xf>
    <xf numFmtId="0" fontId="3" fillId="29" borderId="4" xfId="0" applyFont="1" applyFill="1" applyBorder="1" applyAlignment="1">
      <alignment horizontal="center" vertical="top" wrapText="1"/>
    </xf>
    <xf numFmtId="0" fontId="3" fillId="30" borderId="4" xfId="0" applyFont="1" applyFill="1" applyBorder="1" applyAlignment="1">
      <alignment horizontal="left" vertical="top" wrapText="1"/>
    </xf>
    <xf numFmtId="0" fontId="3" fillId="30" borderId="4" xfId="0" applyFont="1" applyFill="1" applyBorder="1" applyAlignment="1">
      <alignment horizontal="center" vertical="top" wrapText="1"/>
    </xf>
    <xf numFmtId="0" fontId="3" fillId="9" borderId="2" xfId="0" applyFont="1" applyFill="1" applyBorder="1" applyAlignment="1">
      <alignment horizontal="left" vertical="top" wrapText="1"/>
    </xf>
    <xf numFmtId="0" fontId="3" fillId="9" borderId="2" xfId="0" applyFont="1" applyFill="1" applyBorder="1" applyAlignment="1">
      <alignment horizontal="right" vertical="top" wrapText="1"/>
    </xf>
    <xf numFmtId="0" fontId="3" fillId="9" borderId="2" xfId="0" applyFont="1" applyFill="1" applyBorder="1" applyAlignment="1">
      <alignment horizontal="center" vertical="top" wrapText="1"/>
    </xf>
    <xf numFmtId="0" fontId="3" fillId="29" borderId="4" xfId="0" applyFont="1" applyFill="1" applyBorder="1" applyAlignment="1">
      <alignment horizontal="right" vertical="top" wrapText="1"/>
    </xf>
    <xf numFmtId="4" fontId="3" fillId="29" borderId="4" xfId="0" applyNumberFormat="1" applyFont="1" applyFill="1" applyBorder="1" applyAlignment="1">
      <alignment horizontal="right" vertical="top" wrapText="1"/>
    </xf>
    <xf numFmtId="4" fontId="3" fillId="30" borderId="4" xfId="0" applyNumberFormat="1" applyFont="1" applyFill="1" applyBorder="1" applyAlignment="1">
      <alignment horizontal="right" vertical="top" wrapText="1"/>
    </xf>
    <xf numFmtId="0" fontId="3" fillId="30" borderId="4" xfId="0" applyFont="1" applyFill="1" applyBorder="1" applyAlignment="1">
      <alignment horizontal="right" vertical="top" wrapText="1"/>
    </xf>
    <xf numFmtId="0" fontId="3" fillId="9" borderId="4" xfId="0" applyFont="1" applyFill="1" applyBorder="1" applyAlignment="1">
      <alignment horizontal="right" vertical="top" wrapText="1"/>
    </xf>
    <xf numFmtId="0" fontId="3" fillId="7" borderId="2" xfId="0" applyFont="1" applyFill="1" applyBorder="1" applyAlignment="1">
      <alignment horizontal="left" vertical="top" wrapText="1"/>
    </xf>
    <xf numFmtId="4" fontId="3" fillId="9" borderId="2" xfId="0" applyNumberFormat="1" applyFont="1" applyFill="1" applyBorder="1" applyAlignment="1">
      <alignment horizontal="right" vertical="top" wrapText="1"/>
    </xf>
    <xf numFmtId="0" fontId="3" fillId="7" borderId="4" xfId="0" applyFont="1" applyFill="1" applyBorder="1" applyAlignment="1">
      <alignment horizontal="left" vertical="top" wrapText="1"/>
    </xf>
    <xf numFmtId="0" fontId="3" fillId="17" borderId="4" xfId="0" applyFont="1" applyFill="1" applyBorder="1" applyAlignment="1">
      <alignment horizontal="right" vertical="top" wrapText="1"/>
    </xf>
    <xf numFmtId="0" fontId="3" fillId="19" borderId="4" xfId="0" applyFont="1" applyFill="1" applyBorder="1" applyAlignment="1">
      <alignment horizontal="right" vertical="top" wrapText="1"/>
    </xf>
    <xf numFmtId="0" fontId="3" fillId="31" borderId="4" xfId="0" applyFont="1" applyFill="1" applyBorder="1" applyAlignment="1">
      <alignment horizontal="left" vertical="top" wrapText="1"/>
    </xf>
    <xf numFmtId="0" fontId="3" fillId="31" borderId="4" xfId="0" applyFont="1" applyFill="1" applyBorder="1" applyAlignment="1">
      <alignment horizontal="right" vertical="top" wrapText="1"/>
    </xf>
    <xf numFmtId="0" fontId="3" fillId="31" borderId="4" xfId="0" applyFont="1" applyFill="1" applyBorder="1" applyAlignment="1">
      <alignment horizontal="center" vertical="top" wrapText="1"/>
    </xf>
    <xf numFmtId="0" fontId="3" fillId="31" borderId="2" xfId="0" applyFont="1" applyFill="1" applyBorder="1" applyAlignment="1">
      <alignment horizontal="left" vertical="top" wrapText="1"/>
    </xf>
    <xf numFmtId="0" fontId="3" fillId="31" borderId="2" xfId="0" applyFont="1" applyFill="1" applyBorder="1" applyAlignment="1">
      <alignment horizontal="right" vertical="top" wrapText="1"/>
    </xf>
    <xf numFmtId="0" fontId="3" fillId="31" borderId="2" xfId="0" applyFont="1" applyFill="1" applyBorder="1" applyAlignment="1">
      <alignment horizontal="center" vertical="top" wrapText="1"/>
    </xf>
    <xf numFmtId="0" fontId="3" fillId="32" borderId="4" xfId="0" applyFont="1" applyFill="1" applyBorder="1" applyAlignment="1">
      <alignment horizontal="left" vertical="top" wrapText="1"/>
    </xf>
    <xf numFmtId="0" fontId="3" fillId="32" borderId="4" xfId="0" applyFont="1" applyFill="1" applyBorder="1" applyAlignment="1">
      <alignment horizontal="right" vertical="top" wrapText="1"/>
    </xf>
    <xf numFmtId="0" fontId="3" fillId="32" borderId="4" xfId="0" applyFont="1" applyFill="1" applyBorder="1" applyAlignment="1">
      <alignment horizontal="center" vertical="top" wrapText="1"/>
    </xf>
    <xf numFmtId="0" fontId="3" fillId="33" borderId="4" xfId="0" applyFont="1" applyFill="1" applyBorder="1" applyAlignment="1">
      <alignment horizontal="left" vertical="top" wrapText="1"/>
    </xf>
    <xf numFmtId="0" fontId="3" fillId="33" borderId="4" xfId="0" applyFont="1" applyFill="1" applyBorder="1" applyAlignment="1">
      <alignment horizontal="right" vertical="top" wrapText="1"/>
    </xf>
    <xf numFmtId="0" fontId="3" fillId="33" borderId="4" xfId="0" applyFont="1" applyFill="1" applyBorder="1" applyAlignment="1">
      <alignment horizontal="center" vertical="top" wrapText="1"/>
    </xf>
    <xf numFmtId="4" fontId="3" fillId="31" borderId="4" xfId="0" applyNumberFormat="1" applyFont="1" applyFill="1" applyBorder="1" applyAlignment="1">
      <alignment horizontal="right" vertical="top" wrapText="1"/>
    </xf>
    <xf numFmtId="4" fontId="3" fillId="32" borderId="4" xfId="0" applyNumberFormat="1" applyFont="1" applyFill="1" applyBorder="1" applyAlignment="1">
      <alignment horizontal="right" vertical="top" wrapText="1"/>
    </xf>
    <xf numFmtId="4" fontId="3" fillId="33" borderId="4" xfId="0" applyNumberFormat="1" applyFont="1" applyFill="1" applyBorder="1" applyAlignment="1">
      <alignment horizontal="right" vertical="top" wrapText="1"/>
    </xf>
    <xf numFmtId="0" fontId="3" fillId="16" borderId="4" xfId="0" applyFont="1" applyFill="1" applyBorder="1" applyAlignment="1">
      <alignment horizontal="right" vertical="top" wrapText="1"/>
    </xf>
    <xf numFmtId="0" fontId="3" fillId="18" borderId="2" xfId="0" applyFont="1" applyFill="1" applyBorder="1" applyAlignment="1">
      <alignment horizontal="left" vertical="top" wrapText="1"/>
    </xf>
    <xf numFmtId="0" fontId="3" fillId="18" borderId="2" xfId="0" applyFont="1" applyFill="1" applyBorder="1" applyAlignment="1">
      <alignment horizontal="right" vertical="top" wrapText="1"/>
    </xf>
    <xf numFmtId="0" fontId="3" fillId="18" borderId="2" xfId="0" applyFont="1" applyFill="1" applyBorder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3" fillId="27" borderId="2" xfId="0" applyFont="1" applyFill="1" applyBorder="1" applyAlignment="1">
      <alignment horizontal="center" vertical="top" wrapText="1"/>
    </xf>
    <xf numFmtId="4" fontId="3" fillId="18" borderId="2" xfId="0" applyNumberFormat="1" applyFont="1" applyFill="1" applyBorder="1" applyAlignment="1">
      <alignment horizontal="right" vertical="top" wrapText="1"/>
    </xf>
    <xf numFmtId="0" fontId="3" fillId="27" borderId="4" xfId="0" applyFont="1" applyFill="1" applyBorder="1" applyAlignment="1">
      <alignment horizontal="center" vertical="top" wrapText="1"/>
    </xf>
    <xf numFmtId="0" fontId="4" fillId="4" borderId="4" xfId="0" applyFont="1" applyFill="1" applyBorder="1" applyAlignment="1">
      <alignment horizontal="left" vertical="top" wrapText="1"/>
    </xf>
    <xf numFmtId="0" fontId="1" fillId="0" borderId="5" xfId="0" applyFont="1" applyBorder="1" applyAlignment="1">
      <alignment horizontal="center" vertical="top" wrapText="1"/>
    </xf>
    <xf numFmtId="0" fontId="11" fillId="23" borderId="18" xfId="0" applyFont="1" applyFill="1" applyBorder="1" applyAlignment="1">
      <alignment vertical="center"/>
    </xf>
    <xf numFmtId="0" fontId="12" fillId="0" borderId="19" xfId="0" applyFont="1" applyFill="1" applyBorder="1" applyAlignment="1">
      <alignment horizontal="center" vertical="center"/>
    </xf>
    <xf numFmtId="0" fontId="12" fillId="0" borderId="19" xfId="0" applyFont="1" applyFill="1" applyBorder="1" applyAlignment="1">
      <alignment horizontal="left" vertical="center" indent="1"/>
    </xf>
    <xf numFmtId="0" fontId="12" fillId="0" borderId="19" xfId="0" applyFont="1" applyFill="1" applyBorder="1" applyAlignment="1">
      <alignment horizontal="left" vertical="center"/>
    </xf>
    <xf numFmtId="0" fontId="12" fillId="0" borderId="19" xfId="0" applyFont="1" applyFill="1" applyBorder="1" applyAlignment="1">
      <alignment horizontal="center" wrapText="1"/>
    </xf>
    <xf numFmtId="0" fontId="13" fillId="0" borderId="20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left" vertical="center" indent="1"/>
    </xf>
    <xf numFmtId="0" fontId="13" fillId="0" borderId="20" xfId="0" applyFont="1" applyFill="1" applyBorder="1" applyAlignment="1">
      <alignment horizontal="left" vertical="center"/>
    </xf>
    <xf numFmtId="0" fontId="13" fillId="0" borderId="20" xfId="0" applyFont="1" applyFill="1" applyBorder="1" applyAlignment="1">
      <alignment horizontal="center" wrapText="1"/>
    </xf>
    <xf numFmtId="0" fontId="14" fillId="0" borderId="17" xfId="0" applyFont="1" applyFill="1" applyBorder="1" applyAlignment="1">
      <alignment horizontal="center"/>
    </xf>
    <xf numFmtId="0" fontId="14" fillId="0" borderId="17" xfId="0" applyFont="1" applyFill="1" applyBorder="1" applyAlignment="1">
      <alignment horizontal="left"/>
    </xf>
    <xf numFmtId="0" fontId="14" fillId="0" borderId="17" xfId="0" applyFont="1" applyFill="1" applyBorder="1" applyAlignment="1">
      <alignment horizontal="left" indent="1"/>
    </xf>
    <xf numFmtId="0" fontId="14" fillId="0" borderId="17" xfId="0" applyFont="1" applyFill="1" applyBorder="1" applyAlignment="1">
      <alignment horizontal="right"/>
    </xf>
    <xf numFmtId="0" fontId="12" fillId="0" borderId="17" xfId="0" applyFont="1" applyFill="1" applyBorder="1" applyAlignment="1">
      <alignment horizontal="center"/>
    </xf>
    <xf numFmtId="0" fontId="14" fillId="0" borderId="17" xfId="0" applyFont="1" applyFill="1" applyBorder="1" applyAlignment="1">
      <alignment horizontal="center" vertical="top"/>
    </xf>
    <xf numFmtId="0" fontId="14" fillId="0" borderId="17" xfId="0" applyFont="1" applyFill="1" applyBorder="1" applyAlignment="1">
      <alignment horizontal="left" vertical="top"/>
    </xf>
    <xf numFmtId="0" fontId="14" fillId="0" borderId="17" xfId="0" applyFont="1" applyFill="1" applyBorder="1" applyAlignment="1">
      <alignment horizontal="left" vertical="top" indent="1"/>
    </xf>
    <xf numFmtId="0" fontId="14" fillId="0" borderId="17" xfId="0" applyFont="1" applyFill="1" applyBorder="1" applyAlignment="1">
      <alignment horizontal="right" vertical="top"/>
    </xf>
    <xf numFmtId="0" fontId="14" fillId="0" borderId="20" xfId="0" applyFont="1" applyFill="1" applyBorder="1" applyAlignment="1">
      <alignment horizontal="center"/>
    </xf>
    <xf numFmtId="0" fontId="14" fillId="0" borderId="20" xfId="0" applyFont="1" applyFill="1" applyBorder="1" applyAlignment="1">
      <alignment horizontal="left"/>
    </xf>
    <xf numFmtId="0" fontId="14" fillId="0" borderId="20" xfId="0" applyFont="1" applyFill="1" applyBorder="1" applyAlignment="1">
      <alignment horizontal="right"/>
    </xf>
    <xf numFmtId="0" fontId="14" fillId="15" borderId="17" xfId="0" applyFont="1" applyFill="1" applyBorder="1" applyAlignment="1">
      <alignment horizontal="center"/>
    </xf>
    <xf numFmtId="0" fontId="14" fillId="15" borderId="17" xfId="0" applyFont="1" applyFill="1" applyBorder="1" applyAlignment="1">
      <alignment horizontal="left"/>
    </xf>
    <xf numFmtId="0" fontId="14" fillId="15" borderId="17" xfId="0" applyFont="1" applyFill="1" applyBorder="1" applyAlignment="1">
      <alignment horizontal="left" indent="1"/>
    </xf>
    <xf numFmtId="0" fontId="14" fillId="15" borderId="17" xfId="0" applyFont="1" applyFill="1" applyBorder="1" applyAlignment="1">
      <alignment horizontal="right"/>
    </xf>
    <xf numFmtId="0" fontId="14" fillId="0" borderId="20" xfId="0" applyFont="1" applyFill="1" applyBorder="1" applyAlignment="1">
      <alignment horizontal="left" indent="1"/>
    </xf>
    <xf numFmtId="0" fontId="12" fillId="0" borderId="21" xfId="0" applyFont="1" applyFill="1" applyBorder="1" applyAlignment="1">
      <alignment horizontal="center"/>
    </xf>
    <xf numFmtId="0" fontId="13" fillId="0" borderId="22" xfId="0" applyFont="1" applyFill="1" applyBorder="1" applyAlignment="1">
      <alignment horizontal="center"/>
    </xf>
    <xf numFmtId="0" fontId="13" fillId="0" borderId="23" xfId="0" applyFont="1" applyFill="1" applyBorder="1" applyAlignment="1">
      <alignment horizontal="center"/>
    </xf>
    <xf numFmtId="0" fontId="13" fillId="0" borderId="17" xfId="0" applyFont="1" applyFill="1" applyBorder="1" applyAlignment="1">
      <alignment horizontal="left" vertical="top"/>
    </xf>
    <xf numFmtId="0" fontId="13" fillId="0" borderId="17" xfId="0" applyFont="1" applyFill="1" applyBorder="1" applyAlignment="1">
      <alignment horizontal="left" vertical="top" indent="1"/>
    </xf>
    <xf numFmtId="0" fontId="13" fillId="0" borderId="0" xfId="0" applyFont="1" applyFill="1" applyAlignment="1">
      <alignment vertical="center"/>
    </xf>
    <xf numFmtId="0" fontId="12" fillId="0" borderId="17" xfId="0" applyFont="1" applyFill="1" applyBorder="1" applyAlignment="1">
      <alignment horizontal="right"/>
    </xf>
    <xf numFmtId="0" fontId="7" fillId="23" borderId="18" xfId="0" applyFont="1" applyFill="1" applyBorder="1" applyAlignment="1">
      <alignment vertical="center"/>
    </xf>
    <xf numFmtId="0" fontId="15" fillId="0" borderId="0" xfId="0" applyNumberFormat="1" applyFont="1" applyFill="1" applyBorder="1" applyAlignment="1" applyProtection="1">
      <alignment vertical="top"/>
    </xf>
    <xf numFmtId="0" fontId="16" fillId="0" borderId="0" xfId="0" applyNumberFormat="1" applyFont="1" applyFill="1" applyBorder="1" applyAlignment="1" applyProtection="1">
      <alignment vertical="top"/>
    </xf>
    <xf numFmtId="0" fontId="17" fillId="0" borderId="0" xfId="0" applyNumberFormat="1" applyFont="1" applyFill="1" applyBorder="1" applyAlignment="1" applyProtection="1">
      <alignment vertical="top"/>
    </xf>
    <xf numFmtId="0" fontId="15" fillId="0" borderId="24" xfId="0" applyNumberFormat="1" applyFont="1" applyFill="1" applyBorder="1" applyAlignment="1" applyProtection="1">
      <alignment horizontal="center" vertical="center"/>
    </xf>
    <xf numFmtId="0" fontId="15" fillId="0" borderId="24" xfId="0" applyNumberFormat="1" applyFont="1" applyFill="1" applyBorder="1" applyAlignment="1" applyProtection="1">
      <alignment horizontal="left" vertical="center"/>
    </xf>
    <xf numFmtId="0" fontId="15" fillId="0" borderId="24" xfId="0" applyNumberFormat="1" applyFont="1" applyFill="1" applyBorder="1" applyAlignment="1" applyProtection="1">
      <alignment horizontal="center" wrapText="1"/>
    </xf>
    <xf numFmtId="0" fontId="15" fillId="0" borderId="25" xfId="0" applyNumberFormat="1" applyFont="1" applyFill="1" applyBorder="1" applyAlignment="1" applyProtection="1">
      <alignment horizontal="center" vertical="center"/>
    </xf>
    <xf numFmtId="0" fontId="15" fillId="0" borderId="25" xfId="0" applyNumberFormat="1" applyFont="1" applyFill="1" applyBorder="1" applyAlignment="1" applyProtection="1">
      <alignment horizontal="left" vertical="center"/>
    </xf>
    <xf numFmtId="0" fontId="15" fillId="0" borderId="25" xfId="0" applyNumberFormat="1" applyFont="1" applyFill="1" applyBorder="1" applyAlignment="1" applyProtection="1">
      <alignment horizontal="center" wrapText="1"/>
    </xf>
    <xf numFmtId="0" fontId="17" fillId="0" borderId="26" xfId="0" applyNumberFormat="1" applyFont="1" applyFill="1" applyBorder="1" applyAlignment="1" applyProtection="1">
      <alignment horizontal="center"/>
    </xf>
    <xf numFmtId="0" fontId="17" fillId="0" borderId="26" xfId="0" applyNumberFormat="1" applyFont="1" applyFill="1" applyBorder="1" applyAlignment="1" applyProtection="1">
      <alignment horizontal="left"/>
    </xf>
    <xf numFmtId="0" fontId="17" fillId="0" borderId="26" xfId="0" applyNumberFormat="1" applyFont="1" applyFill="1" applyBorder="1" applyAlignment="1" applyProtection="1">
      <alignment horizontal="center" vertical="center"/>
    </xf>
    <xf numFmtId="0" fontId="17" fillId="0" borderId="26" xfId="0" applyNumberFormat="1" applyFont="1" applyFill="1" applyBorder="1" applyAlignment="1" applyProtection="1">
      <alignment horizontal="left" vertical="center"/>
    </xf>
    <xf numFmtId="0" fontId="15" fillId="0" borderId="26" xfId="0" applyNumberFormat="1" applyFont="1" applyFill="1" applyBorder="1" applyAlignment="1" applyProtection="1">
      <alignment horizontal="center"/>
    </xf>
    <xf numFmtId="4" fontId="15" fillId="0" borderId="26" xfId="0" applyNumberFormat="1" applyFont="1" applyFill="1" applyBorder="1" applyAlignment="1" applyProtection="1">
      <alignment horizontal="right"/>
    </xf>
    <xf numFmtId="4" fontId="17" fillId="0" borderId="26" xfId="0" applyNumberFormat="1" applyFont="1" applyFill="1" applyBorder="1" applyAlignment="1" applyProtection="1">
      <alignment horizontal="right"/>
    </xf>
    <xf numFmtId="4" fontId="17" fillId="0" borderId="26" xfId="0" applyNumberFormat="1" applyFont="1" applyFill="1" applyBorder="1" applyAlignment="1" applyProtection="1">
      <alignment horizontal="right" vertical="center"/>
    </xf>
    <xf numFmtId="0" fontId="17" fillId="0" borderId="26" xfId="0" applyNumberFormat="1" applyFont="1" applyFill="1" applyBorder="1" applyAlignment="1" applyProtection="1">
      <alignment horizontal="center" vertical="top"/>
    </xf>
    <xf numFmtId="0" fontId="17" fillId="0" borderId="26" xfId="0" applyNumberFormat="1" applyFont="1" applyFill="1" applyBorder="1" applyAlignment="1" applyProtection="1">
      <alignment horizontal="left" vertical="top"/>
    </xf>
    <xf numFmtId="0" fontId="18" fillId="0" borderId="25" xfId="0" applyNumberFormat="1" applyFont="1" applyFill="1" applyBorder="1" applyAlignment="1" applyProtection="1">
      <alignment horizontal="center"/>
    </xf>
    <xf numFmtId="0" fontId="17" fillId="0" borderId="25" xfId="0" applyNumberFormat="1" applyFont="1" applyFill="1" applyBorder="1" applyAlignment="1" applyProtection="1">
      <alignment horizontal="left"/>
    </xf>
    <xf numFmtId="0" fontId="17" fillId="0" borderId="25" xfId="0" applyNumberFormat="1" applyFont="1" applyFill="1" applyBorder="1" applyAlignment="1" applyProtection="1">
      <alignment horizontal="center"/>
    </xf>
    <xf numFmtId="0" fontId="18" fillId="0" borderId="26" xfId="0" applyNumberFormat="1" applyFont="1" applyFill="1" applyBorder="1" applyAlignment="1" applyProtection="1">
      <alignment horizontal="center"/>
    </xf>
    <xf numFmtId="0" fontId="18" fillId="0" borderId="26" xfId="0" applyNumberFormat="1" applyFont="1" applyFill="1" applyBorder="1" applyAlignment="1" applyProtection="1">
      <alignment horizontal="center" vertical="center"/>
    </xf>
    <xf numFmtId="4" fontId="17" fillId="0" borderId="26" xfId="0" applyNumberFormat="1" applyFont="1" applyFill="1" applyBorder="1" applyAlignment="1" applyProtection="1">
      <alignment horizontal="right" vertical="top"/>
    </xf>
    <xf numFmtId="0" fontId="17" fillId="0" borderId="26" xfId="0" applyNumberFormat="1" applyFont="1" applyFill="1" applyBorder="1" applyAlignment="1" applyProtection="1">
      <alignment horizontal="right"/>
    </xf>
    <xf numFmtId="0" fontId="17" fillId="0" borderId="26" xfId="0" applyNumberFormat="1" applyFont="1" applyFill="1" applyBorder="1" applyAlignment="1" applyProtection="1">
      <alignment horizontal="right" vertical="center"/>
    </xf>
    <xf numFmtId="0" fontId="18" fillId="0" borderId="26" xfId="0" applyNumberFormat="1" applyFont="1" applyFill="1" applyBorder="1" applyAlignment="1" applyProtection="1">
      <alignment horizontal="center" vertical="top"/>
    </xf>
    <xf numFmtId="0" fontId="17" fillId="0" borderId="26" xfId="0" applyNumberFormat="1" applyFont="1" applyFill="1" applyBorder="1" applyAlignment="1" applyProtection="1">
      <alignment horizontal="right" vertical="top"/>
    </xf>
    <xf numFmtId="0" fontId="18" fillId="0" borderId="27" xfId="0" applyNumberFormat="1" applyFont="1" applyFill="1" applyBorder="1" applyAlignment="1" applyProtection="1">
      <alignment horizontal="left" vertical="center" indent="1"/>
    </xf>
    <xf numFmtId="0" fontId="18" fillId="0" borderId="28" xfId="0" applyNumberFormat="1" applyFont="1" applyFill="1" applyBorder="1" applyAlignment="1" applyProtection="1">
      <alignment horizontal="left" vertical="center" indent="1"/>
    </xf>
    <xf numFmtId="0" fontId="17" fillId="0" borderId="27" xfId="0" applyNumberFormat="1" applyFont="1" applyFill="1" applyBorder="1" applyAlignment="1" applyProtection="1"/>
    <xf numFmtId="0" fontId="17" fillId="0" borderId="28" xfId="0" applyNumberFormat="1" applyFont="1" applyFill="1" applyBorder="1" applyAlignment="1" applyProtection="1"/>
    <xf numFmtId="0" fontId="18" fillId="0" borderId="27" xfId="0" applyNumberFormat="1" applyFont="1" applyFill="1" applyBorder="1" applyAlignment="1" applyProtection="1">
      <alignment horizontal="left" indent="1"/>
    </xf>
    <xf numFmtId="0" fontId="18" fillId="0" borderId="28" xfId="0" applyNumberFormat="1" applyFont="1" applyFill="1" applyBorder="1" applyAlignment="1" applyProtection="1">
      <alignment horizontal="left" indent="1"/>
    </xf>
    <xf numFmtId="0" fontId="17" fillId="0" borderId="27" xfId="0" applyNumberFormat="1" applyFont="1" applyFill="1" applyBorder="1" applyAlignment="1" applyProtection="1">
      <alignment horizontal="center"/>
    </xf>
    <xf numFmtId="0" fontId="17" fillId="0" borderId="28" xfId="0" applyNumberFormat="1" applyFont="1" applyFill="1" applyBorder="1" applyAlignment="1" applyProtection="1">
      <alignment horizontal="left"/>
    </xf>
    <xf numFmtId="0" fontId="15" fillId="0" borderId="27" xfId="0" applyNumberFormat="1" applyFont="1" applyFill="1" applyBorder="1" applyAlignment="1" applyProtection="1">
      <alignment horizontal="center" vertical="center"/>
    </xf>
    <xf numFmtId="0" fontId="15" fillId="0" borderId="29" xfId="0" applyNumberFormat="1" applyFont="1" applyFill="1" applyBorder="1" applyAlignment="1" applyProtection="1">
      <alignment horizontal="center" vertical="center"/>
    </xf>
    <xf numFmtId="0" fontId="15" fillId="0" borderId="28" xfId="0" applyNumberFormat="1" applyFont="1" applyFill="1" applyBorder="1" applyAlignment="1" applyProtection="1">
      <alignment horizontal="center" vertical="center"/>
    </xf>
    <xf numFmtId="0" fontId="15" fillId="0" borderId="26" xfId="0" applyNumberFormat="1" applyFont="1" applyFill="1" applyBorder="1" applyAlignment="1" applyProtection="1">
      <alignment horizontal="center" vertical="center"/>
    </xf>
    <xf numFmtId="0" fontId="16" fillId="0" borderId="26" xfId="0" applyNumberFormat="1" applyFont="1" applyFill="1" applyBorder="1" applyAlignment="1" applyProtection="1">
      <alignment horizontal="left" vertical="top"/>
    </xf>
    <xf numFmtId="0" fontId="16" fillId="0" borderId="26" xfId="0" applyNumberFormat="1" applyFont="1" applyFill="1" applyBorder="1" applyAlignment="1" applyProtection="1">
      <alignment horizontal="left" vertical="top" indent="1"/>
    </xf>
    <xf numFmtId="4" fontId="15" fillId="0" borderId="26" xfId="0" applyNumberFormat="1" applyFont="1" applyFill="1" applyBorder="1" applyAlignment="1" applyProtection="1">
      <alignment horizontal="right" vertical="center"/>
    </xf>
    <xf numFmtId="0" fontId="11" fillId="0" borderId="0" xfId="0" applyFont="1"/>
    <xf numFmtId="0" fontId="14" fillId="0" borderId="17" xfId="0" applyNumberFormat="1" applyFont="1" applyFill="1" applyBorder="1" applyAlignment="1">
      <alignment horizontal="left"/>
    </xf>
    <xf numFmtId="0" fontId="14" fillId="0" borderId="17" xfId="0" applyNumberFormat="1" applyFont="1" applyFill="1" applyBorder="1" applyAlignment="1">
      <alignment horizontal="center"/>
    </xf>
    <xf numFmtId="0" fontId="14" fillId="0" borderId="17" xfId="0" applyNumberFormat="1" applyFont="1" applyFill="1" applyBorder="1" applyAlignment="1">
      <alignment horizontal="right"/>
    </xf>
    <xf numFmtId="0" fontId="14" fillId="0" borderId="17" xfId="0" applyFont="1" applyFill="1" applyBorder="1" applyAlignment="1">
      <alignment horizontal="left" vertical="center"/>
    </xf>
    <xf numFmtId="0" fontId="14" fillId="0" borderId="17" xfId="0" applyFont="1" applyFill="1" applyBorder="1" applyAlignment="1">
      <alignment horizontal="left" vertical="center" indent="1"/>
    </xf>
    <xf numFmtId="0" fontId="14" fillId="0" borderId="17" xfId="0" applyFont="1" applyFill="1" applyBorder="1" applyAlignment="1">
      <alignment horizontal="right" vertical="center"/>
    </xf>
    <xf numFmtId="0" fontId="14" fillId="0" borderId="17" xfId="0" applyNumberFormat="1" applyFont="1" applyFill="1" applyBorder="1" applyAlignment="1">
      <alignment horizontal="left" vertical="center"/>
    </xf>
    <xf numFmtId="4" fontId="12" fillId="0" borderId="17" xfId="0" applyNumberFormat="1" applyFont="1" applyFill="1" applyBorder="1" applyAlignment="1">
      <alignment horizontal="center"/>
    </xf>
    <xf numFmtId="4" fontId="14" fillId="0" borderId="17" xfId="0" applyNumberFormat="1" applyFont="1" applyFill="1" applyBorder="1" applyAlignment="1">
      <alignment horizontal="right"/>
    </xf>
    <xf numFmtId="0" fontId="14" fillId="0" borderId="17" xfId="0" applyNumberFormat="1" applyFont="1" applyFill="1" applyBorder="1" applyAlignment="1">
      <alignment horizontal="left" indent="1"/>
    </xf>
    <xf numFmtId="0" fontId="14" fillId="0" borderId="17" xfId="0" applyNumberFormat="1" applyFont="1" applyFill="1" applyBorder="1" applyAlignment="1">
      <alignment horizontal="left" vertical="top"/>
    </xf>
    <xf numFmtId="0" fontId="14" fillId="0" borderId="20" xfId="0" applyNumberFormat="1" applyFont="1" applyFill="1" applyBorder="1" applyAlignment="1">
      <alignment horizontal="left"/>
    </xf>
    <xf numFmtId="4" fontId="14" fillId="0" borderId="17" xfId="0" applyNumberFormat="1" applyFont="1" applyFill="1" applyBorder="1" applyAlignment="1">
      <alignment horizontal="right" vertical="top"/>
    </xf>
    <xf numFmtId="0" fontId="14" fillId="0" borderId="20" xfId="0" applyNumberFormat="1" applyFont="1" applyFill="1" applyBorder="1" applyAlignment="1">
      <alignment horizontal="center"/>
    </xf>
    <xf numFmtId="4" fontId="14" fillId="0" borderId="17" xfId="0" applyNumberFormat="1" applyFont="1" applyFill="1" applyBorder="1" applyAlignment="1">
      <alignment horizontal="left"/>
    </xf>
    <xf numFmtId="0" fontId="14" fillId="0" borderId="17" xfId="0" applyFont="1" applyFill="1" applyBorder="1" applyAlignment="1">
      <alignment horizontal="center" vertical="center"/>
    </xf>
    <xf numFmtId="4" fontId="14" fillId="0" borderId="17" xfId="0" applyNumberFormat="1" applyFont="1" applyFill="1" applyBorder="1" applyAlignment="1">
      <alignment horizontal="left" vertical="center"/>
    </xf>
    <xf numFmtId="0" fontId="19" fillId="0" borderId="0" xfId="0" applyFont="1" applyFill="1" applyAlignment="1">
      <alignment vertical="center"/>
    </xf>
    <xf numFmtId="0" fontId="14" fillId="15" borderId="17" xfId="0" applyNumberFormat="1" applyFont="1" applyFill="1" applyBorder="1" applyAlignment="1">
      <alignment horizontal="center"/>
    </xf>
    <xf numFmtId="0" fontId="14" fillId="15" borderId="17" xfId="0" applyNumberFormat="1" applyFont="1" applyFill="1" applyBorder="1" applyAlignment="1">
      <alignment horizontal="left"/>
    </xf>
    <xf numFmtId="4" fontId="14" fillId="15" borderId="17" xfId="0" applyNumberFormat="1" applyFont="1" applyFill="1" applyBorder="1" applyAlignment="1">
      <alignment horizontal="left"/>
    </xf>
    <xf numFmtId="4" fontId="14" fillId="15" borderId="17" xfId="0" applyNumberFormat="1" applyFont="1" applyFill="1" applyBorder="1" applyAlignment="1">
      <alignment horizontal="right"/>
    </xf>
    <xf numFmtId="0" fontId="12" fillId="0" borderId="17" xfId="0" applyNumberFormat="1" applyFont="1" applyFill="1" applyBorder="1" applyAlignment="1">
      <alignment horizontal="center"/>
    </xf>
    <xf numFmtId="4" fontId="12" fillId="0" borderId="17" xfId="0" applyNumberFormat="1" applyFont="1" applyFill="1" applyBorder="1" applyAlignment="1">
      <alignment horizontal="right"/>
    </xf>
    <xf numFmtId="0" fontId="6" fillId="0" borderId="19" xfId="0" applyFont="1" applyFill="1" applyBorder="1" applyAlignment="1">
      <alignment horizontal="center" wrapText="1"/>
    </xf>
    <xf numFmtId="0" fontId="6" fillId="0" borderId="20" xfId="0" applyFont="1" applyFill="1" applyBorder="1" applyAlignment="1">
      <alignment horizontal="center" wrapText="1"/>
    </xf>
    <xf numFmtId="0" fontId="6" fillId="0" borderId="17" xfId="0" applyFont="1" applyFill="1" applyBorder="1" applyAlignment="1">
      <alignment horizontal="left" vertical="center" indent="1"/>
    </xf>
    <xf numFmtId="0" fontId="6" fillId="0" borderId="20" xfId="0" applyFont="1" applyFill="1" applyBorder="1" applyAlignment="1">
      <alignment horizontal="center"/>
    </xf>
    <xf numFmtId="0" fontId="6" fillId="0" borderId="20" xfId="0" applyFont="1" applyFill="1" applyBorder="1" applyAlignment="1">
      <alignment horizontal="left" indent="1"/>
    </xf>
    <xf numFmtId="0" fontId="6" fillId="0" borderId="17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right"/>
    </xf>
    <xf numFmtId="0" fontId="6" fillId="15" borderId="0" xfId="0" applyFont="1" applyFill="1" applyAlignment="1">
      <alignment vertical="center"/>
    </xf>
    <xf numFmtId="0" fontId="20" fillId="15" borderId="17" xfId="0" applyFont="1" applyFill="1" applyBorder="1" applyAlignment="1">
      <alignment horizontal="left"/>
    </xf>
    <xf numFmtId="0" fontId="6" fillId="15" borderId="17" xfId="0" applyFont="1" applyFill="1" applyBorder="1" applyAlignment="1">
      <alignment horizontal="left" indent="1"/>
    </xf>
    <xf numFmtId="0" fontId="20" fillId="15" borderId="17" xfId="0" applyFont="1" applyFill="1" applyBorder="1" applyAlignment="1">
      <alignment horizontal="left" indent="1"/>
    </xf>
    <xf numFmtId="0" fontId="6" fillId="0" borderId="17" xfId="0" applyFont="1" applyFill="1" applyBorder="1" applyAlignment="1">
      <alignment horizontal="left" vertical="top" indent="6"/>
    </xf>
    <xf numFmtId="0" fontId="6" fillId="0" borderId="21" xfId="0" applyFont="1" applyFill="1" applyBorder="1" applyAlignment="1"/>
    <xf numFmtId="0" fontId="6" fillId="0" borderId="23" xfId="0" applyFont="1" applyFill="1" applyBorder="1" applyAlignment="1"/>
    <xf numFmtId="0" fontId="6" fillId="0" borderId="23" xfId="0" applyFont="1" applyFill="1" applyBorder="1" applyAlignment="1">
      <alignment vertical="center"/>
    </xf>
    <xf numFmtId="0" fontId="6" fillId="0" borderId="23" xfId="0" applyFont="1" applyFill="1" applyBorder="1" applyAlignment="1">
      <alignment horizontal="left" indent="1"/>
    </xf>
    <xf numFmtId="0" fontId="20" fillId="0" borderId="17" xfId="0" applyFont="1" applyFill="1" applyBorder="1" applyAlignment="1">
      <alignment horizontal="left"/>
    </xf>
    <xf numFmtId="0" fontId="6" fillId="0" borderId="17" xfId="0" applyFont="1" applyFill="1" applyBorder="1" applyAlignment="1">
      <alignment horizontal="left" vertical="center" indent="6"/>
    </xf>
    <xf numFmtId="0" fontId="6" fillId="0" borderId="23" xfId="0" applyFont="1" applyFill="1" applyBorder="1" applyAlignment="1">
      <alignment horizontal="left" vertical="center" indent="1"/>
    </xf>
    <xf numFmtId="0" fontId="21" fillId="0" borderId="0" xfId="0" applyFont="1" applyFill="1" applyAlignment="1">
      <alignment vertical="center"/>
    </xf>
    <xf numFmtId="0" fontId="6" fillId="15" borderId="23" xfId="0" applyFont="1" applyFill="1" applyBorder="1" applyAlignment="1">
      <alignment horizontal="left" indent="1"/>
    </xf>
    <xf numFmtId="4" fontId="6" fillId="0" borderId="23" xfId="0" applyNumberFormat="1" applyFont="1" applyFill="1" applyBorder="1" applyAlignment="1">
      <alignment horizontal="left" indent="1"/>
    </xf>
    <xf numFmtId="0" fontId="6" fillId="0" borderId="21" xfId="0" applyFont="1" applyFill="1" applyBorder="1" applyAlignment="1">
      <alignment horizontal="left" vertical="top"/>
    </xf>
    <xf numFmtId="0" fontId="6" fillId="0" borderId="23" xfId="0" applyFont="1" applyFill="1" applyBorder="1" applyAlignment="1">
      <alignment horizontal="left" vertical="top"/>
    </xf>
    <xf numFmtId="0" fontId="7" fillId="23" borderId="18" xfId="0" applyFont="1" applyFill="1" applyBorder="1" applyAlignment="1">
      <alignment vertical="center" wrapText="1"/>
    </xf>
    <xf numFmtId="0" fontId="22" fillId="0" borderId="0" xfId="0" applyFont="1" applyFill="1" applyBorder="1" applyAlignment="1"/>
    <xf numFmtId="0" fontId="6" fillId="0" borderId="19" xfId="0" applyFont="1" applyFill="1" applyBorder="1" applyAlignment="1">
      <alignment horizontal="left" vertical="center" indent="2"/>
    </xf>
    <xf numFmtId="0" fontId="6" fillId="0" borderId="20" xfId="0" applyFont="1" applyFill="1" applyBorder="1" applyAlignment="1">
      <alignment horizontal="left" vertical="center" indent="2"/>
    </xf>
    <xf numFmtId="0" fontId="6" fillId="0" borderId="17" xfId="0" applyFont="1" applyFill="1" applyBorder="1" applyAlignment="1">
      <alignment horizontal="left" indent="2"/>
    </xf>
    <xf numFmtId="0" fontId="6" fillId="0" borderId="17" xfId="0" applyFont="1" applyFill="1" applyBorder="1" applyAlignment="1">
      <alignment horizontal="left" vertical="center" indent="2"/>
    </xf>
    <xf numFmtId="0" fontId="23" fillId="0" borderId="0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right" vertical="center"/>
    </xf>
    <xf numFmtId="0" fontId="6" fillId="0" borderId="21" xfId="0" applyFont="1" applyFill="1" applyBorder="1" applyAlignment="1">
      <alignment horizontal="left" indent="1"/>
    </xf>
    <xf numFmtId="0" fontId="6" fillId="0" borderId="23" xfId="0" applyFont="1" applyFill="1" applyBorder="1" applyAlignment="1">
      <alignment horizontal="left"/>
    </xf>
    <xf numFmtId="0" fontId="6" fillId="0" borderId="17" xfId="0" applyFont="1" applyFill="1" applyBorder="1" applyAlignment="1">
      <alignment horizontal="left" indent="6"/>
    </xf>
    <xf numFmtId="0" fontId="6" fillId="0" borderId="17" xfId="0" applyFont="1" applyFill="1" applyBorder="1" applyAlignment="1">
      <alignment horizontal="left" vertical="top" indent="2"/>
    </xf>
    <xf numFmtId="0" fontId="6" fillId="0" borderId="17" xfId="0" applyNumberFormat="1" applyFont="1" applyFill="1" applyBorder="1" applyAlignment="1">
      <alignment horizontal="left" indent="1"/>
    </xf>
    <xf numFmtId="0" fontId="6" fillId="0" borderId="19" xfId="0" applyNumberFormat="1" applyFont="1" applyFill="1" applyBorder="1" applyAlignment="1">
      <alignment horizontal="left" vertical="center" indent="1"/>
    </xf>
    <xf numFmtId="0" fontId="6" fillId="0" borderId="17" xfId="0" applyFont="1" applyFill="1" applyBorder="1" applyAlignment="1">
      <alignment horizontal="right" vertical="center"/>
    </xf>
    <xf numFmtId="0" fontId="6" fillId="0" borderId="17" xfId="0" applyNumberFormat="1" applyFont="1" applyFill="1" applyBorder="1" applyAlignment="1">
      <alignment horizontal="left" vertical="center" indent="1"/>
    </xf>
    <xf numFmtId="0" fontId="6" fillId="0" borderId="20" xfId="0" applyFont="1" applyFill="1" applyBorder="1" applyAlignment="1">
      <alignment horizontal="right"/>
    </xf>
    <xf numFmtId="0" fontId="6" fillId="0" borderId="20" xfId="0" applyNumberFormat="1" applyFont="1" applyFill="1" applyBorder="1" applyAlignment="1">
      <alignment horizontal="left" inden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right"/>
    </xf>
    <xf numFmtId="0" fontId="22" fillId="0" borderId="0" xfId="0" applyNumberFormat="1" applyFont="1" applyFill="1" applyBorder="1" applyAlignment="1"/>
    <xf numFmtId="0" fontId="24" fillId="0" borderId="0" xfId="0" applyFont="1" applyFill="1" applyAlignment="1">
      <alignment vertical="center"/>
    </xf>
    <xf numFmtId="0" fontId="6" fillId="0" borderId="19" xfId="0" applyNumberFormat="1" applyFont="1" applyFill="1" applyBorder="1" applyAlignment="1">
      <alignment horizontal="left" indent="1"/>
    </xf>
    <xf numFmtId="0" fontId="6" fillId="0" borderId="19" xfId="0" applyFont="1" applyFill="1" applyBorder="1" applyAlignment="1">
      <alignment horizontal="left" vertical="top"/>
    </xf>
    <xf numFmtId="0" fontId="6" fillId="0" borderId="26" xfId="0" applyNumberFormat="1" applyFont="1" applyFill="1" applyBorder="1" applyAlignment="1">
      <alignment horizontal="center" vertical="top"/>
    </xf>
    <xf numFmtId="0" fontId="6" fillId="0" borderId="20" xfId="0" applyFont="1" applyFill="1" applyBorder="1" applyAlignment="1">
      <alignment horizontal="left" vertical="top"/>
    </xf>
    <xf numFmtId="0" fontId="6" fillId="0" borderId="21" xfId="0" applyFont="1" applyFill="1" applyBorder="1" applyAlignment="1">
      <alignment horizontal="left"/>
    </xf>
    <xf numFmtId="0" fontId="6" fillId="0" borderId="30" xfId="0" applyNumberFormat="1" applyFont="1" applyFill="1" applyBorder="1" applyAlignment="1">
      <alignment horizontal="left" vertical="center" indent="1"/>
    </xf>
    <xf numFmtId="0" fontId="6" fillId="15" borderId="17" xfId="0" applyNumberFormat="1" applyFont="1" applyFill="1" applyBorder="1" applyAlignment="1">
      <alignment horizontal="left" indent="1"/>
    </xf>
    <xf numFmtId="4" fontId="6" fillId="15" borderId="17" xfId="0" applyNumberFormat="1" applyFont="1" applyFill="1" applyBorder="1" applyAlignment="1">
      <alignment horizontal="right"/>
    </xf>
    <xf numFmtId="0" fontId="6" fillId="15" borderId="0" xfId="0" applyFont="1" applyFill="1" applyAlignment="1">
      <alignment horizontal="left"/>
    </xf>
    <xf numFmtId="0" fontId="22" fillId="15" borderId="0" xfId="0" applyNumberFormat="1" applyFont="1" applyFill="1" applyBorder="1" applyAlignment="1"/>
    <xf numFmtId="0" fontId="25" fillId="0" borderId="26" xfId="0" applyFont="1" applyBorder="1" applyAlignment="1">
      <alignment wrapText="1"/>
    </xf>
    <xf numFmtId="0" fontId="26" fillId="0" borderId="26" xfId="0" applyFont="1" applyBorder="1" applyAlignment="1">
      <alignment wrapText="1"/>
    </xf>
    <xf numFmtId="14" fontId="26" fillId="0" borderId="26" xfId="0" applyNumberFormat="1" applyFont="1" applyBorder="1" applyAlignment="1">
      <alignment wrapText="1"/>
    </xf>
    <xf numFmtId="4" fontId="25" fillId="0" borderId="26" xfId="0" applyNumberFormat="1" applyFont="1" applyBorder="1" applyAlignment="1">
      <alignment wrapText="1"/>
    </xf>
    <xf numFmtId="4" fontId="26" fillId="0" borderId="26" xfId="0" applyNumberFormat="1" applyFont="1" applyBorder="1" applyAlignment="1">
      <alignment wrapText="1"/>
    </xf>
    <xf numFmtId="0" fontId="27" fillId="23" borderId="18" xfId="0" applyFont="1" applyFill="1" applyBorder="1" applyAlignment="1">
      <alignment horizontal="center" vertical="top" wrapText="1"/>
    </xf>
    <xf numFmtId="0" fontId="28" fillId="0" borderId="26" xfId="0" applyFont="1" applyBorder="1" applyAlignment="1">
      <alignment wrapText="1"/>
    </xf>
    <xf numFmtId="4" fontId="28" fillId="0" borderId="26" xfId="0" applyNumberFormat="1" applyFont="1" applyBorder="1" applyAlignment="1">
      <alignment wrapText="1"/>
    </xf>
    <xf numFmtId="0" fontId="5" fillId="23" borderId="18" xfId="0" applyFont="1" applyFill="1" applyBorder="1" applyAlignment="1">
      <alignment vertical="center"/>
    </xf>
    <xf numFmtId="0" fontId="6" fillId="0" borderId="19" xfId="0" applyFont="1" applyFill="1" applyBorder="1" applyAlignment="1">
      <alignment horizontal="right" vertical="center"/>
    </xf>
    <xf numFmtId="4" fontId="6" fillId="0" borderId="17" xfId="0" applyNumberFormat="1" applyFont="1" applyFill="1" applyBorder="1" applyAlignment="1">
      <alignment horizontal="right" vertical="center"/>
    </xf>
    <xf numFmtId="0" fontId="6" fillId="0" borderId="21" xfId="0" applyFont="1" applyFill="1" applyBorder="1" applyAlignment="1">
      <alignment vertical="center"/>
    </xf>
    <xf numFmtId="0" fontId="6" fillId="0" borderId="23" xfId="0" applyFont="1" applyFill="1" applyBorder="1" applyAlignment="1">
      <alignment horizontal="left" vertical="center"/>
    </xf>
    <xf numFmtId="0" fontId="6" fillId="0" borderId="31" xfId="0" applyFont="1" applyFill="1" applyBorder="1" applyAlignment="1">
      <alignment horizontal="center"/>
    </xf>
    <xf numFmtId="0" fontId="14" fillId="0" borderId="17" xfId="0" applyNumberFormat="1" applyFont="1" applyFill="1" applyBorder="1" applyAlignment="1">
      <alignment horizontal="left" vertical="center" indent="1"/>
    </xf>
    <xf numFmtId="4" fontId="14" fillId="0" borderId="17" xfId="0" applyNumberFormat="1" applyFont="1" applyFill="1" applyBorder="1" applyAlignment="1">
      <alignment horizontal="right" vertical="center"/>
    </xf>
    <xf numFmtId="0" fontId="14" fillId="0" borderId="17" xfId="0" applyFont="1" applyFill="1" applyBorder="1" applyAlignment="1">
      <alignment horizontal="left" vertical="center" indent="5"/>
    </xf>
    <xf numFmtId="0" fontId="14" fillId="0" borderId="17" xfId="0" applyFont="1" applyFill="1" applyBorder="1" applyAlignment="1">
      <alignment horizontal="left" vertical="top" indent="5"/>
    </xf>
    <xf numFmtId="0" fontId="29" fillId="0" borderId="17" xfId="0" applyFont="1" applyFill="1" applyBorder="1" applyAlignment="1">
      <alignment horizontal="left" vertical="center" indent="5"/>
    </xf>
    <xf numFmtId="4" fontId="14" fillId="0" borderId="21" xfId="0" applyNumberFormat="1" applyFont="1" applyFill="1" applyBorder="1" applyAlignment="1"/>
    <xf numFmtId="0" fontId="14" fillId="0" borderId="21" xfId="0" applyNumberFormat="1" applyFont="1" applyFill="1" applyBorder="1" applyAlignment="1"/>
    <xf numFmtId="0" fontId="14" fillId="0" borderId="23" xfId="0" applyNumberFormat="1" applyFont="1" applyFill="1" applyBorder="1" applyAlignment="1">
      <alignment horizontal="right"/>
    </xf>
    <xf numFmtId="4" fontId="14" fillId="0" borderId="23" xfId="0" applyNumberFormat="1" applyFont="1" applyFill="1" applyBorder="1" applyAlignment="1">
      <alignment horizontal="right"/>
    </xf>
    <xf numFmtId="4" fontId="14" fillId="0" borderId="23" xfId="0" applyNumberFormat="1" applyFont="1" applyFill="1" applyBorder="1" applyAlignment="1">
      <alignment horizontal="right" vertical="center"/>
    </xf>
    <xf numFmtId="0" fontId="14" fillId="0" borderId="19" xfId="0" applyFont="1" applyFill="1" applyBorder="1" applyAlignment="1">
      <alignment horizontal="center" vertical="center"/>
    </xf>
    <xf numFmtId="0" fontId="14" fillId="0" borderId="19" xfId="0" applyFont="1" applyFill="1" applyBorder="1" applyAlignment="1">
      <alignment horizontal="left" vertical="center"/>
    </xf>
    <xf numFmtId="0" fontId="14" fillId="0" borderId="19" xfId="0" applyFont="1" applyFill="1" applyBorder="1" applyAlignment="1">
      <alignment horizontal="left" vertical="center" indent="1"/>
    </xf>
    <xf numFmtId="0" fontId="14" fillId="0" borderId="19" xfId="0" applyNumberFormat="1" applyFont="1" applyFill="1" applyBorder="1" applyAlignment="1">
      <alignment vertical="center"/>
    </xf>
    <xf numFmtId="0" fontId="14" fillId="0" borderId="21" xfId="0" applyFont="1" applyFill="1" applyBorder="1" applyAlignment="1"/>
    <xf numFmtId="0" fontId="14" fillId="0" borderId="23" xfId="0" applyFont="1" applyFill="1" applyBorder="1" applyAlignment="1"/>
    <xf numFmtId="0" fontId="14" fillId="0" borderId="21" xfId="0" applyFont="1" applyFill="1" applyBorder="1" applyAlignment="1">
      <alignment horizontal="right"/>
    </xf>
    <xf numFmtId="0" fontId="13" fillId="0" borderId="23" xfId="0" applyFont="1" applyFill="1" applyBorder="1" applyAlignment="1">
      <alignment horizontal="right"/>
    </xf>
    <xf numFmtId="0" fontId="30" fillId="0" borderId="0" xfId="0" applyFont="1" applyFill="1" applyAlignment="1">
      <alignment vertical="center"/>
    </xf>
    <xf numFmtId="0" fontId="31" fillId="0" borderId="0" xfId="0" applyFont="1" applyFill="1"/>
    <xf numFmtId="0" fontId="8" fillId="0" borderId="19" xfId="0" applyFont="1" applyFill="1" applyBorder="1" applyAlignment="1">
      <alignment horizontal="center" wrapText="1"/>
    </xf>
    <xf numFmtId="0" fontId="9" fillId="0" borderId="19" xfId="0" applyFont="1" applyFill="1" applyBorder="1" applyAlignment="1">
      <alignment horizontal="center" vertical="center"/>
    </xf>
    <xf numFmtId="0" fontId="9" fillId="0" borderId="17" xfId="0" applyNumberFormat="1" applyFont="1" applyFill="1" applyBorder="1" applyAlignment="1">
      <alignment horizontal="left"/>
    </xf>
    <xf numFmtId="0" fontId="9" fillId="0" borderId="17" xfId="0" applyNumberFormat="1" applyFont="1" applyFill="1" applyBorder="1" applyAlignment="1">
      <alignment horizontal="left" vertical="center"/>
    </xf>
    <xf numFmtId="0" fontId="9" fillId="0" borderId="19" xfId="0" applyNumberFormat="1" applyFont="1" applyFill="1" applyBorder="1" applyAlignment="1">
      <alignment horizontal="left" vertical="center"/>
    </xf>
    <xf numFmtId="0" fontId="9" fillId="0" borderId="19" xfId="0" applyFont="1" applyFill="1" applyBorder="1" applyAlignment="1">
      <alignment horizontal="left" vertical="center"/>
    </xf>
    <xf numFmtId="176" fontId="9" fillId="0" borderId="17" xfId="0" applyNumberFormat="1" applyFont="1" applyFill="1" applyBorder="1" applyAlignment="1">
      <alignment horizontal="right"/>
    </xf>
    <xf numFmtId="0" fontId="9" fillId="0" borderId="20" xfId="0" applyFont="1" applyFill="1" applyBorder="1" applyAlignment="1">
      <alignment horizontal="center"/>
    </xf>
    <xf numFmtId="0" fontId="9" fillId="0" borderId="20" xfId="0" applyFont="1" applyFill="1" applyBorder="1" applyAlignment="1">
      <alignment horizontal="left"/>
    </xf>
    <xf numFmtId="0" fontId="9" fillId="0" borderId="20" xfId="0" applyNumberFormat="1" applyFont="1" applyFill="1" applyBorder="1" applyAlignment="1">
      <alignment horizontal="left"/>
    </xf>
    <xf numFmtId="176" fontId="6" fillId="0" borderId="0" xfId="0" applyNumberFormat="1" applyFont="1" applyFill="1" applyAlignment="1">
      <alignment vertical="center"/>
    </xf>
    <xf numFmtId="176" fontId="32" fillId="0" borderId="17" xfId="0" applyNumberFormat="1" applyFont="1" applyFill="1" applyBorder="1" applyAlignment="1">
      <alignment horizontal="left" indent="3"/>
    </xf>
    <xf numFmtId="176" fontId="32" fillId="0" borderId="17" xfId="0" applyNumberFormat="1" applyFont="1" applyFill="1" applyBorder="1" applyAlignment="1">
      <alignment horizontal="right"/>
    </xf>
    <xf numFmtId="176" fontId="32" fillId="0" borderId="17" xfId="0" applyNumberFormat="1" applyFont="1" applyFill="1" applyBorder="1" applyAlignment="1">
      <alignment horizontal="left" vertical="center" indent="3"/>
    </xf>
    <xf numFmtId="0" fontId="9" fillId="0" borderId="20" xfId="0" applyFont="1" applyFill="1" applyBorder="1" applyAlignment="1">
      <alignment horizontal="left" vertical="center"/>
    </xf>
    <xf numFmtId="0" fontId="9" fillId="0" borderId="20" xfId="0" applyNumberFormat="1" applyFont="1" applyFill="1" applyBorder="1" applyAlignment="1">
      <alignment horizontal="left" vertical="center"/>
    </xf>
    <xf numFmtId="0" fontId="9" fillId="0" borderId="21" xfId="0" applyFont="1" applyFill="1" applyBorder="1" applyAlignment="1">
      <alignment horizontal="center"/>
    </xf>
    <xf numFmtId="4" fontId="8" fillId="0" borderId="17" xfId="0" applyNumberFormat="1" applyFont="1" applyFill="1" applyBorder="1" applyAlignment="1">
      <alignment horizontal="right"/>
    </xf>
    <xf numFmtId="0" fontId="33" fillId="0" borderId="19" xfId="0" applyFont="1" applyFill="1" applyBorder="1" applyAlignment="1">
      <alignment horizontal="left" vertical="center"/>
    </xf>
    <xf numFmtId="0" fontId="33" fillId="0" borderId="19" xfId="0" applyFont="1" applyFill="1" applyBorder="1" applyAlignment="1">
      <alignment horizontal="center" vertical="center"/>
    </xf>
    <xf numFmtId="0" fontId="33" fillId="0" borderId="19" xfId="0" applyFont="1" applyFill="1" applyBorder="1" applyAlignment="1">
      <alignment horizontal="center" wrapText="1"/>
    </xf>
    <xf numFmtId="0" fontId="33" fillId="0" borderId="19" xfId="0" applyFont="1" applyFill="1" applyBorder="1" applyAlignment="1">
      <alignment horizontal="right" vertical="center"/>
    </xf>
    <xf numFmtId="0" fontId="33" fillId="0" borderId="17" xfId="0" applyFont="1" applyFill="1" applyBorder="1" applyAlignment="1">
      <alignment horizontal="left"/>
    </xf>
    <xf numFmtId="0" fontId="33" fillId="0" borderId="17" xfId="0" applyFont="1" applyFill="1" applyBorder="1" applyAlignment="1">
      <alignment horizontal="right"/>
    </xf>
    <xf numFmtId="0" fontId="33" fillId="0" borderId="17" xfId="0" applyFont="1" applyFill="1" applyBorder="1" applyAlignment="1">
      <alignment horizontal="center"/>
    </xf>
    <xf numFmtId="0" fontId="33" fillId="0" borderId="17" xfId="0" applyNumberFormat="1" applyFont="1" applyFill="1" applyBorder="1" applyAlignment="1">
      <alignment horizontal="left"/>
    </xf>
    <xf numFmtId="0" fontId="33" fillId="0" borderId="17" xfId="0" applyFont="1" applyFill="1" applyBorder="1" applyAlignment="1">
      <alignment horizontal="left" vertical="center"/>
    </xf>
    <xf numFmtId="0" fontId="33" fillId="0" borderId="17" xfId="0" applyFont="1" applyFill="1" applyBorder="1" applyAlignment="1">
      <alignment horizontal="right" vertical="center"/>
    </xf>
    <xf numFmtId="0" fontId="33" fillId="0" borderId="17" xfId="0" applyFont="1" applyFill="1" applyBorder="1" applyAlignment="1">
      <alignment horizontal="center" vertical="center"/>
    </xf>
    <xf numFmtId="0" fontId="33" fillId="0" borderId="17" xfId="0" applyNumberFormat="1" applyFont="1" applyFill="1" applyBorder="1" applyAlignment="1">
      <alignment horizontal="left" vertical="center"/>
    </xf>
    <xf numFmtId="4" fontId="33" fillId="0" borderId="17" xfId="0" applyNumberFormat="1" applyFont="1" applyFill="1" applyBorder="1" applyAlignment="1">
      <alignment horizontal="right"/>
    </xf>
    <xf numFmtId="0" fontId="33" fillId="0" borderId="20" xfId="0" applyFont="1" applyFill="1" applyBorder="1" applyAlignment="1">
      <alignment horizontal="left"/>
    </xf>
    <xf numFmtId="0" fontId="33" fillId="0" borderId="20" xfId="0" applyFont="1" applyFill="1" applyBorder="1" applyAlignment="1">
      <alignment horizontal="center"/>
    </xf>
    <xf numFmtId="0" fontId="33" fillId="0" borderId="20" xfId="0" applyFont="1" applyFill="1" applyBorder="1" applyAlignment="1">
      <alignment horizontal="left" indent="1"/>
    </xf>
    <xf numFmtId="0" fontId="33" fillId="0" borderId="20" xfId="0" applyNumberFormat="1" applyFont="1" applyFill="1" applyBorder="1" applyAlignment="1">
      <alignment horizontal="left"/>
    </xf>
    <xf numFmtId="0" fontId="33" fillId="0" borderId="17" xfId="0" applyFont="1" applyFill="1" applyBorder="1" applyAlignment="1">
      <alignment horizontal="left" indent="1"/>
    </xf>
    <xf numFmtId="0" fontId="33" fillId="0" borderId="17" xfId="0" applyFont="1" applyFill="1" applyBorder="1" applyAlignment="1">
      <alignment horizontal="left" vertical="center" indent="1"/>
    </xf>
    <xf numFmtId="0" fontId="6" fillId="0" borderId="17" xfId="0" applyFont="1" applyFill="1" applyBorder="1" applyAlignment="1">
      <alignment horizontal="left" vertical="top" indent="4"/>
    </xf>
    <xf numFmtId="0" fontId="33" fillId="0" borderId="20" xfId="0" applyFont="1" applyFill="1" applyBorder="1" applyAlignment="1">
      <alignment horizontal="right"/>
    </xf>
    <xf numFmtId="4" fontId="33" fillId="0" borderId="17" xfId="0" applyNumberFormat="1" applyFont="1" applyFill="1" applyBorder="1" applyAlignment="1">
      <alignment horizontal="right" vertical="center"/>
    </xf>
    <xf numFmtId="0" fontId="6" fillId="0" borderId="17" xfId="0" applyFont="1" applyFill="1" applyBorder="1" applyAlignment="1">
      <alignment horizontal="left" vertical="top" indent="3"/>
    </xf>
    <xf numFmtId="0" fontId="33" fillId="0" borderId="20" xfId="0" applyFont="1" applyFill="1" applyBorder="1" applyAlignment="1">
      <alignment horizontal="left" vertical="center"/>
    </xf>
    <xf numFmtId="0" fontId="33" fillId="0" borderId="20" xfId="0" applyFont="1" applyFill="1" applyBorder="1" applyAlignment="1">
      <alignment horizontal="right" vertical="center"/>
    </xf>
    <xf numFmtId="0" fontId="33" fillId="0" borderId="20" xfId="0" applyNumberFormat="1" applyFont="1" applyFill="1" applyBorder="1" applyAlignment="1">
      <alignment horizontal="left" vertical="center"/>
    </xf>
    <xf numFmtId="0" fontId="34" fillId="0" borderId="21" xfId="0" applyFont="1" applyFill="1" applyBorder="1" applyAlignment="1">
      <alignment horizontal="left"/>
    </xf>
    <xf numFmtId="0" fontId="6" fillId="0" borderId="22" xfId="0" applyFont="1" applyFill="1" applyBorder="1" applyAlignment="1">
      <alignment horizontal="left"/>
    </xf>
    <xf numFmtId="0" fontId="34" fillId="0" borderId="17" xfId="0" applyFont="1" applyFill="1" applyBorder="1" applyAlignment="1">
      <alignment horizontal="center"/>
    </xf>
    <xf numFmtId="4" fontId="34" fillId="0" borderId="17" xfId="0" applyNumberFormat="1" applyFont="1" applyFill="1" applyBorder="1" applyAlignment="1">
      <alignment horizontal="right"/>
    </xf>
    <xf numFmtId="0" fontId="35" fillId="0" borderId="0" xfId="0" applyFont="1" applyFill="1" applyAlignment="1">
      <alignment vertical="center"/>
    </xf>
    <xf numFmtId="0" fontId="36" fillId="0" borderId="0" xfId="0" applyFont="1" applyFill="1" applyAlignment="1">
      <alignment vertical="center"/>
    </xf>
    <xf numFmtId="0" fontId="37" fillId="0" borderId="19" xfId="0" applyFont="1" applyFill="1" applyBorder="1" applyAlignment="1">
      <alignment horizontal="left" vertical="center" indent="1"/>
    </xf>
    <xf numFmtId="0" fontId="37" fillId="0" borderId="19" xfId="0" applyFont="1" applyFill="1" applyBorder="1" applyAlignment="1">
      <alignment horizontal="center" vertical="center"/>
    </xf>
    <xf numFmtId="0" fontId="37" fillId="0" borderId="19" xfId="0" applyFont="1" applyFill="1" applyBorder="1" applyAlignment="1">
      <alignment horizontal="right" vertical="center"/>
    </xf>
    <xf numFmtId="0" fontId="37" fillId="0" borderId="19" xfId="0" applyFont="1" applyFill="1" applyBorder="1" applyAlignment="1">
      <alignment horizontal="center" wrapText="1"/>
    </xf>
    <xf numFmtId="0" fontId="35" fillId="0" borderId="20" xfId="0" applyFont="1" applyFill="1" applyBorder="1" applyAlignment="1">
      <alignment horizontal="left" vertical="center" indent="1"/>
    </xf>
    <xf numFmtId="0" fontId="35" fillId="0" borderId="20" xfId="0" applyFont="1" applyFill="1" applyBorder="1" applyAlignment="1">
      <alignment horizontal="center" vertical="center"/>
    </xf>
    <xf numFmtId="0" fontId="35" fillId="0" borderId="20" xfId="0" applyFont="1" applyFill="1" applyBorder="1" applyAlignment="1">
      <alignment horizontal="right" vertical="center"/>
    </xf>
    <xf numFmtId="0" fontId="35" fillId="0" borderId="20" xfId="0" applyFont="1" applyFill="1" applyBorder="1" applyAlignment="1">
      <alignment horizontal="center" wrapText="1"/>
    </xf>
    <xf numFmtId="0" fontId="38" fillId="0" borderId="17" xfId="0" applyFont="1" applyFill="1" applyBorder="1" applyAlignment="1">
      <alignment horizontal="left" indent="1"/>
    </xf>
    <xf numFmtId="0" fontId="38" fillId="0" borderId="17" xfId="0" applyFont="1" applyFill="1" applyBorder="1" applyAlignment="1">
      <alignment horizontal="left" vertical="center"/>
    </xf>
    <xf numFmtId="0" fontId="38" fillId="0" borderId="17" xfId="0" applyFont="1" applyFill="1" applyBorder="1" applyAlignment="1">
      <alignment horizontal="center" vertical="center"/>
    </xf>
    <xf numFmtId="0" fontId="38" fillId="0" borderId="17" xfId="0" applyNumberFormat="1" applyFont="1" applyFill="1" applyBorder="1" applyAlignment="1">
      <alignment horizontal="left" vertical="center" indent="1"/>
    </xf>
    <xf numFmtId="0" fontId="38" fillId="0" borderId="17" xfId="0" applyFont="1" applyFill="1" applyBorder="1" applyAlignment="1">
      <alignment horizontal="center"/>
    </xf>
    <xf numFmtId="0" fontId="38" fillId="0" borderId="17" xfId="0" applyFont="1" applyFill="1" applyBorder="1" applyAlignment="1">
      <alignment horizontal="left" vertical="center" indent="1"/>
    </xf>
    <xf numFmtId="0" fontId="38" fillId="0" borderId="17" xfId="0" applyFont="1" applyFill="1" applyBorder="1" applyAlignment="1">
      <alignment horizontal="left"/>
    </xf>
    <xf numFmtId="0" fontId="38" fillId="0" borderId="17" xfId="0" applyNumberFormat="1" applyFont="1" applyFill="1" applyBorder="1" applyAlignment="1">
      <alignment horizontal="left" indent="1"/>
    </xf>
    <xf numFmtId="0" fontId="38" fillId="0" borderId="19" xfId="0" applyFont="1" applyFill="1" applyBorder="1" applyAlignment="1">
      <alignment horizontal="left" vertical="center" indent="1"/>
    </xf>
    <xf numFmtId="0" fontId="38" fillId="0" borderId="19" xfId="0" applyFont="1" applyFill="1" applyBorder="1" applyAlignment="1">
      <alignment horizontal="left" vertical="center"/>
    </xf>
    <xf numFmtId="0" fontId="38" fillId="0" borderId="19" xfId="0" applyFont="1" applyFill="1" applyBorder="1" applyAlignment="1">
      <alignment horizontal="center" vertical="center"/>
    </xf>
    <xf numFmtId="0" fontId="38" fillId="0" borderId="19" xfId="0" applyNumberFormat="1" applyFont="1" applyFill="1" applyBorder="1" applyAlignment="1">
      <alignment horizontal="left" vertical="center" indent="1"/>
    </xf>
    <xf numFmtId="0" fontId="35" fillId="0" borderId="20" xfId="0" applyFont="1" applyFill="1" applyBorder="1" applyAlignment="1">
      <alignment horizontal="left" vertical="center"/>
    </xf>
    <xf numFmtId="0" fontId="38" fillId="0" borderId="20" xfId="0" applyFont="1" applyFill="1" applyBorder="1" applyAlignment="1">
      <alignment horizontal="left" vertical="center" indent="1"/>
    </xf>
    <xf numFmtId="0" fontId="38" fillId="0" borderId="20" xfId="0" applyFont="1" applyFill="1" applyBorder="1" applyAlignment="1">
      <alignment horizontal="left" vertical="center"/>
    </xf>
    <xf numFmtId="0" fontId="38" fillId="0" borderId="20" xfId="0" applyFont="1" applyFill="1" applyBorder="1" applyAlignment="1">
      <alignment horizontal="center" vertical="center"/>
    </xf>
    <xf numFmtId="0" fontId="38" fillId="0" borderId="20" xfId="0" applyNumberFormat="1" applyFont="1" applyFill="1" applyBorder="1" applyAlignment="1">
      <alignment horizontal="left" vertical="center" indent="1"/>
    </xf>
    <xf numFmtId="0" fontId="39" fillId="0" borderId="17" xfId="0" applyFont="1" applyFill="1" applyBorder="1" applyAlignment="1">
      <alignment horizontal="left" indent="1"/>
    </xf>
    <xf numFmtId="0" fontId="39" fillId="0" borderId="17" xfId="0" applyFont="1" applyFill="1" applyBorder="1" applyAlignment="1">
      <alignment horizontal="left"/>
    </xf>
    <xf numFmtId="0" fontId="39" fillId="0" borderId="17" xfId="0" applyFont="1" applyFill="1" applyBorder="1" applyAlignment="1">
      <alignment horizontal="center"/>
    </xf>
    <xf numFmtId="0" fontId="39" fillId="0" borderId="17" xfId="0" applyNumberFormat="1" applyFont="1" applyFill="1" applyBorder="1" applyAlignment="1">
      <alignment horizontal="left" indent="1"/>
    </xf>
    <xf numFmtId="0" fontId="38" fillId="0" borderId="17" xfId="0" applyFont="1" applyFill="1" applyBorder="1" applyAlignment="1">
      <alignment horizontal="right"/>
    </xf>
    <xf numFmtId="0" fontId="38" fillId="0" borderId="17" xfId="0" applyFont="1" applyFill="1" applyBorder="1" applyAlignment="1">
      <alignment horizontal="right" vertical="center"/>
    </xf>
    <xf numFmtId="0" fontId="37" fillId="0" borderId="17" xfId="0" applyFont="1" applyFill="1" applyBorder="1" applyAlignment="1">
      <alignment horizontal="center"/>
    </xf>
    <xf numFmtId="0" fontId="37" fillId="0" borderId="0" xfId="0" applyFont="1" applyFill="1" applyAlignment="1">
      <alignment horizontal="center" vertical="center"/>
    </xf>
    <xf numFmtId="0" fontId="37" fillId="0" borderId="17" xfId="0" applyFont="1" applyFill="1" applyBorder="1" applyAlignment="1">
      <alignment horizontal="right"/>
    </xf>
    <xf numFmtId="0" fontId="35" fillId="0" borderId="0" xfId="0" applyFont="1" applyFill="1" applyAlignment="1">
      <alignment horizontal="center" vertical="center"/>
    </xf>
    <xf numFmtId="0" fontId="38" fillId="0" borderId="0" xfId="0" applyFont="1" applyFill="1" applyAlignment="1">
      <alignment horizontal="right"/>
    </xf>
    <xf numFmtId="0" fontId="38" fillId="0" borderId="0" xfId="0" applyFont="1" applyFill="1" applyAlignment="1">
      <alignment horizontal="right" vertical="center"/>
    </xf>
    <xf numFmtId="0" fontId="39" fillId="0" borderId="17" xfId="0" applyFont="1" applyFill="1" applyBorder="1" applyAlignment="1">
      <alignment horizontal="right"/>
    </xf>
    <xf numFmtId="0" fontId="39" fillId="0" borderId="0" xfId="0" applyFont="1" applyFill="1" applyAlignment="1">
      <alignment horizontal="right"/>
    </xf>
    <xf numFmtId="0" fontId="38" fillId="0" borderId="20" xfId="0" applyFont="1" applyFill="1" applyBorder="1" applyAlignment="1">
      <alignment horizontal="left" indent="1"/>
    </xf>
    <xf numFmtId="0" fontId="38" fillId="0" borderId="20" xfId="0" applyFont="1" applyFill="1" applyBorder="1" applyAlignment="1">
      <alignment horizontal="left"/>
    </xf>
    <xf numFmtId="0" fontId="38" fillId="0" borderId="20" xfId="0" applyFont="1" applyFill="1" applyBorder="1" applyAlignment="1">
      <alignment horizontal="right"/>
    </xf>
    <xf numFmtId="0" fontId="38" fillId="0" borderId="20" xfId="0" applyNumberFormat="1" applyFont="1" applyFill="1" applyBorder="1" applyAlignment="1">
      <alignment horizontal="left" indent="1"/>
    </xf>
    <xf numFmtId="0" fontId="38" fillId="0" borderId="23" xfId="0" applyFont="1" applyFill="1" applyBorder="1" applyAlignment="1">
      <alignment horizontal="right"/>
    </xf>
    <xf numFmtId="0" fontId="38" fillId="0" borderId="23" xfId="0" applyFont="1" applyFill="1" applyBorder="1" applyAlignment="1">
      <alignment horizontal="right" vertical="center"/>
    </xf>
    <xf numFmtId="0" fontId="38" fillId="0" borderId="20" xfId="0" applyFont="1" applyFill="1" applyBorder="1" applyAlignment="1">
      <alignment horizontal="right" vertical="center"/>
    </xf>
    <xf numFmtId="0" fontId="38" fillId="0" borderId="17" xfId="0" applyFont="1" applyFill="1" applyBorder="1" applyAlignment="1">
      <alignment horizontal="left" vertical="center" indent="9"/>
    </xf>
    <xf numFmtId="0" fontId="38" fillId="0" borderId="0" xfId="0" applyFont="1" applyFill="1" applyAlignment="1">
      <alignment horizontal="left" vertical="center" indent="9"/>
    </xf>
    <xf numFmtId="0" fontId="38" fillId="0" borderId="23" xfId="0" applyFont="1" applyFill="1" applyBorder="1" applyAlignment="1">
      <alignment horizontal="left" indent="1"/>
    </xf>
    <xf numFmtId="0" fontId="38" fillId="0" borderId="23" xfId="0" applyFont="1" applyFill="1" applyBorder="1" applyAlignment="1">
      <alignment horizontal="left" vertical="center" indent="1"/>
    </xf>
    <xf numFmtId="0" fontId="38" fillId="0" borderId="21" xfId="0" applyNumberFormat="1" applyFont="1" applyFill="1" applyBorder="1" applyAlignment="1">
      <alignment horizontal="left" vertical="center" indent="1"/>
    </xf>
    <xf numFmtId="0" fontId="38" fillId="0" borderId="31" xfId="0" applyFont="1" applyFill="1" applyBorder="1" applyAlignment="1">
      <alignment horizontal="left" vertical="center"/>
    </xf>
    <xf numFmtId="0" fontId="38" fillId="0" borderId="23" xfId="0" applyFont="1" applyFill="1" applyBorder="1" applyAlignment="1">
      <alignment horizontal="left" vertical="center"/>
    </xf>
    <xf numFmtId="0" fontId="35" fillId="0" borderId="17" xfId="0" applyFont="1" applyFill="1" applyBorder="1" applyAlignment="1">
      <alignment horizontal="left" vertical="top"/>
    </xf>
    <xf numFmtId="0" fontId="35" fillId="0" borderId="17" xfId="0" applyFont="1" applyFill="1" applyBorder="1" applyAlignment="1">
      <alignment horizontal="left" vertical="top" indent="1"/>
    </xf>
    <xf numFmtId="0" fontId="37" fillId="0" borderId="21" xfId="0" applyFont="1" applyFill="1" applyBorder="1" applyAlignment="1">
      <alignment vertical="top"/>
    </xf>
    <xf numFmtId="0" fontId="37" fillId="0" borderId="22" xfId="0" applyFont="1" applyFill="1" applyBorder="1" applyAlignment="1">
      <alignment vertical="top"/>
    </xf>
    <xf numFmtId="0" fontId="37" fillId="0" borderId="23" xfId="0" applyFont="1" applyFill="1" applyBorder="1" applyAlignment="1">
      <alignment vertical="top"/>
    </xf>
    <xf numFmtId="0" fontId="37" fillId="0" borderId="17" xfId="0" applyFont="1" applyFill="1" applyBorder="1" applyAlignment="1">
      <alignment horizontal="center" vertical="top"/>
    </xf>
    <xf numFmtId="0" fontId="35" fillId="0" borderId="17" xfId="0" applyFont="1" applyFill="1" applyBorder="1" applyAlignment="1">
      <alignment horizontal="left" vertical="top" indent="5"/>
    </xf>
    <xf numFmtId="0" fontId="35" fillId="0" borderId="0" xfId="0" applyFont="1" applyFill="1" applyAlignment="1">
      <alignment horizontal="left" vertical="top" indent="5"/>
    </xf>
    <xf numFmtId="0" fontId="37" fillId="0" borderId="17" xfId="0" applyFont="1" applyFill="1" applyBorder="1" applyAlignment="1">
      <alignment horizontal="right" vertical="top"/>
    </xf>
    <xf numFmtId="0" fontId="40" fillId="0" borderId="0" xfId="0" applyFont="1" applyAlignment="1">
      <alignment horizontal="left"/>
    </xf>
    <xf numFmtId="0" fontId="40" fillId="15" borderId="0" xfId="0" applyFont="1" applyFill="1" applyAlignment="1">
      <alignment horizontal="left"/>
    </xf>
    <xf numFmtId="0" fontId="35" fillId="15" borderId="0" xfId="0" applyFont="1" applyFill="1" applyAlignment="1">
      <alignment vertical="center"/>
    </xf>
    <xf numFmtId="178" fontId="40" fillId="0" borderId="0" xfId="0" applyNumberFormat="1" applyFont="1"/>
    <xf numFmtId="0" fontId="41" fillId="0" borderId="0" xfId="0" applyFont="1"/>
    <xf numFmtId="0" fontId="42" fillId="0" borderId="0" xfId="0" applyFont="1"/>
    <xf numFmtId="0" fontId="0" fillId="34" borderId="0" xfId="0" applyFill="1"/>
    <xf numFmtId="0" fontId="0" fillId="0" borderId="0" xfId="0" applyFill="1"/>
    <xf numFmtId="0" fontId="40" fillId="0" borderId="0" xfId="0" applyFont="1"/>
    <xf numFmtId="0" fontId="40" fillId="0" borderId="0" xfId="0" applyFont="1" applyFill="1"/>
    <xf numFmtId="0" fontId="43" fillId="0" borderId="32" xfId="0" applyFont="1" applyBorder="1" applyAlignment="1">
      <alignment horizontal="center"/>
    </xf>
    <xf numFmtId="0" fontId="43" fillId="0" borderId="33" xfId="0" applyFont="1" applyBorder="1" applyAlignment="1">
      <alignment horizontal="center"/>
    </xf>
    <xf numFmtId="0" fontId="43" fillId="0" borderId="31" xfId="0" applyFont="1" applyBorder="1" applyAlignment="1">
      <alignment horizontal="center"/>
    </xf>
    <xf numFmtId="0" fontId="43" fillId="0" borderId="34" xfId="0" applyFont="1" applyBorder="1" applyAlignment="1">
      <alignment horizontal="center"/>
    </xf>
    <xf numFmtId="0" fontId="44" fillId="0" borderId="35" xfId="0" applyFont="1" applyFill="1" applyBorder="1" applyAlignment="1">
      <alignment horizontal="center" vertical="center"/>
    </xf>
    <xf numFmtId="0" fontId="45" fillId="0" borderId="35" xfId="0" applyFont="1" applyFill="1" applyBorder="1" applyAlignment="1">
      <alignment horizontal="center" vertical="center"/>
    </xf>
    <xf numFmtId="0" fontId="44" fillId="0" borderId="25" xfId="0" applyFont="1" applyFill="1" applyBorder="1" applyAlignment="1">
      <alignment horizontal="center" vertical="center"/>
    </xf>
    <xf numFmtId="0" fontId="45" fillId="0" borderId="25" xfId="0" applyFont="1" applyFill="1" applyBorder="1" applyAlignment="1">
      <alignment horizontal="center" vertical="center"/>
    </xf>
    <xf numFmtId="0" fontId="46" fillId="0" borderId="25" xfId="0" applyFont="1" applyFill="1" applyBorder="1" applyAlignment="1">
      <alignment horizontal="center" vertical="center"/>
    </xf>
    <xf numFmtId="0" fontId="46" fillId="0" borderId="25" xfId="0" applyFont="1" applyFill="1" applyBorder="1" applyAlignment="1">
      <alignment horizontal="left" vertical="center"/>
    </xf>
    <xf numFmtId="179" fontId="46" fillId="0" borderId="25" xfId="0" applyNumberFormat="1" applyFont="1" applyFill="1" applyBorder="1" applyAlignment="1">
      <alignment horizontal="center" vertical="center"/>
    </xf>
    <xf numFmtId="0" fontId="46" fillId="0" borderId="25" xfId="8" applyNumberFormat="1" applyFont="1" applyFill="1" applyBorder="1" applyAlignment="1">
      <alignment horizontal="center" vertical="center"/>
    </xf>
    <xf numFmtId="0" fontId="46" fillId="0" borderId="26" xfId="0" applyFont="1" applyFill="1" applyBorder="1" applyAlignment="1">
      <alignment horizontal="center"/>
    </xf>
    <xf numFmtId="0" fontId="46" fillId="34" borderId="25" xfId="0" applyFont="1" applyFill="1" applyBorder="1" applyAlignment="1">
      <alignment horizontal="center" vertical="center"/>
    </xf>
    <xf numFmtId="0" fontId="46" fillId="34" borderId="25" xfId="0" applyFont="1" applyFill="1" applyBorder="1" applyAlignment="1">
      <alignment horizontal="left" vertical="center"/>
    </xf>
    <xf numFmtId="179" fontId="46" fillId="34" borderId="25" xfId="0" applyNumberFormat="1" applyFont="1" applyFill="1" applyBorder="1" applyAlignment="1">
      <alignment horizontal="center" vertical="center"/>
    </xf>
    <xf numFmtId="0" fontId="46" fillId="34" borderId="25" xfId="8" applyNumberFormat="1" applyFont="1" applyFill="1" applyBorder="1" applyAlignment="1">
      <alignment horizontal="center" vertical="center"/>
    </xf>
    <xf numFmtId="0" fontId="46" fillId="34" borderId="26" xfId="0" applyFont="1" applyFill="1" applyBorder="1" applyAlignment="1">
      <alignment horizontal="center"/>
    </xf>
    <xf numFmtId="0" fontId="47" fillId="0" borderId="26" xfId="10" applyFont="1" applyFill="1" applyBorder="1" applyAlignment="1" applyProtection="1">
      <alignment horizontal="center"/>
    </xf>
    <xf numFmtId="0" fontId="43" fillId="0" borderId="36" xfId="0" applyFont="1" applyBorder="1" applyAlignment="1">
      <alignment horizontal="center"/>
    </xf>
    <xf numFmtId="0" fontId="41" fillId="0" borderId="32" xfId="0" applyFont="1" applyBorder="1" applyAlignment="1">
      <alignment horizontal="center" vertical="center"/>
    </xf>
    <xf numFmtId="0" fontId="41" fillId="0" borderId="33" xfId="0" applyFont="1" applyBorder="1" applyAlignment="1">
      <alignment horizontal="center" vertical="center"/>
    </xf>
    <xf numFmtId="0" fontId="43" fillId="0" borderId="37" xfId="0" applyFont="1" applyBorder="1" applyAlignment="1">
      <alignment horizontal="center"/>
    </xf>
    <xf numFmtId="0" fontId="41" fillId="0" borderId="31" xfId="0" applyFont="1" applyBorder="1" applyAlignment="1">
      <alignment horizontal="center" vertical="center"/>
    </xf>
    <xf numFmtId="0" fontId="41" fillId="0" borderId="34" xfId="0" applyFont="1" applyBorder="1" applyAlignment="1">
      <alignment horizontal="center" vertical="center"/>
    </xf>
    <xf numFmtId="0" fontId="44" fillId="0" borderId="25" xfId="0" applyFont="1" applyFill="1" applyBorder="1" applyAlignment="1">
      <alignment horizontal="left"/>
    </xf>
    <xf numFmtId="0" fontId="44" fillId="0" borderId="38" xfId="0" applyFont="1" applyFill="1" applyBorder="1" applyAlignment="1">
      <alignment horizontal="center" vertical="center"/>
    </xf>
    <xf numFmtId="178" fontId="44" fillId="0" borderId="39" xfId="0" applyNumberFormat="1" applyFont="1" applyFill="1" applyBorder="1" applyAlignment="1">
      <alignment horizontal="center" vertical="center" wrapText="1"/>
    </xf>
    <xf numFmtId="0" fontId="45" fillId="35" borderId="35" xfId="0" applyFont="1" applyFill="1" applyBorder="1" applyAlignment="1">
      <alignment horizontal="center" vertical="center"/>
    </xf>
    <xf numFmtId="0" fontId="44" fillId="35" borderId="35" xfId="0" applyFont="1" applyFill="1" applyBorder="1" applyAlignment="1">
      <alignment horizontal="center" vertical="center"/>
    </xf>
    <xf numFmtId="177" fontId="44" fillId="0" borderId="26" xfId="8" applyFont="1" applyFill="1" applyBorder="1" applyAlignment="1">
      <alignment horizontal="left"/>
    </xf>
    <xf numFmtId="0" fontId="44" fillId="0" borderId="40" xfId="0" applyFont="1" applyFill="1" applyBorder="1" applyAlignment="1">
      <alignment horizontal="center" vertical="center"/>
    </xf>
    <xf numFmtId="178" fontId="44" fillId="0" borderId="41" xfId="0" applyNumberFormat="1" applyFont="1" applyFill="1" applyBorder="1" applyAlignment="1">
      <alignment horizontal="center" vertical="center" wrapText="1"/>
    </xf>
    <xf numFmtId="177" fontId="46" fillId="0" borderId="26" xfId="0" applyNumberFormat="1" applyFont="1" applyFill="1" applyBorder="1" applyAlignment="1">
      <alignment horizontal="center"/>
    </xf>
    <xf numFmtId="177" fontId="46" fillId="0" borderId="26" xfId="8" applyFont="1" applyFill="1" applyBorder="1" applyAlignment="1">
      <alignment horizontal="center"/>
    </xf>
    <xf numFmtId="178" fontId="46" fillId="0" borderId="27" xfId="8" applyNumberFormat="1" applyFont="1" applyFill="1" applyBorder="1" applyAlignment="1">
      <alignment horizontal="center"/>
    </xf>
    <xf numFmtId="0" fontId="0" fillId="35" borderId="17" xfId="0" applyFill="1" applyBorder="1"/>
    <xf numFmtId="177" fontId="46" fillId="34" borderId="26" xfId="0" applyNumberFormat="1" applyFont="1" applyFill="1" applyBorder="1" applyAlignment="1">
      <alignment horizontal="left"/>
    </xf>
    <xf numFmtId="177" fontId="46" fillId="34" borderId="42" xfId="8" applyFont="1" applyFill="1" applyBorder="1" applyAlignment="1">
      <alignment horizontal="center"/>
    </xf>
    <xf numFmtId="178" fontId="46" fillId="34" borderId="29" xfId="8" applyNumberFormat="1" applyFont="1" applyFill="1" applyBorder="1" applyAlignment="1">
      <alignment horizontal="center"/>
    </xf>
    <xf numFmtId="0" fontId="0" fillId="0" borderId="17" xfId="0" applyFill="1" applyBorder="1"/>
    <xf numFmtId="0" fontId="41" fillId="0" borderId="36" xfId="0" applyFont="1" applyBorder="1" applyAlignment="1">
      <alignment horizontal="center" vertical="center"/>
    </xf>
    <xf numFmtId="0" fontId="41" fillId="0" borderId="0" xfId="0" applyFont="1" applyFill="1"/>
    <xf numFmtId="0" fontId="41" fillId="0" borderId="37" xfId="0" applyFont="1" applyBorder="1" applyAlignment="1">
      <alignment horizontal="center" vertical="center"/>
    </xf>
    <xf numFmtId="0" fontId="42" fillId="0" borderId="0" xfId="0" applyFont="1" applyFill="1"/>
    <xf numFmtId="0" fontId="46" fillId="0" borderId="26" xfId="0" applyFont="1" applyFill="1" applyBorder="1" applyAlignment="1">
      <alignment horizontal="center" vertical="center"/>
    </xf>
    <xf numFmtId="0" fontId="46" fillId="0" borderId="24" xfId="0" applyFont="1" applyFill="1" applyBorder="1" applyAlignment="1">
      <alignment vertical="center"/>
    </xf>
    <xf numFmtId="179" fontId="46" fillId="0" borderId="26" xfId="0" applyNumberFormat="1" applyFont="1" applyFill="1" applyBorder="1" applyAlignment="1">
      <alignment horizontal="center" vertical="center"/>
    </xf>
    <xf numFmtId="0" fontId="48" fillId="0" borderId="26" xfId="0" applyFont="1" applyFill="1" applyBorder="1"/>
    <xf numFmtId="0" fontId="46" fillId="15" borderId="25" xfId="0" applyFont="1" applyFill="1" applyBorder="1" applyAlignment="1">
      <alignment horizontal="center" vertical="center"/>
    </xf>
    <xf numFmtId="0" fontId="46" fillId="15" borderId="25" xfId="0" applyFont="1" applyFill="1" applyBorder="1" applyAlignment="1">
      <alignment horizontal="left" vertical="center"/>
    </xf>
    <xf numFmtId="179" fontId="46" fillId="15" borderId="25" xfId="0" applyNumberFormat="1" applyFont="1" applyFill="1" applyBorder="1" applyAlignment="1">
      <alignment horizontal="center" vertical="center"/>
    </xf>
    <xf numFmtId="0" fontId="46" fillId="15" borderId="25" xfId="8" applyNumberFormat="1" applyFont="1" applyFill="1" applyBorder="1" applyAlignment="1">
      <alignment horizontal="center" vertical="center"/>
    </xf>
    <xf numFmtId="0" fontId="46" fillId="15" borderId="26" xfId="0" applyFont="1" applyFill="1" applyBorder="1" applyAlignment="1">
      <alignment horizontal="center"/>
    </xf>
    <xf numFmtId="0" fontId="46" fillId="36" borderId="25" xfId="0" applyFont="1" applyFill="1" applyBorder="1" applyAlignment="1">
      <alignment horizontal="center" vertical="center"/>
    </xf>
    <xf numFmtId="0" fontId="46" fillId="36" borderId="25" xfId="0" applyFont="1" applyFill="1" applyBorder="1" applyAlignment="1">
      <alignment horizontal="left" vertical="center"/>
    </xf>
    <xf numFmtId="179" fontId="46" fillId="36" borderId="25" xfId="0" applyNumberFormat="1" applyFont="1" applyFill="1" applyBorder="1" applyAlignment="1">
      <alignment horizontal="center" vertical="center"/>
    </xf>
    <xf numFmtId="0" fontId="46" fillId="36" borderId="25" xfId="8" applyNumberFormat="1" applyFont="1" applyFill="1" applyBorder="1" applyAlignment="1">
      <alignment horizontal="center" vertical="center"/>
    </xf>
    <xf numFmtId="0" fontId="46" fillId="36" borderId="26" xfId="0" applyFont="1" applyFill="1" applyBorder="1" applyAlignment="1">
      <alignment horizontal="center"/>
    </xf>
    <xf numFmtId="177" fontId="46" fillId="15" borderId="26" xfId="0" applyNumberFormat="1" applyFont="1" applyFill="1" applyBorder="1" applyAlignment="1">
      <alignment horizontal="left"/>
    </xf>
    <xf numFmtId="177" fontId="46" fillId="15" borderId="42" xfId="8" applyFont="1" applyFill="1" applyBorder="1" applyAlignment="1">
      <alignment horizontal="center"/>
    </xf>
    <xf numFmtId="178" fontId="46" fillId="15" borderId="29" xfId="8" applyNumberFormat="1" applyFont="1" applyFill="1" applyBorder="1" applyAlignment="1">
      <alignment horizontal="center"/>
    </xf>
    <xf numFmtId="177" fontId="46" fillId="36" borderId="26" xfId="0" applyNumberFormat="1" applyFont="1" applyFill="1" applyBorder="1" applyAlignment="1">
      <alignment horizontal="left"/>
    </xf>
    <xf numFmtId="177" fontId="46" fillId="36" borderId="42" xfId="8" applyFont="1" applyFill="1" applyBorder="1" applyAlignment="1">
      <alignment horizontal="center"/>
    </xf>
    <xf numFmtId="178" fontId="46" fillId="36" borderId="29" xfId="8" applyNumberFormat="1" applyFont="1" applyFill="1" applyBorder="1" applyAlignment="1">
      <alignment horizontal="center"/>
    </xf>
    <xf numFmtId="179" fontId="46" fillId="0" borderId="24" xfId="0" applyNumberFormat="1" applyFont="1" applyFill="1" applyBorder="1" applyAlignment="1">
      <alignment vertical="center"/>
    </xf>
    <xf numFmtId="0" fontId="46" fillId="0" borderId="24" xfId="8" applyNumberFormat="1" applyFont="1" applyFill="1" applyBorder="1" applyAlignment="1">
      <alignment vertical="center"/>
    </xf>
    <xf numFmtId="0" fontId="46" fillId="36" borderId="24" xfId="0" applyFont="1" applyFill="1" applyBorder="1" applyAlignment="1">
      <alignment vertical="center"/>
    </xf>
    <xf numFmtId="179" fontId="46" fillId="36" borderId="24" xfId="0" applyNumberFormat="1" applyFont="1" applyFill="1" applyBorder="1" applyAlignment="1">
      <alignment vertical="center"/>
    </xf>
    <xf numFmtId="0" fontId="46" fillId="36" borderId="24" xfId="8" applyNumberFormat="1" applyFont="1" applyFill="1" applyBorder="1" applyAlignment="1">
      <alignment vertical="center"/>
    </xf>
    <xf numFmtId="0" fontId="46" fillId="21" borderId="25" xfId="0" applyFont="1" applyFill="1" applyBorder="1" applyAlignment="1">
      <alignment horizontal="center" vertical="center"/>
    </xf>
    <xf numFmtId="0" fontId="46" fillId="21" borderId="25" xfId="0" applyFont="1" applyFill="1" applyBorder="1" applyAlignment="1">
      <alignment horizontal="left" vertical="center"/>
    </xf>
    <xf numFmtId="179" fontId="46" fillId="21" borderId="25" xfId="0" applyNumberFormat="1" applyFont="1" applyFill="1" applyBorder="1" applyAlignment="1">
      <alignment horizontal="center" vertical="center"/>
    </xf>
    <xf numFmtId="0" fontId="46" fillId="21" borderId="25" xfId="8" applyNumberFormat="1" applyFont="1" applyFill="1" applyBorder="1" applyAlignment="1">
      <alignment horizontal="center" vertical="center"/>
    </xf>
    <xf numFmtId="0" fontId="46" fillId="21" borderId="26" xfId="0" applyFont="1" applyFill="1" applyBorder="1" applyAlignment="1">
      <alignment horizontal="center"/>
    </xf>
    <xf numFmtId="0" fontId="44" fillId="0" borderId="27" xfId="0" applyFont="1" applyFill="1" applyBorder="1" applyAlignment="1">
      <alignment horizontal="center"/>
    </xf>
    <xf numFmtId="0" fontId="44" fillId="0" borderId="29" xfId="0" applyFont="1" applyFill="1" applyBorder="1" applyAlignment="1">
      <alignment horizontal="center"/>
    </xf>
    <xf numFmtId="0" fontId="44" fillId="0" borderId="28" xfId="0" applyFont="1" applyFill="1" applyBorder="1" applyAlignment="1">
      <alignment horizontal="center"/>
    </xf>
    <xf numFmtId="0" fontId="44" fillId="0" borderId="26" xfId="0" applyFont="1" applyFill="1" applyBorder="1" applyAlignment="1"/>
    <xf numFmtId="0" fontId="46" fillId="0" borderId="0" xfId="0" applyFont="1" applyBorder="1" applyAlignment="1">
      <alignment horizontal="center"/>
    </xf>
    <xf numFmtId="0" fontId="46" fillId="0" borderId="0" xfId="0" applyFont="1" applyAlignment="1">
      <alignment horizontal="center"/>
    </xf>
    <xf numFmtId="0" fontId="40" fillId="36" borderId="0" xfId="0" applyFont="1" applyFill="1" applyAlignment="1">
      <alignment horizontal="left"/>
    </xf>
    <xf numFmtId="0" fontId="40" fillId="37" borderId="0" xfId="0" applyFont="1" applyFill="1" applyAlignment="1">
      <alignment horizontal="left"/>
    </xf>
    <xf numFmtId="179" fontId="40" fillId="0" borderId="0" xfId="0" applyNumberFormat="1" applyFont="1"/>
    <xf numFmtId="177" fontId="46" fillId="21" borderId="26" xfId="0" applyNumberFormat="1" applyFont="1" applyFill="1" applyBorder="1" applyAlignment="1">
      <alignment horizontal="left"/>
    </xf>
    <xf numFmtId="177" fontId="46" fillId="21" borderId="42" xfId="8" applyFont="1" applyFill="1" applyBorder="1" applyAlignment="1">
      <alignment horizontal="center"/>
    </xf>
    <xf numFmtId="178" fontId="46" fillId="21" borderId="29" xfId="8" applyNumberFormat="1" applyFont="1" applyFill="1" applyBorder="1" applyAlignment="1">
      <alignment horizontal="center"/>
    </xf>
    <xf numFmtId="177" fontId="46" fillId="0" borderId="26" xfId="0" applyNumberFormat="1" applyFont="1" applyFill="1" applyBorder="1" applyAlignment="1">
      <alignment horizontal="left"/>
    </xf>
    <xf numFmtId="177" fontId="46" fillId="0" borderId="42" xfId="8" applyFont="1" applyFill="1" applyBorder="1" applyAlignment="1">
      <alignment horizontal="center"/>
    </xf>
    <xf numFmtId="178" fontId="46" fillId="0" borderId="29" xfId="8" applyNumberFormat="1" applyFont="1" applyFill="1" applyBorder="1" applyAlignment="1">
      <alignment horizontal="center"/>
    </xf>
    <xf numFmtId="177" fontId="44" fillId="38" borderId="42" xfId="0" applyNumberFormat="1" applyFont="1" applyFill="1" applyBorder="1"/>
    <xf numFmtId="178" fontId="49" fillId="0" borderId="29" xfId="0" applyNumberFormat="1" applyFont="1" applyFill="1" applyBorder="1" applyAlignment="1">
      <alignment horizontal="center"/>
    </xf>
    <xf numFmtId="0" fontId="40" fillId="35" borderId="17" xfId="0" applyFont="1" applyFill="1" applyBorder="1"/>
    <xf numFmtId="0" fontId="46" fillId="0" borderId="0" xfId="0" applyFont="1" applyBorder="1" applyAlignment="1">
      <alignment horizontal="left"/>
    </xf>
    <xf numFmtId="0" fontId="46" fillId="0" borderId="0" xfId="0" applyFont="1" applyAlignment="1">
      <alignment horizontal="left"/>
    </xf>
    <xf numFmtId="0" fontId="40" fillId="0" borderId="33" xfId="0" applyFont="1" applyBorder="1"/>
    <xf numFmtId="177" fontId="44" fillId="35" borderId="17" xfId="0" applyNumberFormat="1" applyFont="1" applyFill="1" applyBorder="1"/>
    <xf numFmtId="0" fontId="20" fillId="15" borderId="17" xfId="0" applyFont="1" applyFill="1" applyBorder="1" applyAlignment="1" quotePrefix="1">
      <alignment horizontal="left" indent="1"/>
    </xf>
    <xf numFmtId="0" fontId="6" fillId="0" borderId="17" xfId="0" applyFont="1" applyFill="1" applyBorder="1" applyAlignment="1" quotePrefix="1">
      <alignment horizontal="left" indent="1"/>
    </xf>
    <xf numFmtId="0" fontId="21" fillId="0" borderId="0" xfId="0" applyFont="1" applyFill="1" applyAlignment="1" quotePrefix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haredStrings" Target="sharedStrings.xml"/><Relationship Id="rId24" Type="http://schemas.openxmlformats.org/officeDocument/2006/relationships/styles" Target="styles.xml"/><Relationship Id="rId23" Type="http://schemas.openxmlformats.org/officeDocument/2006/relationships/theme" Target="theme/theme1.xml"/><Relationship Id="rId22" Type="http://schemas.openxmlformats.org/officeDocument/2006/relationships/externalLink" Target="externalLinks/externalLink2.xml"/><Relationship Id="rId21" Type="http://schemas.openxmlformats.org/officeDocument/2006/relationships/externalLink" Target="externalLinks/externalLink1.xml"/><Relationship Id="rId20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4212;&#20184;&#27454;&#31649;&#29702;&#25968;&#25454;_2019100710163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212;&#20184;&#27454;&#31649;&#29702;&#25968;&#25454;_2020020515303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原币金额</v>
          </cell>
        </row>
        <row r="2">
          <cell r="A2">
            <v>1553116</v>
          </cell>
          <cell r="B2">
            <v>4000</v>
          </cell>
        </row>
        <row r="3">
          <cell r="A3">
            <v>1568776</v>
          </cell>
          <cell r="B3">
            <v>4500</v>
          </cell>
        </row>
        <row r="4">
          <cell r="A4">
            <v>1621497</v>
          </cell>
          <cell r="B4">
            <v>1235</v>
          </cell>
        </row>
        <row r="5">
          <cell r="A5">
            <v>1624319</v>
          </cell>
          <cell r="B5">
            <v>950</v>
          </cell>
        </row>
        <row r="6">
          <cell r="A6">
            <v>1607316</v>
          </cell>
          <cell r="B6">
            <v>3230</v>
          </cell>
        </row>
        <row r="7">
          <cell r="A7">
            <v>1630748</v>
          </cell>
          <cell r="B7">
            <v>1000</v>
          </cell>
        </row>
        <row r="8">
          <cell r="A8">
            <v>1601860</v>
          </cell>
          <cell r="B8">
            <v>1000</v>
          </cell>
        </row>
        <row r="9">
          <cell r="A9">
            <v>1613885</v>
          </cell>
          <cell r="B9">
            <v>950</v>
          </cell>
        </row>
        <row r="10">
          <cell r="A10">
            <v>1608009</v>
          </cell>
          <cell r="B10">
            <v>11400</v>
          </cell>
        </row>
        <row r="11">
          <cell r="A11">
            <v>1613582</v>
          </cell>
          <cell r="B11">
            <v>950</v>
          </cell>
        </row>
        <row r="12">
          <cell r="A12">
            <v>1607926</v>
          </cell>
          <cell r="B12">
            <v>950</v>
          </cell>
        </row>
        <row r="13">
          <cell r="A13">
            <v>1609646</v>
          </cell>
          <cell r="B13">
            <v>7600</v>
          </cell>
        </row>
        <row r="14">
          <cell r="A14">
            <v>1630788</v>
          </cell>
          <cell r="B14">
            <v>2600</v>
          </cell>
        </row>
        <row r="15">
          <cell r="A15">
            <v>1607130</v>
          </cell>
          <cell r="B15">
            <v>1235</v>
          </cell>
        </row>
        <row r="16">
          <cell r="A16">
            <v>1601866</v>
          </cell>
          <cell r="B16">
            <v>1000</v>
          </cell>
        </row>
        <row r="17">
          <cell r="A17">
            <v>1613774</v>
          </cell>
          <cell r="B17">
            <v>1900</v>
          </cell>
        </row>
        <row r="18">
          <cell r="A18">
            <v>1613430</v>
          </cell>
          <cell r="B18">
            <v>950</v>
          </cell>
        </row>
        <row r="19">
          <cell r="A19">
            <v>1605905</v>
          </cell>
          <cell r="B19">
            <v>3800</v>
          </cell>
        </row>
        <row r="20">
          <cell r="A20">
            <v>1607090</v>
          </cell>
          <cell r="B20">
            <v>950</v>
          </cell>
        </row>
        <row r="21">
          <cell r="A21">
            <v>1631137</v>
          </cell>
          <cell r="B21">
            <v>2000</v>
          </cell>
        </row>
        <row r="22">
          <cell r="A22">
            <v>1600781</v>
          </cell>
          <cell r="B22">
            <v>1000</v>
          </cell>
        </row>
        <row r="23">
          <cell r="A23">
            <v>1604150</v>
          </cell>
          <cell r="B23">
            <v>5200</v>
          </cell>
        </row>
        <row r="24">
          <cell r="A24">
            <v>1609603</v>
          </cell>
          <cell r="B24">
            <v>1900</v>
          </cell>
        </row>
        <row r="25">
          <cell r="A25">
            <v>1610791</v>
          </cell>
          <cell r="B25">
            <v>1500</v>
          </cell>
        </row>
        <row r="26">
          <cell r="A26">
            <v>1614678</v>
          </cell>
          <cell r="B26">
            <v>7600</v>
          </cell>
        </row>
        <row r="27">
          <cell r="A27">
            <v>1601514</v>
          </cell>
          <cell r="B27">
            <v>4000</v>
          </cell>
        </row>
        <row r="28">
          <cell r="A28">
            <v>1610668</v>
          </cell>
          <cell r="B28">
            <v>950</v>
          </cell>
        </row>
        <row r="29">
          <cell r="A29">
            <v>1607047</v>
          </cell>
          <cell r="B29">
            <v>950</v>
          </cell>
        </row>
        <row r="30">
          <cell r="A30">
            <v>1602796</v>
          </cell>
          <cell r="B30">
            <v>1000</v>
          </cell>
        </row>
        <row r="31">
          <cell r="A31">
            <v>1617475</v>
          </cell>
          <cell r="B31">
            <v>950</v>
          </cell>
        </row>
        <row r="32">
          <cell r="A32">
            <v>1630230</v>
          </cell>
          <cell r="B32">
            <v>2000</v>
          </cell>
        </row>
        <row r="33">
          <cell r="A33">
            <v>1615823</v>
          </cell>
          <cell r="B33">
            <v>950</v>
          </cell>
        </row>
        <row r="34">
          <cell r="A34">
            <v>1589643</v>
          </cell>
          <cell r="B34">
            <v>6000</v>
          </cell>
        </row>
        <row r="35">
          <cell r="A35">
            <v>1629434</v>
          </cell>
          <cell r="B35">
            <v>1000</v>
          </cell>
        </row>
        <row r="36">
          <cell r="A36">
            <v>1616891</v>
          </cell>
          <cell r="B36">
            <v>950</v>
          </cell>
        </row>
        <row r="37">
          <cell r="A37">
            <v>1611936</v>
          </cell>
          <cell r="B37">
            <v>3800</v>
          </cell>
        </row>
        <row r="38">
          <cell r="A38">
            <v>1628893</v>
          </cell>
          <cell r="B38">
            <v>3000</v>
          </cell>
        </row>
        <row r="39">
          <cell r="A39">
            <v>1626343</v>
          </cell>
          <cell r="B39">
            <v>950</v>
          </cell>
        </row>
        <row r="40">
          <cell r="A40">
            <v>1631206</v>
          </cell>
          <cell r="B40">
            <v>1000</v>
          </cell>
        </row>
        <row r="41">
          <cell r="A41">
            <v>1605275</v>
          </cell>
          <cell r="B41">
            <v>2600</v>
          </cell>
        </row>
        <row r="42">
          <cell r="A42">
            <v>1628684</v>
          </cell>
          <cell r="B42">
            <v>1000</v>
          </cell>
        </row>
        <row r="43">
          <cell r="A43">
            <v>1623274</v>
          </cell>
          <cell r="B43">
            <v>950</v>
          </cell>
        </row>
        <row r="44">
          <cell r="A44">
            <v>1623961</v>
          </cell>
          <cell r="B44">
            <v>2850</v>
          </cell>
        </row>
        <row r="45">
          <cell r="A45">
            <v>1631223</v>
          </cell>
          <cell r="B45">
            <v>1000</v>
          </cell>
        </row>
        <row r="46">
          <cell r="A46">
            <v>1611326</v>
          </cell>
          <cell r="B46">
            <v>1900</v>
          </cell>
        </row>
        <row r="47">
          <cell r="A47">
            <v>1618411</v>
          </cell>
          <cell r="B47">
            <v>2000</v>
          </cell>
        </row>
        <row r="48">
          <cell r="A48">
            <v>1613934</v>
          </cell>
          <cell r="B48">
            <v>950</v>
          </cell>
        </row>
        <row r="49">
          <cell r="A49">
            <v>1604665</v>
          </cell>
          <cell r="B49">
            <v>1300</v>
          </cell>
        </row>
        <row r="50">
          <cell r="A50">
            <v>1612646</v>
          </cell>
          <cell r="B50">
            <v>3800</v>
          </cell>
        </row>
        <row r="51">
          <cell r="A51">
            <v>1609194</v>
          </cell>
          <cell r="B51">
            <v>3000</v>
          </cell>
        </row>
        <row r="52">
          <cell r="A52">
            <v>1610190</v>
          </cell>
          <cell r="B52">
            <v>1900</v>
          </cell>
        </row>
        <row r="53">
          <cell r="A53">
            <v>1604674</v>
          </cell>
          <cell r="B53">
            <v>2000</v>
          </cell>
        </row>
        <row r="54">
          <cell r="A54">
            <v>1603838</v>
          </cell>
          <cell r="B54">
            <v>2000</v>
          </cell>
        </row>
        <row r="55">
          <cell r="A55">
            <v>1608017</v>
          </cell>
          <cell r="B55">
            <v>950</v>
          </cell>
        </row>
        <row r="56">
          <cell r="A56">
            <v>1611710</v>
          </cell>
          <cell r="B56">
            <v>1235</v>
          </cell>
        </row>
        <row r="57">
          <cell r="A57">
            <v>1598723</v>
          </cell>
          <cell r="B57">
            <v>15600</v>
          </cell>
        </row>
        <row r="58">
          <cell r="A58">
            <v>1612938</v>
          </cell>
          <cell r="B58">
            <v>1235</v>
          </cell>
        </row>
        <row r="59">
          <cell r="A59">
            <v>1602252</v>
          </cell>
          <cell r="B59">
            <v>2000</v>
          </cell>
        </row>
        <row r="60">
          <cell r="A60">
            <v>1622149</v>
          </cell>
          <cell r="B60">
            <v>1900</v>
          </cell>
        </row>
        <row r="61">
          <cell r="A61">
            <v>1611478</v>
          </cell>
          <cell r="B61">
            <v>950</v>
          </cell>
        </row>
        <row r="62">
          <cell r="A62">
            <v>1609320</v>
          </cell>
          <cell r="B62">
            <v>950</v>
          </cell>
        </row>
        <row r="63">
          <cell r="A63">
            <v>1607591</v>
          </cell>
          <cell r="B63">
            <v>950</v>
          </cell>
        </row>
        <row r="64">
          <cell r="A64">
            <v>1628716</v>
          </cell>
          <cell r="B64">
            <v>1000</v>
          </cell>
        </row>
        <row r="65">
          <cell r="A65">
            <v>1617008</v>
          </cell>
          <cell r="B65">
            <v>1900</v>
          </cell>
        </row>
        <row r="66">
          <cell r="A66">
            <v>1620483</v>
          </cell>
          <cell r="B66">
            <v>0</v>
          </cell>
        </row>
        <row r="67">
          <cell r="A67">
            <v>1620495</v>
          </cell>
          <cell r="B67">
            <v>8000</v>
          </cell>
        </row>
        <row r="68">
          <cell r="A68">
            <v>1598216</v>
          </cell>
          <cell r="B68">
            <v>1000</v>
          </cell>
        </row>
        <row r="69">
          <cell r="A69">
            <v>1601548</v>
          </cell>
          <cell r="B69">
            <v>3000</v>
          </cell>
        </row>
        <row r="70">
          <cell r="A70">
            <v>1609122</v>
          </cell>
          <cell r="B70">
            <v>4750</v>
          </cell>
        </row>
        <row r="71">
          <cell r="A71">
            <v>1630130</v>
          </cell>
          <cell r="B71">
            <v>1000</v>
          </cell>
        </row>
        <row r="72">
          <cell r="A72">
            <v>1605249</v>
          </cell>
          <cell r="B72">
            <v>1235</v>
          </cell>
        </row>
        <row r="73">
          <cell r="A73">
            <v>1621216</v>
          </cell>
          <cell r="B73">
            <v>0</v>
          </cell>
        </row>
        <row r="74">
          <cell r="A74">
            <v>1608598</v>
          </cell>
          <cell r="B74">
            <v>950</v>
          </cell>
        </row>
        <row r="75">
          <cell r="A75">
            <v>1573834</v>
          </cell>
          <cell r="B75">
            <v>1000</v>
          </cell>
        </row>
        <row r="76">
          <cell r="A76">
            <v>1625378</v>
          </cell>
          <cell r="B76">
            <v>2850</v>
          </cell>
        </row>
        <row r="77">
          <cell r="A77">
            <v>1605364</v>
          </cell>
          <cell r="B77">
            <v>2470</v>
          </cell>
        </row>
        <row r="78">
          <cell r="A78">
            <v>1616078</v>
          </cell>
          <cell r="B78">
            <v>3705</v>
          </cell>
        </row>
        <row r="79">
          <cell r="A79">
            <v>1608298</v>
          </cell>
          <cell r="B79">
            <v>950</v>
          </cell>
        </row>
        <row r="80">
          <cell r="A80">
            <v>1582759</v>
          </cell>
          <cell r="B80">
            <v>2600</v>
          </cell>
        </row>
        <row r="81">
          <cell r="A81">
            <v>1629403</v>
          </cell>
          <cell r="B81">
            <v>1000</v>
          </cell>
        </row>
        <row r="82">
          <cell r="A82">
            <v>1613496</v>
          </cell>
          <cell r="B82">
            <v>2470</v>
          </cell>
        </row>
        <row r="83">
          <cell r="A83">
            <v>1624708</v>
          </cell>
          <cell r="B83">
            <v>3800</v>
          </cell>
        </row>
        <row r="84">
          <cell r="A84">
            <v>1608206</v>
          </cell>
          <cell r="B84">
            <v>950</v>
          </cell>
        </row>
        <row r="85">
          <cell r="A85">
            <v>1607213</v>
          </cell>
          <cell r="B85">
            <v>1235</v>
          </cell>
        </row>
        <row r="86">
          <cell r="A86">
            <v>1606572</v>
          </cell>
          <cell r="B86">
            <v>950</v>
          </cell>
        </row>
        <row r="87">
          <cell r="A87">
            <v>1577750</v>
          </cell>
          <cell r="B87">
            <v>2000</v>
          </cell>
        </row>
        <row r="88">
          <cell r="A88">
            <v>1605292</v>
          </cell>
          <cell r="B88">
            <v>950</v>
          </cell>
        </row>
        <row r="89">
          <cell r="A89">
            <v>1612770</v>
          </cell>
          <cell r="B89">
            <v>950</v>
          </cell>
        </row>
        <row r="90">
          <cell r="A90">
            <v>1630153</v>
          </cell>
          <cell r="B90">
            <v>7000</v>
          </cell>
        </row>
        <row r="91">
          <cell r="A91">
            <v>1627712</v>
          </cell>
          <cell r="B91">
            <v>1000</v>
          </cell>
        </row>
        <row r="92">
          <cell r="A92">
            <v>1611728</v>
          </cell>
          <cell r="B92">
            <v>950</v>
          </cell>
        </row>
        <row r="93">
          <cell r="A93">
            <v>1609306</v>
          </cell>
          <cell r="B93">
            <v>2600</v>
          </cell>
        </row>
        <row r="94">
          <cell r="A94">
            <v>1623444</v>
          </cell>
          <cell r="B94">
            <v>3000</v>
          </cell>
        </row>
        <row r="95">
          <cell r="A95">
            <v>1609707</v>
          </cell>
          <cell r="B95">
            <v>950</v>
          </cell>
        </row>
        <row r="96">
          <cell r="A96">
            <v>1625960</v>
          </cell>
          <cell r="B96">
            <v>2470</v>
          </cell>
        </row>
        <row r="97">
          <cell r="A97">
            <v>1598523</v>
          </cell>
          <cell r="B97">
            <v>6000</v>
          </cell>
        </row>
        <row r="98">
          <cell r="A98">
            <v>1612787</v>
          </cell>
          <cell r="B98">
            <v>2850</v>
          </cell>
        </row>
        <row r="99">
          <cell r="A99">
            <v>1606875</v>
          </cell>
          <cell r="B99">
            <v>1900</v>
          </cell>
        </row>
        <row r="100">
          <cell r="A100">
            <v>1612975</v>
          </cell>
          <cell r="B100">
            <v>950</v>
          </cell>
        </row>
        <row r="101">
          <cell r="A101">
            <v>1606918</v>
          </cell>
          <cell r="B101">
            <v>1900</v>
          </cell>
        </row>
        <row r="102">
          <cell r="A102">
            <v>1627184</v>
          </cell>
          <cell r="B102">
            <v>1000</v>
          </cell>
        </row>
        <row r="103">
          <cell r="A103">
            <v>1621525</v>
          </cell>
          <cell r="B103">
            <v>0</v>
          </cell>
        </row>
        <row r="104">
          <cell r="A104">
            <v>1601202</v>
          </cell>
          <cell r="B104">
            <v>2600</v>
          </cell>
        </row>
        <row r="105">
          <cell r="A105">
            <v>1606477</v>
          </cell>
          <cell r="B105">
            <v>950</v>
          </cell>
        </row>
        <row r="106">
          <cell r="A106">
            <v>1618465</v>
          </cell>
          <cell r="B106">
            <v>2000</v>
          </cell>
        </row>
        <row r="107">
          <cell r="A107">
            <v>1596931</v>
          </cell>
          <cell r="B107">
            <v>1300</v>
          </cell>
        </row>
        <row r="108">
          <cell r="A108">
            <v>1600910</v>
          </cell>
          <cell r="B108">
            <v>3400</v>
          </cell>
        </row>
        <row r="109">
          <cell r="A109">
            <v>1621591</v>
          </cell>
          <cell r="B109">
            <v>1900</v>
          </cell>
        </row>
        <row r="110">
          <cell r="A110">
            <v>1605822</v>
          </cell>
          <cell r="B110">
            <v>950</v>
          </cell>
        </row>
        <row r="111">
          <cell r="A111">
            <v>1630367</v>
          </cell>
          <cell r="B111">
            <v>1000</v>
          </cell>
        </row>
        <row r="112">
          <cell r="A112">
            <v>1616018</v>
          </cell>
          <cell r="B112">
            <v>950</v>
          </cell>
        </row>
        <row r="113">
          <cell r="A113">
            <v>1625868</v>
          </cell>
          <cell r="B113">
            <v>950</v>
          </cell>
        </row>
        <row r="114">
          <cell r="A114">
            <v>1630786</v>
          </cell>
          <cell r="B114">
            <v>1000</v>
          </cell>
        </row>
        <row r="115">
          <cell r="A115">
            <v>1589332</v>
          </cell>
          <cell r="B115">
            <v>19500</v>
          </cell>
        </row>
        <row r="116">
          <cell r="A116">
            <v>1606495</v>
          </cell>
          <cell r="B116">
            <v>950</v>
          </cell>
        </row>
        <row r="117">
          <cell r="A117">
            <v>1629595</v>
          </cell>
          <cell r="B117">
            <v>1000</v>
          </cell>
        </row>
        <row r="118">
          <cell r="A118">
            <v>1612781</v>
          </cell>
          <cell r="B118">
            <v>1615</v>
          </cell>
        </row>
        <row r="119">
          <cell r="A119">
            <v>1606069</v>
          </cell>
          <cell r="B119">
            <v>4940</v>
          </cell>
        </row>
        <row r="120">
          <cell r="A120">
            <v>1612071</v>
          </cell>
          <cell r="B120">
            <v>950</v>
          </cell>
        </row>
        <row r="121">
          <cell r="A121">
            <v>1606020</v>
          </cell>
          <cell r="B121">
            <v>950</v>
          </cell>
        </row>
        <row r="122">
          <cell r="A122">
            <v>1553216</v>
          </cell>
          <cell r="B122">
            <v>1000</v>
          </cell>
        </row>
        <row r="123">
          <cell r="A123">
            <v>1613216</v>
          </cell>
          <cell r="B123">
            <v>950</v>
          </cell>
        </row>
        <row r="124">
          <cell r="A124">
            <v>1606169</v>
          </cell>
          <cell r="B124">
            <v>2470</v>
          </cell>
        </row>
        <row r="125">
          <cell r="A125">
            <v>1622891</v>
          </cell>
          <cell r="B125">
            <v>1300</v>
          </cell>
        </row>
        <row r="126">
          <cell r="A126">
            <v>1618563</v>
          </cell>
          <cell r="B126">
            <v>3000</v>
          </cell>
        </row>
        <row r="127">
          <cell r="A127">
            <v>1615022</v>
          </cell>
          <cell r="B127">
            <v>1900</v>
          </cell>
        </row>
        <row r="128">
          <cell r="A128">
            <v>1612460</v>
          </cell>
          <cell r="B128">
            <v>950</v>
          </cell>
        </row>
        <row r="129">
          <cell r="A129">
            <v>1551650</v>
          </cell>
          <cell r="B129">
            <v>2000</v>
          </cell>
        </row>
        <row r="130">
          <cell r="A130">
            <v>1612408</v>
          </cell>
          <cell r="B130">
            <v>1900</v>
          </cell>
        </row>
        <row r="131">
          <cell r="A131">
            <v>1626128</v>
          </cell>
          <cell r="B131">
            <v>1235</v>
          </cell>
        </row>
        <row r="132">
          <cell r="A132">
            <v>1616427</v>
          </cell>
          <cell r="B132">
            <v>950</v>
          </cell>
        </row>
        <row r="133">
          <cell r="A133">
            <v>1630599</v>
          </cell>
          <cell r="B133">
            <v>2600</v>
          </cell>
        </row>
        <row r="134">
          <cell r="A134">
            <v>1603243</v>
          </cell>
          <cell r="B134">
            <v>7800</v>
          </cell>
        </row>
        <row r="135">
          <cell r="A135">
            <v>1629457</v>
          </cell>
          <cell r="B135">
            <v>2000</v>
          </cell>
        </row>
        <row r="136">
          <cell r="A136">
            <v>1607923</v>
          </cell>
          <cell r="B136">
            <v>950</v>
          </cell>
        </row>
        <row r="137">
          <cell r="A137">
            <v>1611564</v>
          </cell>
          <cell r="B137">
            <v>2470</v>
          </cell>
        </row>
        <row r="138">
          <cell r="A138">
            <v>1613871</v>
          </cell>
          <cell r="B138">
            <v>3800</v>
          </cell>
        </row>
        <row r="139">
          <cell r="A139">
            <v>1618448</v>
          </cell>
          <cell r="B139">
            <v>0</v>
          </cell>
        </row>
        <row r="140">
          <cell r="A140">
            <v>1623572</v>
          </cell>
          <cell r="B140">
            <v>1900</v>
          </cell>
        </row>
        <row r="141">
          <cell r="A141">
            <v>1607016</v>
          </cell>
          <cell r="B141">
            <v>2600</v>
          </cell>
        </row>
        <row r="142">
          <cell r="A142">
            <v>1601698</v>
          </cell>
          <cell r="B142">
            <v>2000</v>
          </cell>
        </row>
        <row r="143">
          <cell r="A143">
            <v>1616405</v>
          </cell>
          <cell r="B143">
            <v>7600</v>
          </cell>
        </row>
        <row r="144">
          <cell r="A144">
            <v>1628659</v>
          </cell>
          <cell r="B144">
            <v>1000</v>
          </cell>
        </row>
        <row r="145">
          <cell r="A145">
            <v>1602193</v>
          </cell>
          <cell r="B145">
            <v>1000</v>
          </cell>
        </row>
        <row r="146">
          <cell r="A146">
            <v>1626074</v>
          </cell>
          <cell r="B146">
            <v>950</v>
          </cell>
        </row>
        <row r="147">
          <cell r="A147">
            <v>1618463</v>
          </cell>
          <cell r="B147">
            <v>2600</v>
          </cell>
        </row>
        <row r="148">
          <cell r="A148">
            <v>1609856</v>
          </cell>
          <cell r="B148">
            <v>950</v>
          </cell>
        </row>
        <row r="149">
          <cell r="A149">
            <v>1587059</v>
          </cell>
          <cell r="B149">
            <v>1000</v>
          </cell>
        </row>
        <row r="150">
          <cell r="A150">
            <v>1625224</v>
          </cell>
          <cell r="B150">
            <v>2470</v>
          </cell>
        </row>
        <row r="151">
          <cell r="A151">
            <v>1629601</v>
          </cell>
          <cell r="B151">
            <v>1000</v>
          </cell>
        </row>
        <row r="152">
          <cell r="A152">
            <v>1613531</v>
          </cell>
          <cell r="B152">
            <v>950</v>
          </cell>
        </row>
        <row r="153">
          <cell r="A153">
            <v>1626750</v>
          </cell>
          <cell r="B153">
            <v>2470</v>
          </cell>
        </row>
        <row r="154">
          <cell r="A154">
            <v>1614109</v>
          </cell>
          <cell r="B154">
            <v>6500</v>
          </cell>
        </row>
        <row r="155">
          <cell r="A155">
            <v>1606758</v>
          </cell>
          <cell r="B155">
            <v>950</v>
          </cell>
        </row>
        <row r="156">
          <cell r="A156">
            <v>1617455</v>
          </cell>
          <cell r="B156">
            <v>950</v>
          </cell>
        </row>
        <row r="157">
          <cell r="A157">
            <v>1603108</v>
          </cell>
          <cell r="B157">
            <v>1000</v>
          </cell>
        </row>
        <row r="158">
          <cell r="A158">
            <v>1620346</v>
          </cell>
          <cell r="B158">
            <v>1300</v>
          </cell>
        </row>
        <row r="159">
          <cell r="A159">
            <v>1609440</v>
          </cell>
          <cell r="B159">
            <v>3000</v>
          </cell>
        </row>
        <row r="160">
          <cell r="A160">
            <v>1603340</v>
          </cell>
          <cell r="B160">
            <v>1000</v>
          </cell>
        </row>
        <row r="161">
          <cell r="A161">
            <v>1613393</v>
          </cell>
          <cell r="B161">
            <v>1500</v>
          </cell>
        </row>
        <row r="162">
          <cell r="A162">
            <v>1606778</v>
          </cell>
          <cell r="B162">
            <v>1235</v>
          </cell>
        </row>
        <row r="163">
          <cell r="A163">
            <v>1620246</v>
          </cell>
          <cell r="B163">
            <v>0</v>
          </cell>
        </row>
        <row r="164">
          <cell r="A164">
            <v>1596791</v>
          </cell>
          <cell r="B164">
            <v>2600</v>
          </cell>
        </row>
        <row r="165">
          <cell r="A165">
            <v>1622261</v>
          </cell>
          <cell r="B165">
            <v>1235</v>
          </cell>
        </row>
        <row r="166">
          <cell r="A166">
            <v>1626197</v>
          </cell>
          <cell r="B166">
            <v>950</v>
          </cell>
        </row>
        <row r="167">
          <cell r="A167">
            <v>1625109</v>
          </cell>
          <cell r="B167">
            <v>1235</v>
          </cell>
        </row>
        <row r="168">
          <cell r="A168">
            <v>1608596</v>
          </cell>
          <cell r="B168">
            <v>950</v>
          </cell>
        </row>
        <row r="169">
          <cell r="A169">
            <v>1621506</v>
          </cell>
          <cell r="B169">
            <v>0</v>
          </cell>
        </row>
        <row r="170">
          <cell r="A170">
            <v>1630780</v>
          </cell>
          <cell r="B170">
            <v>3900</v>
          </cell>
        </row>
        <row r="171">
          <cell r="A171">
            <v>1604108</v>
          </cell>
          <cell r="B171">
            <v>1000</v>
          </cell>
        </row>
        <row r="172">
          <cell r="A172">
            <v>1604606</v>
          </cell>
          <cell r="B172">
            <v>3000</v>
          </cell>
        </row>
        <row r="173">
          <cell r="A173">
            <v>1623578</v>
          </cell>
          <cell r="B173">
            <v>950</v>
          </cell>
        </row>
        <row r="174">
          <cell r="A174">
            <v>1600229</v>
          </cell>
          <cell r="B174">
            <v>6000</v>
          </cell>
        </row>
        <row r="175">
          <cell r="A175">
            <v>1627477</v>
          </cell>
          <cell r="B175">
            <v>1000</v>
          </cell>
        </row>
        <row r="176">
          <cell r="A176">
            <v>1614493</v>
          </cell>
          <cell r="B176">
            <v>950</v>
          </cell>
        </row>
        <row r="177">
          <cell r="A177">
            <v>1605284</v>
          </cell>
          <cell r="B177">
            <v>1235</v>
          </cell>
        </row>
        <row r="178">
          <cell r="A178">
            <v>1604941</v>
          </cell>
          <cell r="B178">
            <v>1615</v>
          </cell>
        </row>
        <row r="179">
          <cell r="A179">
            <v>1618815</v>
          </cell>
          <cell r="B179">
            <v>2300</v>
          </cell>
        </row>
        <row r="180">
          <cell r="A180">
            <v>1599703</v>
          </cell>
          <cell r="B180">
            <v>3000</v>
          </cell>
        </row>
        <row r="181">
          <cell r="A181">
            <v>1605752</v>
          </cell>
          <cell r="B181">
            <v>1900</v>
          </cell>
        </row>
        <row r="182">
          <cell r="A182">
            <v>1607080</v>
          </cell>
          <cell r="B182">
            <v>950</v>
          </cell>
        </row>
        <row r="183">
          <cell r="A183">
            <v>1605347</v>
          </cell>
          <cell r="B183">
            <v>950</v>
          </cell>
        </row>
        <row r="184">
          <cell r="A184">
            <v>1610780</v>
          </cell>
          <cell r="B184">
            <v>1900</v>
          </cell>
        </row>
        <row r="185">
          <cell r="A185">
            <v>1623112</v>
          </cell>
          <cell r="B185">
            <v>950</v>
          </cell>
        </row>
        <row r="186">
          <cell r="A186">
            <v>1628662</v>
          </cell>
          <cell r="B186">
            <v>1000</v>
          </cell>
        </row>
        <row r="187">
          <cell r="A187">
            <v>1613912</v>
          </cell>
          <cell r="B187">
            <v>950</v>
          </cell>
        </row>
        <row r="188">
          <cell r="A188">
            <v>1627875</v>
          </cell>
          <cell r="B188">
            <v>2000</v>
          </cell>
        </row>
        <row r="189">
          <cell r="A189">
            <v>1609976</v>
          </cell>
          <cell r="B189">
            <v>950</v>
          </cell>
        </row>
        <row r="190">
          <cell r="A190">
            <v>1624835</v>
          </cell>
          <cell r="B190">
            <v>1900</v>
          </cell>
        </row>
        <row r="191">
          <cell r="A191">
            <v>1609552</v>
          </cell>
          <cell r="B191">
            <v>1900</v>
          </cell>
        </row>
        <row r="192">
          <cell r="A192">
            <v>1598878</v>
          </cell>
          <cell r="B192">
            <v>2600</v>
          </cell>
        </row>
        <row r="193">
          <cell r="A193">
            <v>1624008</v>
          </cell>
          <cell r="B193">
            <v>950</v>
          </cell>
        </row>
        <row r="194">
          <cell r="A194">
            <v>1611264</v>
          </cell>
          <cell r="B194">
            <v>4750</v>
          </cell>
        </row>
        <row r="195">
          <cell r="A195">
            <v>1630591</v>
          </cell>
          <cell r="B195">
            <v>1000</v>
          </cell>
        </row>
        <row r="196">
          <cell r="A196">
            <v>1601137</v>
          </cell>
          <cell r="B196">
            <v>9100</v>
          </cell>
        </row>
        <row r="197">
          <cell r="A197">
            <v>1603330</v>
          </cell>
          <cell r="B197">
            <v>3000</v>
          </cell>
        </row>
        <row r="198">
          <cell r="A198">
            <v>1612722</v>
          </cell>
          <cell r="B198">
            <v>1235</v>
          </cell>
        </row>
        <row r="199">
          <cell r="A199">
            <v>1616374</v>
          </cell>
          <cell r="B199">
            <v>5700</v>
          </cell>
        </row>
        <row r="200">
          <cell r="A200">
            <v>1612653</v>
          </cell>
          <cell r="B200">
            <v>1900</v>
          </cell>
        </row>
        <row r="201">
          <cell r="A201">
            <v>1609195</v>
          </cell>
          <cell r="B201">
            <v>950</v>
          </cell>
        </row>
        <row r="202">
          <cell r="A202">
            <v>1607976</v>
          </cell>
          <cell r="B202">
            <v>950</v>
          </cell>
        </row>
        <row r="203">
          <cell r="A203">
            <v>1613875</v>
          </cell>
          <cell r="B203">
            <v>2470</v>
          </cell>
        </row>
        <row r="204">
          <cell r="A204">
            <v>1620410</v>
          </cell>
          <cell r="B204">
            <v>0</v>
          </cell>
        </row>
        <row r="205">
          <cell r="A205">
            <v>1612739</v>
          </cell>
          <cell r="B205">
            <v>7410</v>
          </cell>
        </row>
        <row r="206">
          <cell r="A206">
            <v>1626167</v>
          </cell>
          <cell r="B206">
            <v>950</v>
          </cell>
        </row>
        <row r="207">
          <cell r="A207">
            <v>1630947</v>
          </cell>
          <cell r="B207">
            <v>3000</v>
          </cell>
        </row>
        <row r="208">
          <cell r="A208">
            <v>1603413</v>
          </cell>
          <cell r="B208">
            <v>2600</v>
          </cell>
        </row>
        <row r="209">
          <cell r="A209">
            <v>1618120</v>
          </cell>
          <cell r="B209">
            <v>0</v>
          </cell>
        </row>
        <row r="210">
          <cell r="A210">
            <v>1606332</v>
          </cell>
          <cell r="B210">
            <v>2470</v>
          </cell>
        </row>
        <row r="211">
          <cell r="A211">
            <v>1615984</v>
          </cell>
          <cell r="B211">
            <v>1900</v>
          </cell>
        </row>
        <row r="212">
          <cell r="A212">
            <v>1589753</v>
          </cell>
          <cell r="B212">
            <v>3000</v>
          </cell>
        </row>
        <row r="213">
          <cell r="A213">
            <v>1594759</v>
          </cell>
          <cell r="B213">
            <v>3900</v>
          </cell>
        </row>
        <row r="214">
          <cell r="A214">
            <v>1620913</v>
          </cell>
          <cell r="B214">
            <v>0</v>
          </cell>
        </row>
        <row r="215">
          <cell r="A215">
            <v>1626398</v>
          </cell>
          <cell r="B215">
            <v>6500</v>
          </cell>
        </row>
        <row r="216">
          <cell r="A216">
            <v>1607543</v>
          </cell>
          <cell r="B216">
            <v>1235</v>
          </cell>
        </row>
        <row r="217">
          <cell r="A217">
            <v>1626206</v>
          </cell>
          <cell r="B217">
            <v>950</v>
          </cell>
        </row>
        <row r="218">
          <cell r="A218">
            <v>1603727</v>
          </cell>
          <cell r="B218">
            <v>1000</v>
          </cell>
        </row>
        <row r="219">
          <cell r="A219">
            <v>1616293</v>
          </cell>
          <cell r="B219">
            <v>3800</v>
          </cell>
        </row>
        <row r="220">
          <cell r="A220">
            <v>1615609</v>
          </cell>
          <cell r="B220">
            <v>1900</v>
          </cell>
        </row>
        <row r="221">
          <cell r="A221">
            <v>1627431</v>
          </cell>
          <cell r="B221">
            <v>7000</v>
          </cell>
        </row>
        <row r="222">
          <cell r="A222">
            <v>1626790</v>
          </cell>
          <cell r="B222">
            <v>950</v>
          </cell>
        </row>
        <row r="223">
          <cell r="A223">
            <v>1600810</v>
          </cell>
          <cell r="B223">
            <v>1000</v>
          </cell>
        </row>
        <row r="224">
          <cell r="A224">
            <v>1608345</v>
          </cell>
          <cell r="B224">
            <v>950</v>
          </cell>
        </row>
        <row r="225">
          <cell r="A225">
            <v>1601492</v>
          </cell>
          <cell r="B225">
            <v>3900</v>
          </cell>
        </row>
        <row r="226">
          <cell r="A226">
            <v>1610317</v>
          </cell>
          <cell r="B226">
            <v>1235</v>
          </cell>
        </row>
        <row r="227">
          <cell r="A227">
            <v>1616074</v>
          </cell>
          <cell r="B227">
            <v>1900</v>
          </cell>
        </row>
        <row r="228">
          <cell r="A228">
            <v>1629450</v>
          </cell>
          <cell r="B228">
            <v>1000</v>
          </cell>
        </row>
        <row r="229">
          <cell r="A229">
            <v>1606361</v>
          </cell>
          <cell r="B229">
            <v>950</v>
          </cell>
        </row>
        <row r="230">
          <cell r="A230">
            <v>1604701</v>
          </cell>
          <cell r="B230">
            <v>1000</v>
          </cell>
        </row>
        <row r="231">
          <cell r="A231">
            <v>1574250</v>
          </cell>
          <cell r="B231">
            <v>2600</v>
          </cell>
        </row>
        <row r="232">
          <cell r="A232">
            <v>1606230</v>
          </cell>
          <cell r="B232">
            <v>1900</v>
          </cell>
        </row>
        <row r="233">
          <cell r="A233">
            <v>1603370</v>
          </cell>
          <cell r="B233">
            <v>1000</v>
          </cell>
        </row>
        <row r="234">
          <cell r="A234">
            <v>1627472</v>
          </cell>
          <cell r="B234">
            <v>4000</v>
          </cell>
        </row>
        <row r="235">
          <cell r="A235">
            <v>1610993</v>
          </cell>
          <cell r="B235">
            <v>2600</v>
          </cell>
        </row>
        <row r="236">
          <cell r="A236">
            <v>1610280</v>
          </cell>
          <cell r="B236">
            <v>950</v>
          </cell>
        </row>
        <row r="237">
          <cell r="A237">
            <v>1621355</v>
          </cell>
          <cell r="B237">
            <v>0</v>
          </cell>
        </row>
        <row r="238">
          <cell r="A238">
            <v>1601904</v>
          </cell>
          <cell r="B238">
            <v>2000</v>
          </cell>
        </row>
        <row r="239">
          <cell r="A239">
            <v>1606232</v>
          </cell>
          <cell r="B239">
            <v>6650</v>
          </cell>
        </row>
        <row r="240">
          <cell r="A240">
            <v>1613643</v>
          </cell>
          <cell r="B240">
            <v>1900</v>
          </cell>
        </row>
        <row r="241">
          <cell r="A241">
            <v>1615466</v>
          </cell>
          <cell r="B241">
            <v>950</v>
          </cell>
        </row>
        <row r="242">
          <cell r="A242">
            <v>1613010</v>
          </cell>
          <cell r="B242">
            <v>2470</v>
          </cell>
        </row>
        <row r="243">
          <cell r="A243">
            <v>1612518</v>
          </cell>
          <cell r="B243">
            <v>1900</v>
          </cell>
        </row>
        <row r="244">
          <cell r="A244">
            <v>1620925</v>
          </cell>
          <cell r="B244">
            <v>0</v>
          </cell>
        </row>
        <row r="245">
          <cell r="A245">
            <v>1604211</v>
          </cell>
          <cell r="B245">
            <v>4500</v>
          </cell>
        </row>
        <row r="246">
          <cell r="A246">
            <v>1616797</v>
          </cell>
          <cell r="B246">
            <v>2470</v>
          </cell>
        </row>
        <row r="247">
          <cell r="A247">
            <v>1610454</v>
          </cell>
          <cell r="B247">
            <v>950</v>
          </cell>
        </row>
        <row r="248">
          <cell r="A248">
            <v>1582960</v>
          </cell>
          <cell r="B248">
            <v>6500</v>
          </cell>
        </row>
        <row r="249">
          <cell r="A249">
            <v>1608691</v>
          </cell>
          <cell r="B249">
            <v>950</v>
          </cell>
        </row>
        <row r="250">
          <cell r="A250">
            <v>1615592</v>
          </cell>
          <cell r="B250">
            <v>950</v>
          </cell>
        </row>
        <row r="251">
          <cell r="A251">
            <v>1609000</v>
          </cell>
          <cell r="B251">
            <v>6000</v>
          </cell>
        </row>
        <row r="252">
          <cell r="A252">
            <v>1607008</v>
          </cell>
          <cell r="B252">
            <v>3900</v>
          </cell>
        </row>
        <row r="253">
          <cell r="A253">
            <v>1627143</v>
          </cell>
          <cell r="B253">
            <v>3000</v>
          </cell>
        </row>
        <row r="254">
          <cell r="A254">
            <v>1605394</v>
          </cell>
          <cell r="B254">
            <v>1900</v>
          </cell>
        </row>
        <row r="255">
          <cell r="A255">
            <v>1610758</v>
          </cell>
          <cell r="B255">
            <v>4940</v>
          </cell>
        </row>
        <row r="256">
          <cell r="A256">
            <v>1585998</v>
          </cell>
          <cell r="B256">
            <v>4000</v>
          </cell>
        </row>
        <row r="257">
          <cell r="A257">
            <v>1606244</v>
          </cell>
          <cell r="B257">
            <v>950</v>
          </cell>
        </row>
        <row r="258">
          <cell r="A258">
            <v>1621979</v>
          </cell>
          <cell r="B258">
            <v>1900</v>
          </cell>
        </row>
        <row r="259">
          <cell r="A259">
            <v>1630194</v>
          </cell>
          <cell r="B259">
            <v>1000</v>
          </cell>
        </row>
        <row r="260">
          <cell r="A260">
            <v>1601876</v>
          </cell>
          <cell r="B260">
            <v>1000</v>
          </cell>
        </row>
        <row r="261">
          <cell r="A261">
            <v>1614024</v>
          </cell>
          <cell r="B261">
            <v>950</v>
          </cell>
        </row>
        <row r="262">
          <cell r="A262">
            <v>1612447</v>
          </cell>
          <cell r="B262">
            <v>950</v>
          </cell>
        </row>
        <row r="263">
          <cell r="A263">
            <v>1608760</v>
          </cell>
          <cell r="B263">
            <v>950</v>
          </cell>
        </row>
        <row r="264">
          <cell r="A264">
            <v>1611760</v>
          </cell>
          <cell r="B264">
            <v>1235</v>
          </cell>
        </row>
        <row r="265">
          <cell r="A265">
            <v>1611754</v>
          </cell>
          <cell r="B265">
            <v>1900</v>
          </cell>
        </row>
        <row r="266">
          <cell r="A266">
            <v>1585994</v>
          </cell>
          <cell r="B266">
            <v>5000</v>
          </cell>
        </row>
        <row r="267">
          <cell r="A267">
            <v>1596714</v>
          </cell>
          <cell r="B267">
            <v>2000</v>
          </cell>
        </row>
        <row r="268">
          <cell r="A268">
            <v>1608522</v>
          </cell>
          <cell r="B268">
            <v>1900</v>
          </cell>
        </row>
        <row r="269">
          <cell r="A269">
            <v>1603684</v>
          </cell>
          <cell r="B269">
            <v>6000</v>
          </cell>
        </row>
        <row r="270">
          <cell r="A270">
            <v>1613886</v>
          </cell>
          <cell r="B270">
            <v>950</v>
          </cell>
        </row>
        <row r="271">
          <cell r="A271">
            <v>1627139</v>
          </cell>
          <cell r="B271">
            <v>1000</v>
          </cell>
        </row>
        <row r="272">
          <cell r="A272">
            <v>1603753</v>
          </cell>
          <cell r="B272">
            <v>5000</v>
          </cell>
        </row>
        <row r="273">
          <cell r="A273">
            <v>1399577</v>
          </cell>
          <cell r="B273">
            <v>1000</v>
          </cell>
        </row>
        <row r="274">
          <cell r="A274">
            <v>1602957</v>
          </cell>
          <cell r="B274">
            <v>1000</v>
          </cell>
        </row>
        <row r="275">
          <cell r="A275">
            <v>1615552</v>
          </cell>
          <cell r="B275">
            <v>1900</v>
          </cell>
        </row>
        <row r="276">
          <cell r="A276">
            <v>1630551</v>
          </cell>
          <cell r="B276">
            <v>1000</v>
          </cell>
        </row>
        <row r="277">
          <cell r="A277">
            <v>1624992</v>
          </cell>
          <cell r="B277">
            <v>950</v>
          </cell>
        </row>
        <row r="278">
          <cell r="A278">
            <v>1615400</v>
          </cell>
          <cell r="B278">
            <v>950</v>
          </cell>
        </row>
        <row r="279">
          <cell r="A279">
            <v>1592329</v>
          </cell>
          <cell r="B279">
            <v>1500</v>
          </cell>
        </row>
        <row r="280">
          <cell r="A280">
            <v>1613575</v>
          </cell>
          <cell r="B280">
            <v>950</v>
          </cell>
        </row>
        <row r="281">
          <cell r="A281">
            <v>1630987</v>
          </cell>
          <cell r="B281">
            <v>1000</v>
          </cell>
        </row>
        <row r="282">
          <cell r="A282">
            <v>1626118</v>
          </cell>
          <cell r="B282">
            <v>4750</v>
          </cell>
        </row>
        <row r="283">
          <cell r="A283">
            <v>1607707</v>
          </cell>
          <cell r="B283">
            <v>950</v>
          </cell>
        </row>
        <row r="284">
          <cell r="A284">
            <v>1621438</v>
          </cell>
          <cell r="B284">
            <v>0</v>
          </cell>
        </row>
        <row r="285">
          <cell r="A285">
            <v>1598484</v>
          </cell>
          <cell r="B285">
            <v>3000</v>
          </cell>
        </row>
        <row r="286">
          <cell r="A286">
            <v>1618756</v>
          </cell>
          <cell r="B286">
            <v>1300</v>
          </cell>
        </row>
        <row r="287">
          <cell r="A287">
            <v>1622414</v>
          </cell>
          <cell r="B287">
            <v>1235</v>
          </cell>
        </row>
        <row r="288">
          <cell r="A288">
            <v>1615553</v>
          </cell>
          <cell r="B288">
            <v>1900</v>
          </cell>
        </row>
        <row r="289">
          <cell r="A289">
            <v>1628714</v>
          </cell>
          <cell r="B289">
            <v>1000</v>
          </cell>
        </row>
        <row r="290">
          <cell r="A290">
            <v>1616606</v>
          </cell>
          <cell r="B290">
            <v>3800</v>
          </cell>
        </row>
        <row r="291">
          <cell r="A291">
            <v>1626152</v>
          </cell>
          <cell r="B291">
            <v>950</v>
          </cell>
        </row>
        <row r="292">
          <cell r="A292">
            <v>1604690</v>
          </cell>
          <cell r="B292">
            <v>2600</v>
          </cell>
        </row>
        <row r="293">
          <cell r="A293">
            <v>1612327</v>
          </cell>
          <cell r="B293">
            <v>950</v>
          </cell>
        </row>
        <row r="294">
          <cell r="A294">
            <v>1612613</v>
          </cell>
          <cell r="B294">
            <v>950</v>
          </cell>
        </row>
        <row r="295">
          <cell r="A295">
            <v>1601899</v>
          </cell>
          <cell r="B295">
            <v>6000</v>
          </cell>
        </row>
        <row r="296">
          <cell r="A296">
            <v>1612321</v>
          </cell>
          <cell r="B296">
            <v>1900</v>
          </cell>
        </row>
        <row r="297">
          <cell r="A297">
            <v>1590930</v>
          </cell>
          <cell r="B297">
            <v>2000</v>
          </cell>
        </row>
        <row r="298">
          <cell r="A298">
            <v>1624813</v>
          </cell>
          <cell r="B298">
            <v>1900</v>
          </cell>
        </row>
        <row r="299">
          <cell r="A299">
            <v>1616157</v>
          </cell>
          <cell r="B299">
            <v>1900</v>
          </cell>
        </row>
        <row r="300">
          <cell r="A300">
            <v>1617141</v>
          </cell>
          <cell r="B300">
            <v>4750</v>
          </cell>
        </row>
        <row r="301">
          <cell r="A301">
            <v>1621118</v>
          </cell>
          <cell r="B301">
            <v>0</v>
          </cell>
        </row>
        <row r="302">
          <cell r="A302">
            <v>1629299</v>
          </cell>
          <cell r="B302">
            <v>2000</v>
          </cell>
        </row>
        <row r="303">
          <cell r="A303">
            <v>1609070</v>
          </cell>
          <cell r="B303">
            <v>950</v>
          </cell>
        </row>
        <row r="304">
          <cell r="A304">
            <v>1564413</v>
          </cell>
          <cell r="B304">
            <v>1000</v>
          </cell>
        </row>
        <row r="305">
          <cell r="A305">
            <v>1625054</v>
          </cell>
          <cell r="B305">
            <v>1500</v>
          </cell>
        </row>
        <row r="306">
          <cell r="A306">
            <v>1600388</v>
          </cell>
          <cell r="B306">
            <v>6000</v>
          </cell>
        </row>
        <row r="307">
          <cell r="A307">
            <v>1612797</v>
          </cell>
          <cell r="B307">
            <v>950</v>
          </cell>
        </row>
        <row r="308">
          <cell r="A308">
            <v>1613577</v>
          </cell>
          <cell r="B308">
            <v>950</v>
          </cell>
        </row>
        <row r="309">
          <cell r="A309">
            <v>1597367</v>
          </cell>
          <cell r="B309">
            <v>4000</v>
          </cell>
        </row>
        <row r="310">
          <cell r="A310">
            <v>1618758</v>
          </cell>
          <cell r="B310">
            <v>1300</v>
          </cell>
        </row>
        <row r="311">
          <cell r="A311">
            <v>1628410</v>
          </cell>
          <cell r="B311">
            <v>2000</v>
          </cell>
        </row>
        <row r="312">
          <cell r="A312">
            <v>1623029</v>
          </cell>
          <cell r="B312">
            <v>950</v>
          </cell>
        </row>
        <row r="313">
          <cell r="A313">
            <v>1621457</v>
          </cell>
          <cell r="B313">
            <v>0</v>
          </cell>
        </row>
        <row r="314">
          <cell r="A314">
            <v>1612901</v>
          </cell>
          <cell r="B314">
            <v>950</v>
          </cell>
        </row>
        <row r="315">
          <cell r="A315">
            <v>1557484</v>
          </cell>
          <cell r="B315">
            <v>0</v>
          </cell>
        </row>
        <row r="316">
          <cell r="A316">
            <v>1585871</v>
          </cell>
          <cell r="B316">
            <v>2000</v>
          </cell>
        </row>
        <row r="317">
          <cell r="A317">
            <v>1627657</v>
          </cell>
          <cell r="B317">
            <v>1000</v>
          </cell>
        </row>
        <row r="318">
          <cell r="A318">
            <v>1607168</v>
          </cell>
          <cell r="B318">
            <v>2470</v>
          </cell>
        </row>
        <row r="319">
          <cell r="A319">
            <v>1610806</v>
          </cell>
          <cell r="B319">
            <v>1615</v>
          </cell>
        </row>
        <row r="320">
          <cell r="A320">
            <v>1604806</v>
          </cell>
          <cell r="B320">
            <v>4845</v>
          </cell>
        </row>
        <row r="321">
          <cell r="A321">
            <v>1573328</v>
          </cell>
          <cell r="B321">
            <v>2600</v>
          </cell>
        </row>
        <row r="322">
          <cell r="A322">
            <v>1615731</v>
          </cell>
          <cell r="B322">
            <v>3000</v>
          </cell>
        </row>
        <row r="323">
          <cell r="A323">
            <v>1580142</v>
          </cell>
          <cell r="B323">
            <v>1000</v>
          </cell>
        </row>
        <row r="324">
          <cell r="A324">
            <v>1573381</v>
          </cell>
          <cell r="B324">
            <v>1000</v>
          </cell>
        </row>
        <row r="325">
          <cell r="A325">
            <v>1611709</v>
          </cell>
          <cell r="B325">
            <v>1500</v>
          </cell>
        </row>
        <row r="326">
          <cell r="A326">
            <v>1592038</v>
          </cell>
          <cell r="B326">
            <v>2000</v>
          </cell>
        </row>
        <row r="327">
          <cell r="A327">
            <v>1604192</v>
          </cell>
          <cell r="B327">
            <v>6000</v>
          </cell>
        </row>
        <row r="328">
          <cell r="A328">
            <v>1585337</v>
          </cell>
          <cell r="B328">
            <v>3900</v>
          </cell>
        </row>
        <row r="329">
          <cell r="A329">
            <v>1610275</v>
          </cell>
          <cell r="B329">
            <v>5700</v>
          </cell>
        </row>
        <row r="330">
          <cell r="A330">
            <v>1620308</v>
          </cell>
          <cell r="B330">
            <v>0</v>
          </cell>
        </row>
        <row r="331">
          <cell r="A331">
            <v>1612204</v>
          </cell>
          <cell r="B331">
            <v>950</v>
          </cell>
        </row>
        <row r="332">
          <cell r="A332">
            <v>1594738</v>
          </cell>
          <cell r="B332">
            <v>3000</v>
          </cell>
        </row>
        <row r="333">
          <cell r="A333">
            <v>1630355</v>
          </cell>
          <cell r="B333">
            <v>1000</v>
          </cell>
        </row>
        <row r="334">
          <cell r="A334">
            <v>1610315</v>
          </cell>
          <cell r="B334">
            <v>1900</v>
          </cell>
        </row>
        <row r="335">
          <cell r="A335">
            <v>1616054</v>
          </cell>
          <cell r="B335">
            <v>950</v>
          </cell>
        </row>
        <row r="336">
          <cell r="A336">
            <v>1618174</v>
          </cell>
          <cell r="B336">
            <v>0</v>
          </cell>
        </row>
        <row r="337">
          <cell r="A337">
            <v>1611582</v>
          </cell>
          <cell r="B337">
            <v>950</v>
          </cell>
        </row>
        <row r="338">
          <cell r="A338">
            <v>1626730</v>
          </cell>
          <cell r="B338">
            <v>950</v>
          </cell>
        </row>
        <row r="339">
          <cell r="A339">
            <v>1625434</v>
          </cell>
          <cell r="B339">
            <v>950</v>
          </cell>
        </row>
        <row r="340">
          <cell r="A340">
            <v>1629679</v>
          </cell>
          <cell r="B340">
            <v>1300</v>
          </cell>
        </row>
        <row r="341">
          <cell r="A341">
            <v>1616351</v>
          </cell>
          <cell r="B341">
            <v>2470</v>
          </cell>
        </row>
        <row r="342">
          <cell r="A342">
            <v>1603476</v>
          </cell>
          <cell r="B342">
            <v>1000</v>
          </cell>
        </row>
        <row r="343">
          <cell r="A343">
            <v>1621993</v>
          </cell>
          <cell r="B343">
            <v>1500</v>
          </cell>
        </row>
        <row r="344">
          <cell r="A344">
            <v>1603808</v>
          </cell>
          <cell r="B344">
            <v>6500</v>
          </cell>
        </row>
        <row r="345">
          <cell r="A345">
            <v>1627927</v>
          </cell>
          <cell r="B345">
            <v>1000</v>
          </cell>
        </row>
        <row r="346">
          <cell r="A346">
            <v>1582752</v>
          </cell>
          <cell r="B346">
            <v>7800</v>
          </cell>
        </row>
        <row r="347">
          <cell r="A347">
            <v>1606433</v>
          </cell>
          <cell r="B347">
            <v>950</v>
          </cell>
        </row>
        <row r="348">
          <cell r="A348">
            <v>1626756</v>
          </cell>
          <cell r="B348">
            <v>3800</v>
          </cell>
        </row>
        <row r="349">
          <cell r="A349">
            <v>1620270</v>
          </cell>
          <cell r="B349">
            <v>0</v>
          </cell>
        </row>
        <row r="350">
          <cell r="A350">
            <v>1615439</v>
          </cell>
          <cell r="B350">
            <v>1900</v>
          </cell>
        </row>
        <row r="351">
          <cell r="A351">
            <v>1624287</v>
          </cell>
          <cell r="B351">
            <v>1900</v>
          </cell>
        </row>
        <row r="352">
          <cell r="A352">
            <v>1594755</v>
          </cell>
          <cell r="B352">
            <v>3900</v>
          </cell>
        </row>
        <row r="353">
          <cell r="A353">
            <v>1625492</v>
          </cell>
          <cell r="B353">
            <v>301</v>
          </cell>
        </row>
        <row r="354">
          <cell r="A354">
            <v>1631071</v>
          </cell>
          <cell r="B354">
            <v>1300</v>
          </cell>
        </row>
        <row r="355">
          <cell r="A355">
            <v>1612187</v>
          </cell>
          <cell r="B355">
            <v>950</v>
          </cell>
        </row>
        <row r="356">
          <cell r="A356">
            <v>1625263</v>
          </cell>
          <cell r="B356">
            <v>1615</v>
          </cell>
        </row>
        <row r="357">
          <cell r="A357">
            <v>1596286</v>
          </cell>
          <cell r="B357">
            <v>5200</v>
          </cell>
        </row>
        <row r="358">
          <cell r="A358">
            <v>1606571</v>
          </cell>
          <cell r="B358">
            <v>2470</v>
          </cell>
        </row>
        <row r="359">
          <cell r="A359">
            <v>1614586</v>
          </cell>
          <cell r="B359">
            <v>1235</v>
          </cell>
        </row>
        <row r="360">
          <cell r="A360">
            <v>1606322</v>
          </cell>
          <cell r="B360">
            <v>950</v>
          </cell>
        </row>
        <row r="361">
          <cell r="A361">
            <v>1600036</v>
          </cell>
          <cell r="B361">
            <v>5000</v>
          </cell>
        </row>
        <row r="362">
          <cell r="A362">
            <v>1621639</v>
          </cell>
          <cell r="B362">
            <v>1235</v>
          </cell>
        </row>
        <row r="363">
          <cell r="A363">
            <v>1616025</v>
          </cell>
          <cell r="B363">
            <v>950</v>
          </cell>
        </row>
        <row r="364">
          <cell r="A364">
            <v>1624292</v>
          </cell>
          <cell r="B364">
            <v>950</v>
          </cell>
        </row>
        <row r="365">
          <cell r="A365">
            <v>1612198</v>
          </cell>
          <cell r="B365">
            <v>950</v>
          </cell>
        </row>
        <row r="366">
          <cell r="A366">
            <v>1613426</v>
          </cell>
          <cell r="B366">
            <v>950</v>
          </cell>
        </row>
        <row r="367">
          <cell r="A367">
            <v>1619972</v>
          </cell>
          <cell r="B367">
            <v>7800</v>
          </cell>
        </row>
        <row r="368">
          <cell r="A368">
            <v>1631136</v>
          </cell>
          <cell r="B368">
            <v>4000</v>
          </cell>
        </row>
        <row r="369">
          <cell r="A369">
            <v>1600877</v>
          </cell>
          <cell r="B369">
            <v>3000</v>
          </cell>
        </row>
        <row r="370">
          <cell r="A370">
            <v>1610744</v>
          </cell>
          <cell r="B370">
            <v>950</v>
          </cell>
        </row>
        <row r="371">
          <cell r="A371">
            <v>1631067</v>
          </cell>
          <cell r="B371">
            <v>1000</v>
          </cell>
        </row>
        <row r="372">
          <cell r="A372">
            <v>1600808</v>
          </cell>
          <cell r="B372">
            <v>2000</v>
          </cell>
        </row>
        <row r="373">
          <cell r="A373">
            <v>1611763</v>
          </cell>
          <cell r="B373">
            <v>4750</v>
          </cell>
        </row>
        <row r="374">
          <cell r="A374">
            <v>1611714</v>
          </cell>
          <cell r="B374">
            <v>1900</v>
          </cell>
        </row>
        <row r="375">
          <cell r="A375">
            <v>1615607</v>
          </cell>
          <cell r="B375">
            <v>1900</v>
          </cell>
        </row>
        <row r="376">
          <cell r="A376">
            <v>1611522</v>
          </cell>
          <cell r="B376">
            <v>950</v>
          </cell>
        </row>
        <row r="377">
          <cell r="A377">
            <v>1620311</v>
          </cell>
          <cell r="B377">
            <v>0</v>
          </cell>
        </row>
        <row r="378">
          <cell r="A378">
            <v>1628732</v>
          </cell>
          <cell r="B378">
            <v>2000</v>
          </cell>
        </row>
        <row r="379">
          <cell r="A379">
            <v>1630747</v>
          </cell>
          <cell r="B379">
            <v>1000</v>
          </cell>
        </row>
        <row r="380">
          <cell r="A380">
            <v>1614099</v>
          </cell>
          <cell r="B380">
            <v>950</v>
          </cell>
        </row>
        <row r="381">
          <cell r="A381">
            <v>1625692</v>
          </cell>
          <cell r="B381">
            <v>1235</v>
          </cell>
        </row>
        <row r="382">
          <cell r="A382">
            <v>1628022</v>
          </cell>
          <cell r="B382">
            <v>1000</v>
          </cell>
        </row>
        <row r="383">
          <cell r="A383">
            <v>1601439</v>
          </cell>
          <cell r="B383">
            <v>2000</v>
          </cell>
        </row>
        <row r="384">
          <cell r="A384">
            <v>1608008</v>
          </cell>
          <cell r="B384">
            <v>1900</v>
          </cell>
        </row>
        <row r="385">
          <cell r="A385">
            <v>1611228</v>
          </cell>
          <cell r="B385">
            <v>1235</v>
          </cell>
        </row>
        <row r="386">
          <cell r="A386">
            <v>1613859</v>
          </cell>
          <cell r="B386">
            <v>950</v>
          </cell>
        </row>
        <row r="387">
          <cell r="A387">
            <v>1613581</v>
          </cell>
          <cell r="B387">
            <v>950</v>
          </cell>
        </row>
        <row r="388">
          <cell r="A388">
            <v>1619572</v>
          </cell>
          <cell r="B388">
            <v>1300</v>
          </cell>
        </row>
        <row r="389">
          <cell r="A389">
            <v>1611652</v>
          </cell>
          <cell r="B389">
            <v>4845</v>
          </cell>
        </row>
        <row r="390">
          <cell r="A390">
            <v>1609104</v>
          </cell>
          <cell r="B390">
            <v>950</v>
          </cell>
        </row>
        <row r="391">
          <cell r="A391">
            <v>1611571</v>
          </cell>
          <cell r="B391">
            <v>950</v>
          </cell>
        </row>
        <row r="392">
          <cell r="A392">
            <v>1614817</v>
          </cell>
          <cell r="B392">
            <v>950</v>
          </cell>
        </row>
        <row r="393">
          <cell r="A393">
            <v>1612859</v>
          </cell>
          <cell r="B393">
            <v>1900</v>
          </cell>
        </row>
        <row r="394">
          <cell r="A394">
            <v>1553214</v>
          </cell>
          <cell r="B394">
            <v>2000</v>
          </cell>
        </row>
        <row r="395">
          <cell r="A395">
            <v>1625153</v>
          </cell>
          <cell r="B395">
            <v>950</v>
          </cell>
        </row>
        <row r="396">
          <cell r="A396">
            <v>1607853</v>
          </cell>
          <cell r="B396">
            <v>2850</v>
          </cell>
        </row>
        <row r="397">
          <cell r="A397">
            <v>1607704</v>
          </cell>
          <cell r="B397">
            <v>2470</v>
          </cell>
        </row>
        <row r="398">
          <cell r="A398">
            <v>1616852</v>
          </cell>
          <cell r="B398">
            <v>950</v>
          </cell>
        </row>
        <row r="399">
          <cell r="A399">
            <v>1626290</v>
          </cell>
          <cell r="B399">
            <v>2470</v>
          </cell>
        </row>
        <row r="400">
          <cell r="A400">
            <v>1612126</v>
          </cell>
          <cell r="B400">
            <v>2600</v>
          </cell>
        </row>
        <row r="401">
          <cell r="A401">
            <v>1614170</v>
          </cell>
          <cell r="B401">
            <v>3800</v>
          </cell>
        </row>
        <row r="402">
          <cell r="A402">
            <v>1617064</v>
          </cell>
          <cell r="B402">
            <v>950</v>
          </cell>
        </row>
        <row r="403">
          <cell r="A403">
            <v>1626456</v>
          </cell>
          <cell r="B403">
            <v>950</v>
          </cell>
        </row>
        <row r="404">
          <cell r="A404">
            <v>1612009</v>
          </cell>
          <cell r="B404">
            <v>2470</v>
          </cell>
        </row>
        <row r="405">
          <cell r="A405">
            <v>1614168</v>
          </cell>
          <cell r="B405">
            <v>1300</v>
          </cell>
        </row>
        <row r="406">
          <cell r="A406">
            <v>1602953</v>
          </cell>
          <cell r="B406">
            <v>1000</v>
          </cell>
        </row>
        <row r="407">
          <cell r="A407">
            <v>1613707</v>
          </cell>
          <cell r="B407">
            <v>5700</v>
          </cell>
        </row>
        <row r="408">
          <cell r="A408">
            <v>1597463</v>
          </cell>
          <cell r="B408">
            <v>3900</v>
          </cell>
        </row>
        <row r="409">
          <cell r="A409">
            <v>1588758</v>
          </cell>
          <cell r="B409">
            <v>2000</v>
          </cell>
        </row>
        <row r="410">
          <cell r="A410">
            <v>1619472</v>
          </cell>
          <cell r="B410">
            <v>1500</v>
          </cell>
        </row>
        <row r="411">
          <cell r="A411">
            <v>1606239</v>
          </cell>
          <cell r="B411">
            <v>1235</v>
          </cell>
        </row>
        <row r="412">
          <cell r="A412">
            <v>1626399</v>
          </cell>
          <cell r="B412">
            <v>950</v>
          </cell>
        </row>
        <row r="413">
          <cell r="A413">
            <v>1606262</v>
          </cell>
          <cell r="B413">
            <v>950</v>
          </cell>
        </row>
        <row r="414">
          <cell r="A414">
            <v>1613515</v>
          </cell>
          <cell r="B414">
            <v>4750</v>
          </cell>
        </row>
        <row r="415">
          <cell r="A415">
            <v>1627361</v>
          </cell>
          <cell r="B415">
            <v>2000</v>
          </cell>
        </row>
        <row r="416">
          <cell r="A416">
            <v>1607015</v>
          </cell>
          <cell r="B416">
            <v>2600</v>
          </cell>
        </row>
        <row r="417">
          <cell r="A417">
            <v>1630956</v>
          </cell>
          <cell r="B417">
            <v>1000</v>
          </cell>
        </row>
        <row r="418">
          <cell r="A418">
            <v>1609471</v>
          </cell>
          <cell r="B418">
            <v>3000</v>
          </cell>
        </row>
        <row r="419">
          <cell r="A419">
            <v>1613028</v>
          </cell>
          <cell r="B419">
            <v>3800</v>
          </cell>
        </row>
        <row r="420">
          <cell r="A420">
            <v>1608789</v>
          </cell>
          <cell r="B420">
            <v>1235</v>
          </cell>
        </row>
        <row r="421">
          <cell r="A421">
            <v>1610420</v>
          </cell>
          <cell r="B421">
            <v>950</v>
          </cell>
        </row>
        <row r="422">
          <cell r="A422">
            <v>1629891</v>
          </cell>
          <cell r="B422">
            <v>1000</v>
          </cell>
        </row>
        <row r="423">
          <cell r="A423">
            <v>1626473</v>
          </cell>
          <cell r="B423">
            <v>950</v>
          </cell>
        </row>
        <row r="424">
          <cell r="A424">
            <v>1622629</v>
          </cell>
          <cell r="B424">
            <v>950</v>
          </cell>
        </row>
        <row r="425">
          <cell r="A425">
            <v>1615836</v>
          </cell>
          <cell r="B425">
            <v>950</v>
          </cell>
        </row>
        <row r="426">
          <cell r="A426">
            <v>1603293</v>
          </cell>
          <cell r="B426">
            <v>2000</v>
          </cell>
        </row>
        <row r="427">
          <cell r="A427">
            <v>1610861</v>
          </cell>
          <cell r="B427">
            <v>950</v>
          </cell>
        </row>
        <row r="428">
          <cell r="A428">
            <v>1613068</v>
          </cell>
          <cell r="B428">
            <v>1900</v>
          </cell>
        </row>
        <row r="429">
          <cell r="A429">
            <v>1610194</v>
          </cell>
          <cell r="B429">
            <v>950</v>
          </cell>
        </row>
        <row r="430">
          <cell r="A430">
            <v>1624684</v>
          </cell>
          <cell r="B430">
            <v>1900</v>
          </cell>
        </row>
        <row r="431">
          <cell r="A431">
            <v>1616437</v>
          </cell>
          <cell r="B431">
            <v>2600</v>
          </cell>
        </row>
        <row r="432">
          <cell r="A432">
            <v>1603751</v>
          </cell>
          <cell r="B432">
            <v>5000</v>
          </cell>
        </row>
        <row r="433">
          <cell r="A433">
            <v>1603614</v>
          </cell>
          <cell r="B433">
            <v>1000</v>
          </cell>
        </row>
        <row r="434">
          <cell r="A434">
            <v>1610063</v>
          </cell>
          <cell r="B434">
            <v>6175</v>
          </cell>
        </row>
        <row r="435">
          <cell r="A435">
            <v>1624421</v>
          </cell>
          <cell r="B435">
            <v>4940</v>
          </cell>
        </row>
        <row r="436">
          <cell r="A436">
            <v>1610294</v>
          </cell>
          <cell r="B436">
            <v>950</v>
          </cell>
        </row>
        <row r="437">
          <cell r="A437">
            <v>1604120</v>
          </cell>
          <cell r="B437">
            <v>6000</v>
          </cell>
        </row>
        <row r="438">
          <cell r="A438">
            <v>1611282</v>
          </cell>
          <cell r="B438">
            <v>2470</v>
          </cell>
        </row>
        <row r="439">
          <cell r="A439">
            <v>1616855</v>
          </cell>
          <cell r="B439">
            <v>17100</v>
          </cell>
        </row>
        <row r="440">
          <cell r="A440">
            <v>1624515</v>
          </cell>
          <cell r="B440">
            <v>950</v>
          </cell>
        </row>
        <row r="441">
          <cell r="A441">
            <v>1616002</v>
          </cell>
          <cell r="B441">
            <v>1900</v>
          </cell>
        </row>
        <row r="442">
          <cell r="A442">
            <v>1606327</v>
          </cell>
          <cell r="B442">
            <v>950</v>
          </cell>
        </row>
        <row r="443">
          <cell r="A443">
            <v>1616655</v>
          </cell>
          <cell r="B443">
            <v>1900</v>
          </cell>
        </row>
        <row r="444">
          <cell r="A444">
            <v>1601644</v>
          </cell>
          <cell r="B444">
            <v>1000</v>
          </cell>
        </row>
        <row r="445">
          <cell r="A445">
            <v>1604263</v>
          </cell>
          <cell r="B445">
            <v>2000</v>
          </cell>
        </row>
        <row r="446">
          <cell r="A446">
            <v>1602540</v>
          </cell>
          <cell r="B446">
            <v>1000</v>
          </cell>
        </row>
        <row r="447">
          <cell r="A447">
            <v>1606619</v>
          </cell>
          <cell r="B447">
            <v>3000</v>
          </cell>
        </row>
        <row r="448">
          <cell r="A448">
            <v>1613603</v>
          </cell>
          <cell r="B448">
            <v>4940</v>
          </cell>
        </row>
        <row r="449">
          <cell r="A449">
            <v>1597073</v>
          </cell>
          <cell r="B449">
            <v>4000</v>
          </cell>
        </row>
        <row r="450">
          <cell r="A450">
            <v>1603224</v>
          </cell>
          <cell r="B450">
            <v>1000</v>
          </cell>
        </row>
        <row r="451">
          <cell r="A451">
            <v>1613011</v>
          </cell>
          <cell r="B451">
            <v>2470</v>
          </cell>
        </row>
        <row r="452">
          <cell r="A452">
            <v>1607126</v>
          </cell>
          <cell r="B452">
            <v>3800</v>
          </cell>
        </row>
        <row r="453">
          <cell r="A453">
            <v>1604092</v>
          </cell>
          <cell r="B453">
            <v>6000</v>
          </cell>
        </row>
        <row r="454">
          <cell r="A454">
            <v>1615167</v>
          </cell>
          <cell r="B454">
            <v>950</v>
          </cell>
        </row>
        <row r="455">
          <cell r="A455">
            <v>1615499</v>
          </cell>
          <cell r="B455">
            <v>9500</v>
          </cell>
        </row>
        <row r="456">
          <cell r="A456">
            <v>1620030</v>
          </cell>
          <cell r="B456">
            <v>1000</v>
          </cell>
        </row>
        <row r="457">
          <cell r="A457">
            <v>1587985</v>
          </cell>
          <cell r="B457">
            <v>1000</v>
          </cell>
        </row>
        <row r="458">
          <cell r="A458">
            <v>1612774</v>
          </cell>
          <cell r="B458">
            <v>950</v>
          </cell>
        </row>
        <row r="459">
          <cell r="A459">
            <v>1601931</v>
          </cell>
          <cell r="B459">
            <v>1000</v>
          </cell>
        </row>
        <row r="460">
          <cell r="A460">
            <v>1625317</v>
          </cell>
          <cell r="B460">
            <v>1900</v>
          </cell>
        </row>
        <row r="461">
          <cell r="A461">
            <v>1562538</v>
          </cell>
          <cell r="B461">
            <v>9000</v>
          </cell>
        </row>
        <row r="462">
          <cell r="A462">
            <v>1613369</v>
          </cell>
          <cell r="B462">
            <v>950</v>
          </cell>
        </row>
        <row r="463">
          <cell r="A463">
            <v>1601831</v>
          </cell>
          <cell r="B463">
            <v>1000</v>
          </cell>
        </row>
        <row r="464">
          <cell r="A464">
            <v>1611022</v>
          </cell>
          <cell r="B464">
            <v>950</v>
          </cell>
        </row>
        <row r="465">
          <cell r="A465">
            <v>1607619</v>
          </cell>
          <cell r="B465">
            <v>1300</v>
          </cell>
        </row>
        <row r="466">
          <cell r="A466">
            <v>1603056</v>
          </cell>
          <cell r="B466">
            <v>2000</v>
          </cell>
        </row>
        <row r="467">
          <cell r="A467">
            <v>1610235</v>
          </cell>
          <cell r="B467">
            <v>950</v>
          </cell>
        </row>
        <row r="468">
          <cell r="A468">
            <v>1621250</v>
          </cell>
          <cell r="B468">
            <v>0</v>
          </cell>
        </row>
        <row r="469">
          <cell r="A469">
            <v>1618742</v>
          </cell>
          <cell r="B469">
            <v>1300</v>
          </cell>
        </row>
        <row r="470">
          <cell r="A470">
            <v>1612691</v>
          </cell>
          <cell r="B470">
            <v>950</v>
          </cell>
        </row>
        <row r="471">
          <cell r="A471">
            <v>1614798</v>
          </cell>
          <cell r="B471">
            <v>4750</v>
          </cell>
        </row>
        <row r="472">
          <cell r="A472">
            <v>1615817</v>
          </cell>
          <cell r="B472">
            <v>1900</v>
          </cell>
        </row>
        <row r="473">
          <cell r="A473">
            <v>1612167</v>
          </cell>
          <cell r="B473">
            <v>1900</v>
          </cell>
        </row>
        <row r="474">
          <cell r="A474">
            <v>1629648</v>
          </cell>
          <cell r="B474">
            <v>2000</v>
          </cell>
        </row>
        <row r="475">
          <cell r="A475">
            <v>1620915</v>
          </cell>
          <cell r="B475">
            <v>1500</v>
          </cell>
        </row>
        <row r="476">
          <cell r="A476">
            <v>1626780</v>
          </cell>
          <cell r="B476">
            <v>2850</v>
          </cell>
        </row>
        <row r="477">
          <cell r="A477">
            <v>1627172</v>
          </cell>
          <cell r="B477">
            <v>4000</v>
          </cell>
        </row>
        <row r="478">
          <cell r="A478">
            <v>1601937</v>
          </cell>
          <cell r="B478">
            <v>1000</v>
          </cell>
        </row>
        <row r="479">
          <cell r="A479">
            <v>1598213</v>
          </cell>
          <cell r="B479">
            <v>1000</v>
          </cell>
        </row>
        <row r="480">
          <cell r="A480">
            <v>1624181</v>
          </cell>
          <cell r="B480">
            <v>950</v>
          </cell>
        </row>
        <row r="481">
          <cell r="A481">
            <v>1607212</v>
          </cell>
          <cell r="B481">
            <v>950</v>
          </cell>
        </row>
        <row r="482">
          <cell r="A482">
            <v>1605681</v>
          </cell>
          <cell r="B482">
            <v>4750</v>
          </cell>
        </row>
        <row r="483">
          <cell r="A483">
            <v>1613945</v>
          </cell>
          <cell r="B483">
            <v>950</v>
          </cell>
        </row>
        <row r="484">
          <cell r="A484">
            <v>1612485</v>
          </cell>
          <cell r="B484">
            <v>950</v>
          </cell>
        </row>
        <row r="485">
          <cell r="A485">
            <v>1608858</v>
          </cell>
          <cell r="B485">
            <v>950</v>
          </cell>
        </row>
        <row r="486">
          <cell r="A486">
            <v>1624132</v>
          </cell>
          <cell r="B486">
            <v>950</v>
          </cell>
        </row>
        <row r="487">
          <cell r="A487">
            <v>1610710</v>
          </cell>
          <cell r="B487">
            <v>4750</v>
          </cell>
        </row>
        <row r="488">
          <cell r="A488">
            <v>1621115</v>
          </cell>
          <cell r="B488">
            <v>0</v>
          </cell>
        </row>
        <row r="489">
          <cell r="A489">
            <v>1601788</v>
          </cell>
          <cell r="B489">
            <v>12000</v>
          </cell>
        </row>
        <row r="490">
          <cell r="A490">
            <v>1607739</v>
          </cell>
          <cell r="B490">
            <v>950</v>
          </cell>
        </row>
        <row r="491">
          <cell r="A491">
            <v>1626571</v>
          </cell>
          <cell r="B491">
            <v>1235</v>
          </cell>
        </row>
        <row r="492">
          <cell r="A492">
            <v>1612207</v>
          </cell>
          <cell r="B492">
            <v>950</v>
          </cell>
        </row>
        <row r="493">
          <cell r="A493">
            <v>1592227</v>
          </cell>
          <cell r="B493">
            <v>1000</v>
          </cell>
        </row>
        <row r="494">
          <cell r="A494">
            <v>1626897</v>
          </cell>
          <cell r="B494">
            <v>2000</v>
          </cell>
        </row>
        <row r="495">
          <cell r="A495">
            <v>1612007</v>
          </cell>
          <cell r="B495">
            <v>2470</v>
          </cell>
        </row>
        <row r="496">
          <cell r="A496">
            <v>1611566</v>
          </cell>
          <cell r="B496">
            <v>2470</v>
          </cell>
        </row>
        <row r="497">
          <cell r="A497">
            <v>1580680</v>
          </cell>
          <cell r="B497">
            <v>1000</v>
          </cell>
        </row>
        <row r="498">
          <cell r="A498">
            <v>1607135</v>
          </cell>
          <cell r="B498">
            <v>950</v>
          </cell>
        </row>
        <row r="499">
          <cell r="A499">
            <v>1610278</v>
          </cell>
          <cell r="B499">
            <v>6650</v>
          </cell>
        </row>
        <row r="500">
          <cell r="A500">
            <v>1621393</v>
          </cell>
          <cell r="B500">
            <v>0</v>
          </cell>
        </row>
        <row r="501">
          <cell r="A501">
            <v>1613922</v>
          </cell>
          <cell r="B501">
            <v>2850</v>
          </cell>
        </row>
        <row r="502">
          <cell r="A502">
            <v>1622478</v>
          </cell>
          <cell r="B502">
            <v>950</v>
          </cell>
        </row>
        <row r="503">
          <cell r="A503">
            <v>1625495</v>
          </cell>
          <cell r="B503">
            <v>1235</v>
          </cell>
        </row>
        <row r="504">
          <cell r="A504">
            <v>1624401</v>
          </cell>
          <cell r="B504">
            <v>1900</v>
          </cell>
        </row>
        <row r="505">
          <cell r="A505">
            <v>1613421</v>
          </cell>
          <cell r="B505">
            <v>1235</v>
          </cell>
        </row>
        <row r="506">
          <cell r="A506">
            <v>1611480</v>
          </cell>
          <cell r="B506">
            <v>950</v>
          </cell>
        </row>
        <row r="507">
          <cell r="A507">
            <v>1607544</v>
          </cell>
          <cell r="B507">
            <v>1900</v>
          </cell>
        </row>
        <row r="508">
          <cell r="A508">
            <v>1611380</v>
          </cell>
          <cell r="B508">
            <v>1900</v>
          </cell>
        </row>
        <row r="509">
          <cell r="A509">
            <v>1630092</v>
          </cell>
          <cell r="B509">
            <v>1000</v>
          </cell>
        </row>
        <row r="510">
          <cell r="A510">
            <v>1615608</v>
          </cell>
          <cell r="B510">
            <v>1900</v>
          </cell>
        </row>
        <row r="511">
          <cell r="A511">
            <v>1626422</v>
          </cell>
          <cell r="B511">
            <v>693.5</v>
          </cell>
        </row>
        <row r="512">
          <cell r="A512">
            <v>1606090</v>
          </cell>
          <cell r="B512">
            <v>1235</v>
          </cell>
        </row>
        <row r="513">
          <cell r="A513">
            <v>1623574</v>
          </cell>
          <cell r="B513">
            <v>1235</v>
          </cell>
        </row>
        <row r="514">
          <cell r="A514">
            <v>1630776</v>
          </cell>
          <cell r="B514">
            <v>1000</v>
          </cell>
        </row>
        <row r="515">
          <cell r="A515">
            <v>1610653</v>
          </cell>
          <cell r="B515">
            <v>950</v>
          </cell>
        </row>
        <row r="516">
          <cell r="A516">
            <v>1612184</v>
          </cell>
          <cell r="B516">
            <v>1615</v>
          </cell>
        </row>
        <row r="517">
          <cell r="A517">
            <v>1605933</v>
          </cell>
          <cell r="B517">
            <v>4750</v>
          </cell>
        </row>
        <row r="518">
          <cell r="A518">
            <v>1612525</v>
          </cell>
          <cell r="B518">
            <v>950</v>
          </cell>
        </row>
        <row r="519">
          <cell r="A519">
            <v>1613009</v>
          </cell>
          <cell r="B519">
            <v>1900</v>
          </cell>
        </row>
        <row r="520">
          <cell r="A520">
            <v>1608340</v>
          </cell>
          <cell r="B520">
            <v>950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原币金额</v>
          </cell>
        </row>
        <row r="2">
          <cell r="A2">
            <v>1763142</v>
          </cell>
          <cell r="B2">
            <v>4200</v>
          </cell>
        </row>
        <row r="3">
          <cell r="A3">
            <v>1763124</v>
          </cell>
          <cell r="B3">
            <v>2800</v>
          </cell>
        </row>
        <row r="4">
          <cell r="A4">
            <v>1758145</v>
          </cell>
          <cell r="B4">
            <v>1400</v>
          </cell>
        </row>
        <row r="5">
          <cell r="A5">
            <v>1760543</v>
          </cell>
          <cell r="B5">
            <v>3500</v>
          </cell>
        </row>
        <row r="6">
          <cell r="A6">
            <v>1759750</v>
          </cell>
          <cell r="B6">
            <v>1100</v>
          </cell>
        </row>
        <row r="7">
          <cell r="A7">
            <v>1759748</v>
          </cell>
          <cell r="B7">
            <v>1100</v>
          </cell>
        </row>
        <row r="8">
          <cell r="A8">
            <v>1759874</v>
          </cell>
          <cell r="B8">
            <v>1100</v>
          </cell>
        </row>
        <row r="9">
          <cell r="A9">
            <v>1765524</v>
          </cell>
          <cell r="B9">
            <v>1400</v>
          </cell>
        </row>
        <row r="10">
          <cell r="A10">
            <v>1765138</v>
          </cell>
          <cell r="B10">
            <v>2200</v>
          </cell>
        </row>
        <row r="11">
          <cell r="A11">
            <v>1765572</v>
          </cell>
          <cell r="B11">
            <v>1400</v>
          </cell>
        </row>
        <row r="12">
          <cell r="A12">
            <v>1765858</v>
          </cell>
          <cell r="B12">
            <v>1400</v>
          </cell>
        </row>
        <row r="13">
          <cell r="A13">
            <v>1765957</v>
          </cell>
          <cell r="B13">
            <v>1400</v>
          </cell>
        </row>
        <row r="14">
          <cell r="A14">
            <v>1766879</v>
          </cell>
          <cell r="B14">
            <v>3300</v>
          </cell>
        </row>
        <row r="15">
          <cell r="A15">
            <v>1766927</v>
          </cell>
          <cell r="B15">
            <v>2800</v>
          </cell>
        </row>
        <row r="16">
          <cell r="A16">
            <v>1769637</v>
          </cell>
          <cell r="B16">
            <v>7200</v>
          </cell>
        </row>
        <row r="17">
          <cell r="A17">
            <v>1769526</v>
          </cell>
          <cell r="B17">
            <v>1100</v>
          </cell>
        </row>
        <row r="18">
          <cell r="A18">
            <v>1769226</v>
          </cell>
          <cell r="B18">
            <v>1100</v>
          </cell>
        </row>
        <row r="19">
          <cell r="A19">
            <v>1769250</v>
          </cell>
          <cell r="B19">
            <v>1300</v>
          </cell>
        </row>
        <row r="20">
          <cell r="A20">
            <v>1770982</v>
          </cell>
          <cell r="B20">
            <v>1100</v>
          </cell>
        </row>
        <row r="21">
          <cell r="A21">
            <v>1771089</v>
          </cell>
          <cell r="B21">
            <v>6600</v>
          </cell>
        </row>
        <row r="22">
          <cell r="A22">
            <v>1773723</v>
          </cell>
          <cell r="B22">
            <v>1400</v>
          </cell>
        </row>
        <row r="23">
          <cell r="A23">
            <v>1773738</v>
          </cell>
          <cell r="B23">
            <v>3500</v>
          </cell>
        </row>
        <row r="24">
          <cell r="A24">
            <v>1564413</v>
          </cell>
          <cell r="B24">
            <v>1000</v>
          </cell>
        </row>
        <row r="25">
          <cell r="A25">
            <v>1769134</v>
          </cell>
          <cell r="B25">
            <v>1100</v>
          </cell>
        </row>
        <row r="26">
          <cell r="A26">
            <v>1767772</v>
          </cell>
          <cell r="B26">
            <v>3200</v>
          </cell>
        </row>
        <row r="27">
          <cell r="A27">
            <v>1767778</v>
          </cell>
          <cell r="B27">
            <v>5000</v>
          </cell>
        </row>
        <row r="28">
          <cell r="A28">
            <v>1766066</v>
          </cell>
          <cell r="B28">
            <v>1300</v>
          </cell>
        </row>
        <row r="29">
          <cell r="A29">
            <v>1765372</v>
          </cell>
          <cell r="B29">
            <v>1100</v>
          </cell>
        </row>
        <row r="30">
          <cell r="A30">
            <v>1772184</v>
          </cell>
          <cell r="B30">
            <v>2400</v>
          </cell>
        </row>
        <row r="31">
          <cell r="A31">
            <v>1772117</v>
          </cell>
          <cell r="B31">
            <v>1100</v>
          </cell>
        </row>
        <row r="32">
          <cell r="A32">
            <v>1772083</v>
          </cell>
          <cell r="B32">
            <v>3500</v>
          </cell>
        </row>
        <row r="33">
          <cell r="A33">
            <v>1772676</v>
          </cell>
          <cell r="B33">
            <v>7400</v>
          </cell>
        </row>
        <row r="34">
          <cell r="A34">
            <v>1776059</v>
          </cell>
          <cell r="B34">
            <v>3900</v>
          </cell>
        </row>
        <row r="35">
          <cell r="A35">
            <v>1777951</v>
          </cell>
          <cell r="B35">
            <v>1600</v>
          </cell>
        </row>
        <row r="36">
          <cell r="A36">
            <v>1784475</v>
          </cell>
          <cell r="B36">
            <v>9800</v>
          </cell>
        </row>
        <row r="37">
          <cell r="A37">
            <v>1765723</v>
          </cell>
          <cell r="B37">
            <v>2800</v>
          </cell>
        </row>
        <row r="38">
          <cell r="A38">
            <v>1761386</v>
          </cell>
          <cell r="B38">
            <v>4400</v>
          </cell>
        </row>
        <row r="39">
          <cell r="A39">
            <v>1762749</v>
          </cell>
          <cell r="B39">
            <v>5200</v>
          </cell>
        </row>
        <row r="40">
          <cell r="A40">
            <v>1771598</v>
          </cell>
          <cell r="B40">
            <v>2200</v>
          </cell>
        </row>
        <row r="41">
          <cell r="A41">
            <v>1774674</v>
          </cell>
          <cell r="B41">
            <v>2800</v>
          </cell>
        </row>
        <row r="42">
          <cell r="A42">
            <v>1773938</v>
          </cell>
          <cell r="B42">
            <v>1100</v>
          </cell>
        </row>
        <row r="43">
          <cell r="A43">
            <v>1773929</v>
          </cell>
          <cell r="B43">
            <v>2400</v>
          </cell>
        </row>
        <row r="44">
          <cell r="A44">
            <v>1773487</v>
          </cell>
          <cell r="B44">
            <v>1100</v>
          </cell>
        </row>
        <row r="45">
          <cell r="A45">
            <v>1773280</v>
          </cell>
          <cell r="B45">
            <v>1100</v>
          </cell>
        </row>
        <row r="46">
          <cell r="A46">
            <v>1773556</v>
          </cell>
          <cell r="B46">
            <v>2200</v>
          </cell>
        </row>
        <row r="47">
          <cell r="A47">
            <v>1777188</v>
          </cell>
          <cell r="B47">
            <v>1300</v>
          </cell>
        </row>
        <row r="48">
          <cell r="A48">
            <v>1777472</v>
          </cell>
          <cell r="B48">
            <v>1300</v>
          </cell>
        </row>
        <row r="49">
          <cell r="A49">
            <v>1777516</v>
          </cell>
          <cell r="B49">
            <v>1300</v>
          </cell>
        </row>
        <row r="50">
          <cell r="A50">
            <v>1778258</v>
          </cell>
          <cell r="B50">
            <v>1300</v>
          </cell>
        </row>
        <row r="51">
          <cell r="A51">
            <v>1779656</v>
          </cell>
          <cell r="B51">
            <v>3300</v>
          </cell>
        </row>
        <row r="52">
          <cell r="A52">
            <v>1780591</v>
          </cell>
          <cell r="B52">
            <v>1300</v>
          </cell>
        </row>
        <row r="53">
          <cell r="A53">
            <v>1780600</v>
          </cell>
          <cell r="B53">
            <v>1300</v>
          </cell>
        </row>
        <row r="54">
          <cell r="A54">
            <v>1780615</v>
          </cell>
          <cell r="B54">
            <v>6400</v>
          </cell>
        </row>
        <row r="55">
          <cell r="A55">
            <v>1781491</v>
          </cell>
          <cell r="B55">
            <v>4800</v>
          </cell>
        </row>
        <row r="56">
          <cell r="A56">
            <v>1782343</v>
          </cell>
          <cell r="B56">
            <v>1100</v>
          </cell>
        </row>
        <row r="57">
          <cell r="A57">
            <v>1783421</v>
          </cell>
          <cell r="B57">
            <v>1400</v>
          </cell>
        </row>
        <row r="58">
          <cell r="A58">
            <v>1784793</v>
          </cell>
          <cell r="B58">
            <v>1100</v>
          </cell>
        </row>
        <row r="59">
          <cell r="A59">
            <v>1747483</v>
          </cell>
          <cell r="B59">
            <v>4200</v>
          </cell>
        </row>
        <row r="60">
          <cell r="A60">
            <v>1747810</v>
          </cell>
          <cell r="B60">
            <v>1400</v>
          </cell>
        </row>
        <row r="61">
          <cell r="A61">
            <v>1746047</v>
          </cell>
          <cell r="B61">
            <v>1400</v>
          </cell>
        </row>
        <row r="62">
          <cell r="A62">
            <v>1747142</v>
          </cell>
          <cell r="B62">
            <v>1400</v>
          </cell>
        </row>
        <row r="63">
          <cell r="A63">
            <v>1746748</v>
          </cell>
          <cell r="B63">
            <v>4400</v>
          </cell>
        </row>
        <row r="64">
          <cell r="A64">
            <v>1745208</v>
          </cell>
          <cell r="B64">
            <v>9800</v>
          </cell>
        </row>
        <row r="65">
          <cell r="A65">
            <v>1784218</v>
          </cell>
          <cell r="B65">
            <v>1400</v>
          </cell>
        </row>
        <row r="66">
          <cell r="A66">
            <v>1782118</v>
          </cell>
          <cell r="B66">
            <v>1100</v>
          </cell>
        </row>
        <row r="67">
          <cell r="A67">
            <v>1782059</v>
          </cell>
          <cell r="B67">
            <v>1300</v>
          </cell>
        </row>
        <row r="68">
          <cell r="A68">
            <v>1781861</v>
          </cell>
          <cell r="B68">
            <v>3500</v>
          </cell>
        </row>
        <row r="69">
          <cell r="A69">
            <v>1783589</v>
          </cell>
          <cell r="B69">
            <v>1400</v>
          </cell>
        </row>
        <row r="70">
          <cell r="A70">
            <v>1781152</v>
          </cell>
          <cell r="B70">
            <v>2600</v>
          </cell>
        </row>
        <row r="71">
          <cell r="A71">
            <v>1779553</v>
          </cell>
          <cell r="B71">
            <v>3900</v>
          </cell>
        </row>
        <row r="72">
          <cell r="A72">
            <v>1754535</v>
          </cell>
          <cell r="B72">
            <v>5600</v>
          </cell>
        </row>
        <row r="73">
          <cell r="A73">
            <v>1755179</v>
          </cell>
          <cell r="B73">
            <v>0</v>
          </cell>
        </row>
        <row r="74">
          <cell r="A74">
            <v>1739854</v>
          </cell>
          <cell r="B74">
            <v>3300</v>
          </cell>
        </row>
        <row r="75">
          <cell r="A75">
            <v>1741765</v>
          </cell>
          <cell r="B75">
            <v>2800</v>
          </cell>
        </row>
        <row r="76">
          <cell r="A76">
            <v>1741833</v>
          </cell>
          <cell r="B76">
            <v>1100</v>
          </cell>
        </row>
        <row r="77">
          <cell r="A77">
            <v>1744030</v>
          </cell>
          <cell r="B77">
            <v>5500</v>
          </cell>
        </row>
        <row r="78">
          <cell r="A78">
            <v>1743921</v>
          </cell>
          <cell r="B78">
            <v>4400</v>
          </cell>
        </row>
        <row r="79">
          <cell r="A79">
            <v>1733519</v>
          </cell>
          <cell r="B79">
            <v>6600</v>
          </cell>
        </row>
        <row r="80">
          <cell r="A80">
            <v>1733487</v>
          </cell>
          <cell r="B80">
            <v>6600</v>
          </cell>
        </row>
        <row r="81">
          <cell r="A81">
            <v>1734514</v>
          </cell>
          <cell r="B81">
            <v>1100</v>
          </cell>
        </row>
        <row r="82">
          <cell r="A82">
            <v>1734833</v>
          </cell>
          <cell r="B82">
            <v>1400</v>
          </cell>
        </row>
        <row r="83">
          <cell r="A83">
            <v>1735172</v>
          </cell>
          <cell r="B83">
            <v>4200</v>
          </cell>
        </row>
        <row r="84">
          <cell r="A84">
            <v>1732292</v>
          </cell>
          <cell r="B84">
            <v>2200</v>
          </cell>
        </row>
        <row r="85">
          <cell r="A85">
            <v>1732893</v>
          </cell>
          <cell r="B85">
            <v>2200</v>
          </cell>
        </row>
        <row r="86">
          <cell r="A86">
            <v>1738418</v>
          </cell>
          <cell r="B86">
            <v>2200</v>
          </cell>
        </row>
        <row r="87">
          <cell r="A87">
            <v>1738742</v>
          </cell>
          <cell r="B87">
            <v>2800</v>
          </cell>
        </row>
        <row r="88">
          <cell r="A88">
            <v>1738774</v>
          </cell>
          <cell r="B88">
            <v>1600</v>
          </cell>
        </row>
        <row r="89">
          <cell r="A89">
            <v>1688979</v>
          </cell>
          <cell r="B89">
            <v>1300</v>
          </cell>
        </row>
        <row r="90">
          <cell r="A90">
            <v>1690935</v>
          </cell>
          <cell r="B90">
            <v>1100</v>
          </cell>
        </row>
        <row r="91">
          <cell r="A91">
            <v>1696661</v>
          </cell>
          <cell r="B91">
            <v>2000</v>
          </cell>
        </row>
        <row r="92">
          <cell r="A92">
            <v>1699987</v>
          </cell>
          <cell r="B92">
            <v>6100</v>
          </cell>
        </row>
        <row r="93">
          <cell r="A93">
            <v>1699986</v>
          </cell>
          <cell r="B93">
            <v>6100</v>
          </cell>
        </row>
        <row r="94">
          <cell r="A94">
            <v>1704098</v>
          </cell>
          <cell r="B94">
            <v>3500</v>
          </cell>
        </row>
        <row r="95">
          <cell r="A95">
            <v>1704129</v>
          </cell>
          <cell r="B95">
            <v>3300</v>
          </cell>
        </row>
        <row r="96">
          <cell r="A96">
            <v>1704037</v>
          </cell>
          <cell r="B96">
            <v>3500</v>
          </cell>
        </row>
        <row r="97">
          <cell r="A97">
            <v>1703729</v>
          </cell>
          <cell r="B97">
            <v>6100</v>
          </cell>
        </row>
        <row r="98">
          <cell r="A98">
            <v>1703168</v>
          </cell>
          <cell r="B98">
            <v>3600</v>
          </cell>
        </row>
        <row r="99">
          <cell r="A99">
            <v>1703146</v>
          </cell>
          <cell r="B99">
            <v>1300</v>
          </cell>
        </row>
        <row r="100">
          <cell r="A100">
            <v>1708066</v>
          </cell>
          <cell r="B100">
            <v>2200</v>
          </cell>
        </row>
        <row r="101">
          <cell r="A101">
            <v>1716491</v>
          </cell>
          <cell r="B101">
            <v>10500</v>
          </cell>
        </row>
        <row r="102">
          <cell r="A102">
            <v>1717176</v>
          </cell>
          <cell r="B102">
            <v>2400</v>
          </cell>
        </row>
        <row r="103">
          <cell r="A103">
            <v>1709662</v>
          </cell>
          <cell r="B103">
            <v>7800</v>
          </cell>
        </row>
        <row r="104">
          <cell r="A104">
            <v>1712051</v>
          </cell>
          <cell r="B104">
            <v>0</v>
          </cell>
        </row>
        <row r="105">
          <cell r="A105">
            <v>1712002</v>
          </cell>
          <cell r="B105">
            <v>0</v>
          </cell>
        </row>
        <row r="106">
          <cell r="A106">
            <v>1713063</v>
          </cell>
          <cell r="B106">
            <v>2200</v>
          </cell>
        </row>
        <row r="107">
          <cell r="A107">
            <v>1713054</v>
          </cell>
          <cell r="B107">
            <v>3900</v>
          </cell>
        </row>
        <row r="108">
          <cell r="A108">
            <v>1724814</v>
          </cell>
          <cell r="B108">
            <v>2600</v>
          </cell>
        </row>
        <row r="109">
          <cell r="A109">
            <v>1723819</v>
          </cell>
          <cell r="B109">
            <v>2400</v>
          </cell>
        </row>
        <row r="110">
          <cell r="A110">
            <v>1779873</v>
          </cell>
          <cell r="B110">
            <v>1600</v>
          </cell>
        </row>
        <row r="111">
          <cell r="A111">
            <v>1778770</v>
          </cell>
          <cell r="B111">
            <v>1300</v>
          </cell>
        </row>
        <row r="112">
          <cell r="A112">
            <v>1747556</v>
          </cell>
          <cell r="B112">
            <v>1100</v>
          </cell>
        </row>
        <row r="113">
          <cell r="A113">
            <v>1745930</v>
          </cell>
          <cell r="B113">
            <v>1600</v>
          </cell>
        </row>
        <row r="114">
          <cell r="A114">
            <v>1745929</v>
          </cell>
          <cell r="B114">
            <v>1600</v>
          </cell>
        </row>
        <row r="115">
          <cell r="A115">
            <v>1746247</v>
          </cell>
          <cell r="B115">
            <v>11000</v>
          </cell>
        </row>
        <row r="116">
          <cell r="A116">
            <v>1755277</v>
          </cell>
          <cell r="B116">
            <v>0</v>
          </cell>
        </row>
        <row r="117">
          <cell r="A117">
            <v>1752170</v>
          </cell>
          <cell r="B117">
            <v>1100</v>
          </cell>
        </row>
        <row r="118">
          <cell r="A118">
            <v>1753315</v>
          </cell>
          <cell r="B118">
            <v>5600</v>
          </cell>
        </row>
        <row r="119">
          <cell r="A119">
            <v>1752631</v>
          </cell>
          <cell r="B119">
            <v>1600</v>
          </cell>
        </row>
        <row r="120">
          <cell r="A120">
            <v>1736919</v>
          </cell>
          <cell r="B120">
            <v>4400</v>
          </cell>
        </row>
        <row r="121">
          <cell r="A121">
            <v>1736552</v>
          </cell>
          <cell r="B121">
            <v>7000</v>
          </cell>
        </row>
        <row r="122">
          <cell r="A122">
            <v>1736377</v>
          </cell>
          <cell r="B122">
            <v>4800</v>
          </cell>
        </row>
        <row r="123">
          <cell r="A123">
            <v>1732984</v>
          </cell>
          <cell r="B123">
            <v>4400</v>
          </cell>
        </row>
        <row r="124">
          <cell r="A124">
            <v>1732768</v>
          </cell>
          <cell r="B124">
            <v>4400</v>
          </cell>
        </row>
        <row r="125">
          <cell r="A125">
            <v>1733702</v>
          </cell>
          <cell r="B125">
            <v>2200</v>
          </cell>
        </row>
        <row r="126">
          <cell r="A126">
            <v>1732333</v>
          </cell>
          <cell r="B126">
            <v>2800</v>
          </cell>
        </row>
        <row r="127">
          <cell r="A127">
            <v>1735959</v>
          </cell>
          <cell r="B127">
            <v>1100</v>
          </cell>
        </row>
        <row r="128">
          <cell r="A128">
            <v>1735065</v>
          </cell>
          <cell r="B128">
            <v>5600</v>
          </cell>
        </row>
        <row r="129">
          <cell r="A129">
            <v>1734338</v>
          </cell>
          <cell r="B129">
            <v>6600</v>
          </cell>
        </row>
        <row r="130">
          <cell r="A130">
            <v>1734640</v>
          </cell>
          <cell r="B130">
            <v>5600</v>
          </cell>
        </row>
        <row r="131">
          <cell r="A131">
            <v>1741684</v>
          </cell>
          <cell r="B131">
            <v>2800</v>
          </cell>
        </row>
        <row r="132">
          <cell r="A132">
            <v>1740655</v>
          </cell>
          <cell r="B132">
            <v>4400</v>
          </cell>
        </row>
        <row r="133">
          <cell r="A133">
            <v>1744783</v>
          </cell>
          <cell r="B133">
            <v>7000</v>
          </cell>
        </row>
        <row r="134">
          <cell r="A134">
            <v>1744400</v>
          </cell>
          <cell r="B134">
            <v>1100</v>
          </cell>
        </row>
        <row r="135">
          <cell r="A135">
            <v>1743054</v>
          </cell>
          <cell r="B135">
            <v>1400</v>
          </cell>
        </row>
        <row r="136">
          <cell r="A136">
            <v>1742921</v>
          </cell>
          <cell r="B136">
            <v>6600</v>
          </cell>
        </row>
        <row r="137">
          <cell r="A137">
            <v>1742985</v>
          </cell>
          <cell r="B137">
            <v>2800</v>
          </cell>
        </row>
        <row r="138">
          <cell r="A138">
            <v>1743014</v>
          </cell>
          <cell r="B138">
            <v>2200</v>
          </cell>
        </row>
        <row r="139">
          <cell r="A139">
            <v>1721644</v>
          </cell>
          <cell r="B139">
            <v>4800</v>
          </cell>
        </row>
        <row r="140">
          <cell r="A140">
            <v>1726660</v>
          </cell>
          <cell r="B140">
            <v>3600</v>
          </cell>
        </row>
        <row r="141">
          <cell r="A141">
            <v>1726559</v>
          </cell>
          <cell r="B141">
            <v>1600</v>
          </cell>
        </row>
        <row r="142">
          <cell r="A142">
            <v>1727652</v>
          </cell>
          <cell r="B142">
            <v>1100</v>
          </cell>
        </row>
        <row r="143">
          <cell r="A143">
            <v>1728763</v>
          </cell>
          <cell r="B143">
            <v>2800</v>
          </cell>
        </row>
        <row r="144">
          <cell r="A144">
            <v>1728755</v>
          </cell>
          <cell r="B144">
            <v>2800</v>
          </cell>
        </row>
        <row r="145">
          <cell r="A145">
            <v>1731422</v>
          </cell>
          <cell r="B145">
            <v>4400</v>
          </cell>
        </row>
        <row r="146">
          <cell r="A146">
            <v>1730312</v>
          </cell>
          <cell r="B146">
            <v>2400</v>
          </cell>
        </row>
        <row r="147">
          <cell r="A147">
            <v>1718152</v>
          </cell>
          <cell r="B147">
            <v>4000</v>
          </cell>
        </row>
        <row r="148">
          <cell r="A148">
            <v>1718061</v>
          </cell>
          <cell r="B148">
            <v>3200</v>
          </cell>
        </row>
        <row r="149">
          <cell r="A149">
            <v>1715502</v>
          </cell>
          <cell r="B149">
            <v>1400</v>
          </cell>
        </row>
        <row r="150">
          <cell r="A150">
            <v>1757636</v>
          </cell>
          <cell r="B150">
            <v>0</v>
          </cell>
        </row>
        <row r="151">
          <cell r="A151">
            <v>1758687</v>
          </cell>
          <cell r="B151">
            <v>0</v>
          </cell>
        </row>
        <row r="152">
          <cell r="A152">
            <v>1753207</v>
          </cell>
          <cell r="B152">
            <v>0</v>
          </cell>
        </row>
        <row r="153">
          <cell r="A153">
            <v>1689191</v>
          </cell>
          <cell r="B153">
            <v>1400</v>
          </cell>
        </row>
        <row r="154">
          <cell r="A154">
            <v>1711968</v>
          </cell>
          <cell r="B154">
            <v>0</v>
          </cell>
        </row>
        <row r="155">
          <cell r="A155">
            <v>1713431</v>
          </cell>
          <cell r="B155">
            <v>0</v>
          </cell>
        </row>
        <row r="156">
          <cell r="A156">
            <v>1713038</v>
          </cell>
          <cell r="B156">
            <v>0</v>
          </cell>
        </row>
        <row r="157">
          <cell r="A157">
            <v>1713064</v>
          </cell>
          <cell r="B157">
            <v>0</v>
          </cell>
        </row>
        <row r="158">
          <cell r="A158">
            <v>1749581</v>
          </cell>
          <cell r="B158">
            <v>0</v>
          </cell>
        </row>
        <row r="159">
          <cell r="A159">
            <v>1750693</v>
          </cell>
          <cell r="B159">
            <v>0</v>
          </cell>
        </row>
        <row r="160">
          <cell r="A160">
            <v>1748685</v>
          </cell>
          <cell r="B160">
            <v>0</v>
          </cell>
        </row>
        <row r="161">
          <cell r="A161">
            <v>1753283</v>
          </cell>
          <cell r="B161">
            <v>0</v>
          </cell>
        </row>
        <row r="162">
          <cell r="A162">
            <v>1711777</v>
          </cell>
          <cell r="B162">
            <v>0</v>
          </cell>
        </row>
        <row r="163">
          <cell r="A163">
            <v>1713889</v>
          </cell>
          <cell r="B163">
            <v>0</v>
          </cell>
        </row>
        <row r="164">
          <cell r="A164">
            <v>1715321</v>
          </cell>
          <cell r="B164">
            <v>26000</v>
          </cell>
        </row>
        <row r="165">
          <cell r="A165">
            <v>1716449</v>
          </cell>
          <cell r="B165">
            <v>8300</v>
          </cell>
        </row>
        <row r="166">
          <cell r="A166">
            <v>1709580</v>
          </cell>
          <cell r="B166">
            <v>4600</v>
          </cell>
        </row>
        <row r="167">
          <cell r="A167">
            <v>1706379</v>
          </cell>
          <cell r="B167">
            <v>5200</v>
          </cell>
        </row>
        <row r="168">
          <cell r="A168">
            <v>1706377</v>
          </cell>
          <cell r="B168">
            <v>5200</v>
          </cell>
        </row>
        <row r="169">
          <cell r="A169">
            <v>1722220</v>
          </cell>
          <cell r="B169">
            <v>1100</v>
          </cell>
        </row>
        <row r="170">
          <cell r="A170">
            <v>1729576</v>
          </cell>
          <cell r="B170">
            <v>6600</v>
          </cell>
        </row>
        <row r="171">
          <cell r="A171">
            <v>1730185</v>
          </cell>
          <cell r="B171">
            <v>2200</v>
          </cell>
        </row>
        <row r="172">
          <cell r="A172">
            <v>1727471</v>
          </cell>
          <cell r="B172">
            <v>7200</v>
          </cell>
        </row>
        <row r="173">
          <cell r="A173">
            <v>1728146</v>
          </cell>
          <cell r="B173">
            <v>2200</v>
          </cell>
        </row>
        <row r="174">
          <cell r="A174">
            <v>1728163</v>
          </cell>
          <cell r="B174">
            <v>2200</v>
          </cell>
        </row>
        <row r="175">
          <cell r="A175">
            <v>1706344</v>
          </cell>
          <cell r="B175">
            <v>1600</v>
          </cell>
        </row>
        <row r="176">
          <cell r="A176">
            <v>1705792</v>
          </cell>
          <cell r="B176">
            <v>2400</v>
          </cell>
        </row>
        <row r="177">
          <cell r="A177">
            <v>1705692</v>
          </cell>
          <cell r="B177">
            <v>6000</v>
          </cell>
        </row>
        <row r="178">
          <cell r="A178">
            <v>1698539</v>
          </cell>
          <cell r="B178">
            <v>2600</v>
          </cell>
        </row>
        <row r="179">
          <cell r="A179">
            <v>1696935</v>
          </cell>
          <cell r="B179">
            <v>5500</v>
          </cell>
        </row>
        <row r="180">
          <cell r="A180">
            <v>1678829</v>
          </cell>
          <cell r="B180">
            <v>2600</v>
          </cell>
        </row>
        <row r="181">
          <cell r="A181">
            <v>1659425</v>
          </cell>
          <cell r="B181">
            <v>1100</v>
          </cell>
        </row>
        <row r="182">
          <cell r="A182">
            <v>1763279</v>
          </cell>
          <cell r="B182">
            <v>1400</v>
          </cell>
        </row>
        <row r="183">
          <cell r="A183">
            <v>1764232</v>
          </cell>
          <cell r="B183">
            <v>1400</v>
          </cell>
        </row>
        <row r="184">
          <cell r="A184">
            <v>1764565</v>
          </cell>
          <cell r="B184">
            <v>2800</v>
          </cell>
        </row>
        <row r="185">
          <cell r="A185">
            <v>1764184</v>
          </cell>
          <cell r="B185">
            <v>15600</v>
          </cell>
        </row>
        <row r="186">
          <cell r="A186">
            <v>1758124</v>
          </cell>
          <cell r="B186">
            <v>1100</v>
          </cell>
        </row>
        <row r="187">
          <cell r="A187">
            <v>1758500</v>
          </cell>
          <cell r="B187">
            <v>0</v>
          </cell>
        </row>
        <row r="188">
          <cell r="A188">
            <v>1757072</v>
          </cell>
          <cell r="B188">
            <v>0</v>
          </cell>
        </row>
        <row r="189">
          <cell r="A189">
            <v>1757062</v>
          </cell>
          <cell r="B189">
            <v>0</v>
          </cell>
        </row>
        <row r="190">
          <cell r="A190">
            <v>1760566</v>
          </cell>
          <cell r="B190">
            <v>10800</v>
          </cell>
        </row>
        <row r="191">
          <cell r="A191">
            <v>1758560</v>
          </cell>
          <cell r="B191">
            <v>1400</v>
          </cell>
        </row>
        <row r="192">
          <cell r="A192">
            <v>1759187</v>
          </cell>
          <cell r="B192">
            <v>1100</v>
          </cell>
        </row>
        <row r="193">
          <cell r="A193">
            <v>1765528</v>
          </cell>
          <cell r="B193">
            <v>1400</v>
          </cell>
        </row>
        <row r="194">
          <cell r="A194">
            <v>1765436</v>
          </cell>
          <cell r="B194">
            <v>1100</v>
          </cell>
        </row>
        <row r="195">
          <cell r="A195">
            <v>1765896</v>
          </cell>
          <cell r="B195">
            <v>1400</v>
          </cell>
        </row>
        <row r="196">
          <cell r="A196">
            <v>1767306</v>
          </cell>
          <cell r="B196">
            <v>2400</v>
          </cell>
        </row>
        <row r="197">
          <cell r="A197">
            <v>1768546</v>
          </cell>
          <cell r="B197">
            <v>2800</v>
          </cell>
        </row>
        <row r="198">
          <cell r="A198">
            <v>1768911</v>
          </cell>
          <cell r="B198">
            <v>1100</v>
          </cell>
        </row>
        <row r="199">
          <cell r="A199">
            <v>1769204</v>
          </cell>
          <cell r="B199">
            <v>3200</v>
          </cell>
        </row>
        <row r="200">
          <cell r="A200">
            <v>1769563</v>
          </cell>
          <cell r="B200">
            <v>9100</v>
          </cell>
        </row>
        <row r="201">
          <cell r="A201">
            <v>1769295</v>
          </cell>
          <cell r="B201">
            <v>1600</v>
          </cell>
        </row>
        <row r="202">
          <cell r="A202">
            <v>1770340</v>
          </cell>
          <cell r="B202">
            <v>1400</v>
          </cell>
        </row>
        <row r="203">
          <cell r="A203">
            <v>1770928</v>
          </cell>
          <cell r="B203">
            <v>1100</v>
          </cell>
        </row>
        <row r="204">
          <cell r="A204">
            <v>1774010</v>
          </cell>
          <cell r="B204">
            <v>1100</v>
          </cell>
        </row>
        <row r="205">
          <cell r="A205">
            <v>1774008</v>
          </cell>
          <cell r="B205">
            <v>1100</v>
          </cell>
        </row>
        <row r="206">
          <cell r="A206">
            <v>1658744</v>
          </cell>
          <cell r="B206">
            <v>9200</v>
          </cell>
        </row>
        <row r="207">
          <cell r="A207">
            <v>1399577</v>
          </cell>
          <cell r="B207">
            <v>1000</v>
          </cell>
        </row>
        <row r="208">
          <cell r="A208">
            <v>1768370</v>
          </cell>
          <cell r="B208">
            <v>1400</v>
          </cell>
        </row>
        <row r="209">
          <cell r="A209">
            <v>1768520</v>
          </cell>
          <cell r="B209">
            <v>1100</v>
          </cell>
        </row>
        <row r="210">
          <cell r="A210">
            <v>1770852</v>
          </cell>
          <cell r="B210">
            <v>2600</v>
          </cell>
        </row>
        <row r="211">
          <cell r="A211">
            <v>1767774</v>
          </cell>
          <cell r="B211">
            <v>3200</v>
          </cell>
        </row>
        <row r="212">
          <cell r="A212">
            <v>1766138</v>
          </cell>
          <cell r="B212">
            <v>4200</v>
          </cell>
        </row>
        <row r="213">
          <cell r="A213">
            <v>1765619</v>
          </cell>
          <cell r="B213">
            <v>1400</v>
          </cell>
        </row>
        <row r="214">
          <cell r="A214">
            <v>1765637</v>
          </cell>
          <cell r="B214">
            <v>4800</v>
          </cell>
        </row>
        <row r="215">
          <cell r="A215">
            <v>1772129</v>
          </cell>
          <cell r="B215">
            <v>1400</v>
          </cell>
        </row>
        <row r="216">
          <cell r="A216">
            <v>1772449</v>
          </cell>
          <cell r="B216">
            <v>1100</v>
          </cell>
        </row>
        <row r="217">
          <cell r="A217">
            <v>1772683</v>
          </cell>
          <cell r="B217">
            <v>1100</v>
          </cell>
        </row>
        <row r="218">
          <cell r="A218">
            <v>1772640</v>
          </cell>
          <cell r="B218">
            <v>5200</v>
          </cell>
        </row>
        <row r="219">
          <cell r="A219">
            <v>1776484</v>
          </cell>
          <cell r="B219">
            <v>5200</v>
          </cell>
        </row>
        <row r="220">
          <cell r="A220">
            <v>1775572</v>
          </cell>
          <cell r="B220">
            <v>12100</v>
          </cell>
        </row>
        <row r="221">
          <cell r="A221">
            <v>1776819</v>
          </cell>
          <cell r="B221">
            <v>2600</v>
          </cell>
        </row>
        <row r="222">
          <cell r="A222">
            <v>1777953</v>
          </cell>
          <cell r="B222">
            <v>1600</v>
          </cell>
        </row>
        <row r="223">
          <cell r="A223">
            <v>1777952</v>
          </cell>
          <cell r="B223">
            <v>1600</v>
          </cell>
        </row>
        <row r="224">
          <cell r="A224">
            <v>1765686</v>
          </cell>
          <cell r="B224">
            <v>1100</v>
          </cell>
        </row>
        <row r="225">
          <cell r="A225">
            <v>1764711</v>
          </cell>
          <cell r="B225">
            <v>2800</v>
          </cell>
        </row>
        <row r="226">
          <cell r="A226">
            <v>1764718</v>
          </cell>
          <cell r="B226">
            <v>1400</v>
          </cell>
        </row>
        <row r="227">
          <cell r="A227">
            <v>1761516</v>
          </cell>
          <cell r="B227">
            <v>2800</v>
          </cell>
        </row>
        <row r="228">
          <cell r="A228">
            <v>1761626</v>
          </cell>
          <cell r="B228">
            <v>8400</v>
          </cell>
        </row>
        <row r="229">
          <cell r="A229">
            <v>1762234</v>
          </cell>
          <cell r="B229">
            <v>1600</v>
          </cell>
        </row>
        <row r="230">
          <cell r="A230">
            <v>1763763</v>
          </cell>
          <cell r="B230">
            <v>5700</v>
          </cell>
        </row>
        <row r="231">
          <cell r="A231">
            <v>1764034</v>
          </cell>
          <cell r="B231">
            <v>1400</v>
          </cell>
        </row>
        <row r="232">
          <cell r="A232">
            <v>1764032</v>
          </cell>
          <cell r="B232">
            <v>1400</v>
          </cell>
        </row>
        <row r="233">
          <cell r="A233">
            <v>1763455</v>
          </cell>
          <cell r="B233">
            <v>4200</v>
          </cell>
        </row>
        <row r="234">
          <cell r="A234">
            <v>1757723</v>
          </cell>
          <cell r="B234">
            <v>0</v>
          </cell>
        </row>
        <row r="235">
          <cell r="A235">
            <v>1758401</v>
          </cell>
          <cell r="B235">
            <v>1100</v>
          </cell>
        </row>
        <row r="236">
          <cell r="A236">
            <v>1758265</v>
          </cell>
          <cell r="B236">
            <v>5800</v>
          </cell>
        </row>
        <row r="237">
          <cell r="A237">
            <v>1772790</v>
          </cell>
          <cell r="B237">
            <v>1400</v>
          </cell>
        </row>
        <row r="238">
          <cell r="A238">
            <v>1773892</v>
          </cell>
          <cell r="B238">
            <v>1100</v>
          </cell>
        </row>
        <row r="239">
          <cell r="A239">
            <v>1773927</v>
          </cell>
          <cell r="B239">
            <v>2400</v>
          </cell>
        </row>
        <row r="240">
          <cell r="A240">
            <v>1773925</v>
          </cell>
          <cell r="B240">
            <v>2400</v>
          </cell>
        </row>
        <row r="241">
          <cell r="A241">
            <v>1773910</v>
          </cell>
          <cell r="B241">
            <v>1100</v>
          </cell>
        </row>
        <row r="242">
          <cell r="A242">
            <v>1773548</v>
          </cell>
          <cell r="B242">
            <v>1100</v>
          </cell>
        </row>
        <row r="243">
          <cell r="A243">
            <v>1776943</v>
          </cell>
          <cell r="B243">
            <v>1300</v>
          </cell>
        </row>
        <row r="244">
          <cell r="A244">
            <v>1776942</v>
          </cell>
          <cell r="B244">
            <v>1600</v>
          </cell>
        </row>
        <row r="245">
          <cell r="A245">
            <v>1777201</v>
          </cell>
          <cell r="B245">
            <v>1300</v>
          </cell>
        </row>
        <row r="246">
          <cell r="A246">
            <v>1777905</v>
          </cell>
          <cell r="B246">
            <v>4800</v>
          </cell>
        </row>
        <row r="247">
          <cell r="A247">
            <v>1779660</v>
          </cell>
          <cell r="B247">
            <v>1300</v>
          </cell>
        </row>
        <row r="248">
          <cell r="A248">
            <v>1781507</v>
          </cell>
          <cell r="B248">
            <v>2600</v>
          </cell>
        </row>
        <row r="249">
          <cell r="A249">
            <v>1781387</v>
          </cell>
          <cell r="B249">
            <v>6000</v>
          </cell>
        </row>
        <row r="250">
          <cell r="A250">
            <v>1783025</v>
          </cell>
          <cell r="B250">
            <v>1100</v>
          </cell>
        </row>
        <row r="251">
          <cell r="A251">
            <v>1783192</v>
          </cell>
          <cell r="B251">
            <v>1100</v>
          </cell>
        </row>
        <row r="252">
          <cell r="A252">
            <v>1782758</v>
          </cell>
          <cell r="B252">
            <v>2800</v>
          </cell>
        </row>
        <row r="253">
          <cell r="A253">
            <v>1784063</v>
          </cell>
          <cell r="B253">
            <v>4400</v>
          </cell>
        </row>
        <row r="254">
          <cell r="A254">
            <v>1784262</v>
          </cell>
          <cell r="B254">
            <v>1100</v>
          </cell>
        </row>
        <row r="255">
          <cell r="A255">
            <v>1784838</v>
          </cell>
          <cell r="B255">
            <v>1100</v>
          </cell>
        </row>
        <row r="256">
          <cell r="A256">
            <v>1784781</v>
          </cell>
          <cell r="B256">
            <v>1100</v>
          </cell>
        </row>
        <row r="257">
          <cell r="A257">
            <v>1748530</v>
          </cell>
          <cell r="B257">
            <v>3200</v>
          </cell>
        </row>
        <row r="258">
          <cell r="A258">
            <v>1747070</v>
          </cell>
          <cell r="B258">
            <v>2800</v>
          </cell>
        </row>
        <row r="259">
          <cell r="A259">
            <v>1744980</v>
          </cell>
          <cell r="B259">
            <v>4400</v>
          </cell>
        </row>
        <row r="260">
          <cell r="A260">
            <v>1745781</v>
          </cell>
          <cell r="B260">
            <v>1100</v>
          </cell>
        </row>
        <row r="261">
          <cell r="A261">
            <v>1745833</v>
          </cell>
          <cell r="B261">
            <v>1100</v>
          </cell>
        </row>
        <row r="262">
          <cell r="A262">
            <v>1745797</v>
          </cell>
          <cell r="B262">
            <v>8000</v>
          </cell>
        </row>
        <row r="263">
          <cell r="A263">
            <v>1745667</v>
          </cell>
          <cell r="B263">
            <v>1100</v>
          </cell>
        </row>
        <row r="264">
          <cell r="A264">
            <v>1784439</v>
          </cell>
          <cell r="B264">
            <v>1100</v>
          </cell>
        </row>
        <row r="265">
          <cell r="A265">
            <v>1785025</v>
          </cell>
          <cell r="B265">
            <v>1100</v>
          </cell>
        </row>
        <row r="266">
          <cell r="A266">
            <v>1784939</v>
          </cell>
          <cell r="B266">
            <v>8000</v>
          </cell>
        </row>
        <row r="267">
          <cell r="A267">
            <v>1783688</v>
          </cell>
          <cell r="B267">
            <v>1100</v>
          </cell>
        </row>
        <row r="268">
          <cell r="A268">
            <v>1784161</v>
          </cell>
          <cell r="B268">
            <v>1100</v>
          </cell>
        </row>
        <row r="269">
          <cell r="A269">
            <v>1782540</v>
          </cell>
          <cell r="B269">
            <v>6600</v>
          </cell>
        </row>
        <row r="270">
          <cell r="A270">
            <v>1780494</v>
          </cell>
          <cell r="B270">
            <v>1300</v>
          </cell>
        </row>
        <row r="271">
          <cell r="A271">
            <v>1780503</v>
          </cell>
          <cell r="B271">
            <v>1300</v>
          </cell>
        </row>
        <row r="272">
          <cell r="A272">
            <v>1780552</v>
          </cell>
          <cell r="B272">
            <v>1600</v>
          </cell>
        </row>
        <row r="273">
          <cell r="A273">
            <v>1780235</v>
          </cell>
          <cell r="B273">
            <v>1600</v>
          </cell>
        </row>
        <row r="274">
          <cell r="A274">
            <v>1751382</v>
          </cell>
          <cell r="B274">
            <v>13400</v>
          </cell>
        </row>
        <row r="275">
          <cell r="A275">
            <v>1754574</v>
          </cell>
          <cell r="B275">
            <v>2800</v>
          </cell>
        </row>
        <row r="276">
          <cell r="A276">
            <v>1754581</v>
          </cell>
          <cell r="B276">
            <v>0</v>
          </cell>
        </row>
        <row r="277">
          <cell r="A277">
            <v>1755091</v>
          </cell>
          <cell r="B277">
            <v>5600</v>
          </cell>
        </row>
        <row r="278">
          <cell r="A278">
            <v>1739801</v>
          </cell>
          <cell r="B278">
            <v>2800</v>
          </cell>
        </row>
        <row r="279">
          <cell r="A279">
            <v>1739398</v>
          </cell>
          <cell r="B279">
            <v>1600</v>
          </cell>
        </row>
        <row r="280">
          <cell r="A280">
            <v>1739498</v>
          </cell>
          <cell r="B280">
            <v>1100</v>
          </cell>
        </row>
        <row r="281">
          <cell r="A281">
            <v>1741754</v>
          </cell>
          <cell r="B281">
            <v>2800</v>
          </cell>
        </row>
        <row r="282">
          <cell r="A282">
            <v>1742884</v>
          </cell>
          <cell r="B282">
            <v>2200</v>
          </cell>
        </row>
        <row r="283">
          <cell r="A283">
            <v>1743142</v>
          </cell>
          <cell r="B283">
            <v>3300</v>
          </cell>
        </row>
        <row r="284">
          <cell r="A284">
            <v>1743074</v>
          </cell>
          <cell r="B284">
            <v>3200</v>
          </cell>
        </row>
        <row r="285">
          <cell r="A285">
            <v>1742524</v>
          </cell>
          <cell r="B285">
            <v>3300</v>
          </cell>
        </row>
        <row r="286">
          <cell r="A286">
            <v>1742438</v>
          </cell>
          <cell r="B286">
            <v>3600</v>
          </cell>
        </row>
        <row r="287">
          <cell r="A287">
            <v>1744355</v>
          </cell>
          <cell r="B287">
            <v>1100</v>
          </cell>
        </row>
        <row r="288">
          <cell r="A288">
            <v>1743954</v>
          </cell>
          <cell r="B288">
            <v>2800</v>
          </cell>
        </row>
        <row r="289">
          <cell r="A289">
            <v>1733782</v>
          </cell>
          <cell r="B289">
            <v>1400</v>
          </cell>
        </row>
        <row r="290">
          <cell r="A290">
            <v>1734516</v>
          </cell>
          <cell r="B290">
            <v>1100</v>
          </cell>
        </row>
        <row r="291">
          <cell r="A291">
            <v>1738085</v>
          </cell>
          <cell r="B291">
            <v>2200</v>
          </cell>
        </row>
        <row r="292">
          <cell r="A292">
            <v>1737792</v>
          </cell>
          <cell r="B292">
            <v>2200</v>
          </cell>
        </row>
        <row r="293">
          <cell r="A293">
            <v>1735938</v>
          </cell>
          <cell r="B293">
            <v>2200</v>
          </cell>
        </row>
        <row r="294">
          <cell r="A294">
            <v>1735855</v>
          </cell>
          <cell r="B294">
            <v>2800</v>
          </cell>
        </row>
        <row r="295">
          <cell r="A295">
            <v>1684538</v>
          </cell>
          <cell r="B295">
            <v>4600</v>
          </cell>
        </row>
        <row r="296">
          <cell r="A296">
            <v>1687405</v>
          </cell>
          <cell r="B296">
            <v>5900</v>
          </cell>
        </row>
        <row r="297">
          <cell r="A297">
            <v>1689218</v>
          </cell>
          <cell r="B297">
            <v>2800</v>
          </cell>
        </row>
        <row r="298">
          <cell r="A298">
            <v>1704053</v>
          </cell>
          <cell r="B298">
            <v>1300</v>
          </cell>
        </row>
        <row r="299">
          <cell r="A299">
            <v>1703167</v>
          </cell>
          <cell r="B299">
            <v>3600</v>
          </cell>
        </row>
        <row r="300">
          <cell r="A300">
            <v>1703164</v>
          </cell>
          <cell r="B300">
            <v>3600</v>
          </cell>
        </row>
        <row r="301">
          <cell r="A301">
            <v>1703159</v>
          </cell>
          <cell r="B301">
            <v>3600</v>
          </cell>
        </row>
        <row r="302">
          <cell r="A302">
            <v>1708365</v>
          </cell>
          <cell r="B302">
            <v>14000</v>
          </cell>
        </row>
        <row r="303">
          <cell r="A303">
            <v>1708348</v>
          </cell>
          <cell r="B303">
            <v>2200</v>
          </cell>
        </row>
        <row r="304">
          <cell r="A304">
            <v>1707829</v>
          </cell>
          <cell r="B304">
            <v>1100</v>
          </cell>
        </row>
        <row r="305">
          <cell r="A305">
            <v>1718289</v>
          </cell>
          <cell r="B305">
            <v>3000</v>
          </cell>
        </row>
        <row r="306">
          <cell r="A306">
            <v>1718724</v>
          </cell>
          <cell r="B306">
            <v>1100</v>
          </cell>
        </row>
        <row r="307">
          <cell r="A307">
            <v>1719804</v>
          </cell>
          <cell r="B307">
            <v>11700</v>
          </cell>
        </row>
        <row r="308">
          <cell r="A308">
            <v>1720278</v>
          </cell>
          <cell r="B308">
            <v>5800</v>
          </cell>
        </row>
        <row r="309">
          <cell r="A309">
            <v>1716177</v>
          </cell>
          <cell r="B309">
            <v>6100</v>
          </cell>
        </row>
        <row r="310">
          <cell r="A310">
            <v>1710996</v>
          </cell>
          <cell r="B310">
            <v>3600</v>
          </cell>
        </row>
        <row r="311">
          <cell r="A311">
            <v>1713444</v>
          </cell>
          <cell r="B311">
            <v>11600</v>
          </cell>
        </row>
        <row r="312">
          <cell r="A312">
            <v>1713052</v>
          </cell>
          <cell r="B312">
            <v>0</v>
          </cell>
        </row>
        <row r="313">
          <cell r="A313">
            <v>1725152</v>
          </cell>
          <cell r="B313">
            <v>5200</v>
          </cell>
        </row>
        <row r="314">
          <cell r="A314">
            <v>1726102</v>
          </cell>
          <cell r="B314">
            <v>6000</v>
          </cell>
        </row>
        <row r="315">
          <cell r="A315">
            <v>1725844</v>
          </cell>
          <cell r="B315">
            <v>4600</v>
          </cell>
        </row>
        <row r="316">
          <cell r="A316">
            <v>1779123</v>
          </cell>
          <cell r="B316">
            <v>9600</v>
          </cell>
        </row>
        <row r="317">
          <cell r="A317">
            <v>1747552</v>
          </cell>
          <cell r="B317">
            <v>1400</v>
          </cell>
        </row>
        <row r="318">
          <cell r="A318">
            <v>1747555</v>
          </cell>
          <cell r="B318">
            <v>1100</v>
          </cell>
        </row>
        <row r="319">
          <cell r="A319">
            <v>1747554</v>
          </cell>
          <cell r="B319">
            <v>1400</v>
          </cell>
        </row>
        <row r="320">
          <cell r="A320">
            <v>1747236</v>
          </cell>
          <cell r="B320">
            <v>6200</v>
          </cell>
        </row>
        <row r="321">
          <cell r="A321">
            <v>1745926</v>
          </cell>
          <cell r="B321">
            <v>1600</v>
          </cell>
        </row>
        <row r="322">
          <cell r="A322">
            <v>1754713</v>
          </cell>
          <cell r="B322">
            <v>1400</v>
          </cell>
        </row>
        <row r="323">
          <cell r="A323">
            <v>1736524</v>
          </cell>
          <cell r="B323">
            <v>12800</v>
          </cell>
        </row>
        <row r="324">
          <cell r="A324">
            <v>1736474</v>
          </cell>
          <cell r="B324">
            <v>7000</v>
          </cell>
        </row>
        <row r="325">
          <cell r="A325">
            <v>1738594</v>
          </cell>
          <cell r="B325">
            <v>1100</v>
          </cell>
        </row>
        <row r="326">
          <cell r="A326">
            <v>1733650</v>
          </cell>
          <cell r="B326">
            <v>4400</v>
          </cell>
        </row>
        <row r="327">
          <cell r="A327">
            <v>1731742</v>
          </cell>
          <cell r="B327">
            <v>5800</v>
          </cell>
        </row>
        <row r="328">
          <cell r="A328">
            <v>1732112</v>
          </cell>
          <cell r="B328">
            <v>5500</v>
          </cell>
        </row>
        <row r="329">
          <cell r="A329">
            <v>1732723</v>
          </cell>
          <cell r="B329">
            <v>8400</v>
          </cell>
        </row>
        <row r="330">
          <cell r="A330">
            <v>1732721</v>
          </cell>
          <cell r="B330">
            <v>2200</v>
          </cell>
        </row>
        <row r="331">
          <cell r="A331">
            <v>1735569</v>
          </cell>
          <cell r="B331">
            <v>5200</v>
          </cell>
        </row>
        <row r="332">
          <cell r="A332">
            <v>1733990</v>
          </cell>
          <cell r="B332">
            <v>1100</v>
          </cell>
        </row>
        <row r="333">
          <cell r="A333">
            <v>1734695</v>
          </cell>
          <cell r="B333">
            <v>1600</v>
          </cell>
        </row>
        <row r="334">
          <cell r="A334">
            <v>1741670</v>
          </cell>
          <cell r="B334">
            <v>4200</v>
          </cell>
        </row>
        <row r="335">
          <cell r="A335">
            <v>1739630</v>
          </cell>
          <cell r="B335">
            <v>1100</v>
          </cell>
        </row>
        <row r="336">
          <cell r="A336">
            <v>1740434</v>
          </cell>
          <cell r="B336">
            <v>1100</v>
          </cell>
        </row>
        <row r="337">
          <cell r="A337">
            <v>1740425</v>
          </cell>
          <cell r="B337">
            <v>1600</v>
          </cell>
        </row>
        <row r="338">
          <cell r="A338">
            <v>1740728</v>
          </cell>
          <cell r="B338">
            <v>5200</v>
          </cell>
        </row>
        <row r="339">
          <cell r="A339">
            <v>1740727</v>
          </cell>
          <cell r="B339">
            <v>5600</v>
          </cell>
        </row>
        <row r="340">
          <cell r="A340">
            <v>1740726</v>
          </cell>
          <cell r="B340">
            <v>3200</v>
          </cell>
        </row>
        <row r="341">
          <cell r="A341">
            <v>1742616</v>
          </cell>
          <cell r="B341">
            <v>7200</v>
          </cell>
        </row>
        <row r="342">
          <cell r="A342">
            <v>1742908</v>
          </cell>
          <cell r="B342">
            <v>6600</v>
          </cell>
        </row>
        <row r="343">
          <cell r="A343">
            <v>1723732</v>
          </cell>
          <cell r="B343">
            <v>3000</v>
          </cell>
        </row>
        <row r="344">
          <cell r="A344">
            <v>1725368</v>
          </cell>
          <cell r="B344">
            <v>2200</v>
          </cell>
        </row>
        <row r="345">
          <cell r="A345">
            <v>1724322</v>
          </cell>
          <cell r="B345">
            <v>3400</v>
          </cell>
        </row>
        <row r="346">
          <cell r="A346">
            <v>1726545</v>
          </cell>
          <cell r="B346">
            <v>3900</v>
          </cell>
        </row>
        <row r="347">
          <cell r="A347">
            <v>1727004</v>
          </cell>
          <cell r="B347">
            <v>6000</v>
          </cell>
        </row>
        <row r="348">
          <cell r="A348">
            <v>1728460</v>
          </cell>
          <cell r="B348">
            <v>2400</v>
          </cell>
        </row>
        <row r="349">
          <cell r="A349">
            <v>1728969</v>
          </cell>
          <cell r="B349">
            <v>3000</v>
          </cell>
        </row>
        <row r="350">
          <cell r="A350">
            <v>1729388</v>
          </cell>
          <cell r="B350">
            <v>1400</v>
          </cell>
        </row>
        <row r="351">
          <cell r="A351">
            <v>1718166</v>
          </cell>
          <cell r="B351">
            <v>5200</v>
          </cell>
        </row>
        <row r="352">
          <cell r="A352">
            <v>1715651</v>
          </cell>
          <cell r="B352">
            <v>13200</v>
          </cell>
        </row>
        <row r="353">
          <cell r="A353">
            <v>1715732</v>
          </cell>
          <cell r="B353">
            <v>2600</v>
          </cell>
        </row>
        <row r="354">
          <cell r="A354">
            <v>1709585</v>
          </cell>
          <cell r="B354">
            <v>1300</v>
          </cell>
        </row>
        <row r="355">
          <cell r="A355">
            <v>1709581</v>
          </cell>
          <cell r="B355">
            <v>2400</v>
          </cell>
        </row>
        <row r="356">
          <cell r="A356">
            <v>1709557</v>
          </cell>
          <cell r="B356">
            <v>7400</v>
          </cell>
        </row>
        <row r="357">
          <cell r="A357">
            <v>1709573</v>
          </cell>
          <cell r="B357">
            <v>9200</v>
          </cell>
        </row>
        <row r="358">
          <cell r="A358">
            <v>1711114</v>
          </cell>
          <cell r="B358">
            <v>0</v>
          </cell>
        </row>
        <row r="359">
          <cell r="A359">
            <v>1711855</v>
          </cell>
          <cell r="B359">
            <v>6000</v>
          </cell>
        </row>
        <row r="360">
          <cell r="A360">
            <v>1714947</v>
          </cell>
          <cell r="B360">
            <v>1446</v>
          </cell>
        </row>
        <row r="361">
          <cell r="A361">
            <v>1715040</v>
          </cell>
          <cell r="B361">
            <v>10400</v>
          </cell>
        </row>
        <row r="362">
          <cell r="A362">
            <v>1713502</v>
          </cell>
          <cell r="B362">
            <v>9200</v>
          </cell>
        </row>
        <row r="363">
          <cell r="A363">
            <v>1712601</v>
          </cell>
          <cell r="B363">
            <v>0</v>
          </cell>
        </row>
        <row r="364">
          <cell r="A364">
            <v>1707024</v>
          </cell>
          <cell r="B364">
            <v>1100</v>
          </cell>
        </row>
        <row r="365">
          <cell r="A365">
            <v>1729230</v>
          </cell>
          <cell r="B365">
            <v>5500</v>
          </cell>
        </row>
        <row r="366">
          <cell r="A366">
            <v>1729252</v>
          </cell>
          <cell r="B366">
            <v>5500</v>
          </cell>
        </row>
        <row r="367">
          <cell r="A367">
            <v>1730516</v>
          </cell>
          <cell r="B367">
            <v>3300</v>
          </cell>
        </row>
        <row r="368">
          <cell r="A368">
            <v>1730190</v>
          </cell>
          <cell r="B368">
            <v>2400</v>
          </cell>
        </row>
        <row r="369">
          <cell r="A369">
            <v>1726781</v>
          </cell>
          <cell r="B369">
            <v>12000</v>
          </cell>
        </row>
        <row r="370">
          <cell r="A370">
            <v>1726186</v>
          </cell>
          <cell r="B370">
            <v>1100</v>
          </cell>
        </row>
        <row r="371">
          <cell r="A371">
            <v>1726388</v>
          </cell>
          <cell r="B371">
            <v>4600</v>
          </cell>
        </row>
        <row r="372">
          <cell r="A372">
            <v>1754580</v>
          </cell>
          <cell r="B372">
            <v>0</v>
          </cell>
        </row>
        <row r="373">
          <cell r="A373">
            <v>1711698</v>
          </cell>
          <cell r="B373">
            <v>0</v>
          </cell>
        </row>
        <row r="374">
          <cell r="A374">
            <v>1753268</v>
          </cell>
          <cell r="B374">
            <v>0</v>
          </cell>
        </row>
        <row r="375">
          <cell r="A375">
            <v>1713325</v>
          </cell>
          <cell r="B375">
            <v>0</v>
          </cell>
        </row>
        <row r="376">
          <cell r="A376">
            <v>1713209</v>
          </cell>
          <cell r="B376">
            <v>0</v>
          </cell>
        </row>
        <row r="377">
          <cell r="A377">
            <v>1671713</v>
          </cell>
          <cell r="B377">
            <v>2600</v>
          </cell>
        </row>
        <row r="378">
          <cell r="A378">
            <v>1706374</v>
          </cell>
          <cell r="B378">
            <v>5200</v>
          </cell>
        </row>
        <row r="379">
          <cell r="A379">
            <v>1704794</v>
          </cell>
          <cell r="B379">
            <v>3700</v>
          </cell>
        </row>
        <row r="380">
          <cell r="A380">
            <v>1672973</v>
          </cell>
          <cell r="B380">
            <v>5600</v>
          </cell>
        </row>
        <row r="381">
          <cell r="A381">
            <v>1659029</v>
          </cell>
          <cell r="B381">
            <v>7200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3866.6442824074" refreshedBy="Kimi" recordCount="375">
  <cacheSource type="worksheet">
    <worksheetSource ref="E5:L376" sheet="JAN20"/>
  </cacheSource>
  <cacheFields count="8">
    <cacheField name="1" numFmtId="0">
      <sharedItems containsString="0" containsBlank="1" containsNumber="1" containsInteger="1" minValue="0" maxValue="1780615" count="324">
        <n v="1709585"/>
        <n v="1704053"/>
        <n v="1688979"/>
        <n v="1709573"/>
        <n v="1703146"/>
        <n v="1704794"/>
        <n v="1703729"/>
        <n v="1698539"/>
        <n v="1716177"/>
        <n v="1707829"/>
        <n v="1727471"/>
        <n v="1684538"/>
        <n v="1709580"/>
        <n v="1728460"/>
        <n v="1726559"/>
        <n v="1724322"/>
        <n v="1730312"/>
        <n v="1730190"/>
        <n v="1718289"/>
        <n v="1658744"/>
        <n v="1738742"/>
        <n v="1708348"/>
        <n v="1733782"/>
        <n v="1734833"/>
        <n v="1734695"/>
        <n v="1718724"/>
        <n v="1738774"/>
        <n v="1730185"/>
        <n v="1672973"/>
        <n v="1725368"/>
        <n v="1713444"/>
        <n v="1732333"/>
        <n v="1716449"/>
        <n v="1739498"/>
        <n v="1728163"/>
        <n v="1728146"/>
        <n v="1728755"/>
        <n v="1728763"/>
        <n v="1738594"/>
        <n v="1732721"/>
        <n v="1709581"/>
        <n v="1709557"/>
        <n v="1689191"/>
        <n v="1689218"/>
        <n v="1743054"/>
        <n v="1720278"/>
        <n v="1725844"/>
        <n v="1687405"/>
        <n v="1726388"/>
        <n v="1671713"/>
        <n v="1731742"/>
        <n v="1690935"/>
        <n v="1739854"/>
        <n v="1744355"/>
        <n v="1716491"/>
        <n v="1736919"/>
        <n v="1740425"/>
        <n v="1742985"/>
        <n v="1743074"/>
        <n v="1723819"/>
        <n v="1732768"/>
        <n v="1741684"/>
        <n v="1745667"/>
        <m/>
        <n v="1732984"/>
        <n v="1733702"/>
        <n v="1729388"/>
        <n v="1731422"/>
        <n v="1722220"/>
        <n v="1735065"/>
        <n v="1746047"/>
        <n v="1745926"/>
        <n v="1745930"/>
        <n v="1745929"/>
        <n v="1743954"/>
        <n v="1736377"/>
        <n v="1745781"/>
        <n v="1727652"/>
        <n v="1737936"/>
        <n v="1696661"/>
        <n v="1747142"/>
        <n v="1734640"/>
        <n v="1726102"/>
        <n v="1733487"/>
        <n v="1733519"/>
        <n v="1733498"/>
        <n v="1735938"/>
        <n v="1747810"/>
        <n v="1747552"/>
        <n v="1740655"/>
        <n v="1708365"/>
        <n v="1745833"/>
        <n v="1743921"/>
        <n v="1724814"/>
        <n v="1738418"/>
        <n v="1747070"/>
        <n v="1738085"/>
        <n v="1706379"/>
        <n v="1706377"/>
        <n v="1706374"/>
        <n v="1737792"/>
        <n v="1739630"/>
        <n v="1744400"/>
        <n v="1733990"/>
        <n v="1729252"/>
        <n v="1715321"/>
        <n v="1744030"/>
        <n v="1734338"/>
        <n v="1705692"/>
        <n v="1736552"/>
        <n v="1735959"/>
        <n v="1745797"/>
        <n v="1729230"/>
        <n v="1726660"/>
        <n v="1740434"/>
        <n v="1744980"/>
        <n v="1715040"/>
        <n v="1730516"/>
        <n v="1707018"/>
        <n v="1707024"/>
        <n v="1741833"/>
        <n v="1754574"/>
        <n v="1752631"/>
        <n v="1678829"/>
        <n v="1726781"/>
        <n v="1747554"/>
        <n v="1744783"/>
        <n v="1736474"/>
        <n v="1732112"/>
        <n v="1726186"/>
        <n v="1727004"/>
        <n v="1747555"/>
        <n v="1745208"/>
        <n v="1735172"/>
        <n v="1733650"/>
        <n v="1715502"/>
        <n v="1726545"/>
        <n v="1753268"/>
        <n v="1743142"/>
        <n v="1742908"/>
        <n v="1754535"/>
        <n v="1746748"/>
        <n v="1754580"/>
        <n v="1753207"/>
        <n v="1741670"/>
        <n v="1742884"/>
        <n v="1741754"/>
        <n v="1747556"/>
        <n v="1755277"/>
        <n v="1758687"/>
        <n v="1753283"/>
        <n v="1757072"/>
        <n v="1757062"/>
        <n v="1758560"/>
        <n v="1754581"/>
        <n v="1755179"/>
        <n v="1758500"/>
        <n v="1759748"/>
        <n v="1759750"/>
        <n v="1736524"/>
        <n v="1708066"/>
        <n v="1742921"/>
        <n v="1757723"/>
        <n v="1755091"/>
        <n v="1705792"/>
        <n v="1762234"/>
        <n v="1742524"/>
        <n v="1748685"/>
        <n v="1713063"/>
        <n v="1761516"/>
        <n v="1732893"/>
        <n v="1763279"/>
        <n v="1709662"/>
        <n v="1747483"/>
        <n v="1764032"/>
        <n v="1764034"/>
        <n v="1764565"/>
        <n v="1711855"/>
        <n v="1746247"/>
        <n v="1718152"/>
        <n v="1718166"/>
        <n v="1761626"/>
        <n v="1721644"/>
        <n v="1765572"/>
        <n v="1765619"/>
        <n v="1765524"/>
        <n v="1739801"/>
        <n v="1764718"/>
        <n v="1763124"/>
        <n v="1765896"/>
        <n v="1765858"/>
        <n v="1765957"/>
        <n v="1750693"/>
        <n v="1759874"/>
        <n v="1764711"/>
        <n v="1763455"/>
        <n v="1765436"/>
        <n v="1765723"/>
        <n v="1765528"/>
        <n v="1768911"/>
        <n v="1769134"/>
        <n v="1765637"/>
        <n v="1766138"/>
        <n v="1761386"/>
        <n v="1732723"/>
        <n v="1769226"/>
        <n v="1735855"/>
        <n v="1765138"/>
        <n v="1769295"/>
        <n v="1768370"/>
        <n v="1753315"/>
        <n v="1729576"/>
        <n v="1770982"/>
        <n v="1770340"/>
        <n v="1770928"/>
        <n v="1762749"/>
        <n v="1723732"/>
        <n v="1769526"/>
        <n v="1768546"/>
        <n v="1766927"/>
        <n v="1757636"/>
        <n v="1772449"/>
        <n v="1764184"/>
        <n v="1740728"/>
        <n v="1763142"/>
        <n v="1765686"/>
        <n v="1772117"/>
        <n v="1772790"/>
        <n v="1773487"/>
        <n v="1773892"/>
        <n v="1773938"/>
        <n v="1772683"/>
        <n v="1772129"/>
        <n v="1773548"/>
        <n v="1773910"/>
        <n v="1734514"/>
        <n v="1770852"/>
        <n v="1741765"/>
        <n v="1766879"/>
        <n v="1735569"/>
        <n v="1734516"/>
        <n v="1771089"/>
        <n v="1773280"/>
        <n v="1771598"/>
        <n v="1717176"/>
        <n v="1774674"/>
        <n v="1773723"/>
        <n v="1703164"/>
        <n v="1703159"/>
        <n v="1765372"/>
        <n v="1706344"/>
        <n v="1773556"/>
        <n v="1748530"/>
        <n v="1774010"/>
        <n v="1774008"/>
        <n v="1718061"/>
        <n v="1696935"/>
        <n v="1710996"/>
        <n v="1703168"/>
        <n v="1703167"/>
        <n v="1768520"/>
        <n v="1732292"/>
        <n v="1715651"/>
        <n v="1769204"/>
        <n v="1754713"/>
        <n v="1742571"/>
        <n v="1743014"/>
        <n v="1725152"/>
        <n v="1773738"/>
        <n v="1777188"/>
        <n v="1772184"/>
        <n v="1777516"/>
        <n v="1760543"/>
        <n v="1739398"/>
        <n v="1776819"/>
        <n v="1769250"/>
        <n v="1767306"/>
        <n v="1772083"/>
        <n v="1704098"/>
        <n v="1704129"/>
        <n v="1704037"/>
        <n v="1777472"/>
        <n v="1777201"/>
        <n v="1769637"/>
        <n v="1763763"/>
        <n v="1773927"/>
        <n v="1773925"/>
        <n v="1773929"/>
        <n v="1776943"/>
        <n v="1776942"/>
        <n v="1758265"/>
        <n v="1728969"/>
        <n v="1776484"/>
        <n v="1772676"/>
        <n v="1777953"/>
        <n v="1777952"/>
        <n v="1777951"/>
        <n v="1740726"/>
        <n v="1741727"/>
        <n v="1778258"/>
        <n v="1778770"/>
        <n v="1719804"/>
        <n v="1747236"/>
        <n v="1767774"/>
        <n v="1767772"/>
        <n v="1766066"/>
        <n v="1751382"/>
        <n v="1699987"/>
        <n v="1699986"/>
        <n v="1779660"/>
        <n v="1713502"/>
        <n v="1777905"/>
        <n v="1749581"/>
        <n v="1779873"/>
        <n v="1780552"/>
        <n v="1780591"/>
        <n v="1780235"/>
        <n v="1780600"/>
        <n v="1659029"/>
        <n v="1780503"/>
        <n v="1779123"/>
        <n v="1780494"/>
        <n v="1780615"/>
        <n v="1779553"/>
      </sharedItems>
    </cacheField>
    <cacheField name="2" numFmtId="0">
      <sharedItems containsString="0" containsBlank="1" containsNumber="1" containsInteger="1" minValue="0" maxValue="10" count="6">
        <n v="1"/>
        <n v="2"/>
        <n v="3"/>
        <m/>
        <n v="7"/>
        <n v="10"/>
      </sharedItems>
    </cacheField>
    <cacheField name="3" numFmtId="0">
      <sharedItems containsBlank="1" count="6">
        <s v="SUP-RO"/>
        <s v="DLX-RO"/>
        <s v="DLX-RB"/>
        <s v="SUP-RB"/>
        <m/>
        <s v="DLX-BR"/>
      </sharedItems>
    </cacheField>
    <cacheField name="4" numFmtId="0">
      <sharedItems containsString="0" containsBlank="1" containsNumber="1" containsInteger="1" minValue="0" maxValue="2800" count="11">
        <n v="1300"/>
        <n v="1400"/>
        <n v="1600"/>
        <n v="1100"/>
        <n v="1800"/>
        <n v="1200"/>
        <m/>
        <n v="1000"/>
        <n v="0"/>
        <n v="2600"/>
        <n v="2800"/>
      </sharedItems>
    </cacheField>
    <cacheField name="5" numFmtId="0">
      <sharedItems containsString="0" containsBlank="1" containsNumber="1" containsInteger="1" minValue="0" maxValue="7" count="8">
        <n v="1"/>
        <n v="2"/>
        <n v="3"/>
        <n v="5"/>
        <n v="4"/>
        <m/>
        <n v="6"/>
        <n v="7"/>
      </sharedItems>
    </cacheField>
    <cacheField name="6" numFmtId="0">
      <sharedItems containsString="0" containsBlank="1" containsNumber="1" containsInteger="1" minValue="0" maxValue="20" count="14">
        <n v="1"/>
        <n v="2"/>
        <n v="4"/>
        <n v="3"/>
        <n v="5"/>
        <m/>
        <n v="6"/>
        <n v="14"/>
        <n v="20"/>
        <n v="8"/>
        <n v="12"/>
        <n v="7"/>
        <n v="10"/>
        <n v="9"/>
      </sharedItems>
    </cacheField>
    <cacheField name="7" numFmtId="0">
      <sharedItems containsBlank="1" containsNumber="1" containsInteger="1" containsMixedTypes="1" count="356">
        <n v="298700"/>
        <n v="297400"/>
        <n v="296100"/>
        <n v="293300"/>
        <n v="286900"/>
        <n v="285600"/>
        <n v="284500"/>
        <n v="281900"/>
        <n v="279700"/>
        <n v="275800"/>
        <n v="273200"/>
        <n v="271000"/>
        <n v="267100"/>
        <n v="266000"/>
        <n v="262100"/>
        <n v="258800"/>
        <n v="255600"/>
        <n v="254200"/>
        <n v="251000"/>
        <n v="249600"/>
        <n v="248300"/>
        <n v="247200"/>
        <n v="245600"/>
        <n v="243800"/>
        <n v="242200"/>
        <n v="240900"/>
        <n v="239800"/>
        <n v="238500"/>
        <n v="237400"/>
        <n v="235800"/>
        <n v="234400"/>
        <n v="228000"/>
        <n v="225200"/>
        <n v="222400"/>
        <n v="220200"/>
        <n v="218800"/>
        <n v="217400"/>
        <n v="215800"/>
        <n v="214700"/>
        <n v="213100"/>
        <n v="210900"/>
        <n v="207700"/>
        <n v="205300"/>
        <n v="203100"/>
        <n v="197600"/>
        <n v="193700"/>
        <n v="191500"/>
        <n v="188700"/>
        <n v="186500"/>
        <n v="182600"/>
        <n v="180400"/>
        <n v="179300"/>
        <n v="177100"/>
        <n v="174900"/>
        <n v="172100"/>
        <n v="169300"/>
        <n v="168200"/>
        <n v="166000"/>
        <n v="163600"/>
        <n v="160400"/>
        <n v="156200"/>
        <n v="154800"/>
        <n v="152000"/>
        <n v="150600"/>
        <n v="149000"/>
        <n v="144800"/>
        <n v="143500"/>
        <n v="140200"/>
        <n v="137600"/>
        <n v="134300"/>
        <n v="133000"/>
        <n v="129700"/>
        <n v="127100"/>
        <n v="125500"/>
        <n v="121300"/>
        <n v="120200"/>
        <n v="116900"/>
        <n v="115800"/>
        <n v="113600"/>
        <n v="109700"/>
        <n v="105300"/>
        <n v="100900"/>
        <n v="99300"/>
        <n v="96500"/>
        <n v="93300"/>
        <n v="90900"/>
        <n v="86500"/>
        <n v="83700"/>
        <n v="82600"/>
        <m/>
        <n v="78200"/>
        <n v="76000"/>
        <n v="74600"/>
        <n v="70200"/>
        <n v="69100"/>
        <n v="63500"/>
        <n v="62100"/>
        <n v="60500"/>
        <n v="58900"/>
        <n v="57300"/>
        <n v="54500"/>
        <n v="49700"/>
        <n v="48600"/>
        <n v="47500"/>
        <n v="46400"/>
        <n v="44400"/>
        <n v="43000"/>
        <n v="37400"/>
        <n v="31400"/>
        <n v="24800"/>
        <n v="18200"/>
        <n v="11600"/>
        <n v="9400"/>
        <n v="8000"/>
        <n v="6600"/>
        <n v="2200"/>
        <s v="-_x0009_11,800.00"/>
        <s v="-_x0009_12,900.00"/>
        <s v="-_x0009_17,300.00"/>
        <s v="-_x0009_19,900.00"/>
        <s v="-_x0009_22,100.00"/>
        <s v="-_x0009_24,900.00"/>
        <s v="-_x0009_27,100.00"/>
        <s v="-_x0009_32,300.00"/>
        <s v="-_x0009_37,500.00"/>
        <s v="-_x0009_42,700.00"/>
        <s v="-_x0009_44,900.00"/>
        <s v="-_x0009_46,000.00"/>
        <s v="-_x0009_47,100.00"/>
        <s v="-_x0009_48,200.00"/>
        <s v="-_x0009_53,700.00"/>
        <s v="-_x0009_79,700.00"/>
        <s v="-_x0009_85,200.00"/>
        <s v="-_x0009_91,800.00"/>
        <s v="-_x0009_97,800.00"/>
        <n v="-104800"/>
        <n v="-105900"/>
        <n v="-113900"/>
        <n v="-119400"/>
        <n v="-123000"/>
        <n v="-124100"/>
        <n v="-128500"/>
        <n v="-138900"/>
        <n v="-142200"/>
        <n v="-143300"/>
        <n v="-144400"/>
        <n v="-145500"/>
        <n v="-148300"/>
        <n v="-149900"/>
        <n v="-152500"/>
        <n v="-164500"/>
        <n v="-165900"/>
        <n v="-172900"/>
        <n v="-179900"/>
        <n v="-185400"/>
        <n v="-186500"/>
        <n v="-192500"/>
        <n v="-193600"/>
        <n v="-203400"/>
        <n v="-207600"/>
        <n v="-212000"/>
        <n v="-213400"/>
        <n v="-217300"/>
        <n v="-220600"/>
        <n v="-227200"/>
        <n v="-232800"/>
        <n v="-237200"/>
        <n v="-241400"/>
        <n v="-243600"/>
        <n v="-246400"/>
        <n v="-247500"/>
        <n v="-248900"/>
        <n v="-250000"/>
        <n v="-251100"/>
        <n v="-263900"/>
        <n v="-266100"/>
        <n v="-272700"/>
        <n v="-278300"/>
        <n v="-280700"/>
        <n v="-282300"/>
        <n v="-285600"/>
        <n v="-287800"/>
        <n v="-290600"/>
        <n v="-292800"/>
        <n v="-294200"/>
        <n v="-298100"/>
        <n v="-299400"/>
        <n v="-303600"/>
        <n v="-305000"/>
        <n v="-306400"/>
        <n v="-309200"/>
        <n v="-315200"/>
        <n v="-326200"/>
        <n v="-330200"/>
        <n v="-335400"/>
        <n v="-343800"/>
        <n v="-348600"/>
        <n v="-350000"/>
        <n v="-351400"/>
        <n v="-352800"/>
        <n v="-355600"/>
        <n v="-357000"/>
        <n v="-359800"/>
        <n v="-361200"/>
        <n v="-362600"/>
        <n v="-364000"/>
        <n v="-365100"/>
        <n v="-367900"/>
        <n v="-372100"/>
        <n v="-373200"/>
        <n v="-376000"/>
        <n v="-377400"/>
        <n v="-378500"/>
        <n v="-379600"/>
        <n v="-384400"/>
        <n v="-388600"/>
        <n v="-393000"/>
        <n v="-401400"/>
        <n v="-402500"/>
        <n v="-405300"/>
        <n v="-407500"/>
        <n v="-409100"/>
        <n v="-410500"/>
        <n v="-416100"/>
        <n v="-422700"/>
        <n v="-423800"/>
        <n v="-425200"/>
        <n v="-426300"/>
        <n v="-431500"/>
        <n v="-434500"/>
        <n v="-435600"/>
        <n v="-438400"/>
        <n v="-441200"/>
        <n v="-442300"/>
        <n v="-457900"/>
        <n v="-463100"/>
        <n v="-467300"/>
        <n v="-468400"/>
        <n v="-469500"/>
        <n v="-470900"/>
        <n v="-472000"/>
        <n v="-473100"/>
        <n v="-474200"/>
        <n v="-475300"/>
        <n v="-476700"/>
        <n v="-477800"/>
        <n v="-478900"/>
        <n v="-480000"/>
        <n v="-482600"/>
        <n v="-485400"/>
        <n v="-488700"/>
        <n v="-493900"/>
        <n v="-495000"/>
        <n v="-501600"/>
        <n v="-502700"/>
        <n v="-504900"/>
        <n v="-507300"/>
        <n v="-510100"/>
        <n v="-511500"/>
        <n v="-515100"/>
        <n v="-518700"/>
        <n v="-519800"/>
        <n v="-521400"/>
        <n v="-523600"/>
        <n v="-526800"/>
        <n v="-527900"/>
        <n v="-529000"/>
        <n v="-532200"/>
        <n v="-537700"/>
        <n v="-541300"/>
        <n v="-544900"/>
        <n v="-548500"/>
        <n v="-549600"/>
        <n v="-551800"/>
        <n v="-565000"/>
        <n v="-568200"/>
        <n v="-569600"/>
        <n v="-572800"/>
        <n v="-575000"/>
        <n v="-580200"/>
        <n v="-582400"/>
        <n v="-583700"/>
        <n v="-585000"/>
        <n v="-586100"/>
        <n v="-587400"/>
        <n v="-588700"/>
        <n v="-590900"/>
        <n v="-592200"/>
        <n v="-593800"/>
        <n v="-596400"/>
        <n v="-597700"/>
        <n v="-598800"/>
        <n v="-600100"/>
        <n v="-602300"/>
        <n v="-603600"/>
        <n v="-605800"/>
        <n v="-607100"/>
        <n v="-609100"/>
        <n v="-610400"/>
        <n v="-612600"/>
        <n v="-613900"/>
        <n v="-615200"/>
        <n v="-616500"/>
        <n v="-622100"/>
        <n v="-623700"/>
        <n v="-628100"/>
        <n v="-629400"/>
        <n v="-630500"/>
        <n v="-631800"/>
        <n v="-632900"/>
        <n v="-634200"/>
        <n v="-635300"/>
        <n v="-636600"/>
        <n v="-637900"/>
        <n v="-639500"/>
        <n v="-643700"/>
        <n v="-645300"/>
        <n v="-646700"/>
        <n v="-648300"/>
        <n v="-653500"/>
        <n v="-655700"/>
        <n v="-660900"/>
        <n v="-662500"/>
        <n v="-664100"/>
        <n v="-665700"/>
        <n v="-668900"/>
        <n v="-674500"/>
        <n v="-675800"/>
        <n v="-677100"/>
        <n v="-688800"/>
        <n v="-690200"/>
        <n v="-695000"/>
        <n v="-698200"/>
        <n v="-701400"/>
        <n v="-702700"/>
        <n v="-710700"/>
        <n v="-716100"/>
        <n v="-718300"/>
        <n v="-722200"/>
        <n v="-724400"/>
        <n v="-728300"/>
        <n v="-729600"/>
        <n v="-732400"/>
        <n v="-738800"/>
        <n v="-743600"/>
        <n v="-745200"/>
        <n v="-746800"/>
        <n v="-748100"/>
        <n v="-749700"/>
        <n v="-751000"/>
        <n v="-758200"/>
        <n v="-759500"/>
        <n v="-769100"/>
        <n v="-770400"/>
        <n v="-776800"/>
        <n v="-780700"/>
      </sharedItems>
    </cacheField>
    <cacheField name="8" numFmtId="0">
      <sharedItems containsBlank="1" containsNumber="1" containsInteger="1" containsMixedTypes="1" count="43">
        <n v="1300"/>
        <n v="2800"/>
        <n v="6400"/>
        <n v="1100"/>
        <n v="2600"/>
        <n v="2200"/>
        <n v="3900"/>
        <n v="3300"/>
        <n v="3200"/>
        <n v="1400"/>
        <n v="1600"/>
        <n v="1800"/>
        <n v="2400"/>
        <n v="5500"/>
        <n v="4200"/>
        <n v="4400"/>
        <m/>
        <n v="5600"/>
        <n v="4800"/>
        <n v="2000"/>
        <n v="6000"/>
        <n v="6600"/>
        <n v="14000"/>
        <n v="5200"/>
        <n v="26000"/>
        <n v="7000"/>
        <n v="8000"/>
        <n v="3600"/>
        <n v="10400"/>
        <n v="12000"/>
        <n v="9800"/>
        <s v="-"/>
        <n v="12800"/>
        <n v="11000"/>
        <n v="4000"/>
        <n v="8400"/>
        <n v="3000"/>
        <n v="15600"/>
        <n v="13200"/>
        <n v="11700"/>
        <n v="5400"/>
        <n v="7200"/>
        <n v="960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75">
  <r>
    <x v="0"/>
    <x v="0"/>
    <x v="0"/>
    <x v="0"/>
    <x v="0"/>
    <x v="0"/>
    <x v="0"/>
    <x v="0"/>
  </r>
  <r>
    <x v="1"/>
    <x v="0"/>
    <x v="0"/>
    <x v="0"/>
    <x v="0"/>
    <x v="0"/>
    <x v="1"/>
    <x v="0"/>
  </r>
  <r>
    <x v="2"/>
    <x v="0"/>
    <x v="0"/>
    <x v="0"/>
    <x v="0"/>
    <x v="0"/>
    <x v="2"/>
    <x v="0"/>
  </r>
  <r>
    <x v="3"/>
    <x v="1"/>
    <x v="1"/>
    <x v="1"/>
    <x v="0"/>
    <x v="1"/>
    <x v="3"/>
    <x v="1"/>
  </r>
  <r>
    <x v="3"/>
    <x v="1"/>
    <x v="1"/>
    <x v="2"/>
    <x v="1"/>
    <x v="2"/>
    <x v="4"/>
    <x v="2"/>
  </r>
  <r>
    <x v="4"/>
    <x v="0"/>
    <x v="0"/>
    <x v="0"/>
    <x v="0"/>
    <x v="0"/>
    <x v="5"/>
    <x v="0"/>
  </r>
  <r>
    <x v="5"/>
    <x v="0"/>
    <x v="0"/>
    <x v="3"/>
    <x v="0"/>
    <x v="0"/>
    <x v="6"/>
    <x v="3"/>
  </r>
  <r>
    <x v="5"/>
    <x v="0"/>
    <x v="0"/>
    <x v="0"/>
    <x v="1"/>
    <x v="1"/>
    <x v="7"/>
    <x v="4"/>
  </r>
  <r>
    <x v="6"/>
    <x v="0"/>
    <x v="0"/>
    <x v="3"/>
    <x v="1"/>
    <x v="1"/>
    <x v="8"/>
    <x v="5"/>
  </r>
  <r>
    <x v="6"/>
    <x v="0"/>
    <x v="0"/>
    <x v="0"/>
    <x v="2"/>
    <x v="3"/>
    <x v="9"/>
    <x v="6"/>
  </r>
  <r>
    <x v="7"/>
    <x v="0"/>
    <x v="0"/>
    <x v="0"/>
    <x v="1"/>
    <x v="1"/>
    <x v="10"/>
    <x v="4"/>
  </r>
  <r>
    <x v="8"/>
    <x v="0"/>
    <x v="0"/>
    <x v="3"/>
    <x v="1"/>
    <x v="1"/>
    <x v="11"/>
    <x v="5"/>
  </r>
  <r>
    <x v="8"/>
    <x v="0"/>
    <x v="0"/>
    <x v="0"/>
    <x v="2"/>
    <x v="3"/>
    <x v="12"/>
    <x v="6"/>
  </r>
  <r>
    <x v="9"/>
    <x v="0"/>
    <x v="0"/>
    <x v="3"/>
    <x v="0"/>
    <x v="0"/>
    <x v="13"/>
    <x v="3"/>
  </r>
  <r>
    <x v="10"/>
    <x v="2"/>
    <x v="0"/>
    <x v="0"/>
    <x v="0"/>
    <x v="3"/>
    <x v="14"/>
    <x v="6"/>
  </r>
  <r>
    <x v="10"/>
    <x v="2"/>
    <x v="0"/>
    <x v="3"/>
    <x v="0"/>
    <x v="3"/>
    <x v="15"/>
    <x v="7"/>
  </r>
  <r>
    <x v="11"/>
    <x v="0"/>
    <x v="1"/>
    <x v="2"/>
    <x v="1"/>
    <x v="1"/>
    <x v="16"/>
    <x v="8"/>
  </r>
  <r>
    <x v="11"/>
    <x v="0"/>
    <x v="1"/>
    <x v="1"/>
    <x v="0"/>
    <x v="0"/>
    <x v="17"/>
    <x v="9"/>
  </r>
  <r>
    <x v="12"/>
    <x v="0"/>
    <x v="1"/>
    <x v="2"/>
    <x v="1"/>
    <x v="1"/>
    <x v="18"/>
    <x v="8"/>
  </r>
  <r>
    <x v="12"/>
    <x v="0"/>
    <x v="1"/>
    <x v="1"/>
    <x v="0"/>
    <x v="0"/>
    <x v="19"/>
    <x v="9"/>
  </r>
  <r>
    <x v="13"/>
    <x v="0"/>
    <x v="0"/>
    <x v="0"/>
    <x v="0"/>
    <x v="0"/>
    <x v="20"/>
    <x v="0"/>
  </r>
  <r>
    <x v="13"/>
    <x v="0"/>
    <x v="0"/>
    <x v="3"/>
    <x v="0"/>
    <x v="0"/>
    <x v="21"/>
    <x v="3"/>
  </r>
  <r>
    <x v="14"/>
    <x v="0"/>
    <x v="2"/>
    <x v="2"/>
    <x v="0"/>
    <x v="0"/>
    <x v="22"/>
    <x v="10"/>
  </r>
  <r>
    <x v="15"/>
    <x v="0"/>
    <x v="2"/>
    <x v="4"/>
    <x v="0"/>
    <x v="0"/>
    <x v="23"/>
    <x v="11"/>
  </r>
  <r>
    <x v="15"/>
    <x v="0"/>
    <x v="2"/>
    <x v="2"/>
    <x v="0"/>
    <x v="0"/>
    <x v="24"/>
    <x v="10"/>
  </r>
  <r>
    <x v="16"/>
    <x v="0"/>
    <x v="0"/>
    <x v="0"/>
    <x v="0"/>
    <x v="0"/>
    <x v="25"/>
    <x v="0"/>
  </r>
  <r>
    <x v="16"/>
    <x v="0"/>
    <x v="0"/>
    <x v="3"/>
    <x v="0"/>
    <x v="0"/>
    <x v="26"/>
    <x v="3"/>
  </r>
  <r>
    <x v="17"/>
    <x v="0"/>
    <x v="0"/>
    <x v="0"/>
    <x v="0"/>
    <x v="0"/>
    <x v="27"/>
    <x v="0"/>
  </r>
  <r>
    <x v="17"/>
    <x v="0"/>
    <x v="0"/>
    <x v="3"/>
    <x v="0"/>
    <x v="0"/>
    <x v="28"/>
    <x v="3"/>
  </r>
  <r>
    <x v="18"/>
    <x v="0"/>
    <x v="1"/>
    <x v="2"/>
    <x v="0"/>
    <x v="0"/>
    <x v="29"/>
    <x v="10"/>
  </r>
  <r>
    <x v="18"/>
    <x v="0"/>
    <x v="1"/>
    <x v="1"/>
    <x v="0"/>
    <x v="0"/>
    <x v="30"/>
    <x v="9"/>
  </r>
  <r>
    <x v="19"/>
    <x v="1"/>
    <x v="1"/>
    <x v="2"/>
    <x v="1"/>
    <x v="2"/>
    <x v="31"/>
    <x v="2"/>
  </r>
  <r>
    <x v="19"/>
    <x v="1"/>
    <x v="1"/>
    <x v="1"/>
    <x v="0"/>
    <x v="1"/>
    <x v="32"/>
    <x v="1"/>
  </r>
  <r>
    <x v="20"/>
    <x v="0"/>
    <x v="1"/>
    <x v="1"/>
    <x v="1"/>
    <x v="1"/>
    <x v="33"/>
    <x v="1"/>
  </r>
  <r>
    <x v="21"/>
    <x v="0"/>
    <x v="0"/>
    <x v="3"/>
    <x v="1"/>
    <x v="1"/>
    <x v="34"/>
    <x v="5"/>
  </r>
  <r>
    <x v="22"/>
    <x v="0"/>
    <x v="1"/>
    <x v="1"/>
    <x v="0"/>
    <x v="0"/>
    <x v="35"/>
    <x v="9"/>
  </r>
  <r>
    <x v="23"/>
    <x v="0"/>
    <x v="1"/>
    <x v="1"/>
    <x v="0"/>
    <x v="0"/>
    <x v="36"/>
    <x v="9"/>
  </r>
  <r>
    <x v="24"/>
    <x v="0"/>
    <x v="2"/>
    <x v="2"/>
    <x v="0"/>
    <x v="0"/>
    <x v="37"/>
    <x v="10"/>
  </r>
  <r>
    <x v="25"/>
    <x v="0"/>
    <x v="0"/>
    <x v="3"/>
    <x v="0"/>
    <x v="0"/>
    <x v="38"/>
    <x v="3"/>
  </r>
  <r>
    <x v="26"/>
    <x v="0"/>
    <x v="2"/>
    <x v="2"/>
    <x v="0"/>
    <x v="0"/>
    <x v="39"/>
    <x v="10"/>
  </r>
  <r>
    <x v="27"/>
    <x v="1"/>
    <x v="0"/>
    <x v="3"/>
    <x v="0"/>
    <x v="1"/>
    <x v="40"/>
    <x v="5"/>
  </r>
  <r>
    <x v="28"/>
    <x v="0"/>
    <x v="1"/>
    <x v="2"/>
    <x v="1"/>
    <x v="1"/>
    <x v="41"/>
    <x v="8"/>
  </r>
  <r>
    <x v="28"/>
    <x v="0"/>
    <x v="1"/>
    <x v="5"/>
    <x v="1"/>
    <x v="1"/>
    <x v="42"/>
    <x v="12"/>
  </r>
  <r>
    <x v="29"/>
    <x v="0"/>
    <x v="0"/>
    <x v="3"/>
    <x v="1"/>
    <x v="1"/>
    <x v="43"/>
    <x v="5"/>
  </r>
  <r>
    <x v="30"/>
    <x v="0"/>
    <x v="0"/>
    <x v="3"/>
    <x v="3"/>
    <x v="4"/>
    <x v="44"/>
    <x v="13"/>
  </r>
  <r>
    <x v="30"/>
    <x v="0"/>
    <x v="0"/>
    <x v="0"/>
    <x v="2"/>
    <x v="3"/>
    <x v="45"/>
    <x v="6"/>
  </r>
  <r>
    <x v="30"/>
    <x v="0"/>
    <x v="0"/>
    <x v="3"/>
    <x v="1"/>
    <x v="1"/>
    <x v="46"/>
    <x v="5"/>
  </r>
  <r>
    <x v="31"/>
    <x v="0"/>
    <x v="1"/>
    <x v="1"/>
    <x v="1"/>
    <x v="1"/>
    <x v="47"/>
    <x v="1"/>
  </r>
  <r>
    <x v="32"/>
    <x v="0"/>
    <x v="0"/>
    <x v="3"/>
    <x v="1"/>
    <x v="1"/>
    <x v="48"/>
    <x v="5"/>
  </r>
  <r>
    <x v="32"/>
    <x v="0"/>
    <x v="0"/>
    <x v="0"/>
    <x v="2"/>
    <x v="3"/>
    <x v="49"/>
    <x v="6"/>
  </r>
  <r>
    <x v="32"/>
    <x v="0"/>
    <x v="0"/>
    <x v="3"/>
    <x v="1"/>
    <x v="1"/>
    <x v="50"/>
    <x v="5"/>
  </r>
  <r>
    <x v="33"/>
    <x v="0"/>
    <x v="0"/>
    <x v="3"/>
    <x v="0"/>
    <x v="0"/>
    <x v="51"/>
    <x v="3"/>
  </r>
  <r>
    <x v="34"/>
    <x v="0"/>
    <x v="0"/>
    <x v="3"/>
    <x v="1"/>
    <x v="1"/>
    <x v="52"/>
    <x v="5"/>
  </r>
  <r>
    <x v="35"/>
    <x v="0"/>
    <x v="0"/>
    <x v="3"/>
    <x v="1"/>
    <x v="1"/>
    <x v="53"/>
    <x v="5"/>
  </r>
  <r>
    <x v="36"/>
    <x v="0"/>
    <x v="3"/>
    <x v="1"/>
    <x v="1"/>
    <x v="1"/>
    <x v="54"/>
    <x v="1"/>
  </r>
  <r>
    <x v="37"/>
    <x v="0"/>
    <x v="3"/>
    <x v="1"/>
    <x v="1"/>
    <x v="1"/>
    <x v="55"/>
    <x v="1"/>
  </r>
  <r>
    <x v="38"/>
    <x v="0"/>
    <x v="0"/>
    <x v="3"/>
    <x v="0"/>
    <x v="0"/>
    <x v="56"/>
    <x v="3"/>
  </r>
  <r>
    <x v="39"/>
    <x v="0"/>
    <x v="0"/>
    <x v="3"/>
    <x v="1"/>
    <x v="1"/>
    <x v="57"/>
    <x v="5"/>
  </r>
  <r>
    <x v="40"/>
    <x v="0"/>
    <x v="1"/>
    <x v="5"/>
    <x v="1"/>
    <x v="1"/>
    <x v="58"/>
    <x v="12"/>
  </r>
  <r>
    <x v="41"/>
    <x v="0"/>
    <x v="1"/>
    <x v="2"/>
    <x v="1"/>
    <x v="1"/>
    <x v="59"/>
    <x v="8"/>
  </r>
  <r>
    <x v="41"/>
    <x v="0"/>
    <x v="1"/>
    <x v="1"/>
    <x v="2"/>
    <x v="3"/>
    <x v="60"/>
    <x v="14"/>
  </r>
  <r>
    <x v="42"/>
    <x v="0"/>
    <x v="3"/>
    <x v="1"/>
    <x v="0"/>
    <x v="0"/>
    <x v="61"/>
    <x v="9"/>
  </r>
  <r>
    <x v="43"/>
    <x v="1"/>
    <x v="1"/>
    <x v="1"/>
    <x v="0"/>
    <x v="1"/>
    <x v="62"/>
    <x v="1"/>
  </r>
  <r>
    <x v="44"/>
    <x v="0"/>
    <x v="1"/>
    <x v="1"/>
    <x v="0"/>
    <x v="0"/>
    <x v="63"/>
    <x v="9"/>
  </r>
  <r>
    <x v="45"/>
    <x v="0"/>
    <x v="1"/>
    <x v="2"/>
    <x v="0"/>
    <x v="0"/>
    <x v="64"/>
    <x v="10"/>
  </r>
  <r>
    <x v="45"/>
    <x v="0"/>
    <x v="1"/>
    <x v="1"/>
    <x v="2"/>
    <x v="3"/>
    <x v="65"/>
    <x v="14"/>
  </r>
  <r>
    <x v="46"/>
    <x v="0"/>
    <x v="0"/>
    <x v="0"/>
    <x v="0"/>
    <x v="0"/>
    <x v="66"/>
    <x v="0"/>
  </r>
  <r>
    <x v="46"/>
    <x v="0"/>
    <x v="0"/>
    <x v="3"/>
    <x v="2"/>
    <x v="3"/>
    <x v="67"/>
    <x v="7"/>
  </r>
  <r>
    <x v="47"/>
    <x v="0"/>
    <x v="0"/>
    <x v="0"/>
    <x v="1"/>
    <x v="1"/>
    <x v="68"/>
    <x v="4"/>
  </r>
  <r>
    <x v="47"/>
    <x v="0"/>
    <x v="0"/>
    <x v="3"/>
    <x v="2"/>
    <x v="3"/>
    <x v="69"/>
    <x v="7"/>
  </r>
  <r>
    <x v="48"/>
    <x v="0"/>
    <x v="0"/>
    <x v="0"/>
    <x v="0"/>
    <x v="0"/>
    <x v="70"/>
    <x v="0"/>
  </r>
  <r>
    <x v="48"/>
    <x v="0"/>
    <x v="0"/>
    <x v="3"/>
    <x v="2"/>
    <x v="3"/>
    <x v="71"/>
    <x v="7"/>
  </r>
  <r>
    <x v="49"/>
    <x v="0"/>
    <x v="2"/>
    <x v="0"/>
    <x v="1"/>
    <x v="1"/>
    <x v="72"/>
    <x v="4"/>
  </r>
  <r>
    <x v="50"/>
    <x v="0"/>
    <x v="1"/>
    <x v="2"/>
    <x v="0"/>
    <x v="0"/>
    <x v="73"/>
    <x v="10"/>
  </r>
  <r>
    <x v="50"/>
    <x v="0"/>
    <x v="1"/>
    <x v="1"/>
    <x v="2"/>
    <x v="3"/>
    <x v="74"/>
    <x v="14"/>
  </r>
  <r>
    <x v="51"/>
    <x v="0"/>
    <x v="0"/>
    <x v="3"/>
    <x v="0"/>
    <x v="0"/>
    <x v="75"/>
    <x v="3"/>
  </r>
  <r>
    <x v="52"/>
    <x v="2"/>
    <x v="0"/>
    <x v="3"/>
    <x v="0"/>
    <x v="3"/>
    <x v="76"/>
    <x v="7"/>
  </r>
  <r>
    <x v="53"/>
    <x v="0"/>
    <x v="0"/>
    <x v="3"/>
    <x v="0"/>
    <x v="0"/>
    <x v="77"/>
    <x v="3"/>
  </r>
  <r>
    <x v="54"/>
    <x v="0"/>
    <x v="0"/>
    <x v="3"/>
    <x v="1"/>
    <x v="1"/>
    <x v="78"/>
    <x v="5"/>
  </r>
  <r>
    <x v="54"/>
    <x v="0"/>
    <x v="0"/>
    <x v="0"/>
    <x v="2"/>
    <x v="3"/>
    <x v="79"/>
    <x v="6"/>
  </r>
  <r>
    <x v="54"/>
    <x v="0"/>
    <x v="0"/>
    <x v="3"/>
    <x v="4"/>
    <x v="2"/>
    <x v="80"/>
    <x v="15"/>
  </r>
  <r>
    <x v="55"/>
    <x v="1"/>
    <x v="0"/>
    <x v="3"/>
    <x v="1"/>
    <x v="2"/>
    <x v="81"/>
    <x v="15"/>
  </r>
  <r>
    <x v="56"/>
    <x v="0"/>
    <x v="2"/>
    <x v="2"/>
    <x v="0"/>
    <x v="0"/>
    <x v="82"/>
    <x v="10"/>
  </r>
  <r>
    <x v="57"/>
    <x v="0"/>
    <x v="1"/>
    <x v="1"/>
    <x v="1"/>
    <x v="1"/>
    <x v="83"/>
    <x v="1"/>
  </r>
  <r>
    <x v="58"/>
    <x v="0"/>
    <x v="2"/>
    <x v="2"/>
    <x v="1"/>
    <x v="1"/>
    <x v="84"/>
    <x v="8"/>
  </r>
  <r>
    <x v="59"/>
    <x v="0"/>
    <x v="1"/>
    <x v="5"/>
    <x v="1"/>
    <x v="1"/>
    <x v="85"/>
    <x v="12"/>
  </r>
  <r>
    <x v="60"/>
    <x v="1"/>
    <x v="0"/>
    <x v="3"/>
    <x v="1"/>
    <x v="2"/>
    <x v="86"/>
    <x v="15"/>
  </r>
  <r>
    <x v="61"/>
    <x v="0"/>
    <x v="3"/>
    <x v="1"/>
    <x v="1"/>
    <x v="1"/>
    <x v="87"/>
    <x v="1"/>
  </r>
  <r>
    <x v="62"/>
    <x v="0"/>
    <x v="0"/>
    <x v="3"/>
    <x v="0"/>
    <x v="0"/>
    <x v="88"/>
    <x v="3"/>
  </r>
  <r>
    <x v="63"/>
    <x v="3"/>
    <x v="4"/>
    <x v="6"/>
    <x v="5"/>
    <x v="5"/>
    <x v="89"/>
    <x v="16"/>
  </r>
  <r>
    <x v="64"/>
    <x v="0"/>
    <x v="0"/>
    <x v="3"/>
    <x v="4"/>
    <x v="2"/>
    <x v="90"/>
    <x v="15"/>
  </r>
  <r>
    <x v="65"/>
    <x v="0"/>
    <x v="0"/>
    <x v="3"/>
    <x v="1"/>
    <x v="1"/>
    <x v="91"/>
    <x v="5"/>
  </r>
  <r>
    <x v="66"/>
    <x v="0"/>
    <x v="1"/>
    <x v="1"/>
    <x v="0"/>
    <x v="0"/>
    <x v="92"/>
    <x v="9"/>
  </r>
  <r>
    <x v="67"/>
    <x v="0"/>
    <x v="0"/>
    <x v="3"/>
    <x v="4"/>
    <x v="2"/>
    <x v="93"/>
    <x v="15"/>
  </r>
  <r>
    <x v="68"/>
    <x v="0"/>
    <x v="0"/>
    <x v="3"/>
    <x v="0"/>
    <x v="0"/>
    <x v="94"/>
    <x v="3"/>
  </r>
  <r>
    <x v="69"/>
    <x v="0"/>
    <x v="1"/>
    <x v="1"/>
    <x v="4"/>
    <x v="2"/>
    <x v="95"/>
    <x v="17"/>
  </r>
  <r>
    <x v="70"/>
    <x v="0"/>
    <x v="1"/>
    <x v="1"/>
    <x v="0"/>
    <x v="0"/>
    <x v="96"/>
    <x v="9"/>
  </r>
  <r>
    <x v="71"/>
    <x v="0"/>
    <x v="2"/>
    <x v="2"/>
    <x v="0"/>
    <x v="0"/>
    <x v="97"/>
    <x v="10"/>
  </r>
  <r>
    <x v="72"/>
    <x v="0"/>
    <x v="2"/>
    <x v="2"/>
    <x v="0"/>
    <x v="0"/>
    <x v="98"/>
    <x v="10"/>
  </r>
  <r>
    <x v="73"/>
    <x v="0"/>
    <x v="2"/>
    <x v="2"/>
    <x v="0"/>
    <x v="0"/>
    <x v="99"/>
    <x v="10"/>
  </r>
  <r>
    <x v="74"/>
    <x v="0"/>
    <x v="3"/>
    <x v="1"/>
    <x v="1"/>
    <x v="1"/>
    <x v="100"/>
    <x v="1"/>
  </r>
  <r>
    <x v="75"/>
    <x v="0"/>
    <x v="2"/>
    <x v="2"/>
    <x v="2"/>
    <x v="3"/>
    <x v="101"/>
    <x v="18"/>
  </r>
  <r>
    <x v="76"/>
    <x v="0"/>
    <x v="0"/>
    <x v="3"/>
    <x v="0"/>
    <x v="0"/>
    <x v="102"/>
    <x v="3"/>
  </r>
  <r>
    <x v="77"/>
    <x v="0"/>
    <x v="0"/>
    <x v="3"/>
    <x v="0"/>
    <x v="0"/>
    <x v="103"/>
    <x v="3"/>
  </r>
  <r>
    <x v="78"/>
    <x v="0"/>
    <x v="0"/>
    <x v="3"/>
    <x v="0"/>
    <x v="0"/>
    <x v="104"/>
    <x v="3"/>
  </r>
  <r>
    <x v="79"/>
    <x v="0"/>
    <x v="0"/>
    <x v="7"/>
    <x v="1"/>
    <x v="1"/>
    <x v="105"/>
    <x v="19"/>
  </r>
  <r>
    <x v="80"/>
    <x v="0"/>
    <x v="1"/>
    <x v="1"/>
    <x v="0"/>
    <x v="0"/>
    <x v="106"/>
    <x v="9"/>
  </r>
  <r>
    <x v="81"/>
    <x v="0"/>
    <x v="1"/>
    <x v="1"/>
    <x v="4"/>
    <x v="2"/>
    <x v="107"/>
    <x v="17"/>
  </r>
  <r>
    <x v="82"/>
    <x v="2"/>
    <x v="0"/>
    <x v="7"/>
    <x v="1"/>
    <x v="6"/>
    <x v="108"/>
    <x v="20"/>
  </r>
  <r>
    <x v="83"/>
    <x v="0"/>
    <x v="0"/>
    <x v="3"/>
    <x v="6"/>
    <x v="6"/>
    <x v="109"/>
    <x v="21"/>
  </r>
  <r>
    <x v="84"/>
    <x v="0"/>
    <x v="0"/>
    <x v="3"/>
    <x v="6"/>
    <x v="6"/>
    <x v="110"/>
    <x v="21"/>
  </r>
  <r>
    <x v="85"/>
    <x v="0"/>
    <x v="0"/>
    <x v="3"/>
    <x v="6"/>
    <x v="6"/>
    <x v="111"/>
    <x v="21"/>
  </r>
  <r>
    <x v="86"/>
    <x v="0"/>
    <x v="0"/>
    <x v="3"/>
    <x v="1"/>
    <x v="1"/>
    <x v="112"/>
    <x v="5"/>
  </r>
  <r>
    <x v="87"/>
    <x v="0"/>
    <x v="1"/>
    <x v="1"/>
    <x v="0"/>
    <x v="0"/>
    <x v="113"/>
    <x v="9"/>
  </r>
  <r>
    <x v="88"/>
    <x v="0"/>
    <x v="1"/>
    <x v="1"/>
    <x v="0"/>
    <x v="0"/>
    <x v="114"/>
    <x v="9"/>
  </r>
  <r>
    <x v="89"/>
    <x v="0"/>
    <x v="0"/>
    <x v="3"/>
    <x v="4"/>
    <x v="2"/>
    <x v="115"/>
    <x v="15"/>
  </r>
  <r>
    <x v="90"/>
    <x v="4"/>
    <x v="0"/>
    <x v="7"/>
    <x v="1"/>
    <x v="7"/>
    <x v="116"/>
    <x v="22"/>
  </r>
  <r>
    <x v="91"/>
    <x v="0"/>
    <x v="0"/>
    <x v="3"/>
    <x v="0"/>
    <x v="0"/>
    <x v="117"/>
    <x v="3"/>
  </r>
  <r>
    <x v="92"/>
    <x v="1"/>
    <x v="0"/>
    <x v="3"/>
    <x v="1"/>
    <x v="2"/>
    <x v="118"/>
    <x v="15"/>
  </r>
  <r>
    <x v="93"/>
    <x v="0"/>
    <x v="2"/>
    <x v="0"/>
    <x v="1"/>
    <x v="1"/>
    <x v="119"/>
    <x v="4"/>
  </r>
  <r>
    <x v="94"/>
    <x v="0"/>
    <x v="0"/>
    <x v="3"/>
    <x v="1"/>
    <x v="1"/>
    <x v="120"/>
    <x v="5"/>
  </r>
  <r>
    <x v="95"/>
    <x v="0"/>
    <x v="1"/>
    <x v="1"/>
    <x v="1"/>
    <x v="1"/>
    <x v="121"/>
    <x v="1"/>
  </r>
  <r>
    <x v="96"/>
    <x v="0"/>
    <x v="0"/>
    <x v="3"/>
    <x v="1"/>
    <x v="1"/>
    <x v="122"/>
    <x v="5"/>
  </r>
  <r>
    <x v="97"/>
    <x v="0"/>
    <x v="5"/>
    <x v="0"/>
    <x v="4"/>
    <x v="2"/>
    <x v="123"/>
    <x v="23"/>
  </r>
  <r>
    <x v="98"/>
    <x v="0"/>
    <x v="2"/>
    <x v="0"/>
    <x v="4"/>
    <x v="2"/>
    <x v="124"/>
    <x v="23"/>
  </r>
  <r>
    <x v="99"/>
    <x v="0"/>
    <x v="2"/>
    <x v="0"/>
    <x v="4"/>
    <x v="2"/>
    <x v="125"/>
    <x v="23"/>
  </r>
  <r>
    <x v="100"/>
    <x v="0"/>
    <x v="0"/>
    <x v="3"/>
    <x v="1"/>
    <x v="1"/>
    <x v="126"/>
    <x v="5"/>
  </r>
  <r>
    <x v="101"/>
    <x v="0"/>
    <x v="0"/>
    <x v="3"/>
    <x v="0"/>
    <x v="0"/>
    <x v="127"/>
    <x v="3"/>
  </r>
  <r>
    <x v="102"/>
    <x v="0"/>
    <x v="0"/>
    <x v="3"/>
    <x v="0"/>
    <x v="0"/>
    <x v="128"/>
    <x v="3"/>
  </r>
  <r>
    <x v="103"/>
    <x v="0"/>
    <x v="0"/>
    <x v="3"/>
    <x v="0"/>
    <x v="0"/>
    <x v="129"/>
    <x v="3"/>
  </r>
  <r>
    <x v="104"/>
    <x v="0"/>
    <x v="0"/>
    <x v="3"/>
    <x v="3"/>
    <x v="4"/>
    <x v="130"/>
    <x v="13"/>
  </r>
  <r>
    <x v="105"/>
    <x v="5"/>
    <x v="2"/>
    <x v="0"/>
    <x v="1"/>
    <x v="8"/>
    <x v="131"/>
    <x v="24"/>
  </r>
  <r>
    <x v="106"/>
    <x v="0"/>
    <x v="0"/>
    <x v="3"/>
    <x v="3"/>
    <x v="4"/>
    <x v="132"/>
    <x v="13"/>
  </r>
  <r>
    <x v="107"/>
    <x v="0"/>
    <x v="0"/>
    <x v="3"/>
    <x v="6"/>
    <x v="6"/>
    <x v="133"/>
    <x v="21"/>
  </r>
  <r>
    <x v="108"/>
    <x v="0"/>
    <x v="0"/>
    <x v="7"/>
    <x v="6"/>
    <x v="6"/>
    <x v="134"/>
    <x v="20"/>
  </r>
  <r>
    <x v="109"/>
    <x v="0"/>
    <x v="1"/>
    <x v="1"/>
    <x v="3"/>
    <x v="4"/>
    <x v="135"/>
    <x v="25"/>
  </r>
  <r>
    <x v="110"/>
    <x v="0"/>
    <x v="0"/>
    <x v="3"/>
    <x v="0"/>
    <x v="0"/>
    <x v="136"/>
    <x v="3"/>
  </r>
  <r>
    <x v="111"/>
    <x v="0"/>
    <x v="2"/>
    <x v="2"/>
    <x v="3"/>
    <x v="4"/>
    <x v="137"/>
    <x v="26"/>
  </r>
  <r>
    <x v="112"/>
    <x v="0"/>
    <x v="0"/>
    <x v="3"/>
    <x v="3"/>
    <x v="4"/>
    <x v="138"/>
    <x v="13"/>
  </r>
  <r>
    <x v="113"/>
    <x v="0"/>
    <x v="1"/>
    <x v="5"/>
    <x v="2"/>
    <x v="3"/>
    <x v="139"/>
    <x v="27"/>
  </r>
  <r>
    <x v="114"/>
    <x v="0"/>
    <x v="0"/>
    <x v="3"/>
    <x v="0"/>
    <x v="0"/>
    <x v="140"/>
    <x v="3"/>
  </r>
  <r>
    <x v="115"/>
    <x v="0"/>
    <x v="0"/>
    <x v="3"/>
    <x v="4"/>
    <x v="2"/>
    <x v="141"/>
    <x v="15"/>
  </r>
  <r>
    <x v="116"/>
    <x v="1"/>
    <x v="2"/>
    <x v="0"/>
    <x v="4"/>
    <x v="9"/>
    <x v="142"/>
    <x v="28"/>
  </r>
  <r>
    <x v="117"/>
    <x v="0"/>
    <x v="0"/>
    <x v="3"/>
    <x v="2"/>
    <x v="3"/>
    <x v="143"/>
    <x v="7"/>
  </r>
  <r>
    <x v="118"/>
    <x v="0"/>
    <x v="0"/>
    <x v="3"/>
    <x v="0"/>
    <x v="0"/>
    <x v="144"/>
    <x v="3"/>
  </r>
  <r>
    <x v="119"/>
    <x v="0"/>
    <x v="0"/>
    <x v="3"/>
    <x v="0"/>
    <x v="0"/>
    <x v="145"/>
    <x v="3"/>
  </r>
  <r>
    <x v="120"/>
    <x v="0"/>
    <x v="0"/>
    <x v="3"/>
    <x v="0"/>
    <x v="0"/>
    <x v="146"/>
    <x v="3"/>
  </r>
  <r>
    <x v="121"/>
    <x v="1"/>
    <x v="1"/>
    <x v="1"/>
    <x v="0"/>
    <x v="1"/>
    <x v="147"/>
    <x v="1"/>
  </r>
  <r>
    <x v="122"/>
    <x v="0"/>
    <x v="2"/>
    <x v="2"/>
    <x v="0"/>
    <x v="0"/>
    <x v="148"/>
    <x v="10"/>
  </r>
  <r>
    <x v="123"/>
    <x v="0"/>
    <x v="2"/>
    <x v="0"/>
    <x v="1"/>
    <x v="1"/>
    <x v="149"/>
    <x v="4"/>
  </r>
  <r>
    <x v="124"/>
    <x v="1"/>
    <x v="0"/>
    <x v="7"/>
    <x v="6"/>
    <x v="10"/>
    <x v="150"/>
    <x v="29"/>
  </r>
  <r>
    <x v="125"/>
    <x v="0"/>
    <x v="1"/>
    <x v="1"/>
    <x v="0"/>
    <x v="0"/>
    <x v="151"/>
    <x v="9"/>
  </r>
  <r>
    <x v="126"/>
    <x v="0"/>
    <x v="1"/>
    <x v="1"/>
    <x v="3"/>
    <x v="4"/>
    <x v="152"/>
    <x v="25"/>
  </r>
  <r>
    <x v="127"/>
    <x v="0"/>
    <x v="3"/>
    <x v="1"/>
    <x v="3"/>
    <x v="4"/>
    <x v="153"/>
    <x v="25"/>
  </r>
  <r>
    <x v="128"/>
    <x v="0"/>
    <x v="0"/>
    <x v="3"/>
    <x v="3"/>
    <x v="4"/>
    <x v="154"/>
    <x v="13"/>
  </r>
  <r>
    <x v="129"/>
    <x v="0"/>
    <x v="0"/>
    <x v="3"/>
    <x v="0"/>
    <x v="0"/>
    <x v="155"/>
    <x v="3"/>
  </r>
  <r>
    <x v="130"/>
    <x v="0"/>
    <x v="0"/>
    <x v="7"/>
    <x v="6"/>
    <x v="6"/>
    <x v="156"/>
    <x v="20"/>
  </r>
  <r>
    <x v="131"/>
    <x v="0"/>
    <x v="0"/>
    <x v="3"/>
    <x v="0"/>
    <x v="0"/>
    <x v="157"/>
    <x v="3"/>
  </r>
  <r>
    <x v="132"/>
    <x v="0"/>
    <x v="1"/>
    <x v="1"/>
    <x v="7"/>
    <x v="11"/>
    <x v="158"/>
    <x v="30"/>
  </r>
  <r>
    <x v="133"/>
    <x v="0"/>
    <x v="1"/>
    <x v="1"/>
    <x v="2"/>
    <x v="3"/>
    <x v="159"/>
    <x v="14"/>
  </r>
  <r>
    <x v="134"/>
    <x v="1"/>
    <x v="0"/>
    <x v="3"/>
    <x v="1"/>
    <x v="2"/>
    <x v="160"/>
    <x v="15"/>
  </r>
  <r>
    <x v="135"/>
    <x v="0"/>
    <x v="1"/>
    <x v="1"/>
    <x v="0"/>
    <x v="0"/>
    <x v="161"/>
    <x v="9"/>
  </r>
  <r>
    <x v="136"/>
    <x v="0"/>
    <x v="2"/>
    <x v="0"/>
    <x v="2"/>
    <x v="3"/>
    <x v="162"/>
    <x v="6"/>
  </r>
  <r>
    <x v="137"/>
    <x v="1"/>
    <x v="0"/>
    <x v="8"/>
    <x v="0"/>
    <x v="1"/>
    <x v="162"/>
    <x v="31"/>
  </r>
  <r>
    <x v="138"/>
    <x v="0"/>
    <x v="0"/>
    <x v="3"/>
    <x v="2"/>
    <x v="3"/>
    <x v="163"/>
    <x v="7"/>
  </r>
  <r>
    <x v="139"/>
    <x v="2"/>
    <x v="0"/>
    <x v="3"/>
    <x v="1"/>
    <x v="6"/>
    <x v="164"/>
    <x v="21"/>
  </r>
  <r>
    <x v="140"/>
    <x v="1"/>
    <x v="1"/>
    <x v="1"/>
    <x v="1"/>
    <x v="2"/>
    <x v="165"/>
    <x v="17"/>
  </r>
  <r>
    <x v="141"/>
    <x v="0"/>
    <x v="0"/>
    <x v="3"/>
    <x v="4"/>
    <x v="2"/>
    <x v="166"/>
    <x v="15"/>
  </r>
  <r>
    <x v="142"/>
    <x v="1"/>
    <x v="0"/>
    <x v="8"/>
    <x v="0"/>
    <x v="1"/>
    <x v="166"/>
    <x v="31"/>
  </r>
  <r>
    <x v="143"/>
    <x v="0"/>
    <x v="0"/>
    <x v="8"/>
    <x v="0"/>
    <x v="0"/>
    <x v="166"/>
    <x v="31"/>
  </r>
  <r>
    <x v="144"/>
    <x v="0"/>
    <x v="1"/>
    <x v="1"/>
    <x v="2"/>
    <x v="3"/>
    <x v="167"/>
    <x v="14"/>
  </r>
  <r>
    <x v="145"/>
    <x v="0"/>
    <x v="0"/>
    <x v="3"/>
    <x v="1"/>
    <x v="1"/>
    <x v="168"/>
    <x v="5"/>
  </r>
  <r>
    <x v="146"/>
    <x v="0"/>
    <x v="1"/>
    <x v="1"/>
    <x v="1"/>
    <x v="1"/>
    <x v="169"/>
    <x v="1"/>
  </r>
  <r>
    <x v="147"/>
    <x v="0"/>
    <x v="0"/>
    <x v="3"/>
    <x v="0"/>
    <x v="0"/>
    <x v="170"/>
    <x v="3"/>
  </r>
  <r>
    <x v="148"/>
    <x v="0"/>
    <x v="0"/>
    <x v="8"/>
    <x v="1"/>
    <x v="1"/>
    <x v="170"/>
    <x v="31"/>
  </r>
  <r>
    <x v="149"/>
    <x v="1"/>
    <x v="0"/>
    <x v="8"/>
    <x v="0"/>
    <x v="1"/>
    <x v="170"/>
    <x v="31"/>
  </r>
  <r>
    <x v="150"/>
    <x v="0"/>
    <x v="0"/>
    <x v="8"/>
    <x v="0"/>
    <x v="0"/>
    <x v="170"/>
    <x v="31"/>
  </r>
  <r>
    <x v="151"/>
    <x v="0"/>
    <x v="0"/>
    <x v="8"/>
    <x v="0"/>
    <x v="0"/>
    <x v="170"/>
    <x v="31"/>
  </r>
  <r>
    <x v="152"/>
    <x v="0"/>
    <x v="0"/>
    <x v="8"/>
    <x v="0"/>
    <x v="0"/>
    <x v="170"/>
    <x v="31"/>
  </r>
  <r>
    <x v="153"/>
    <x v="0"/>
    <x v="3"/>
    <x v="1"/>
    <x v="0"/>
    <x v="0"/>
    <x v="171"/>
    <x v="9"/>
  </r>
  <r>
    <x v="154"/>
    <x v="1"/>
    <x v="0"/>
    <x v="8"/>
    <x v="0"/>
    <x v="1"/>
    <x v="171"/>
    <x v="31"/>
  </r>
  <r>
    <x v="155"/>
    <x v="0"/>
    <x v="0"/>
    <x v="8"/>
    <x v="0"/>
    <x v="0"/>
    <x v="171"/>
    <x v="31"/>
  </r>
  <r>
    <x v="156"/>
    <x v="1"/>
    <x v="0"/>
    <x v="8"/>
    <x v="0"/>
    <x v="1"/>
    <x v="171"/>
    <x v="31"/>
  </r>
  <r>
    <x v="63"/>
    <x v="3"/>
    <x v="4"/>
    <x v="6"/>
    <x v="5"/>
    <x v="5"/>
    <x v="89"/>
    <x v="16"/>
  </r>
  <r>
    <x v="157"/>
    <x v="0"/>
    <x v="0"/>
    <x v="3"/>
    <x v="0"/>
    <x v="0"/>
    <x v="172"/>
    <x v="3"/>
  </r>
  <r>
    <x v="158"/>
    <x v="0"/>
    <x v="0"/>
    <x v="3"/>
    <x v="0"/>
    <x v="0"/>
    <x v="173"/>
    <x v="3"/>
  </r>
  <r>
    <x v="159"/>
    <x v="1"/>
    <x v="2"/>
    <x v="2"/>
    <x v="4"/>
    <x v="9"/>
    <x v="174"/>
    <x v="32"/>
  </r>
  <r>
    <x v="160"/>
    <x v="1"/>
    <x v="0"/>
    <x v="3"/>
    <x v="0"/>
    <x v="1"/>
    <x v="175"/>
    <x v="5"/>
  </r>
  <r>
    <x v="161"/>
    <x v="2"/>
    <x v="0"/>
    <x v="3"/>
    <x v="1"/>
    <x v="6"/>
    <x v="176"/>
    <x v="21"/>
  </r>
  <r>
    <x v="162"/>
    <x v="0"/>
    <x v="0"/>
    <x v="8"/>
    <x v="2"/>
    <x v="3"/>
    <x v="176"/>
    <x v="31"/>
  </r>
  <r>
    <x v="163"/>
    <x v="1"/>
    <x v="1"/>
    <x v="1"/>
    <x v="1"/>
    <x v="2"/>
    <x v="177"/>
    <x v="17"/>
  </r>
  <r>
    <x v="164"/>
    <x v="0"/>
    <x v="1"/>
    <x v="5"/>
    <x v="1"/>
    <x v="1"/>
    <x v="178"/>
    <x v="12"/>
  </r>
  <r>
    <x v="165"/>
    <x v="0"/>
    <x v="2"/>
    <x v="2"/>
    <x v="0"/>
    <x v="0"/>
    <x v="179"/>
    <x v="10"/>
  </r>
  <r>
    <x v="166"/>
    <x v="0"/>
    <x v="0"/>
    <x v="3"/>
    <x v="2"/>
    <x v="3"/>
    <x v="180"/>
    <x v="7"/>
  </r>
  <r>
    <x v="167"/>
    <x v="0"/>
    <x v="0"/>
    <x v="8"/>
    <x v="0"/>
    <x v="0"/>
    <x v="180"/>
    <x v="31"/>
  </r>
  <r>
    <x v="168"/>
    <x v="1"/>
    <x v="0"/>
    <x v="3"/>
    <x v="0"/>
    <x v="1"/>
    <x v="181"/>
    <x v="5"/>
  </r>
  <r>
    <x v="169"/>
    <x v="0"/>
    <x v="3"/>
    <x v="1"/>
    <x v="1"/>
    <x v="1"/>
    <x v="182"/>
    <x v="1"/>
  </r>
  <r>
    <x v="170"/>
    <x v="1"/>
    <x v="0"/>
    <x v="3"/>
    <x v="0"/>
    <x v="1"/>
    <x v="183"/>
    <x v="5"/>
  </r>
  <r>
    <x v="171"/>
    <x v="0"/>
    <x v="3"/>
    <x v="1"/>
    <x v="0"/>
    <x v="0"/>
    <x v="184"/>
    <x v="9"/>
  </r>
  <r>
    <x v="172"/>
    <x v="0"/>
    <x v="2"/>
    <x v="0"/>
    <x v="2"/>
    <x v="3"/>
    <x v="185"/>
    <x v="6"/>
  </r>
  <r>
    <x v="172"/>
    <x v="0"/>
    <x v="2"/>
    <x v="0"/>
    <x v="0"/>
    <x v="0"/>
    <x v="186"/>
    <x v="0"/>
  </r>
  <r>
    <x v="173"/>
    <x v="0"/>
    <x v="1"/>
    <x v="1"/>
    <x v="2"/>
    <x v="3"/>
    <x v="187"/>
    <x v="14"/>
  </r>
  <r>
    <x v="174"/>
    <x v="0"/>
    <x v="1"/>
    <x v="1"/>
    <x v="0"/>
    <x v="0"/>
    <x v="188"/>
    <x v="9"/>
  </r>
  <r>
    <x v="175"/>
    <x v="0"/>
    <x v="1"/>
    <x v="1"/>
    <x v="0"/>
    <x v="0"/>
    <x v="189"/>
    <x v="9"/>
  </r>
  <r>
    <x v="176"/>
    <x v="1"/>
    <x v="1"/>
    <x v="1"/>
    <x v="0"/>
    <x v="1"/>
    <x v="190"/>
    <x v="1"/>
  </r>
  <r>
    <x v="177"/>
    <x v="1"/>
    <x v="0"/>
    <x v="7"/>
    <x v="2"/>
    <x v="6"/>
    <x v="191"/>
    <x v="20"/>
  </r>
  <r>
    <x v="178"/>
    <x v="1"/>
    <x v="0"/>
    <x v="3"/>
    <x v="3"/>
    <x v="12"/>
    <x v="192"/>
    <x v="33"/>
  </r>
  <r>
    <x v="179"/>
    <x v="0"/>
    <x v="0"/>
    <x v="7"/>
    <x v="4"/>
    <x v="2"/>
    <x v="193"/>
    <x v="34"/>
  </r>
  <r>
    <x v="180"/>
    <x v="0"/>
    <x v="2"/>
    <x v="0"/>
    <x v="4"/>
    <x v="2"/>
    <x v="194"/>
    <x v="23"/>
  </r>
  <r>
    <x v="181"/>
    <x v="1"/>
    <x v="1"/>
    <x v="1"/>
    <x v="2"/>
    <x v="6"/>
    <x v="195"/>
    <x v="35"/>
  </r>
  <r>
    <x v="182"/>
    <x v="0"/>
    <x v="1"/>
    <x v="5"/>
    <x v="4"/>
    <x v="2"/>
    <x v="196"/>
    <x v="18"/>
  </r>
  <r>
    <x v="183"/>
    <x v="0"/>
    <x v="1"/>
    <x v="1"/>
    <x v="0"/>
    <x v="0"/>
    <x v="197"/>
    <x v="9"/>
  </r>
  <r>
    <x v="184"/>
    <x v="0"/>
    <x v="1"/>
    <x v="1"/>
    <x v="0"/>
    <x v="0"/>
    <x v="198"/>
    <x v="9"/>
  </r>
  <r>
    <x v="185"/>
    <x v="0"/>
    <x v="1"/>
    <x v="1"/>
    <x v="0"/>
    <x v="0"/>
    <x v="199"/>
    <x v="9"/>
  </r>
  <r>
    <x v="186"/>
    <x v="0"/>
    <x v="1"/>
    <x v="1"/>
    <x v="1"/>
    <x v="1"/>
    <x v="200"/>
    <x v="1"/>
  </r>
  <r>
    <x v="187"/>
    <x v="0"/>
    <x v="1"/>
    <x v="1"/>
    <x v="0"/>
    <x v="0"/>
    <x v="201"/>
    <x v="9"/>
  </r>
  <r>
    <x v="188"/>
    <x v="0"/>
    <x v="1"/>
    <x v="1"/>
    <x v="1"/>
    <x v="1"/>
    <x v="202"/>
    <x v="1"/>
  </r>
  <r>
    <x v="189"/>
    <x v="0"/>
    <x v="1"/>
    <x v="1"/>
    <x v="0"/>
    <x v="0"/>
    <x v="203"/>
    <x v="9"/>
  </r>
  <r>
    <x v="190"/>
    <x v="0"/>
    <x v="1"/>
    <x v="1"/>
    <x v="0"/>
    <x v="0"/>
    <x v="204"/>
    <x v="9"/>
  </r>
  <r>
    <x v="191"/>
    <x v="0"/>
    <x v="1"/>
    <x v="1"/>
    <x v="0"/>
    <x v="0"/>
    <x v="205"/>
    <x v="9"/>
  </r>
  <r>
    <x v="192"/>
    <x v="0"/>
    <x v="0"/>
    <x v="8"/>
    <x v="1"/>
    <x v="1"/>
    <x v="205"/>
    <x v="31"/>
  </r>
  <r>
    <x v="193"/>
    <x v="0"/>
    <x v="0"/>
    <x v="3"/>
    <x v="0"/>
    <x v="0"/>
    <x v="206"/>
    <x v="3"/>
  </r>
  <r>
    <x v="194"/>
    <x v="0"/>
    <x v="1"/>
    <x v="1"/>
    <x v="1"/>
    <x v="1"/>
    <x v="207"/>
    <x v="1"/>
  </r>
  <r>
    <x v="195"/>
    <x v="0"/>
    <x v="3"/>
    <x v="1"/>
    <x v="2"/>
    <x v="3"/>
    <x v="208"/>
    <x v="14"/>
  </r>
  <r>
    <x v="196"/>
    <x v="0"/>
    <x v="0"/>
    <x v="3"/>
    <x v="0"/>
    <x v="0"/>
    <x v="209"/>
    <x v="3"/>
  </r>
  <r>
    <x v="197"/>
    <x v="0"/>
    <x v="1"/>
    <x v="1"/>
    <x v="1"/>
    <x v="1"/>
    <x v="210"/>
    <x v="1"/>
  </r>
  <r>
    <x v="198"/>
    <x v="0"/>
    <x v="1"/>
    <x v="1"/>
    <x v="0"/>
    <x v="0"/>
    <x v="211"/>
    <x v="9"/>
  </r>
  <r>
    <x v="199"/>
    <x v="0"/>
    <x v="0"/>
    <x v="3"/>
    <x v="0"/>
    <x v="0"/>
    <x v="212"/>
    <x v="3"/>
  </r>
  <r>
    <x v="200"/>
    <x v="0"/>
    <x v="0"/>
    <x v="3"/>
    <x v="0"/>
    <x v="0"/>
    <x v="213"/>
    <x v="3"/>
  </r>
  <r>
    <x v="201"/>
    <x v="0"/>
    <x v="2"/>
    <x v="2"/>
    <x v="2"/>
    <x v="3"/>
    <x v="214"/>
    <x v="18"/>
  </r>
  <r>
    <x v="202"/>
    <x v="0"/>
    <x v="1"/>
    <x v="1"/>
    <x v="2"/>
    <x v="3"/>
    <x v="215"/>
    <x v="14"/>
  </r>
  <r>
    <x v="203"/>
    <x v="0"/>
    <x v="0"/>
    <x v="3"/>
    <x v="4"/>
    <x v="2"/>
    <x v="216"/>
    <x v="15"/>
  </r>
  <r>
    <x v="204"/>
    <x v="0"/>
    <x v="3"/>
    <x v="1"/>
    <x v="6"/>
    <x v="6"/>
    <x v="217"/>
    <x v="35"/>
  </r>
  <r>
    <x v="205"/>
    <x v="0"/>
    <x v="0"/>
    <x v="3"/>
    <x v="0"/>
    <x v="0"/>
    <x v="218"/>
    <x v="3"/>
  </r>
  <r>
    <x v="206"/>
    <x v="0"/>
    <x v="1"/>
    <x v="1"/>
    <x v="1"/>
    <x v="1"/>
    <x v="219"/>
    <x v="1"/>
  </r>
  <r>
    <x v="207"/>
    <x v="0"/>
    <x v="0"/>
    <x v="3"/>
    <x v="1"/>
    <x v="1"/>
    <x v="220"/>
    <x v="5"/>
  </r>
  <r>
    <x v="208"/>
    <x v="0"/>
    <x v="2"/>
    <x v="2"/>
    <x v="0"/>
    <x v="0"/>
    <x v="221"/>
    <x v="10"/>
  </r>
  <r>
    <x v="209"/>
    <x v="0"/>
    <x v="1"/>
    <x v="1"/>
    <x v="0"/>
    <x v="0"/>
    <x v="222"/>
    <x v="9"/>
  </r>
  <r>
    <x v="210"/>
    <x v="1"/>
    <x v="1"/>
    <x v="1"/>
    <x v="1"/>
    <x v="2"/>
    <x v="223"/>
    <x v="17"/>
  </r>
  <r>
    <x v="211"/>
    <x v="0"/>
    <x v="0"/>
    <x v="3"/>
    <x v="6"/>
    <x v="6"/>
    <x v="224"/>
    <x v="21"/>
  </r>
  <r>
    <x v="212"/>
    <x v="0"/>
    <x v="0"/>
    <x v="3"/>
    <x v="0"/>
    <x v="0"/>
    <x v="225"/>
    <x v="3"/>
  </r>
  <r>
    <x v="213"/>
    <x v="0"/>
    <x v="3"/>
    <x v="1"/>
    <x v="0"/>
    <x v="0"/>
    <x v="226"/>
    <x v="9"/>
  </r>
  <r>
    <x v="214"/>
    <x v="0"/>
    <x v="0"/>
    <x v="3"/>
    <x v="0"/>
    <x v="0"/>
    <x v="227"/>
    <x v="3"/>
  </r>
  <r>
    <x v="215"/>
    <x v="0"/>
    <x v="2"/>
    <x v="9"/>
    <x v="1"/>
    <x v="1"/>
    <x v="228"/>
    <x v="23"/>
  </r>
  <r>
    <x v="216"/>
    <x v="0"/>
    <x v="0"/>
    <x v="7"/>
    <x v="2"/>
    <x v="3"/>
    <x v="229"/>
    <x v="36"/>
  </r>
  <r>
    <x v="217"/>
    <x v="0"/>
    <x v="0"/>
    <x v="3"/>
    <x v="0"/>
    <x v="0"/>
    <x v="230"/>
    <x v="3"/>
  </r>
  <r>
    <x v="218"/>
    <x v="0"/>
    <x v="3"/>
    <x v="1"/>
    <x v="1"/>
    <x v="1"/>
    <x v="231"/>
    <x v="1"/>
  </r>
  <r>
    <x v="219"/>
    <x v="0"/>
    <x v="1"/>
    <x v="1"/>
    <x v="1"/>
    <x v="1"/>
    <x v="232"/>
    <x v="1"/>
  </r>
  <r>
    <x v="220"/>
    <x v="0"/>
    <x v="0"/>
    <x v="8"/>
    <x v="0"/>
    <x v="0"/>
    <x v="232"/>
    <x v="31"/>
  </r>
  <r>
    <x v="221"/>
    <x v="0"/>
    <x v="0"/>
    <x v="3"/>
    <x v="0"/>
    <x v="0"/>
    <x v="233"/>
    <x v="3"/>
  </r>
  <r>
    <x v="222"/>
    <x v="2"/>
    <x v="2"/>
    <x v="9"/>
    <x v="1"/>
    <x v="6"/>
    <x v="234"/>
    <x v="37"/>
  </r>
  <r>
    <x v="223"/>
    <x v="0"/>
    <x v="2"/>
    <x v="9"/>
    <x v="1"/>
    <x v="1"/>
    <x v="235"/>
    <x v="23"/>
  </r>
  <r>
    <x v="224"/>
    <x v="0"/>
    <x v="1"/>
    <x v="1"/>
    <x v="2"/>
    <x v="3"/>
    <x v="236"/>
    <x v="14"/>
  </r>
  <r>
    <x v="225"/>
    <x v="0"/>
    <x v="0"/>
    <x v="3"/>
    <x v="0"/>
    <x v="0"/>
    <x v="237"/>
    <x v="3"/>
  </r>
  <r>
    <x v="226"/>
    <x v="0"/>
    <x v="0"/>
    <x v="3"/>
    <x v="0"/>
    <x v="0"/>
    <x v="238"/>
    <x v="3"/>
  </r>
  <r>
    <x v="227"/>
    <x v="0"/>
    <x v="1"/>
    <x v="1"/>
    <x v="0"/>
    <x v="0"/>
    <x v="239"/>
    <x v="9"/>
  </r>
  <r>
    <x v="228"/>
    <x v="0"/>
    <x v="0"/>
    <x v="3"/>
    <x v="0"/>
    <x v="0"/>
    <x v="240"/>
    <x v="3"/>
  </r>
  <r>
    <x v="229"/>
    <x v="0"/>
    <x v="0"/>
    <x v="3"/>
    <x v="0"/>
    <x v="0"/>
    <x v="241"/>
    <x v="3"/>
  </r>
  <r>
    <x v="230"/>
    <x v="0"/>
    <x v="0"/>
    <x v="3"/>
    <x v="0"/>
    <x v="0"/>
    <x v="242"/>
    <x v="3"/>
  </r>
  <r>
    <x v="231"/>
    <x v="0"/>
    <x v="0"/>
    <x v="3"/>
    <x v="0"/>
    <x v="0"/>
    <x v="243"/>
    <x v="3"/>
  </r>
  <r>
    <x v="232"/>
    <x v="0"/>
    <x v="1"/>
    <x v="1"/>
    <x v="0"/>
    <x v="0"/>
    <x v="244"/>
    <x v="9"/>
  </r>
  <r>
    <x v="233"/>
    <x v="0"/>
    <x v="0"/>
    <x v="3"/>
    <x v="0"/>
    <x v="0"/>
    <x v="245"/>
    <x v="3"/>
  </r>
  <r>
    <x v="234"/>
    <x v="0"/>
    <x v="0"/>
    <x v="3"/>
    <x v="0"/>
    <x v="0"/>
    <x v="246"/>
    <x v="3"/>
  </r>
  <r>
    <x v="235"/>
    <x v="0"/>
    <x v="0"/>
    <x v="3"/>
    <x v="0"/>
    <x v="0"/>
    <x v="247"/>
    <x v="3"/>
  </r>
  <r>
    <x v="236"/>
    <x v="0"/>
    <x v="2"/>
    <x v="0"/>
    <x v="1"/>
    <x v="1"/>
    <x v="248"/>
    <x v="4"/>
  </r>
  <r>
    <x v="237"/>
    <x v="0"/>
    <x v="3"/>
    <x v="1"/>
    <x v="1"/>
    <x v="1"/>
    <x v="249"/>
    <x v="1"/>
  </r>
  <r>
    <x v="238"/>
    <x v="0"/>
    <x v="0"/>
    <x v="3"/>
    <x v="2"/>
    <x v="3"/>
    <x v="250"/>
    <x v="7"/>
  </r>
  <r>
    <x v="239"/>
    <x v="0"/>
    <x v="2"/>
    <x v="9"/>
    <x v="1"/>
    <x v="1"/>
    <x v="251"/>
    <x v="23"/>
  </r>
  <r>
    <x v="240"/>
    <x v="0"/>
    <x v="0"/>
    <x v="3"/>
    <x v="0"/>
    <x v="0"/>
    <x v="252"/>
    <x v="3"/>
  </r>
  <r>
    <x v="241"/>
    <x v="1"/>
    <x v="0"/>
    <x v="3"/>
    <x v="2"/>
    <x v="6"/>
    <x v="253"/>
    <x v="21"/>
  </r>
  <r>
    <x v="242"/>
    <x v="0"/>
    <x v="0"/>
    <x v="3"/>
    <x v="0"/>
    <x v="0"/>
    <x v="254"/>
    <x v="3"/>
  </r>
  <r>
    <x v="243"/>
    <x v="0"/>
    <x v="0"/>
    <x v="3"/>
    <x v="1"/>
    <x v="1"/>
    <x v="255"/>
    <x v="5"/>
  </r>
  <r>
    <x v="244"/>
    <x v="0"/>
    <x v="1"/>
    <x v="5"/>
    <x v="1"/>
    <x v="1"/>
    <x v="256"/>
    <x v="12"/>
  </r>
  <r>
    <x v="245"/>
    <x v="1"/>
    <x v="1"/>
    <x v="1"/>
    <x v="0"/>
    <x v="1"/>
    <x v="257"/>
    <x v="1"/>
  </r>
  <r>
    <x v="246"/>
    <x v="0"/>
    <x v="1"/>
    <x v="1"/>
    <x v="0"/>
    <x v="0"/>
    <x v="258"/>
    <x v="9"/>
  </r>
  <r>
    <x v="247"/>
    <x v="0"/>
    <x v="1"/>
    <x v="5"/>
    <x v="2"/>
    <x v="3"/>
    <x v="259"/>
    <x v="27"/>
  </r>
  <r>
    <x v="248"/>
    <x v="0"/>
    <x v="1"/>
    <x v="5"/>
    <x v="2"/>
    <x v="3"/>
    <x v="260"/>
    <x v="27"/>
  </r>
  <r>
    <x v="63"/>
    <x v="3"/>
    <x v="4"/>
    <x v="6"/>
    <x v="5"/>
    <x v="5"/>
    <x v="89"/>
    <x v="16"/>
  </r>
  <r>
    <x v="249"/>
    <x v="0"/>
    <x v="0"/>
    <x v="3"/>
    <x v="0"/>
    <x v="0"/>
    <x v="261"/>
    <x v="3"/>
  </r>
  <r>
    <x v="250"/>
    <x v="0"/>
    <x v="2"/>
    <x v="2"/>
    <x v="0"/>
    <x v="0"/>
    <x v="262"/>
    <x v="10"/>
  </r>
  <r>
    <x v="251"/>
    <x v="0"/>
    <x v="0"/>
    <x v="3"/>
    <x v="1"/>
    <x v="1"/>
    <x v="263"/>
    <x v="5"/>
  </r>
  <r>
    <x v="252"/>
    <x v="0"/>
    <x v="2"/>
    <x v="2"/>
    <x v="1"/>
    <x v="1"/>
    <x v="264"/>
    <x v="8"/>
  </r>
  <r>
    <x v="253"/>
    <x v="0"/>
    <x v="0"/>
    <x v="3"/>
    <x v="0"/>
    <x v="0"/>
    <x v="265"/>
    <x v="3"/>
  </r>
  <r>
    <x v="254"/>
    <x v="0"/>
    <x v="0"/>
    <x v="3"/>
    <x v="0"/>
    <x v="0"/>
    <x v="266"/>
    <x v="3"/>
  </r>
  <r>
    <x v="255"/>
    <x v="1"/>
    <x v="2"/>
    <x v="2"/>
    <x v="0"/>
    <x v="1"/>
    <x v="267"/>
    <x v="8"/>
  </r>
  <r>
    <x v="256"/>
    <x v="0"/>
    <x v="0"/>
    <x v="3"/>
    <x v="3"/>
    <x v="4"/>
    <x v="268"/>
    <x v="13"/>
  </r>
  <r>
    <x v="257"/>
    <x v="2"/>
    <x v="1"/>
    <x v="5"/>
    <x v="0"/>
    <x v="3"/>
    <x v="269"/>
    <x v="27"/>
  </r>
  <r>
    <x v="258"/>
    <x v="0"/>
    <x v="1"/>
    <x v="5"/>
    <x v="2"/>
    <x v="3"/>
    <x v="270"/>
    <x v="27"/>
  </r>
  <r>
    <x v="259"/>
    <x v="0"/>
    <x v="1"/>
    <x v="5"/>
    <x v="2"/>
    <x v="3"/>
    <x v="271"/>
    <x v="27"/>
  </r>
  <r>
    <x v="260"/>
    <x v="0"/>
    <x v="0"/>
    <x v="3"/>
    <x v="0"/>
    <x v="0"/>
    <x v="272"/>
    <x v="3"/>
  </r>
  <r>
    <x v="261"/>
    <x v="0"/>
    <x v="0"/>
    <x v="3"/>
    <x v="1"/>
    <x v="1"/>
    <x v="273"/>
    <x v="5"/>
  </r>
  <r>
    <x v="262"/>
    <x v="2"/>
    <x v="3"/>
    <x v="3"/>
    <x v="4"/>
    <x v="10"/>
    <x v="274"/>
    <x v="38"/>
  </r>
  <r>
    <x v="263"/>
    <x v="0"/>
    <x v="2"/>
    <x v="2"/>
    <x v="1"/>
    <x v="1"/>
    <x v="275"/>
    <x v="8"/>
  </r>
  <r>
    <x v="264"/>
    <x v="0"/>
    <x v="1"/>
    <x v="1"/>
    <x v="0"/>
    <x v="0"/>
    <x v="276"/>
    <x v="9"/>
  </r>
  <r>
    <x v="265"/>
    <x v="0"/>
    <x v="2"/>
    <x v="2"/>
    <x v="1"/>
    <x v="1"/>
    <x v="277"/>
    <x v="8"/>
  </r>
  <r>
    <x v="266"/>
    <x v="0"/>
    <x v="0"/>
    <x v="3"/>
    <x v="1"/>
    <x v="1"/>
    <x v="278"/>
    <x v="5"/>
  </r>
  <r>
    <x v="267"/>
    <x v="1"/>
    <x v="2"/>
    <x v="0"/>
    <x v="1"/>
    <x v="2"/>
    <x v="279"/>
    <x v="23"/>
  </r>
  <r>
    <x v="268"/>
    <x v="0"/>
    <x v="0"/>
    <x v="3"/>
    <x v="1"/>
    <x v="1"/>
    <x v="280"/>
    <x v="5"/>
  </r>
  <r>
    <x v="268"/>
    <x v="0"/>
    <x v="0"/>
    <x v="0"/>
    <x v="0"/>
    <x v="0"/>
    <x v="281"/>
    <x v="0"/>
  </r>
  <r>
    <x v="269"/>
    <x v="0"/>
    <x v="0"/>
    <x v="0"/>
    <x v="0"/>
    <x v="0"/>
    <x v="282"/>
    <x v="0"/>
  </r>
  <r>
    <x v="270"/>
    <x v="0"/>
    <x v="0"/>
    <x v="3"/>
    <x v="0"/>
    <x v="0"/>
    <x v="283"/>
    <x v="3"/>
  </r>
  <r>
    <x v="270"/>
    <x v="0"/>
    <x v="0"/>
    <x v="0"/>
    <x v="0"/>
    <x v="0"/>
    <x v="284"/>
    <x v="0"/>
  </r>
  <r>
    <x v="271"/>
    <x v="0"/>
    <x v="0"/>
    <x v="0"/>
    <x v="0"/>
    <x v="0"/>
    <x v="285"/>
    <x v="0"/>
  </r>
  <r>
    <x v="272"/>
    <x v="0"/>
    <x v="0"/>
    <x v="3"/>
    <x v="1"/>
    <x v="1"/>
    <x v="286"/>
    <x v="5"/>
  </r>
  <r>
    <x v="272"/>
    <x v="0"/>
    <x v="0"/>
    <x v="0"/>
    <x v="0"/>
    <x v="0"/>
    <x v="287"/>
    <x v="0"/>
  </r>
  <r>
    <x v="273"/>
    <x v="0"/>
    <x v="1"/>
    <x v="2"/>
    <x v="0"/>
    <x v="0"/>
    <x v="288"/>
    <x v="10"/>
  </r>
  <r>
    <x v="274"/>
    <x v="1"/>
    <x v="0"/>
    <x v="0"/>
    <x v="0"/>
    <x v="1"/>
    <x v="289"/>
    <x v="4"/>
  </r>
  <r>
    <x v="275"/>
    <x v="0"/>
    <x v="0"/>
    <x v="0"/>
    <x v="0"/>
    <x v="0"/>
    <x v="290"/>
    <x v="0"/>
  </r>
  <r>
    <x v="276"/>
    <x v="0"/>
    <x v="0"/>
    <x v="3"/>
    <x v="0"/>
    <x v="0"/>
    <x v="291"/>
    <x v="3"/>
  </r>
  <r>
    <x v="276"/>
    <x v="0"/>
    <x v="0"/>
    <x v="0"/>
    <x v="0"/>
    <x v="0"/>
    <x v="292"/>
    <x v="0"/>
  </r>
  <r>
    <x v="277"/>
    <x v="0"/>
    <x v="0"/>
    <x v="3"/>
    <x v="1"/>
    <x v="1"/>
    <x v="293"/>
    <x v="5"/>
  </r>
  <r>
    <x v="277"/>
    <x v="0"/>
    <x v="0"/>
    <x v="0"/>
    <x v="0"/>
    <x v="0"/>
    <x v="294"/>
    <x v="0"/>
  </r>
  <r>
    <x v="278"/>
    <x v="0"/>
    <x v="0"/>
    <x v="3"/>
    <x v="1"/>
    <x v="1"/>
    <x v="295"/>
    <x v="5"/>
  </r>
  <r>
    <x v="278"/>
    <x v="0"/>
    <x v="0"/>
    <x v="0"/>
    <x v="0"/>
    <x v="0"/>
    <x v="296"/>
    <x v="0"/>
  </r>
  <r>
    <x v="279"/>
    <x v="0"/>
    <x v="0"/>
    <x v="7"/>
    <x v="1"/>
    <x v="1"/>
    <x v="297"/>
    <x v="19"/>
  </r>
  <r>
    <x v="279"/>
    <x v="0"/>
    <x v="0"/>
    <x v="0"/>
    <x v="0"/>
    <x v="0"/>
    <x v="298"/>
    <x v="0"/>
  </r>
  <r>
    <x v="280"/>
    <x v="0"/>
    <x v="0"/>
    <x v="3"/>
    <x v="1"/>
    <x v="1"/>
    <x v="299"/>
    <x v="5"/>
  </r>
  <r>
    <x v="280"/>
    <x v="0"/>
    <x v="0"/>
    <x v="0"/>
    <x v="0"/>
    <x v="0"/>
    <x v="300"/>
    <x v="0"/>
  </r>
  <r>
    <x v="281"/>
    <x v="0"/>
    <x v="0"/>
    <x v="0"/>
    <x v="0"/>
    <x v="0"/>
    <x v="301"/>
    <x v="0"/>
  </r>
  <r>
    <x v="282"/>
    <x v="0"/>
    <x v="0"/>
    <x v="0"/>
    <x v="0"/>
    <x v="0"/>
    <x v="302"/>
    <x v="0"/>
  </r>
  <r>
    <x v="283"/>
    <x v="0"/>
    <x v="3"/>
    <x v="1"/>
    <x v="4"/>
    <x v="2"/>
    <x v="303"/>
    <x v="17"/>
  </r>
  <r>
    <x v="283"/>
    <x v="0"/>
    <x v="3"/>
    <x v="2"/>
    <x v="0"/>
    <x v="0"/>
    <x v="304"/>
    <x v="10"/>
  </r>
  <r>
    <x v="284"/>
    <x v="0"/>
    <x v="0"/>
    <x v="3"/>
    <x v="4"/>
    <x v="2"/>
    <x v="305"/>
    <x v="15"/>
  </r>
  <r>
    <x v="284"/>
    <x v="0"/>
    <x v="0"/>
    <x v="0"/>
    <x v="0"/>
    <x v="0"/>
    <x v="306"/>
    <x v="0"/>
  </r>
  <r>
    <x v="285"/>
    <x v="0"/>
    <x v="0"/>
    <x v="3"/>
    <x v="0"/>
    <x v="0"/>
    <x v="307"/>
    <x v="3"/>
  </r>
  <r>
    <x v="285"/>
    <x v="0"/>
    <x v="0"/>
    <x v="0"/>
    <x v="0"/>
    <x v="0"/>
    <x v="308"/>
    <x v="0"/>
  </r>
  <r>
    <x v="286"/>
    <x v="0"/>
    <x v="0"/>
    <x v="3"/>
    <x v="0"/>
    <x v="0"/>
    <x v="309"/>
    <x v="3"/>
  </r>
  <r>
    <x v="286"/>
    <x v="0"/>
    <x v="0"/>
    <x v="0"/>
    <x v="0"/>
    <x v="0"/>
    <x v="310"/>
    <x v="0"/>
  </r>
  <r>
    <x v="287"/>
    <x v="0"/>
    <x v="0"/>
    <x v="3"/>
    <x v="0"/>
    <x v="0"/>
    <x v="311"/>
    <x v="3"/>
  </r>
  <r>
    <x v="287"/>
    <x v="0"/>
    <x v="0"/>
    <x v="0"/>
    <x v="0"/>
    <x v="0"/>
    <x v="312"/>
    <x v="0"/>
  </r>
  <r>
    <x v="288"/>
    <x v="0"/>
    <x v="0"/>
    <x v="0"/>
    <x v="0"/>
    <x v="0"/>
    <x v="313"/>
    <x v="0"/>
  </r>
  <r>
    <x v="289"/>
    <x v="0"/>
    <x v="3"/>
    <x v="2"/>
    <x v="0"/>
    <x v="0"/>
    <x v="314"/>
    <x v="10"/>
  </r>
  <r>
    <x v="290"/>
    <x v="0"/>
    <x v="3"/>
    <x v="1"/>
    <x v="2"/>
    <x v="3"/>
    <x v="315"/>
    <x v="14"/>
  </r>
  <r>
    <x v="290"/>
    <x v="0"/>
    <x v="3"/>
    <x v="2"/>
    <x v="0"/>
    <x v="0"/>
    <x v="316"/>
    <x v="10"/>
  </r>
  <r>
    <x v="291"/>
    <x v="0"/>
    <x v="1"/>
    <x v="1"/>
    <x v="0"/>
    <x v="0"/>
    <x v="317"/>
    <x v="9"/>
  </r>
  <r>
    <x v="291"/>
    <x v="0"/>
    <x v="1"/>
    <x v="2"/>
    <x v="0"/>
    <x v="0"/>
    <x v="318"/>
    <x v="10"/>
  </r>
  <r>
    <x v="292"/>
    <x v="1"/>
    <x v="0"/>
    <x v="0"/>
    <x v="1"/>
    <x v="2"/>
    <x v="319"/>
    <x v="23"/>
  </r>
  <r>
    <x v="293"/>
    <x v="1"/>
    <x v="0"/>
    <x v="3"/>
    <x v="0"/>
    <x v="1"/>
    <x v="320"/>
    <x v="5"/>
  </r>
  <r>
    <x v="293"/>
    <x v="1"/>
    <x v="0"/>
    <x v="0"/>
    <x v="1"/>
    <x v="2"/>
    <x v="321"/>
    <x v="23"/>
  </r>
  <r>
    <x v="294"/>
    <x v="0"/>
    <x v="1"/>
    <x v="2"/>
    <x v="0"/>
    <x v="0"/>
    <x v="322"/>
    <x v="10"/>
  </r>
  <r>
    <x v="295"/>
    <x v="0"/>
    <x v="1"/>
    <x v="2"/>
    <x v="0"/>
    <x v="0"/>
    <x v="323"/>
    <x v="10"/>
  </r>
  <r>
    <x v="296"/>
    <x v="0"/>
    <x v="1"/>
    <x v="2"/>
    <x v="0"/>
    <x v="0"/>
    <x v="324"/>
    <x v="10"/>
  </r>
  <r>
    <x v="297"/>
    <x v="0"/>
    <x v="1"/>
    <x v="2"/>
    <x v="1"/>
    <x v="1"/>
    <x v="325"/>
    <x v="8"/>
  </r>
  <r>
    <x v="298"/>
    <x v="0"/>
    <x v="2"/>
    <x v="10"/>
    <x v="1"/>
    <x v="1"/>
    <x v="326"/>
    <x v="17"/>
  </r>
  <r>
    <x v="299"/>
    <x v="0"/>
    <x v="0"/>
    <x v="0"/>
    <x v="0"/>
    <x v="0"/>
    <x v="327"/>
    <x v="0"/>
  </r>
  <r>
    <x v="300"/>
    <x v="0"/>
    <x v="0"/>
    <x v="0"/>
    <x v="0"/>
    <x v="0"/>
    <x v="328"/>
    <x v="0"/>
  </r>
  <r>
    <x v="301"/>
    <x v="2"/>
    <x v="0"/>
    <x v="0"/>
    <x v="2"/>
    <x v="13"/>
    <x v="329"/>
    <x v="39"/>
  </r>
  <r>
    <x v="302"/>
    <x v="0"/>
    <x v="1"/>
    <x v="1"/>
    <x v="0"/>
    <x v="0"/>
    <x v="330"/>
    <x v="9"/>
  </r>
  <r>
    <x v="302"/>
    <x v="0"/>
    <x v="1"/>
    <x v="2"/>
    <x v="2"/>
    <x v="3"/>
    <x v="331"/>
    <x v="18"/>
  </r>
  <r>
    <x v="303"/>
    <x v="0"/>
    <x v="3"/>
    <x v="2"/>
    <x v="1"/>
    <x v="1"/>
    <x v="332"/>
    <x v="8"/>
  </r>
  <r>
    <x v="304"/>
    <x v="0"/>
    <x v="3"/>
    <x v="2"/>
    <x v="1"/>
    <x v="1"/>
    <x v="333"/>
    <x v="8"/>
  </r>
  <r>
    <x v="305"/>
    <x v="0"/>
    <x v="0"/>
    <x v="0"/>
    <x v="0"/>
    <x v="0"/>
    <x v="334"/>
    <x v="0"/>
  </r>
  <r>
    <x v="306"/>
    <x v="0"/>
    <x v="2"/>
    <x v="2"/>
    <x v="3"/>
    <x v="4"/>
    <x v="335"/>
    <x v="26"/>
  </r>
  <r>
    <x v="306"/>
    <x v="0"/>
    <x v="2"/>
    <x v="4"/>
    <x v="2"/>
    <x v="3"/>
    <x v="336"/>
    <x v="40"/>
  </r>
  <r>
    <x v="307"/>
    <x v="0"/>
    <x v="0"/>
    <x v="3"/>
    <x v="1"/>
    <x v="1"/>
    <x v="337"/>
    <x v="5"/>
  </r>
  <r>
    <x v="307"/>
    <x v="0"/>
    <x v="0"/>
    <x v="0"/>
    <x v="2"/>
    <x v="3"/>
    <x v="338"/>
    <x v="6"/>
  </r>
  <r>
    <x v="308"/>
    <x v="0"/>
    <x v="0"/>
    <x v="3"/>
    <x v="1"/>
    <x v="1"/>
    <x v="339"/>
    <x v="5"/>
  </r>
  <r>
    <x v="308"/>
    <x v="0"/>
    <x v="0"/>
    <x v="0"/>
    <x v="2"/>
    <x v="3"/>
    <x v="340"/>
    <x v="6"/>
  </r>
  <r>
    <x v="309"/>
    <x v="0"/>
    <x v="0"/>
    <x v="0"/>
    <x v="0"/>
    <x v="0"/>
    <x v="341"/>
    <x v="0"/>
  </r>
  <r>
    <x v="310"/>
    <x v="0"/>
    <x v="1"/>
    <x v="1"/>
    <x v="1"/>
    <x v="1"/>
    <x v="342"/>
    <x v="1"/>
  </r>
  <r>
    <x v="310"/>
    <x v="0"/>
    <x v="1"/>
    <x v="2"/>
    <x v="4"/>
    <x v="2"/>
    <x v="343"/>
    <x v="2"/>
  </r>
  <r>
    <x v="311"/>
    <x v="0"/>
    <x v="1"/>
    <x v="2"/>
    <x v="2"/>
    <x v="3"/>
    <x v="344"/>
    <x v="18"/>
  </r>
  <r>
    <x v="312"/>
    <x v="1"/>
    <x v="0"/>
    <x v="8"/>
    <x v="1"/>
    <x v="2"/>
    <x v="344"/>
    <x v="31"/>
  </r>
  <r>
    <x v="313"/>
    <x v="0"/>
    <x v="1"/>
    <x v="2"/>
    <x v="0"/>
    <x v="0"/>
    <x v="345"/>
    <x v="10"/>
  </r>
  <r>
    <x v="314"/>
    <x v="0"/>
    <x v="1"/>
    <x v="2"/>
    <x v="0"/>
    <x v="0"/>
    <x v="346"/>
    <x v="10"/>
  </r>
  <r>
    <x v="315"/>
    <x v="0"/>
    <x v="0"/>
    <x v="0"/>
    <x v="0"/>
    <x v="0"/>
    <x v="347"/>
    <x v="0"/>
  </r>
  <r>
    <x v="316"/>
    <x v="0"/>
    <x v="1"/>
    <x v="2"/>
    <x v="0"/>
    <x v="0"/>
    <x v="348"/>
    <x v="10"/>
  </r>
  <r>
    <x v="317"/>
    <x v="0"/>
    <x v="0"/>
    <x v="0"/>
    <x v="0"/>
    <x v="0"/>
    <x v="349"/>
    <x v="0"/>
  </r>
  <r>
    <x v="318"/>
    <x v="1"/>
    <x v="2"/>
    <x v="4"/>
    <x v="1"/>
    <x v="2"/>
    <x v="350"/>
    <x v="41"/>
  </r>
  <r>
    <x v="319"/>
    <x v="0"/>
    <x v="0"/>
    <x v="0"/>
    <x v="0"/>
    <x v="0"/>
    <x v="351"/>
    <x v="0"/>
  </r>
  <r>
    <x v="320"/>
    <x v="2"/>
    <x v="1"/>
    <x v="2"/>
    <x v="1"/>
    <x v="6"/>
    <x v="352"/>
    <x v="42"/>
  </r>
  <r>
    <x v="63"/>
    <x v="3"/>
    <x v="4"/>
    <x v="6"/>
    <x v="5"/>
    <x v="5"/>
    <x v="89"/>
    <x v="16"/>
  </r>
  <r>
    <x v="321"/>
    <x v="0"/>
    <x v="0"/>
    <x v="0"/>
    <x v="0"/>
    <x v="0"/>
    <x v="353"/>
    <x v="0"/>
  </r>
  <r>
    <x v="322"/>
    <x v="1"/>
    <x v="1"/>
    <x v="2"/>
    <x v="1"/>
    <x v="2"/>
    <x v="354"/>
    <x v="2"/>
  </r>
  <r>
    <x v="323"/>
    <x v="0"/>
    <x v="0"/>
    <x v="0"/>
    <x v="2"/>
    <x v="3"/>
    <x v="355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M3:O20" firstHeaderRow="1" firstDataRow="1" firstDataCol="0"/>
  <pivotFields count="8">
    <pivotField compact="0" showAll="0"/>
    <pivotField compact="0" showAll="0">
      <items count="7">
        <item x="0"/>
        <item x="1"/>
        <item x="2"/>
        <item x="4"/>
        <item x="5"/>
        <item x="3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</pivot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LX-RB@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312"/>
  <sheetViews>
    <sheetView zoomScale="85" zoomScaleNormal="85" topLeftCell="A280" workbookViewId="0">
      <selection activeCell="H297" sqref="H297:L298"/>
    </sheetView>
  </sheetViews>
  <sheetFormatPr defaultColWidth="9.125" defaultRowHeight="18.75"/>
  <cols>
    <col min="1" max="1" width="5.875" style="607" customWidth="1"/>
    <col min="2" max="2" width="21" style="607" customWidth="1"/>
    <col min="3" max="3" width="12.625" style="607" customWidth="1"/>
    <col min="4" max="4" width="12.875" style="607" customWidth="1"/>
    <col min="5" max="5" width="11.125" style="607" customWidth="1"/>
    <col min="6" max="9" width="8.625" style="607" customWidth="1"/>
    <col min="10" max="10" width="18.875" style="599" customWidth="1"/>
    <col min="11" max="11" width="21.325" style="607" customWidth="1"/>
    <col min="12" max="12" width="10.75" style="602" customWidth="1"/>
    <col min="13" max="13" width="10.875" style="607" hidden="1" customWidth="1"/>
    <col min="14" max="14" width="20.875" style="607" hidden="1" customWidth="1"/>
    <col min="15" max="16" width="12.375" style="607" hidden="1" customWidth="1"/>
    <col min="17" max="17" width="8.75" style="607" hidden="1" customWidth="1"/>
    <col min="18" max="18" width="23.75" style="607" hidden="1" customWidth="1"/>
    <col min="19" max="19" width="0.733333333333333" style="607" customWidth="1"/>
    <col min="20" max="36" width="9.125" style="608"/>
    <col min="37" max="16372" width="9.125" style="607"/>
    <col min="16374" max="16384" width="9.125" style="607"/>
  </cols>
  <sheetData>
    <row r="1" s="603" customFormat="1" ht="32.25" customHeight="1" spans="1:36">
      <c r="A1" s="609" t="s">
        <v>0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28"/>
      <c r="M1" s="629" t="s">
        <v>1</v>
      </c>
      <c r="N1" s="630"/>
      <c r="O1" s="630"/>
      <c r="P1" s="630"/>
      <c r="Q1" s="630"/>
      <c r="R1" s="630"/>
      <c r="S1" s="650"/>
      <c r="T1" s="651"/>
      <c r="U1" s="651"/>
      <c r="V1" s="651"/>
      <c r="W1" s="651"/>
      <c r="X1" s="651"/>
      <c r="Y1" s="651"/>
      <c r="Z1" s="651"/>
      <c r="AA1" s="651"/>
      <c r="AB1" s="651"/>
      <c r="AC1" s="651"/>
      <c r="AD1" s="651"/>
      <c r="AE1" s="651"/>
      <c r="AF1" s="651"/>
      <c r="AG1" s="651"/>
      <c r="AH1" s="651"/>
      <c r="AI1" s="651"/>
      <c r="AJ1" s="651"/>
    </row>
    <row r="2" s="604" customFormat="1" ht="18" customHeight="1" spans="1:36">
      <c r="A2" s="611"/>
      <c r="B2" s="612"/>
      <c r="C2" s="612"/>
      <c r="D2" s="612"/>
      <c r="E2" s="612"/>
      <c r="F2" s="612"/>
      <c r="G2" s="612"/>
      <c r="H2" s="612"/>
      <c r="I2" s="612"/>
      <c r="J2" s="612"/>
      <c r="K2" s="612"/>
      <c r="L2" s="631"/>
      <c r="M2" s="632"/>
      <c r="N2" s="633"/>
      <c r="O2" s="633"/>
      <c r="P2" s="633"/>
      <c r="Q2" s="633"/>
      <c r="R2" s="633"/>
      <c r="S2" s="652"/>
      <c r="T2" s="653"/>
      <c r="U2" s="653"/>
      <c r="V2" s="653"/>
      <c r="W2" s="653"/>
      <c r="X2" s="653"/>
      <c r="Y2" s="653"/>
      <c r="Z2" s="653"/>
      <c r="AA2" s="653"/>
      <c r="AB2" s="653"/>
      <c r="AC2" s="653"/>
      <c r="AD2" s="653"/>
      <c r="AE2" s="653"/>
      <c r="AF2" s="653"/>
      <c r="AG2" s="653"/>
      <c r="AH2" s="653"/>
      <c r="AI2" s="653"/>
      <c r="AJ2" s="653"/>
    </row>
    <row r="3" ht="27" customHeight="1" spans="1:19">
      <c r="A3" s="613" t="s">
        <v>2</v>
      </c>
      <c r="B3" s="613" t="s">
        <v>3</v>
      </c>
      <c r="C3" s="613" t="s">
        <v>4</v>
      </c>
      <c r="D3" s="613" t="s">
        <v>5</v>
      </c>
      <c r="E3" s="614" t="s">
        <v>6</v>
      </c>
      <c r="F3" s="613" t="s">
        <v>7</v>
      </c>
      <c r="G3" s="613" t="s">
        <v>8</v>
      </c>
      <c r="H3" s="613" t="s">
        <v>9</v>
      </c>
      <c r="I3" s="613" t="s">
        <v>10</v>
      </c>
      <c r="J3" s="634" t="s">
        <v>11</v>
      </c>
      <c r="K3" s="635" t="s">
        <v>12</v>
      </c>
      <c r="L3" s="636" t="s">
        <v>13</v>
      </c>
      <c r="M3" s="637" t="s">
        <v>14</v>
      </c>
      <c r="N3" s="638" t="s">
        <v>3</v>
      </c>
      <c r="O3" s="638" t="s">
        <v>4</v>
      </c>
      <c r="P3" s="638" t="s">
        <v>5</v>
      </c>
      <c r="Q3" s="638" t="s">
        <v>7</v>
      </c>
      <c r="R3" s="638" t="s">
        <v>8</v>
      </c>
      <c r="S3" s="638" t="s">
        <v>10</v>
      </c>
    </row>
    <row r="4" ht="22.5" customHeight="1" spans="1:19">
      <c r="A4" s="615"/>
      <c r="B4" s="615"/>
      <c r="C4" s="615"/>
      <c r="D4" s="615"/>
      <c r="E4" s="616" t="s">
        <v>2</v>
      </c>
      <c r="F4" s="615"/>
      <c r="G4" s="615"/>
      <c r="H4" s="615"/>
      <c r="I4" s="615"/>
      <c r="J4" s="639">
        <v>300000</v>
      </c>
      <c r="K4" s="640"/>
      <c r="L4" s="641"/>
      <c r="M4" s="637" t="s">
        <v>15</v>
      </c>
      <c r="N4" s="638"/>
      <c r="O4" s="638"/>
      <c r="P4" s="638"/>
      <c r="Q4" s="638"/>
      <c r="R4" s="638"/>
      <c r="S4" s="638"/>
    </row>
    <row r="5" s="605" customFormat="1" customHeight="1" spans="1:36">
      <c r="A5" s="617">
        <v>1</v>
      </c>
      <c r="B5" s="618" t="s">
        <v>16</v>
      </c>
      <c r="C5" s="619">
        <v>43282</v>
      </c>
      <c r="D5" s="619">
        <v>43283</v>
      </c>
      <c r="E5" s="620">
        <v>1325031</v>
      </c>
      <c r="F5" s="621">
        <v>1</v>
      </c>
      <c r="G5" s="621" t="s">
        <v>17</v>
      </c>
      <c r="H5" s="621">
        <v>1200</v>
      </c>
      <c r="I5" s="621">
        <f t="shared" ref="I5:I68" si="0">D5-C5</f>
        <v>1</v>
      </c>
      <c r="J5" s="642">
        <f t="shared" ref="J5:J68" si="1">J4-K5</f>
        <v>298800</v>
      </c>
      <c r="K5" s="643">
        <f t="shared" ref="K5:K68" si="2">(F5*H5*I5)</f>
        <v>1200</v>
      </c>
      <c r="L5" s="644">
        <f>F5*I5</f>
        <v>1</v>
      </c>
      <c r="M5" s="645" t="e">
        <f>IF(L5=S5,"True",IF(L5&lt;S5,"Decrese","Increse"))</f>
        <v>#REF!</v>
      </c>
      <c r="N5" s="645" t="e">
        <f>VLOOKUP($E5,#REF!,3,FALSE)</f>
        <v>#REF!</v>
      </c>
      <c r="O5" s="645" t="e">
        <f>VLOOKUP($E5,#REF!,4,FALSE)</f>
        <v>#REF!</v>
      </c>
      <c r="P5" s="645" t="e">
        <f>VLOOKUP($E5,#REF!,5,FALSE)</f>
        <v>#REF!</v>
      </c>
      <c r="Q5" s="645" t="e">
        <f>VLOOKUP($E5,#REF!,6,FALSE)</f>
        <v>#REF!</v>
      </c>
      <c r="R5" s="645" t="e">
        <f>VLOOKUP($E5,#REF!,2,FALSE)</f>
        <v>#REF!</v>
      </c>
      <c r="S5" s="645" t="e">
        <f>VLOOKUP($E5,#REF!,8,FALSE)</f>
        <v>#REF!</v>
      </c>
      <c r="T5" s="606"/>
      <c r="U5" s="606"/>
      <c r="V5" s="606"/>
      <c r="W5" s="606"/>
      <c r="X5" s="606"/>
      <c r="Y5" s="606"/>
      <c r="Z5" s="606"/>
      <c r="AA5" s="606"/>
      <c r="AB5" s="606"/>
      <c r="AC5" s="606"/>
      <c r="AD5" s="606"/>
      <c r="AE5" s="606"/>
      <c r="AF5" s="606"/>
      <c r="AG5" s="606"/>
      <c r="AH5" s="606"/>
      <c r="AI5" s="606"/>
      <c r="AJ5" s="606"/>
    </row>
    <row r="6" s="605" customFormat="1" customHeight="1" spans="1:36">
      <c r="A6" s="617">
        <v>2</v>
      </c>
      <c r="B6" s="618" t="s">
        <v>18</v>
      </c>
      <c r="C6" s="619">
        <v>43282</v>
      </c>
      <c r="D6" s="619">
        <v>43283</v>
      </c>
      <c r="E6" s="620">
        <v>1325670</v>
      </c>
      <c r="F6" s="621">
        <v>6</v>
      </c>
      <c r="G6" s="621" t="s">
        <v>19</v>
      </c>
      <c r="H6" s="621">
        <v>1400</v>
      </c>
      <c r="I6" s="621">
        <f t="shared" si="0"/>
        <v>1</v>
      </c>
      <c r="J6" s="642">
        <f t="shared" si="1"/>
        <v>290400</v>
      </c>
      <c r="K6" s="643">
        <f t="shared" si="2"/>
        <v>8400</v>
      </c>
      <c r="L6" s="644">
        <f t="shared" ref="L6:L69" si="3">F6*I6</f>
        <v>6</v>
      </c>
      <c r="M6" s="645" t="e">
        <f t="shared" ref="M6:M69" si="4">IF(L6=S6,"True",IF(L6&lt;S6,"Decrese","Increse"))</f>
        <v>#REF!</v>
      </c>
      <c r="N6" s="645" t="e">
        <f>VLOOKUP($E6,#REF!,3,FALSE)</f>
        <v>#REF!</v>
      </c>
      <c r="O6" s="645" t="e">
        <f>VLOOKUP($E6,#REF!,4,FALSE)</f>
        <v>#REF!</v>
      </c>
      <c r="P6" s="645" t="e">
        <f>VLOOKUP($E6,#REF!,5,FALSE)</f>
        <v>#REF!</v>
      </c>
      <c r="Q6" s="645" t="e">
        <f>VLOOKUP($E6,#REF!,6,FALSE)</f>
        <v>#REF!</v>
      </c>
      <c r="R6" s="645" t="e">
        <f>VLOOKUP($E6,#REF!,2,FALSE)</f>
        <v>#REF!</v>
      </c>
      <c r="S6" s="645" t="e">
        <f>VLOOKUP($E6,#REF!,8,FALSE)</f>
        <v>#REF!</v>
      </c>
      <c r="T6" s="606"/>
      <c r="U6" s="606"/>
      <c r="V6" s="606"/>
      <c r="W6" s="606"/>
      <c r="X6" s="606"/>
      <c r="Y6" s="606"/>
      <c r="Z6" s="606"/>
      <c r="AA6" s="606"/>
      <c r="AB6" s="606"/>
      <c r="AC6" s="606"/>
      <c r="AD6" s="606"/>
      <c r="AE6" s="606"/>
      <c r="AF6" s="606"/>
      <c r="AG6" s="606"/>
      <c r="AH6" s="606"/>
      <c r="AI6" s="606"/>
      <c r="AJ6" s="606"/>
    </row>
    <row r="7" s="605" customFormat="1" customHeight="1" spans="1:36">
      <c r="A7" s="617">
        <v>3</v>
      </c>
      <c r="B7" s="618" t="s">
        <v>20</v>
      </c>
      <c r="C7" s="619">
        <v>43282</v>
      </c>
      <c r="D7" s="619">
        <v>43284</v>
      </c>
      <c r="E7" s="620">
        <v>1326921</v>
      </c>
      <c r="F7" s="621">
        <v>1</v>
      </c>
      <c r="G7" s="621" t="s">
        <v>19</v>
      </c>
      <c r="H7" s="621">
        <v>1400</v>
      </c>
      <c r="I7" s="621">
        <f t="shared" si="0"/>
        <v>2</v>
      </c>
      <c r="J7" s="642">
        <f t="shared" si="1"/>
        <v>287600</v>
      </c>
      <c r="K7" s="643">
        <f t="shared" si="2"/>
        <v>2800</v>
      </c>
      <c r="L7" s="644">
        <f t="shared" si="3"/>
        <v>2</v>
      </c>
      <c r="M7" s="645" t="e">
        <f t="shared" si="4"/>
        <v>#REF!</v>
      </c>
      <c r="N7" s="645" t="e">
        <f>VLOOKUP($E7,#REF!,3,FALSE)</f>
        <v>#REF!</v>
      </c>
      <c r="O7" s="645" t="e">
        <f>VLOOKUP($E7,#REF!,4,FALSE)</f>
        <v>#REF!</v>
      </c>
      <c r="P7" s="645" t="e">
        <f>VLOOKUP($E7,#REF!,5,FALSE)</f>
        <v>#REF!</v>
      </c>
      <c r="Q7" s="645" t="e">
        <f>VLOOKUP($E7,#REF!,6,FALSE)</f>
        <v>#REF!</v>
      </c>
      <c r="R7" s="645" t="e">
        <f>VLOOKUP($E7,#REF!,2,FALSE)</f>
        <v>#REF!</v>
      </c>
      <c r="S7" s="645" t="e">
        <f>VLOOKUP($E7,#REF!,8,FALSE)</f>
        <v>#REF!</v>
      </c>
      <c r="T7" s="606"/>
      <c r="U7" s="606"/>
      <c r="V7" s="606"/>
      <c r="W7" s="606"/>
      <c r="X7" s="606"/>
      <c r="Y7" s="606"/>
      <c r="Z7" s="606"/>
      <c r="AA7" s="606"/>
      <c r="AB7" s="606"/>
      <c r="AC7" s="606"/>
      <c r="AD7" s="606"/>
      <c r="AE7" s="606"/>
      <c r="AF7" s="606"/>
      <c r="AG7" s="606"/>
      <c r="AH7" s="606"/>
      <c r="AI7" s="606"/>
      <c r="AJ7" s="606"/>
    </row>
    <row r="8" s="605" customFormat="1" customHeight="1" spans="1:36">
      <c r="A8" s="617">
        <v>4</v>
      </c>
      <c r="B8" s="618" t="s">
        <v>21</v>
      </c>
      <c r="C8" s="619">
        <v>43282</v>
      </c>
      <c r="D8" s="619">
        <v>43284</v>
      </c>
      <c r="E8" s="620">
        <v>1328053</v>
      </c>
      <c r="F8" s="621">
        <v>2</v>
      </c>
      <c r="G8" s="621" t="s">
        <v>22</v>
      </c>
      <c r="H8" s="621">
        <v>1400</v>
      </c>
      <c r="I8" s="621">
        <f t="shared" si="0"/>
        <v>2</v>
      </c>
      <c r="J8" s="642">
        <f t="shared" si="1"/>
        <v>282000</v>
      </c>
      <c r="K8" s="643">
        <f t="shared" si="2"/>
        <v>5600</v>
      </c>
      <c r="L8" s="644">
        <f t="shared" si="3"/>
        <v>4</v>
      </c>
      <c r="M8" s="645" t="e">
        <f t="shared" si="4"/>
        <v>#REF!</v>
      </c>
      <c r="N8" s="645" t="e">
        <f>VLOOKUP($E8,#REF!,3,FALSE)</f>
        <v>#REF!</v>
      </c>
      <c r="O8" s="645" t="e">
        <f>VLOOKUP($E8,#REF!,4,FALSE)</f>
        <v>#REF!</v>
      </c>
      <c r="P8" s="645" t="e">
        <f>VLOOKUP($E8,#REF!,5,FALSE)</f>
        <v>#REF!</v>
      </c>
      <c r="Q8" s="645" t="e">
        <f>VLOOKUP($E8,#REF!,6,FALSE)</f>
        <v>#REF!</v>
      </c>
      <c r="R8" s="645" t="e">
        <f>VLOOKUP($E8,#REF!,2,FALSE)</f>
        <v>#REF!</v>
      </c>
      <c r="S8" s="645" t="e">
        <f>VLOOKUP($E8,#REF!,8,FALSE)</f>
        <v>#REF!</v>
      </c>
      <c r="T8" s="606"/>
      <c r="U8" s="606"/>
      <c r="V8" s="606"/>
      <c r="W8" s="606"/>
      <c r="X8" s="606"/>
      <c r="Y8" s="606"/>
      <c r="Z8" s="606"/>
      <c r="AA8" s="606"/>
      <c r="AB8" s="606"/>
      <c r="AC8" s="606"/>
      <c r="AD8" s="606"/>
      <c r="AE8" s="606"/>
      <c r="AF8" s="606"/>
      <c r="AG8" s="606"/>
      <c r="AH8" s="606"/>
      <c r="AI8" s="606"/>
      <c r="AJ8" s="606"/>
    </row>
    <row r="9" s="605" customFormat="1" customHeight="1" spans="1:36">
      <c r="A9" s="617">
        <v>5</v>
      </c>
      <c r="B9" s="618" t="s">
        <v>23</v>
      </c>
      <c r="C9" s="619">
        <v>43282</v>
      </c>
      <c r="D9" s="619">
        <v>43283</v>
      </c>
      <c r="E9" s="620">
        <v>1325589</v>
      </c>
      <c r="F9" s="621">
        <v>1</v>
      </c>
      <c r="G9" s="621" t="s">
        <v>19</v>
      </c>
      <c r="H9" s="621">
        <v>1400</v>
      </c>
      <c r="I9" s="621">
        <f t="shared" si="0"/>
        <v>1</v>
      </c>
      <c r="J9" s="642">
        <f t="shared" si="1"/>
        <v>280600</v>
      </c>
      <c r="K9" s="643">
        <f t="shared" si="2"/>
        <v>1400</v>
      </c>
      <c r="L9" s="644">
        <f t="shared" si="3"/>
        <v>1</v>
      </c>
      <c r="M9" s="645" t="e">
        <f t="shared" si="4"/>
        <v>#REF!</v>
      </c>
      <c r="N9" s="645" t="e">
        <f>VLOOKUP($E9,#REF!,3,FALSE)</f>
        <v>#REF!</v>
      </c>
      <c r="O9" s="645" t="e">
        <f>VLOOKUP($E9,#REF!,4,FALSE)</f>
        <v>#REF!</v>
      </c>
      <c r="P9" s="645" t="e">
        <f>VLOOKUP($E9,#REF!,5,FALSE)</f>
        <v>#REF!</v>
      </c>
      <c r="Q9" s="645" t="e">
        <f>VLOOKUP($E9,#REF!,6,FALSE)</f>
        <v>#REF!</v>
      </c>
      <c r="R9" s="645" t="e">
        <f>VLOOKUP($E9,#REF!,2,FALSE)</f>
        <v>#REF!</v>
      </c>
      <c r="S9" s="645" t="e">
        <f>VLOOKUP($E9,#REF!,8,FALSE)</f>
        <v>#REF!</v>
      </c>
      <c r="T9" s="606"/>
      <c r="U9" s="606"/>
      <c r="V9" s="606"/>
      <c r="W9" s="606"/>
      <c r="X9" s="606"/>
      <c r="Y9" s="606"/>
      <c r="Z9" s="606"/>
      <c r="AA9" s="606"/>
      <c r="AB9" s="606"/>
      <c r="AC9" s="606"/>
      <c r="AD9" s="606"/>
      <c r="AE9" s="606"/>
      <c r="AF9" s="606"/>
      <c r="AG9" s="606"/>
      <c r="AH9" s="606"/>
      <c r="AI9" s="606"/>
      <c r="AJ9" s="606"/>
    </row>
    <row r="10" s="605" customFormat="1" customHeight="1" spans="1:36">
      <c r="A10" s="617">
        <v>6</v>
      </c>
      <c r="B10" s="618" t="s">
        <v>23</v>
      </c>
      <c r="C10" s="619">
        <v>43282</v>
      </c>
      <c r="D10" s="619">
        <v>43283</v>
      </c>
      <c r="E10" s="620">
        <v>1325564</v>
      </c>
      <c r="F10" s="621">
        <v>3</v>
      </c>
      <c r="G10" s="621" t="s">
        <v>19</v>
      </c>
      <c r="H10" s="621">
        <v>1400</v>
      </c>
      <c r="I10" s="621">
        <f t="shared" si="0"/>
        <v>1</v>
      </c>
      <c r="J10" s="642">
        <f t="shared" si="1"/>
        <v>276400</v>
      </c>
      <c r="K10" s="643">
        <f t="shared" si="2"/>
        <v>4200</v>
      </c>
      <c r="L10" s="644">
        <f t="shared" si="3"/>
        <v>3</v>
      </c>
      <c r="M10" s="645" t="e">
        <f t="shared" si="4"/>
        <v>#REF!</v>
      </c>
      <c r="N10" s="645" t="e">
        <f>VLOOKUP($E10,#REF!,3,FALSE)</f>
        <v>#REF!</v>
      </c>
      <c r="O10" s="645" t="e">
        <f>VLOOKUP($E10,#REF!,4,FALSE)</f>
        <v>#REF!</v>
      </c>
      <c r="P10" s="645" t="e">
        <f>VLOOKUP($E10,#REF!,5,FALSE)</f>
        <v>#REF!</v>
      </c>
      <c r="Q10" s="645" t="e">
        <f>VLOOKUP($E10,#REF!,6,FALSE)</f>
        <v>#REF!</v>
      </c>
      <c r="R10" s="645" t="e">
        <f>VLOOKUP($E10,#REF!,2,FALSE)</f>
        <v>#REF!</v>
      </c>
      <c r="S10" s="645" t="e">
        <f>VLOOKUP($E10,#REF!,8,FALSE)</f>
        <v>#REF!</v>
      </c>
      <c r="T10" s="606"/>
      <c r="U10" s="606"/>
      <c r="V10" s="606"/>
      <c r="W10" s="606"/>
      <c r="X10" s="606"/>
      <c r="Y10" s="606"/>
      <c r="Z10" s="606"/>
      <c r="AA10" s="606"/>
      <c r="AB10" s="606"/>
      <c r="AC10" s="606"/>
      <c r="AD10" s="606"/>
      <c r="AE10" s="606"/>
      <c r="AF10" s="606"/>
      <c r="AG10" s="606"/>
      <c r="AH10" s="606"/>
      <c r="AI10" s="606"/>
      <c r="AJ10" s="606"/>
    </row>
    <row r="11" s="605" customFormat="1" customHeight="1" spans="1:36">
      <c r="A11" s="617">
        <v>7</v>
      </c>
      <c r="B11" s="618" t="s">
        <v>24</v>
      </c>
      <c r="C11" s="619">
        <v>43282</v>
      </c>
      <c r="D11" s="619">
        <v>43283</v>
      </c>
      <c r="E11" s="620">
        <v>1325597</v>
      </c>
      <c r="F11" s="621">
        <v>2</v>
      </c>
      <c r="G11" s="621" t="s">
        <v>19</v>
      </c>
      <c r="H11" s="621">
        <v>1400</v>
      </c>
      <c r="I11" s="621">
        <f t="shared" si="0"/>
        <v>1</v>
      </c>
      <c r="J11" s="642">
        <f t="shared" si="1"/>
        <v>273600</v>
      </c>
      <c r="K11" s="643">
        <f t="shared" si="2"/>
        <v>2800</v>
      </c>
      <c r="L11" s="644">
        <f t="shared" si="3"/>
        <v>2</v>
      </c>
      <c r="M11" s="645" t="e">
        <f t="shared" si="4"/>
        <v>#REF!</v>
      </c>
      <c r="N11" s="645" t="e">
        <f>VLOOKUP($E11,#REF!,3,FALSE)</f>
        <v>#REF!</v>
      </c>
      <c r="O11" s="645" t="e">
        <f>VLOOKUP($E11,#REF!,4,FALSE)</f>
        <v>#REF!</v>
      </c>
      <c r="P11" s="645" t="e">
        <f>VLOOKUP($E11,#REF!,5,FALSE)</f>
        <v>#REF!</v>
      </c>
      <c r="Q11" s="645" t="e">
        <f>VLOOKUP($E11,#REF!,6,FALSE)</f>
        <v>#REF!</v>
      </c>
      <c r="R11" s="645" t="e">
        <f>VLOOKUP($E11,#REF!,2,FALSE)</f>
        <v>#REF!</v>
      </c>
      <c r="S11" s="645" t="e">
        <f>VLOOKUP($E11,#REF!,8,FALSE)</f>
        <v>#REF!</v>
      </c>
      <c r="T11" s="606"/>
      <c r="U11" s="606"/>
      <c r="V11" s="606"/>
      <c r="W11" s="606"/>
      <c r="X11" s="606"/>
      <c r="Y11" s="606"/>
      <c r="Z11" s="606"/>
      <c r="AA11" s="606"/>
      <c r="AB11" s="606"/>
      <c r="AC11" s="606"/>
      <c r="AD11" s="606"/>
      <c r="AE11" s="606"/>
      <c r="AF11" s="606"/>
      <c r="AG11" s="606"/>
      <c r="AH11" s="606"/>
      <c r="AI11" s="606"/>
      <c r="AJ11" s="606"/>
    </row>
    <row r="12" s="605" customFormat="1" customHeight="1" spans="1:36">
      <c r="A12" s="617">
        <v>8</v>
      </c>
      <c r="B12" s="618" t="s">
        <v>25</v>
      </c>
      <c r="C12" s="619">
        <v>43282</v>
      </c>
      <c r="D12" s="619">
        <v>43283</v>
      </c>
      <c r="E12" s="620">
        <v>1328878</v>
      </c>
      <c r="F12" s="621">
        <v>1</v>
      </c>
      <c r="G12" s="621" t="s">
        <v>19</v>
      </c>
      <c r="H12" s="621">
        <v>1400</v>
      </c>
      <c r="I12" s="621">
        <f t="shared" si="0"/>
        <v>1</v>
      </c>
      <c r="J12" s="642">
        <f t="shared" si="1"/>
        <v>272200</v>
      </c>
      <c r="K12" s="643">
        <f t="shared" si="2"/>
        <v>1400</v>
      </c>
      <c r="L12" s="644">
        <f t="shared" si="3"/>
        <v>1</v>
      </c>
      <c r="M12" s="645" t="e">
        <f t="shared" si="4"/>
        <v>#REF!</v>
      </c>
      <c r="N12" s="645" t="e">
        <f>VLOOKUP($E12,#REF!,3,FALSE)</f>
        <v>#REF!</v>
      </c>
      <c r="O12" s="645" t="e">
        <f>VLOOKUP($E12,#REF!,4,FALSE)</f>
        <v>#REF!</v>
      </c>
      <c r="P12" s="645" t="e">
        <f>VLOOKUP($E12,#REF!,5,FALSE)</f>
        <v>#REF!</v>
      </c>
      <c r="Q12" s="645" t="e">
        <f>VLOOKUP($E12,#REF!,6,FALSE)</f>
        <v>#REF!</v>
      </c>
      <c r="R12" s="645" t="e">
        <f>VLOOKUP($E12,#REF!,2,FALSE)</f>
        <v>#REF!</v>
      </c>
      <c r="S12" s="645" t="e">
        <f>VLOOKUP($E12,#REF!,8,FALSE)</f>
        <v>#REF!</v>
      </c>
      <c r="T12" s="606"/>
      <c r="U12" s="606"/>
      <c r="V12" s="606"/>
      <c r="W12" s="606"/>
      <c r="X12" s="606"/>
      <c r="Y12" s="606"/>
      <c r="Z12" s="606"/>
      <c r="AA12" s="606"/>
      <c r="AB12" s="606"/>
      <c r="AC12" s="606"/>
      <c r="AD12" s="606"/>
      <c r="AE12" s="606"/>
      <c r="AF12" s="606"/>
      <c r="AG12" s="606"/>
      <c r="AH12" s="606"/>
      <c r="AI12" s="606"/>
      <c r="AJ12" s="606"/>
    </row>
    <row r="13" s="605" customFormat="1" customHeight="1" spans="1:36">
      <c r="A13" s="617">
        <v>9</v>
      </c>
      <c r="B13" s="618" t="s">
        <v>26</v>
      </c>
      <c r="C13" s="619">
        <v>43282</v>
      </c>
      <c r="D13" s="619">
        <v>43283</v>
      </c>
      <c r="E13" s="620">
        <v>1328855</v>
      </c>
      <c r="F13" s="621">
        <v>1</v>
      </c>
      <c r="G13" s="621" t="s">
        <v>17</v>
      </c>
      <c r="H13" s="621">
        <v>1200</v>
      </c>
      <c r="I13" s="621">
        <f t="shared" si="0"/>
        <v>1</v>
      </c>
      <c r="J13" s="642">
        <f t="shared" si="1"/>
        <v>271000</v>
      </c>
      <c r="K13" s="643">
        <f t="shared" si="2"/>
        <v>1200</v>
      </c>
      <c r="L13" s="644">
        <f t="shared" si="3"/>
        <v>1</v>
      </c>
      <c r="M13" s="645" t="e">
        <f t="shared" si="4"/>
        <v>#REF!</v>
      </c>
      <c r="N13" s="645" t="e">
        <f>VLOOKUP($E13,#REF!,3,FALSE)</f>
        <v>#REF!</v>
      </c>
      <c r="O13" s="645" t="e">
        <f>VLOOKUP($E13,#REF!,4,FALSE)</f>
        <v>#REF!</v>
      </c>
      <c r="P13" s="645" t="e">
        <f>VLOOKUP($E13,#REF!,5,FALSE)</f>
        <v>#REF!</v>
      </c>
      <c r="Q13" s="645" t="e">
        <f>VLOOKUP($E13,#REF!,6,FALSE)</f>
        <v>#REF!</v>
      </c>
      <c r="R13" s="645" t="e">
        <f>VLOOKUP($E13,#REF!,2,FALSE)</f>
        <v>#REF!</v>
      </c>
      <c r="S13" s="645" t="e">
        <f>VLOOKUP($E13,#REF!,8,FALSE)</f>
        <v>#REF!</v>
      </c>
      <c r="T13" s="606"/>
      <c r="U13" s="606"/>
      <c r="V13" s="606"/>
      <c r="W13" s="606"/>
      <c r="X13" s="606"/>
      <c r="Y13" s="606"/>
      <c r="Z13" s="606"/>
      <c r="AA13" s="606"/>
      <c r="AB13" s="606"/>
      <c r="AC13" s="606"/>
      <c r="AD13" s="606"/>
      <c r="AE13" s="606"/>
      <c r="AF13" s="606"/>
      <c r="AG13" s="606"/>
      <c r="AH13" s="606"/>
      <c r="AI13" s="606"/>
      <c r="AJ13" s="606"/>
    </row>
    <row r="14" s="605" customFormat="1" customHeight="1" spans="1:36">
      <c r="A14" s="617">
        <v>10</v>
      </c>
      <c r="B14" s="618" t="s">
        <v>27</v>
      </c>
      <c r="C14" s="619">
        <v>43282</v>
      </c>
      <c r="D14" s="619">
        <v>43286</v>
      </c>
      <c r="E14" s="620">
        <v>1326682</v>
      </c>
      <c r="F14" s="621">
        <v>1</v>
      </c>
      <c r="G14" s="621" t="s">
        <v>28</v>
      </c>
      <c r="H14" s="621">
        <v>2600</v>
      </c>
      <c r="I14" s="621">
        <f t="shared" si="0"/>
        <v>4</v>
      </c>
      <c r="J14" s="642">
        <f t="shared" si="1"/>
        <v>260600</v>
      </c>
      <c r="K14" s="643">
        <f t="shared" si="2"/>
        <v>10400</v>
      </c>
      <c r="L14" s="644">
        <f t="shared" si="3"/>
        <v>4</v>
      </c>
      <c r="M14" s="645" t="e">
        <f t="shared" si="4"/>
        <v>#REF!</v>
      </c>
      <c r="N14" s="645" t="e">
        <f>VLOOKUP($E14,#REF!,3,FALSE)</f>
        <v>#REF!</v>
      </c>
      <c r="O14" s="645" t="e">
        <f>VLOOKUP($E14,#REF!,4,FALSE)</f>
        <v>#REF!</v>
      </c>
      <c r="P14" s="645" t="e">
        <f>VLOOKUP($E14,#REF!,5,FALSE)</f>
        <v>#REF!</v>
      </c>
      <c r="Q14" s="645" t="e">
        <f>VLOOKUP($E14,#REF!,6,FALSE)</f>
        <v>#REF!</v>
      </c>
      <c r="R14" s="645" t="e">
        <f>VLOOKUP($E14,#REF!,2,FALSE)</f>
        <v>#REF!</v>
      </c>
      <c r="S14" s="645" t="e">
        <f>VLOOKUP($E14,#REF!,8,FALSE)</f>
        <v>#REF!</v>
      </c>
      <c r="T14" s="606"/>
      <c r="U14" s="606"/>
      <c r="V14" s="606"/>
      <c r="W14" s="606"/>
      <c r="X14" s="606"/>
      <c r="Y14" s="606"/>
      <c r="Z14" s="606"/>
      <c r="AA14" s="606"/>
      <c r="AB14" s="606"/>
      <c r="AC14" s="606"/>
      <c r="AD14" s="606"/>
      <c r="AE14" s="606"/>
      <c r="AF14" s="606"/>
      <c r="AG14" s="606"/>
      <c r="AH14" s="606"/>
      <c r="AI14" s="606"/>
      <c r="AJ14" s="606"/>
    </row>
    <row r="15" s="605" customFormat="1" customHeight="1" spans="1:36">
      <c r="A15" s="617">
        <v>11</v>
      </c>
      <c r="B15" s="618" t="s">
        <v>29</v>
      </c>
      <c r="C15" s="619">
        <v>43282</v>
      </c>
      <c r="D15" s="619">
        <v>43286</v>
      </c>
      <c r="E15" s="620">
        <v>1327371</v>
      </c>
      <c r="F15" s="621">
        <v>1</v>
      </c>
      <c r="G15" s="621" t="s">
        <v>17</v>
      </c>
      <c r="H15" s="621">
        <v>1200</v>
      </c>
      <c r="I15" s="621">
        <f t="shared" si="0"/>
        <v>4</v>
      </c>
      <c r="J15" s="642">
        <f t="shared" si="1"/>
        <v>255800</v>
      </c>
      <c r="K15" s="643">
        <f t="shared" si="2"/>
        <v>4800</v>
      </c>
      <c r="L15" s="644">
        <f t="shared" si="3"/>
        <v>4</v>
      </c>
      <c r="M15" s="645" t="e">
        <f t="shared" si="4"/>
        <v>#REF!</v>
      </c>
      <c r="N15" s="645" t="e">
        <f>VLOOKUP($E15,#REF!,3,FALSE)</f>
        <v>#REF!</v>
      </c>
      <c r="O15" s="645" t="e">
        <f>VLOOKUP($E15,#REF!,4,FALSE)</f>
        <v>#REF!</v>
      </c>
      <c r="P15" s="645" t="e">
        <f>VLOOKUP($E15,#REF!,5,FALSE)</f>
        <v>#REF!</v>
      </c>
      <c r="Q15" s="645" t="e">
        <f>VLOOKUP($E15,#REF!,6,FALSE)</f>
        <v>#REF!</v>
      </c>
      <c r="R15" s="645" t="e">
        <f>VLOOKUP($E15,#REF!,2,FALSE)</f>
        <v>#REF!</v>
      </c>
      <c r="S15" s="645" t="e">
        <f>VLOOKUP($E15,#REF!,8,FALSE)</f>
        <v>#REF!</v>
      </c>
      <c r="T15" s="606"/>
      <c r="U15" s="606"/>
      <c r="V15" s="606"/>
      <c r="W15" s="606"/>
      <c r="X15" s="606"/>
      <c r="Y15" s="606"/>
      <c r="Z15" s="606"/>
      <c r="AA15" s="606"/>
      <c r="AB15" s="606"/>
      <c r="AC15" s="606"/>
      <c r="AD15" s="606"/>
      <c r="AE15" s="606"/>
      <c r="AF15" s="606"/>
      <c r="AG15" s="606"/>
      <c r="AH15" s="606"/>
      <c r="AI15" s="606"/>
      <c r="AJ15" s="606"/>
    </row>
    <row r="16" s="605" customFormat="1" customHeight="1" spans="1:36">
      <c r="A16" s="617">
        <v>12</v>
      </c>
      <c r="B16" s="618" t="s">
        <v>30</v>
      </c>
      <c r="C16" s="619">
        <v>43282</v>
      </c>
      <c r="D16" s="619">
        <v>43287</v>
      </c>
      <c r="E16" s="620">
        <v>1328085</v>
      </c>
      <c r="F16" s="621">
        <v>1</v>
      </c>
      <c r="G16" s="621" t="s">
        <v>22</v>
      </c>
      <c r="H16" s="621">
        <v>1400</v>
      </c>
      <c r="I16" s="621">
        <f t="shared" si="0"/>
        <v>5</v>
      </c>
      <c r="J16" s="642">
        <f t="shared" si="1"/>
        <v>248800</v>
      </c>
      <c r="K16" s="643">
        <f t="shared" si="2"/>
        <v>7000</v>
      </c>
      <c r="L16" s="644">
        <f t="shared" si="3"/>
        <v>5</v>
      </c>
      <c r="M16" s="645" t="e">
        <f t="shared" si="4"/>
        <v>#REF!</v>
      </c>
      <c r="N16" s="645" t="e">
        <f>VLOOKUP($E16,#REF!,3,FALSE)</f>
        <v>#REF!</v>
      </c>
      <c r="O16" s="645" t="e">
        <f>VLOOKUP($E16,#REF!,4,FALSE)</f>
        <v>#REF!</v>
      </c>
      <c r="P16" s="645" t="e">
        <f>VLOOKUP($E16,#REF!,5,FALSE)</f>
        <v>#REF!</v>
      </c>
      <c r="Q16" s="645" t="e">
        <f>VLOOKUP($E16,#REF!,6,FALSE)</f>
        <v>#REF!</v>
      </c>
      <c r="R16" s="645" t="e">
        <f>VLOOKUP($E16,#REF!,2,FALSE)</f>
        <v>#REF!</v>
      </c>
      <c r="S16" s="645" t="e">
        <f>VLOOKUP($E16,#REF!,8,FALSE)</f>
        <v>#REF!</v>
      </c>
      <c r="T16" s="606"/>
      <c r="U16" s="606"/>
      <c r="V16" s="606"/>
      <c r="W16" s="606"/>
      <c r="X16" s="606"/>
      <c r="Y16" s="606"/>
      <c r="Z16" s="606"/>
      <c r="AA16" s="606"/>
      <c r="AB16" s="606"/>
      <c r="AC16" s="606"/>
      <c r="AD16" s="606"/>
      <c r="AE16" s="606"/>
      <c r="AF16" s="606"/>
      <c r="AG16" s="606"/>
      <c r="AH16" s="606"/>
      <c r="AI16" s="606"/>
      <c r="AJ16" s="606"/>
    </row>
    <row r="17" s="605" customFormat="1" customHeight="1" spans="1:36">
      <c r="A17" s="622">
        <v>13</v>
      </c>
      <c r="B17" s="623" t="s">
        <v>25</v>
      </c>
      <c r="C17" s="624">
        <v>43283</v>
      </c>
      <c r="D17" s="624">
        <v>43284</v>
      </c>
      <c r="E17" s="625">
        <v>1329199</v>
      </c>
      <c r="F17" s="626">
        <v>2</v>
      </c>
      <c r="G17" s="626" t="s">
        <v>19</v>
      </c>
      <c r="H17" s="626">
        <v>1400</v>
      </c>
      <c r="I17" s="626">
        <f t="shared" si="0"/>
        <v>1</v>
      </c>
      <c r="J17" s="646">
        <f t="shared" si="1"/>
        <v>247400</v>
      </c>
      <c r="K17" s="647">
        <v>1400</v>
      </c>
      <c r="L17" s="648">
        <f t="shared" si="3"/>
        <v>2</v>
      </c>
      <c r="M17" s="645" t="e">
        <f t="shared" si="4"/>
        <v>#REF!</v>
      </c>
      <c r="N17" s="645" t="e">
        <f>VLOOKUP($E17,#REF!,3,FALSE)</f>
        <v>#REF!</v>
      </c>
      <c r="O17" s="645" t="e">
        <f>VLOOKUP($E17,#REF!,4,FALSE)</f>
        <v>#REF!</v>
      </c>
      <c r="P17" s="645" t="e">
        <f>VLOOKUP($E17,#REF!,5,FALSE)</f>
        <v>#REF!</v>
      </c>
      <c r="Q17" s="645" t="e">
        <f>VLOOKUP($E17,#REF!,6,FALSE)</f>
        <v>#REF!</v>
      </c>
      <c r="R17" s="645" t="e">
        <f>VLOOKUP($E17,#REF!,2,FALSE)</f>
        <v>#REF!</v>
      </c>
      <c r="S17" s="645" t="e">
        <f>VLOOKUP($E17,#REF!,8,FALSE)</f>
        <v>#REF!</v>
      </c>
      <c r="T17" s="606"/>
      <c r="U17" s="606"/>
      <c r="V17" s="606"/>
      <c r="W17" s="606"/>
      <c r="X17" s="606"/>
      <c r="Y17" s="606"/>
      <c r="Z17" s="606"/>
      <c r="AA17" s="606"/>
      <c r="AB17" s="606"/>
      <c r="AC17" s="606"/>
      <c r="AD17" s="606"/>
      <c r="AE17" s="606"/>
      <c r="AF17" s="606"/>
      <c r="AG17" s="606"/>
      <c r="AH17" s="606"/>
      <c r="AI17" s="606"/>
      <c r="AJ17" s="606"/>
    </row>
    <row r="18" s="605" customFormat="1" customHeight="1" spans="1:36">
      <c r="A18" s="617">
        <v>14</v>
      </c>
      <c r="B18" s="618" t="s">
        <v>26</v>
      </c>
      <c r="C18" s="619">
        <v>43283</v>
      </c>
      <c r="D18" s="619">
        <v>43284</v>
      </c>
      <c r="E18" s="620">
        <v>1329314</v>
      </c>
      <c r="F18" s="621">
        <v>1</v>
      </c>
      <c r="G18" s="621" t="s">
        <v>17</v>
      </c>
      <c r="H18" s="621">
        <v>1200</v>
      </c>
      <c r="I18" s="621">
        <f t="shared" si="0"/>
        <v>1</v>
      </c>
      <c r="J18" s="642">
        <f t="shared" si="1"/>
        <v>246200</v>
      </c>
      <c r="K18" s="643">
        <f t="shared" si="2"/>
        <v>1200</v>
      </c>
      <c r="L18" s="644">
        <f t="shared" si="3"/>
        <v>1</v>
      </c>
      <c r="M18" s="645" t="e">
        <f t="shared" si="4"/>
        <v>#REF!</v>
      </c>
      <c r="N18" s="645" t="e">
        <f>VLOOKUP($E18,#REF!,3,FALSE)</f>
        <v>#REF!</v>
      </c>
      <c r="O18" s="645" t="e">
        <f>VLOOKUP($E18,#REF!,4,FALSE)</f>
        <v>#REF!</v>
      </c>
      <c r="P18" s="645" t="e">
        <f>VLOOKUP($E18,#REF!,5,FALSE)</f>
        <v>#REF!</v>
      </c>
      <c r="Q18" s="645" t="e">
        <f>VLOOKUP($E18,#REF!,6,FALSE)</f>
        <v>#REF!</v>
      </c>
      <c r="R18" s="645" t="e">
        <f>VLOOKUP($E18,#REF!,2,FALSE)</f>
        <v>#REF!</v>
      </c>
      <c r="S18" s="645" t="e">
        <f>VLOOKUP($E18,#REF!,8,FALSE)</f>
        <v>#REF!</v>
      </c>
      <c r="T18" s="606"/>
      <c r="U18" s="606"/>
      <c r="V18" s="606"/>
      <c r="W18" s="606"/>
      <c r="X18" s="606"/>
      <c r="Y18" s="606"/>
      <c r="Z18" s="606"/>
      <c r="AA18" s="606"/>
      <c r="AB18" s="606"/>
      <c r="AC18" s="606"/>
      <c r="AD18" s="606"/>
      <c r="AE18" s="606"/>
      <c r="AF18" s="606"/>
      <c r="AG18" s="606"/>
      <c r="AH18" s="606"/>
      <c r="AI18" s="606"/>
      <c r="AJ18" s="606"/>
    </row>
    <row r="19" s="605" customFormat="1" customHeight="1" spans="1:36">
      <c r="A19" s="617">
        <v>15</v>
      </c>
      <c r="B19" s="618" t="s">
        <v>31</v>
      </c>
      <c r="C19" s="619">
        <v>43283</v>
      </c>
      <c r="D19" s="619">
        <v>43284</v>
      </c>
      <c r="E19" s="620">
        <v>1329154</v>
      </c>
      <c r="F19" s="621">
        <v>1</v>
      </c>
      <c r="G19" s="621" t="s">
        <v>17</v>
      </c>
      <c r="H19" s="621">
        <v>1200</v>
      </c>
      <c r="I19" s="621">
        <f t="shared" si="0"/>
        <v>1</v>
      </c>
      <c r="J19" s="642">
        <f t="shared" si="1"/>
        <v>245000</v>
      </c>
      <c r="K19" s="643">
        <f t="shared" si="2"/>
        <v>1200</v>
      </c>
      <c r="L19" s="644">
        <f t="shared" si="3"/>
        <v>1</v>
      </c>
      <c r="M19" s="645" t="e">
        <f t="shared" si="4"/>
        <v>#REF!</v>
      </c>
      <c r="N19" s="645" t="e">
        <f>VLOOKUP($E19,#REF!,3,FALSE)</f>
        <v>#REF!</v>
      </c>
      <c r="O19" s="645" t="e">
        <f>VLOOKUP($E19,#REF!,4,FALSE)</f>
        <v>#REF!</v>
      </c>
      <c r="P19" s="645" t="e">
        <f>VLOOKUP($E19,#REF!,5,FALSE)</f>
        <v>#REF!</v>
      </c>
      <c r="Q19" s="645" t="e">
        <f>VLOOKUP($E19,#REF!,6,FALSE)</f>
        <v>#REF!</v>
      </c>
      <c r="R19" s="645" t="e">
        <f>VLOOKUP($E19,#REF!,2,FALSE)</f>
        <v>#REF!</v>
      </c>
      <c r="S19" s="645" t="e">
        <f>VLOOKUP($E19,#REF!,8,FALSE)</f>
        <v>#REF!</v>
      </c>
      <c r="T19" s="606"/>
      <c r="U19" s="606"/>
      <c r="V19" s="606"/>
      <c r="W19" s="606"/>
      <c r="X19" s="606"/>
      <c r="Y19" s="606"/>
      <c r="Z19" s="606"/>
      <c r="AA19" s="606"/>
      <c r="AB19" s="606"/>
      <c r="AC19" s="606"/>
      <c r="AD19" s="606"/>
      <c r="AE19" s="606"/>
      <c r="AF19" s="606"/>
      <c r="AG19" s="606"/>
      <c r="AH19" s="606"/>
      <c r="AI19" s="606"/>
      <c r="AJ19" s="606"/>
    </row>
    <row r="20" s="605" customFormat="1" customHeight="1" spans="1:36">
      <c r="A20" s="617">
        <v>16</v>
      </c>
      <c r="B20" s="618" t="s">
        <v>32</v>
      </c>
      <c r="C20" s="619">
        <v>43283</v>
      </c>
      <c r="D20" s="619">
        <v>43284</v>
      </c>
      <c r="E20" s="620">
        <v>1329325</v>
      </c>
      <c r="F20" s="621">
        <v>1</v>
      </c>
      <c r="G20" s="621" t="s">
        <v>19</v>
      </c>
      <c r="H20" s="621">
        <v>1400</v>
      </c>
      <c r="I20" s="621">
        <f t="shared" si="0"/>
        <v>1</v>
      </c>
      <c r="J20" s="642">
        <f t="shared" si="1"/>
        <v>243600</v>
      </c>
      <c r="K20" s="643">
        <f t="shared" si="2"/>
        <v>1400</v>
      </c>
      <c r="L20" s="644">
        <f t="shared" si="3"/>
        <v>1</v>
      </c>
      <c r="M20" s="645" t="e">
        <f t="shared" si="4"/>
        <v>#REF!</v>
      </c>
      <c r="N20" s="645" t="e">
        <f>VLOOKUP($E20,#REF!,3,FALSE)</f>
        <v>#REF!</v>
      </c>
      <c r="O20" s="645" t="e">
        <f>VLOOKUP($E20,#REF!,4,FALSE)</f>
        <v>#REF!</v>
      </c>
      <c r="P20" s="645" t="e">
        <f>VLOOKUP($E20,#REF!,5,FALSE)</f>
        <v>#REF!</v>
      </c>
      <c r="Q20" s="645" t="e">
        <f>VLOOKUP($E20,#REF!,6,FALSE)</f>
        <v>#REF!</v>
      </c>
      <c r="R20" s="645" t="e">
        <f>VLOOKUP($E20,#REF!,2,FALSE)</f>
        <v>#REF!</v>
      </c>
      <c r="S20" s="645" t="e">
        <f>VLOOKUP($E20,#REF!,8,FALSE)</f>
        <v>#REF!</v>
      </c>
      <c r="T20" s="606"/>
      <c r="U20" s="606"/>
      <c r="V20" s="606"/>
      <c r="W20" s="606"/>
      <c r="X20" s="606"/>
      <c r="Y20" s="606"/>
      <c r="Z20" s="606"/>
      <c r="AA20" s="606"/>
      <c r="AB20" s="606"/>
      <c r="AC20" s="606"/>
      <c r="AD20" s="606"/>
      <c r="AE20" s="606"/>
      <c r="AF20" s="606"/>
      <c r="AG20" s="606"/>
      <c r="AH20" s="606"/>
      <c r="AI20" s="606"/>
      <c r="AJ20" s="606"/>
    </row>
    <row r="21" s="605" customFormat="1" customHeight="1" spans="1:36">
      <c r="A21" s="617">
        <v>17</v>
      </c>
      <c r="B21" s="618" t="s">
        <v>33</v>
      </c>
      <c r="C21" s="619">
        <v>43283</v>
      </c>
      <c r="D21" s="619">
        <v>43284</v>
      </c>
      <c r="E21" s="620">
        <v>1329384</v>
      </c>
      <c r="F21" s="621">
        <v>2</v>
      </c>
      <c r="G21" s="621" t="s">
        <v>19</v>
      </c>
      <c r="H21" s="621">
        <v>1400</v>
      </c>
      <c r="I21" s="621">
        <f t="shared" si="0"/>
        <v>1</v>
      </c>
      <c r="J21" s="642">
        <f t="shared" si="1"/>
        <v>240800</v>
      </c>
      <c r="K21" s="643">
        <f t="shared" si="2"/>
        <v>2800</v>
      </c>
      <c r="L21" s="644">
        <f t="shared" si="3"/>
        <v>2</v>
      </c>
      <c r="M21" s="645" t="e">
        <f t="shared" si="4"/>
        <v>#REF!</v>
      </c>
      <c r="N21" s="645" t="e">
        <f>VLOOKUP($E21,#REF!,3,FALSE)</f>
        <v>#REF!</v>
      </c>
      <c r="O21" s="645" t="e">
        <f>VLOOKUP($E21,#REF!,4,FALSE)</f>
        <v>#REF!</v>
      </c>
      <c r="P21" s="645" t="e">
        <f>VLOOKUP($E21,#REF!,5,FALSE)</f>
        <v>#REF!</v>
      </c>
      <c r="Q21" s="645" t="e">
        <f>VLOOKUP($E21,#REF!,6,FALSE)</f>
        <v>#REF!</v>
      </c>
      <c r="R21" s="645" t="e">
        <f>VLOOKUP($E21,#REF!,2,FALSE)</f>
        <v>#REF!</v>
      </c>
      <c r="S21" s="645" t="e">
        <f>VLOOKUP($E21,#REF!,8,FALSE)</f>
        <v>#REF!</v>
      </c>
      <c r="T21" s="606"/>
      <c r="U21" s="606"/>
      <c r="V21" s="606"/>
      <c r="W21" s="606"/>
      <c r="X21" s="606"/>
      <c r="Y21" s="606"/>
      <c r="Z21" s="606"/>
      <c r="AA21" s="606"/>
      <c r="AB21" s="606"/>
      <c r="AC21" s="606"/>
      <c r="AD21" s="606"/>
      <c r="AE21" s="606"/>
      <c r="AF21" s="606"/>
      <c r="AG21" s="606"/>
      <c r="AH21" s="606"/>
      <c r="AI21" s="606"/>
      <c r="AJ21" s="606"/>
    </row>
    <row r="22" s="605" customFormat="1" customHeight="1" spans="1:36">
      <c r="A22" s="617">
        <v>18</v>
      </c>
      <c r="B22" s="618" t="s">
        <v>34</v>
      </c>
      <c r="C22" s="619">
        <v>43283</v>
      </c>
      <c r="D22" s="619">
        <v>43285</v>
      </c>
      <c r="E22" s="620">
        <v>1329367</v>
      </c>
      <c r="F22" s="621">
        <v>1</v>
      </c>
      <c r="G22" s="621" t="s">
        <v>19</v>
      </c>
      <c r="H22" s="621">
        <v>1400</v>
      </c>
      <c r="I22" s="621">
        <f t="shared" si="0"/>
        <v>2</v>
      </c>
      <c r="J22" s="642">
        <f t="shared" si="1"/>
        <v>238000</v>
      </c>
      <c r="K22" s="643">
        <f t="shared" si="2"/>
        <v>2800</v>
      </c>
      <c r="L22" s="644">
        <f t="shared" si="3"/>
        <v>2</v>
      </c>
      <c r="M22" s="645" t="e">
        <f t="shared" si="4"/>
        <v>#REF!</v>
      </c>
      <c r="N22" s="645" t="e">
        <f>VLOOKUP($E22,#REF!,3,FALSE)</f>
        <v>#REF!</v>
      </c>
      <c r="O22" s="645" t="e">
        <f>VLOOKUP($E22,#REF!,4,FALSE)</f>
        <v>#REF!</v>
      </c>
      <c r="P22" s="645" t="e">
        <f>VLOOKUP($E22,#REF!,5,FALSE)</f>
        <v>#REF!</v>
      </c>
      <c r="Q22" s="645" t="e">
        <f>VLOOKUP($E22,#REF!,6,FALSE)</f>
        <v>#REF!</v>
      </c>
      <c r="R22" s="645" t="e">
        <f>VLOOKUP($E22,#REF!,2,FALSE)</f>
        <v>#REF!</v>
      </c>
      <c r="S22" s="645" t="e">
        <f>VLOOKUP($E22,#REF!,8,FALSE)</f>
        <v>#REF!</v>
      </c>
      <c r="T22" s="606"/>
      <c r="U22" s="606"/>
      <c r="V22" s="606"/>
      <c r="W22" s="606"/>
      <c r="X22" s="606"/>
      <c r="Y22" s="606"/>
      <c r="Z22" s="606"/>
      <c r="AA22" s="606"/>
      <c r="AB22" s="606"/>
      <c r="AC22" s="606"/>
      <c r="AD22" s="606"/>
      <c r="AE22" s="606"/>
      <c r="AF22" s="606"/>
      <c r="AG22" s="606"/>
      <c r="AH22" s="606"/>
      <c r="AI22" s="606"/>
      <c r="AJ22" s="606"/>
    </row>
    <row r="23" s="605" customFormat="1" customHeight="1" spans="1:36">
      <c r="A23" s="617">
        <v>19</v>
      </c>
      <c r="B23" s="618" t="s">
        <v>35</v>
      </c>
      <c r="C23" s="619">
        <v>43283</v>
      </c>
      <c r="D23" s="619">
        <v>43285</v>
      </c>
      <c r="E23" s="620">
        <v>1328886</v>
      </c>
      <c r="F23" s="621">
        <v>1</v>
      </c>
      <c r="G23" s="621" t="s">
        <v>17</v>
      </c>
      <c r="H23" s="621">
        <v>1200</v>
      </c>
      <c r="I23" s="621">
        <f t="shared" si="0"/>
        <v>2</v>
      </c>
      <c r="J23" s="642">
        <f t="shared" si="1"/>
        <v>235600</v>
      </c>
      <c r="K23" s="643">
        <f t="shared" si="2"/>
        <v>2400</v>
      </c>
      <c r="L23" s="644">
        <f t="shared" si="3"/>
        <v>2</v>
      </c>
      <c r="M23" s="645" t="e">
        <f t="shared" si="4"/>
        <v>#REF!</v>
      </c>
      <c r="N23" s="645" t="e">
        <f>VLOOKUP($E23,#REF!,3,FALSE)</f>
        <v>#REF!</v>
      </c>
      <c r="O23" s="645" t="e">
        <f>VLOOKUP($E23,#REF!,4,FALSE)</f>
        <v>#REF!</v>
      </c>
      <c r="P23" s="645" t="e">
        <f>VLOOKUP($E23,#REF!,5,FALSE)</f>
        <v>#REF!</v>
      </c>
      <c r="Q23" s="645" t="e">
        <f>VLOOKUP($E23,#REF!,6,FALSE)</f>
        <v>#REF!</v>
      </c>
      <c r="R23" s="645" t="e">
        <f>VLOOKUP($E23,#REF!,2,FALSE)</f>
        <v>#REF!</v>
      </c>
      <c r="S23" s="645" t="e">
        <f>VLOOKUP($E23,#REF!,8,FALSE)</f>
        <v>#REF!</v>
      </c>
      <c r="T23" s="606"/>
      <c r="U23" s="606"/>
      <c r="V23" s="606"/>
      <c r="W23" s="606"/>
      <c r="X23" s="606"/>
      <c r="Y23" s="606"/>
      <c r="Z23" s="606"/>
      <c r="AA23" s="606"/>
      <c r="AB23" s="606"/>
      <c r="AC23" s="606"/>
      <c r="AD23" s="606"/>
      <c r="AE23" s="606"/>
      <c r="AF23" s="606"/>
      <c r="AG23" s="606"/>
      <c r="AH23" s="606"/>
      <c r="AI23" s="606"/>
      <c r="AJ23" s="606"/>
    </row>
    <row r="24" s="606" customFormat="1" customHeight="1" spans="1:16372">
      <c r="A24" s="617">
        <v>20</v>
      </c>
      <c r="B24" s="618" t="s">
        <v>36</v>
      </c>
      <c r="C24" s="619">
        <v>43283</v>
      </c>
      <c r="D24" s="619">
        <v>43286</v>
      </c>
      <c r="E24" s="620">
        <v>1304314</v>
      </c>
      <c r="F24" s="621">
        <v>1</v>
      </c>
      <c r="G24" s="621" t="s">
        <v>22</v>
      </c>
      <c r="H24" s="621">
        <v>1400</v>
      </c>
      <c r="I24" s="621">
        <f t="shared" si="0"/>
        <v>3</v>
      </c>
      <c r="J24" s="642">
        <f t="shared" si="1"/>
        <v>231400</v>
      </c>
      <c r="K24" s="643">
        <f t="shared" si="2"/>
        <v>4200</v>
      </c>
      <c r="L24" s="644">
        <f t="shared" si="3"/>
        <v>3</v>
      </c>
      <c r="M24" s="649" t="e">
        <f t="shared" si="4"/>
        <v>#REF!</v>
      </c>
      <c r="N24" s="649" t="e">
        <f>VLOOKUP($E24,#REF!,3,FALSE)</f>
        <v>#REF!</v>
      </c>
      <c r="O24" s="649" t="e">
        <f>VLOOKUP($E24,#REF!,4,FALSE)</f>
        <v>#REF!</v>
      </c>
      <c r="P24" s="649" t="e">
        <f>VLOOKUP($E24,#REF!,5,FALSE)</f>
        <v>#REF!</v>
      </c>
      <c r="Q24" s="649" t="e">
        <f>VLOOKUP($E24,#REF!,6,FALSE)</f>
        <v>#REF!</v>
      </c>
      <c r="R24" s="649" t="e">
        <f>VLOOKUP($E24,#REF!,2,FALSE)</f>
        <v>#REF!</v>
      </c>
      <c r="S24" s="649" t="e">
        <f>VLOOKUP($E24,#REF!,8,FALSE)</f>
        <v>#REF!</v>
      </c>
      <c r="T24" s="608"/>
      <c r="U24" s="608"/>
      <c r="V24" s="608"/>
      <c r="W24" s="608"/>
      <c r="X24" s="608"/>
      <c r="Y24" s="608"/>
      <c r="Z24" s="608"/>
      <c r="AA24" s="608"/>
      <c r="AB24" s="608"/>
      <c r="AC24" s="608"/>
      <c r="AD24" s="608"/>
      <c r="AE24" s="608"/>
      <c r="AF24" s="608"/>
      <c r="AG24" s="608"/>
      <c r="AH24" s="608"/>
      <c r="AI24" s="608"/>
      <c r="AJ24" s="608"/>
      <c r="AK24" s="608"/>
      <c r="AL24" s="608"/>
      <c r="AM24" s="608"/>
      <c r="AN24" s="608"/>
      <c r="AO24" s="608"/>
      <c r="AP24" s="608"/>
      <c r="AQ24" s="608"/>
      <c r="AR24" s="608"/>
      <c r="AS24" s="608"/>
      <c r="AT24" s="608"/>
      <c r="AU24" s="608"/>
      <c r="AV24" s="608"/>
      <c r="AW24" s="608"/>
      <c r="AX24" s="608"/>
      <c r="AY24" s="608"/>
      <c r="AZ24" s="608"/>
      <c r="BA24" s="608"/>
      <c r="BB24" s="608"/>
      <c r="BC24" s="608"/>
      <c r="BD24" s="608"/>
      <c r="BE24" s="608"/>
      <c r="BF24" s="608"/>
      <c r="BG24" s="608"/>
      <c r="BH24" s="608"/>
      <c r="BI24" s="608"/>
      <c r="BJ24" s="608"/>
      <c r="BK24" s="608"/>
      <c r="BL24" s="608"/>
      <c r="BM24" s="608"/>
      <c r="BN24" s="608"/>
      <c r="BO24" s="608"/>
      <c r="BP24" s="608"/>
      <c r="BQ24" s="608"/>
      <c r="BR24" s="608"/>
      <c r="BS24" s="608"/>
      <c r="BT24" s="608"/>
      <c r="BU24" s="608"/>
      <c r="BV24" s="608"/>
      <c r="BW24" s="608"/>
      <c r="BX24" s="608"/>
      <c r="BY24" s="608"/>
      <c r="BZ24" s="608"/>
      <c r="CA24" s="608"/>
      <c r="CB24" s="608"/>
      <c r="CC24" s="608"/>
      <c r="CD24" s="608"/>
      <c r="CE24" s="608"/>
      <c r="CF24" s="608"/>
      <c r="CG24" s="608"/>
      <c r="CH24" s="608"/>
      <c r="CI24" s="608"/>
      <c r="CJ24" s="608"/>
      <c r="CK24" s="608"/>
      <c r="CL24" s="608"/>
      <c r="CM24" s="608"/>
      <c r="CN24" s="608"/>
      <c r="CO24" s="608"/>
      <c r="CP24" s="608"/>
      <c r="CQ24" s="608"/>
      <c r="CR24" s="608"/>
      <c r="CS24" s="608"/>
      <c r="CT24" s="608"/>
      <c r="CU24" s="608"/>
      <c r="CV24" s="608"/>
      <c r="CW24" s="608"/>
      <c r="CX24" s="608"/>
      <c r="CY24" s="608"/>
      <c r="CZ24" s="608"/>
      <c r="DA24" s="608"/>
      <c r="DB24" s="608"/>
      <c r="DC24" s="608"/>
      <c r="DD24" s="608"/>
      <c r="DE24" s="608"/>
      <c r="DF24" s="608"/>
      <c r="DG24" s="608"/>
      <c r="DH24" s="608"/>
      <c r="DI24" s="608"/>
      <c r="DJ24" s="608"/>
      <c r="DK24" s="608"/>
      <c r="DL24" s="608"/>
      <c r="DM24" s="608"/>
      <c r="DN24" s="608"/>
      <c r="DO24" s="608"/>
      <c r="DP24" s="608"/>
      <c r="DQ24" s="608"/>
      <c r="DR24" s="608"/>
      <c r="DS24" s="608"/>
      <c r="DT24" s="608"/>
      <c r="DU24" s="608"/>
      <c r="DV24" s="608"/>
      <c r="DW24" s="608"/>
      <c r="DX24" s="608"/>
      <c r="DY24" s="608"/>
      <c r="DZ24" s="608"/>
      <c r="EA24" s="608"/>
      <c r="EB24" s="608"/>
      <c r="EC24" s="608"/>
      <c r="ED24" s="608"/>
      <c r="EE24" s="608"/>
      <c r="EF24" s="608"/>
      <c r="EG24" s="608"/>
      <c r="EH24" s="608"/>
      <c r="EI24" s="608"/>
      <c r="EJ24" s="608"/>
      <c r="EK24" s="608"/>
      <c r="EL24" s="608"/>
      <c r="EM24" s="608"/>
      <c r="EN24" s="608"/>
      <c r="EO24" s="608"/>
      <c r="EP24" s="608"/>
      <c r="EQ24" s="608"/>
      <c r="ER24" s="608"/>
      <c r="ES24" s="608"/>
      <c r="ET24" s="608"/>
      <c r="EU24" s="608"/>
      <c r="EV24" s="608"/>
      <c r="EW24" s="608"/>
      <c r="EX24" s="608"/>
      <c r="EY24" s="608"/>
      <c r="EZ24" s="608"/>
      <c r="FA24" s="608"/>
      <c r="FB24" s="608"/>
      <c r="FC24" s="608"/>
      <c r="FD24" s="608"/>
      <c r="FE24" s="608"/>
      <c r="FF24" s="608"/>
      <c r="FG24" s="608"/>
      <c r="FH24" s="608"/>
      <c r="FI24" s="608"/>
      <c r="FJ24" s="608"/>
      <c r="FK24" s="608"/>
      <c r="FL24" s="608"/>
      <c r="FM24" s="608"/>
      <c r="FN24" s="608"/>
      <c r="FO24" s="608"/>
      <c r="FP24" s="608"/>
      <c r="FQ24" s="608"/>
      <c r="FR24" s="608"/>
      <c r="FS24" s="608"/>
      <c r="FT24" s="608"/>
      <c r="FU24" s="608"/>
      <c r="FV24" s="608"/>
      <c r="FW24" s="608"/>
      <c r="FX24" s="608"/>
      <c r="FY24" s="608"/>
      <c r="FZ24" s="608"/>
      <c r="GA24" s="608"/>
      <c r="GB24" s="608"/>
      <c r="GC24" s="608"/>
      <c r="GD24" s="608"/>
      <c r="GE24" s="608"/>
      <c r="GF24" s="608"/>
      <c r="GG24" s="608"/>
      <c r="GH24" s="608"/>
      <c r="GI24" s="608"/>
      <c r="GJ24" s="608"/>
      <c r="GK24" s="608"/>
      <c r="GL24" s="608"/>
      <c r="GM24" s="608"/>
      <c r="GN24" s="608"/>
      <c r="GO24" s="608"/>
      <c r="GP24" s="608"/>
      <c r="GQ24" s="608"/>
      <c r="GR24" s="608"/>
      <c r="GS24" s="608"/>
      <c r="GT24" s="608"/>
      <c r="GU24" s="608"/>
      <c r="GV24" s="608"/>
      <c r="GW24" s="608"/>
      <c r="GX24" s="608"/>
      <c r="GY24" s="608"/>
      <c r="GZ24" s="608"/>
      <c r="HA24" s="608"/>
      <c r="HB24" s="608"/>
      <c r="HC24" s="608"/>
      <c r="HD24" s="608"/>
      <c r="HE24" s="608"/>
      <c r="HF24" s="608"/>
      <c r="HG24" s="608"/>
      <c r="HH24" s="608"/>
      <c r="HI24" s="608"/>
      <c r="HJ24" s="608"/>
      <c r="HK24" s="608"/>
      <c r="HL24" s="608"/>
      <c r="HM24" s="608"/>
      <c r="HN24" s="608"/>
      <c r="HO24" s="608"/>
      <c r="HP24" s="608"/>
      <c r="HQ24" s="608"/>
      <c r="HR24" s="608"/>
      <c r="HS24" s="608"/>
      <c r="HT24" s="608"/>
      <c r="HU24" s="608"/>
      <c r="HV24" s="608"/>
      <c r="HW24" s="608"/>
      <c r="HX24" s="608"/>
      <c r="HY24" s="608"/>
      <c r="HZ24" s="608"/>
      <c r="IA24" s="608"/>
      <c r="IB24" s="608"/>
      <c r="IC24" s="608"/>
      <c r="ID24" s="608"/>
      <c r="IE24" s="608"/>
      <c r="IF24" s="608"/>
      <c r="IG24" s="608"/>
      <c r="IH24" s="608"/>
      <c r="II24" s="608"/>
      <c r="IJ24" s="608"/>
      <c r="IK24" s="608"/>
      <c r="IL24" s="608"/>
      <c r="IM24" s="608"/>
      <c r="IN24" s="608"/>
      <c r="IO24" s="608"/>
      <c r="IP24" s="608"/>
      <c r="IQ24" s="608"/>
      <c r="IR24" s="608"/>
      <c r="IS24" s="608"/>
      <c r="IT24" s="608"/>
      <c r="IU24" s="608"/>
      <c r="IV24" s="608"/>
      <c r="IW24" s="608"/>
      <c r="IX24" s="608"/>
      <c r="IY24" s="608"/>
      <c r="IZ24" s="608"/>
      <c r="JA24" s="608"/>
      <c r="JB24" s="608"/>
      <c r="JC24" s="608"/>
      <c r="JD24" s="608"/>
      <c r="JE24" s="608"/>
      <c r="JF24" s="608"/>
      <c r="JG24" s="608"/>
      <c r="JH24" s="608"/>
      <c r="JI24" s="608"/>
      <c r="JJ24" s="608"/>
      <c r="JK24" s="608"/>
      <c r="JL24" s="608"/>
      <c r="JM24" s="608"/>
      <c r="JN24" s="608"/>
      <c r="JO24" s="608"/>
      <c r="JP24" s="608"/>
      <c r="JQ24" s="608"/>
      <c r="JR24" s="608"/>
      <c r="JS24" s="608"/>
      <c r="JT24" s="608"/>
      <c r="JU24" s="608"/>
      <c r="JV24" s="608"/>
      <c r="JW24" s="608"/>
      <c r="JX24" s="608"/>
      <c r="JY24" s="608"/>
      <c r="JZ24" s="608"/>
      <c r="KA24" s="608"/>
      <c r="KB24" s="608"/>
      <c r="KC24" s="608"/>
      <c r="KD24" s="608"/>
      <c r="KE24" s="608"/>
      <c r="KF24" s="608"/>
      <c r="KG24" s="608"/>
      <c r="KH24" s="608"/>
      <c r="KI24" s="608"/>
      <c r="KJ24" s="608"/>
      <c r="KK24" s="608"/>
      <c r="KL24" s="608"/>
      <c r="KM24" s="608"/>
      <c r="KN24" s="608"/>
      <c r="KO24" s="608"/>
      <c r="KP24" s="608"/>
      <c r="KQ24" s="608"/>
      <c r="KR24" s="608"/>
      <c r="KS24" s="608"/>
      <c r="KT24" s="608"/>
      <c r="KU24" s="608"/>
      <c r="KV24" s="608"/>
      <c r="KW24" s="608"/>
      <c r="KX24" s="608"/>
      <c r="KY24" s="608"/>
      <c r="KZ24" s="608"/>
      <c r="LA24" s="608"/>
      <c r="LB24" s="608"/>
      <c r="LC24" s="608"/>
      <c r="LD24" s="608"/>
      <c r="LE24" s="608"/>
      <c r="LF24" s="608"/>
      <c r="LG24" s="608"/>
      <c r="LH24" s="608"/>
      <c r="LI24" s="608"/>
      <c r="LJ24" s="608"/>
      <c r="LK24" s="608"/>
      <c r="LL24" s="608"/>
      <c r="LM24" s="608"/>
      <c r="LN24" s="608"/>
      <c r="LO24" s="608"/>
      <c r="LP24" s="608"/>
      <c r="LQ24" s="608"/>
      <c r="LR24" s="608"/>
      <c r="LS24" s="608"/>
      <c r="LT24" s="608"/>
      <c r="LU24" s="608"/>
      <c r="LV24" s="608"/>
      <c r="LW24" s="608"/>
      <c r="LX24" s="608"/>
      <c r="LY24" s="608"/>
      <c r="LZ24" s="608"/>
      <c r="MA24" s="608"/>
      <c r="MB24" s="608"/>
      <c r="MC24" s="608"/>
      <c r="MD24" s="608"/>
      <c r="ME24" s="608"/>
      <c r="MF24" s="608"/>
      <c r="MG24" s="608"/>
      <c r="MH24" s="608"/>
      <c r="MI24" s="608"/>
      <c r="MJ24" s="608"/>
      <c r="MK24" s="608"/>
      <c r="ML24" s="608"/>
      <c r="MM24" s="608"/>
      <c r="MN24" s="608"/>
      <c r="MO24" s="608"/>
      <c r="MP24" s="608"/>
      <c r="MQ24" s="608"/>
      <c r="MR24" s="608"/>
      <c r="MS24" s="608"/>
      <c r="MT24" s="608"/>
      <c r="MU24" s="608"/>
      <c r="MV24" s="608"/>
      <c r="MW24" s="608"/>
      <c r="MX24" s="608"/>
      <c r="MY24" s="608"/>
      <c r="MZ24" s="608"/>
      <c r="NA24" s="608"/>
      <c r="NB24" s="608"/>
      <c r="NC24" s="608"/>
      <c r="ND24" s="608"/>
      <c r="NE24" s="608"/>
      <c r="NF24" s="608"/>
      <c r="NG24" s="608"/>
      <c r="NH24" s="608"/>
      <c r="NI24" s="608"/>
      <c r="NJ24" s="608"/>
      <c r="NK24" s="608"/>
      <c r="NL24" s="608"/>
      <c r="NM24" s="608"/>
      <c r="NN24" s="608"/>
      <c r="NO24" s="608"/>
      <c r="NP24" s="608"/>
      <c r="NQ24" s="608"/>
      <c r="NR24" s="608"/>
      <c r="NS24" s="608"/>
      <c r="NT24" s="608"/>
      <c r="NU24" s="608"/>
      <c r="NV24" s="608"/>
      <c r="NW24" s="608"/>
      <c r="NX24" s="608"/>
      <c r="NY24" s="608"/>
      <c r="NZ24" s="608"/>
      <c r="OA24" s="608"/>
      <c r="OB24" s="608"/>
      <c r="OC24" s="608"/>
      <c r="OD24" s="608"/>
      <c r="OE24" s="608"/>
      <c r="OF24" s="608"/>
      <c r="OG24" s="608"/>
      <c r="OH24" s="608"/>
      <c r="OI24" s="608"/>
      <c r="OJ24" s="608"/>
      <c r="OK24" s="608"/>
      <c r="OL24" s="608"/>
      <c r="OM24" s="608"/>
      <c r="ON24" s="608"/>
      <c r="OO24" s="608"/>
      <c r="OP24" s="608"/>
      <c r="OQ24" s="608"/>
      <c r="OR24" s="608"/>
      <c r="OS24" s="608"/>
      <c r="OT24" s="608"/>
      <c r="OU24" s="608"/>
      <c r="OV24" s="608"/>
      <c r="OW24" s="608"/>
      <c r="OX24" s="608"/>
      <c r="OY24" s="608"/>
      <c r="OZ24" s="608"/>
      <c r="PA24" s="608"/>
      <c r="PB24" s="608"/>
      <c r="PC24" s="608"/>
      <c r="PD24" s="608"/>
      <c r="PE24" s="608"/>
      <c r="PF24" s="608"/>
      <c r="PG24" s="608"/>
      <c r="PH24" s="608"/>
      <c r="PI24" s="608"/>
      <c r="PJ24" s="608"/>
      <c r="PK24" s="608"/>
      <c r="PL24" s="608"/>
      <c r="PM24" s="608"/>
      <c r="PN24" s="608"/>
      <c r="PO24" s="608"/>
      <c r="PP24" s="608"/>
      <c r="PQ24" s="608"/>
      <c r="PR24" s="608"/>
      <c r="PS24" s="608"/>
      <c r="PT24" s="608"/>
      <c r="PU24" s="608"/>
      <c r="PV24" s="608"/>
      <c r="PW24" s="608"/>
      <c r="PX24" s="608"/>
      <c r="PY24" s="608"/>
      <c r="PZ24" s="608"/>
      <c r="QA24" s="608"/>
      <c r="QB24" s="608"/>
      <c r="QC24" s="608"/>
      <c r="QD24" s="608"/>
      <c r="QE24" s="608"/>
      <c r="QF24" s="608"/>
      <c r="QG24" s="608"/>
      <c r="QH24" s="608"/>
      <c r="QI24" s="608"/>
      <c r="QJ24" s="608"/>
      <c r="QK24" s="608"/>
      <c r="QL24" s="608"/>
      <c r="QM24" s="608"/>
      <c r="QN24" s="608"/>
      <c r="QO24" s="608"/>
      <c r="QP24" s="608"/>
      <c r="QQ24" s="608"/>
      <c r="QR24" s="608"/>
      <c r="QS24" s="608"/>
      <c r="QT24" s="608"/>
      <c r="QU24" s="608"/>
      <c r="QV24" s="608"/>
      <c r="QW24" s="608"/>
      <c r="QX24" s="608"/>
      <c r="QY24" s="608"/>
      <c r="QZ24" s="608"/>
      <c r="RA24" s="608"/>
      <c r="RB24" s="608"/>
      <c r="RC24" s="608"/>
      <c r="RD24" s="608"/>
      <c r="RE24" s="608"/>
      <c r="RF24" s="608"/>
      <c r="RG24" s="608"/>
      <c r="RH24" s="608"/>
      <c r="RI24" s="608"/>
      <c r="RJ24" s="608"/>
      <c r="RK24" s="608"/>
      <c r="RL24" s="608"/>
      <c r="RM24" s="608"/>
      <c r="RN24" s="608"/>
      <c r="RO24" s="608"/>
      <c r="RP24" s="608"/>
      <c r="RQ24" s="608"/>
      <c r="RR24" s="608"/>
      <c r="RS24" s="608"/>
      <c r="RT24" s="608"/>
      <c r="RU24" s="608"/>
      <c r="RV24" s="608"/>
      <c r="RW24" s="608"/>
      <c r="RX24" s="608"/>
      <c r="RY24" s="608"/>
      <c r="RZ24" s="608"/>
      <c r="SA24" s="608"/>
      <c r="SB24" s="608"/>
      <c r="SC24" s="608"/>
      <c r="SD24" s="608"/>
      <c r="SE24" s="608"/>
      <c r="SF24" s="608"/>
      <c r="SG24" s="608"/>
      <c r="SH24" s="608"/>
      <c r="SI24" s="608"/>
      <c r="SJ24" s="608"/>
      <c r="SK24" s="608"/>
      <c r="SL24" s="608"/>
      <c r="SM24" s="608"/>
      <c r="SN24" s="608"/>
      <c r="SO24" s="608"/>
      <c r="SP24" s="608"/>
      <c r="SQ24" s="608"/>
      <c r="SR24" s="608"/>
      <c r="SS24" s="608"/>
      <c r="ST24" s="608"/>
      <c r="SU24" s="608"/>
      <c r="SV24" s="608"/>
      <c r="SW24" s="608"/>
      <c r="SX24" s="608"/>
      <c r="SY24" s="608"/>
      <c r="SZ24" s="608"/>
      <c r="TA24" s="608"/>
      <c r="TB24" s="608"/>
      <c r="TC24" s="608"/>
      <c r="TD24" s="608"/>
      <c r="TE24" s="608"/>
      <c r="TF24" s="608"/>
      <c r="TG24" s="608"/>
      <c r="TH24" s="608"/>
      <c r="TI24" s="608"/>
      <c r="TJ24" s="608"/>
      <c r="TK24" s="608"/>
      <c r="TL24" s="608"/>
      <c r="TM24" s="608"/>
      <c r="TN24" s="608"/>
      <c r="TO24" s="608"/>
      <c r="TP24" s="608"/>
      <c r="TQ24" s="608"/>
      <c r="TR24" s="608"/>
      <c r="TS24" s="608"/>
      <c r="TT24" s="608"/>
      <c r="TU24" s="608"/>
      <c r="TV24" s="608"/>
      <c r="TW24" s="608"/>
      <c r="TX24" s="608"/>
      <c r="TY24" s="608"/>
      <c r="TZ24" s="608"/>
      <c r="UA24" s="608"/>
      <c r="UB24" s="608"/>
      <c r="UC24" s="608"/>
      <c r="UD24" s="608"/>
      <c r="UE24" s="608"/>
      <c r="UF24" s="608"/>
      <c r="UG24" s="608"/>
      <c r="UH24" s="608"/>
      <c r="UI24" s="608"/>
      <c r="UJ24" s="608"/>
      <c r="UK24" s="608"/>
      <c r="UL24" s="608"/>
      <c r="UM24" s="608"/>
      <c r="UN24" s="608"/>
      <c r="UO24" s="608"/>
      <c r="UP24" s="608"/>
      <c r="UQ24" s="608"/>
      <c r="UR24" s="608"/>
      <c r="US24" s="608"/>
      <c r="UT24" s="608"/>
      <c r="UU24" s="608"/>
      <c r="UV24" s="608"/>
      <c r="UW24" s="608"/>
      <c r="UX24" s="608"/>
      <c r="UY24" s="608"/>
      <c r="UZ24" s="608"/>
      <c r="VA24" s="608"/>
      <c r="VB24" s="608"/>
      <c r="VC24" s="608"/>
      <c r="VD24" s="608"/>
      <c r="VE24" s="608"/>
      <c r="VF24" s="608"/>
      <c r="VG24" s="608"/>
      <c r="VH24" s="608"/>
      <c r="VI24" s="608"/>
      <c r="VJ24" s="608"/>
      <c r="VK24" s="608"/>
      <c r="VL24" s="608"/>
      <c r="VM24" s="608"/>
      <c r="VN24" s="608"/>
      <c r="VO24" s="608"/>
      <c r="VP24" s="608"/>
      <c r="VQ24" s="608"/>
      <c r="VR24" s="608"/>
      <c r="VS24" s="608"/>
      <c r="VT24" s="608"/>
      <c r="VU24" s="608"/>
      <c r="VV24" s="608"/>
      <c r="VW24" s="608"/>
      <c r="VX24" s="608"/>
      <c r="VY24" s="608"/>
      <c r="VZ24" s="608"/>
      <c r="WA24" s="608"/>
      <c r="WB24" s="608"/>
      <c r="WC24" s="608"/>
      <c r="WD24" s="608"/>
      <c r="WE24" s="608"/>
      <c r="WF24" s="608"/>
      <c r="WG24" s="608"/>
      <c r="WH24" s="608"/>
      <c r="WI24" s="608"/>
      <c r="WJ24" s="608"/>
      <c r="WK24" s="608"/>
      <c r="WL24" s="608"/>
      <c r="WM24" s="608"/>
      <c r="WN24" s="608"/>
      <c r="WO24" s="608"/>
      <c r="WP24" s="608"/>
      <c r="WQ24" s="608"/>
      <c r="WR24" s="608"/>
      <c r="WS24" s="608"/>
      <c r="WT24" s="608"/>
      <c r="WU24" s="608"/>
      <c r="WV24" s="608"/>
      <c r="WW24" s="608"/>
      <c r="WX24" s="608"/>
      <c r="WY24" s="608"/>
      <c r="WZ24" s="608"/>
      <c r="XA24" s="608"/>
      <c r="XB24" s="608"/>
      <c r="XC24" s="608"/>
      <c r="XD24" s="608"/>
      <c r="XE24" s="608"/>
      <c r="XF24" s="608"/>
      <c r="XG24" s="608"/>
      <c r="XH24" s="608"/>
      <c r="XI24" s="608"/>
      <c r="XJ24" s="608"/>
      <c r="XK24" s="608"/>
      <c r="XL24" s="608"/>
      <c r="XM24" s="608"/>
      <c r="XN24" s="608"/>
      <c r="XO24" s="608"/>
      <c r="XP24" s="608"/>
      <c r="XQ24" s="608"/>
      <c r="XR24" s="608"/>
      <c r="XS24" s="608"/>
      <c r="XT24" s="608"/>
      <c r="XU24" s="608"/>
      <c r="XV24" s="608"/>
      <c r="XW24" s="608"/>
      <c r="XX24" s="608"/>
      <c r="XY24" s="608"/>
      <c r="XZ24" s="608"/>
      <c r="YA24" s="608"/>
      <c r="YB24" s="608"/>
      <c r="YC24" s="608"/>
      <c r="YD24" s="608"/>
      <c r="YE24" s="608"/>
      <c r="YF24" s="608"/>
      <c r="YG24" s="608"/>
      <c r="YH24" s="608"/>
      <c r="YI24" s="608"/>
      <c r="YJ24" s="608"/>
      <c r="YK24" s="608"/>
      <c r="YL24" s="608"/>
      <c r="YM24" s="608"/>
      <c r="YN24" s="608"/>
      <c r="YO24" s="608"/>
      <c r="YP24" s="608"/>
      <c r="YQ24" s="608"/>
      <c r="YR24" s="608"/>
      <c r="YS24" s="608"/>
      <c r="YT24" s="608"/>
      <c r="YU24" s="608"/>
      <c r="YV24" s="608"/>
      <c r="YW24" s="608"/>
      <c r="YX24" s="608"/>
      <c r="YY24" s="608"/>
      <c r="YZ24" s="608"/>
      <c r="ZA24" s="608"/>
      <c r="ZB24" s="608"/>
      <c r="ZC24" s="608"/>
      <c r="ZD24" s="608"/>
      <c r="ZE24" s="608"/>
      <c r="ZF24" s="608"/>
      <c r="ZG24" s="608"/>
      <c r="ZH24" s="608"/>
      <c r="ZI24" s="608"/>
      <c r="ZJ24" s="608"/>
      <c r="ZK24" s="608"/>
      <c r="ZL24" s="608"/>
      <c r="ZM24" s="608"/>
      <c r="ZN24" s="608"/>
      <c r="ZO24" s="608"/>
      <c r="ZP24" s="608"/>
      <c r="ZQ24" s="608"/>
      <c r="ZR24" s="608"/>
      <c r="ZS24" s="608"/>
      <c r="ZT24" s="608"/>
      <c r="ZU24" s="608"/>
      <c r="ZV24" s="608"/>
      <c r="ZW24" s="608"/>
      <c r="ZX24" s="608"/>
      <c r="ZY24" s="608"/>
      <c r="ZZ24" s="608"/>
      <c r="AAA24" s="608"/>
      <c r="AAB24" s="608"/>
      <c r="AAC24" s="608"/>
      <c r="AAD24" s="608"/>
      <c r="AAE24" s="608"/>
      <c r="AAF24" s="608"/>
      <c r="AAG24" s="608"/>
      <c r="AAH24" s="608"/>
      <c r="AAI24" s="608"/>
      <c r="AAJ24" s="608"/>
      <c r="AAK24" s="608"/>
      <c r="AAL24" s="608"/>
      <c r="AAM24" s="608"/>
      <c r="AAN24" s="608"/>
      <c r="AAO24" s="608"/>
      <c r="AAP24" s="608"/>
      <c r="AAQ24" s="608"/>
      <c r="AAR24" s="608"/>
      <c r="AAS24" s="608"/>
      <c r="AAT24" s="608"/>
      <c r="AAU24" s="608"/>
      <c r="AAV24" s="608"/>
      <c r="AAW24" s="608"/>
      <c r="AAX24" s="608"/>
      <c r="AAY24" s="608"/>
      <c r="AAZ24" s="608"/>
      <c r="ABA24" s="608"/>
      <c r="ABB24" s="608"/>
      <c r="ABC24" s="608"/>
      <c r="ABD24" s="608"/>
      <c r="ABE24" s="608"/>
      <c r="ABF24" s="608"/>
      <c r="ABG24" s="608"/>
      <c r="ABH24" s="608"/>
      <c r="ABI24" s="608"/>
      <c r="ABJ24" s="608"/>
      <c r="ABK24" s="608"/>
      <c r="ABL24" s="608"/>
      <c r="ABM24" s="608"/>
      <c r="ABN24" s="608"/>
      <c r="ABO24" s="608"/>
      <c r="ABP24" s="608"/>
      <c r="ABQ24" s="608"/>
      <c r="ABR24" s="608"/>
      <c r="ABS24" s="608"/>
      <c r="ABT24" s="608"/>
      <c r="ABU24" s="608"/>
      <c r="ABV24" s="608"/>
      <c r="ABW24" s="608"/>
      <c r="ABX24" s="608"/>
      <c r="ABY24" s="608"/>
      <c r="ABZ24" s="608"/>
      <c r="ACA24" s="608"/>
      <c r="ACB24" s="608"/>
      <c r="ACC24" s="608"/>
      <c r="ACD24" s="608"/>
      <c r="ACE24" s="608"/>
      <c r="ACF24" s="608"/>
      <c r="ACG24" s="608"/>
      <c r="ACH24" s="608"/>
      <c r="ACI24" s="608"/>
      <c r="ACJ24" s="608"/>
      <c r="ACK24" s="608"/>
      <c r="ACL24" s="608"/>
      <c r="ACM24" s="608"/>
      <c r="ACN24" s="608"/>
      <c r="ACO24" s="608"/>
      <c r="ACP24" s="608"/>
      <c r="ACQ24" s="608"/>
      <c r="ACR24" s="608"/>
      <c r="ACS24" s="608"/>
      <c r="ACT24" s="608"/>
      <c r="ACU24" s="608"/>
      <c r="ACV24" s="608"/>
      <c r="ACW24" s="608"/>
      <c r="ACX24" s="608"/>
      <c r="ACY24" s="608"/>
      <c r="ACZ24" s="608"/>
      <c r="ADA24" s="608"/>
      <c r="ADB24" s="608"/>
      <c r="ADC24" s="608"/>
      <c r="ADD24" s="608"/>
      <c r="ADE24" s="608"/>
      <c r="ADF24" s="608"/>
      <c r="ADG24" s="608"/>
      <c r="ADH24" s="608"/>
      <c r="ADI24" s="608"/>
      <c r="ADJ24" s="608"/>
      <c r="ADK24" s="608"/>
      <c r="ADL24" s="608"/>
      <c r="ADM24" s="608"/>
      <c r="ADN24" s="608"/>
      <c r="ADO24" s="608"/>
      <c r="ADP24" s="608"/>
      <c r="ADQ24" s="608"/>
      <c r="ADR24" s="608"/>
      <c r="ADS24" s="608"/>
      <c r="ADT24" s="608"/>
      <c r="ADU24" s="608"/>
      <c r="ADV24" s="608"/>
      <c r="ADW24" s="608"/>
      <c r="ADX24" s="608"/>
      <c r="ADY24" s="608"/>
      <c r="ADZ24" s="608"/>
      <c r="AEA24" s="608"/>
      <c r="AEB24" s="608"/>
      <c r="AEC24" s="608"/>
      <c r="AED24" s="608"/>
      <c r="AEE24" s="608"/>
      <c r="AEF24" s="608"/>
      <c r="AEG24" s="608"/>
      <c r="AEH24" s="608"/>
      <c r="AEI24" s="608"/>
      <c r="AEJ24" s="608"/>
      <c r="AEK24" s="608"/>
      <c r="AEL24" s="608"/>
      <c r="AEM24" s="608"/>
      <c r="AEN24" s="608"/>
      <c r="AEO24" s="608"/>
      <c r="AEP24" s="608"/>
      <c r="AEQ24" s="608"/>
      <c r="AER24" s="608"/>
      <c r="AES24" s="608"/>
      <c r="AET24" s="608"/>
      <c r="AEU24" s="608"/>
      <c r="AEV24" s="608"/>
      <c r="AEW24" s="608"/>
      <c r="AEX24" s="608"/>
      <c r="AEY24" s="608"/>
      <c r="AEZ24" s="608"/>
      <c r="AFA24" s="608"/>
      <c r="AFB24" s="608"/>
      <c r="AFC24" s="608"/>
      <c r="AFD24" s="608"/>
      <c r="AFE24" s="608"/>
      <c r="AFF24" s="608"/>
      <c r="AFG24" s="608"/>
      <c r="AFH24" s="608"/>
      <c r="AFI24" s="608"/>
      <c r="AFJ24" s="608"/>
      <c r="AFK24" s="608"/>
      <c r="AFL24" s="608"/>
      <c r="AFM24" s="608"/>
      <c r="AFN24" s="608"/>
      <c r="AFO24" s="608"/>
      <c r="AFP24" s="608"/>
      <c r="AFQ24" s="608"/>
      <c r="AFR24" s="608"/>
      <c r="AFS24" s="608"/>
      <c r="AFT24" s="608"/>
      <c r="AFU24" s="608"/>
      <c r="AFV24" s="608"/>
      <c r="AFW24" s="608"/>
      <c r="AFX24" s="608"/>
      <c r="AFY24" s="608"/>
      <c r="AFZ24" s="608"/>
      <c r="AGA24" s="608"/>
      <c r="AGB24" s="608"/>
      <c r="AGC24" s="608"/>
      <c r="AGD24" s="608"/>
      <c r="AGE24" s="608"/>
      <c r="AGF24" s="608"/>
      <c r="AGG24" s="608"/>
      <c r="AGH24" s="608"/>
      <c r="AGI24" s="608"/>
      <c r="AGJ24" s="608"/>
      <c r="AGK24" s="608"/>
      <c r="AGL24" s="608"/>
      <c r="AGM24" s="608"/>
      <c r="AGN24" s="608"/>
      <c r="AGO24" s="608"/>
      <c r="AGP24" s="608"/>
      <c r="AGQ24" s="608"/>
      <c r="AGR24" s="608"/>
      <c r="AGS24" s="608"/>
      <c r="AGT24" s="608"/>
      <c r="AGU24" s="608"/>
      <c r="AGV24" s="608"/>
      <c r="AGW24" s="608"/>
      <c r="AGX24" s="608"/>
      <c r="AGY24" s="608"/>
      <c r="AGZ24" s="608"/>
      <c r="AHA24" s="608"/>
      <c r="AHB24" s="608"/>
      <c r="AHC24" s="608"/>
      <c r="AHD24" s="608"/>
      <c r="AHE24" s="608"/>
      <c r="AHF24" s="608"/>
      <c r="AHG24" s="608"/>
      <c r="AHH24" s="608"/>
      <c r="AHI24" s="608"/>
      <c r="AHJ24" s="608"/>
      <c r="AHK24" s="608"/>
      <c r="AHL24" s="608"/>
      <c r="AHM24" s="608"/>
      <c r="AHN24" s="608"/>
      <c r="AHO24" s="608"/>
      <c r="AHP24" s="608"/>
      <c r="AHQ24" s="608"/>
      <c r="AHR24" s="608"/>
      <c r="AHS24" s="608"/>
      <c r="AHT24" s="608"/>
      <c r="AHU24" s="608"/>
      <c r="AHV24" s="608"/>
      <c r="AHW24" s="608"/>
      <c r="AHX24" s="608"/>
      <c r="AHY24" s="608"/>
      <c r="AHZ24" s="608"/>
      <c r="AIA24" s="608"/>
      <c r="AIB24" s="608"/>
      <c r="AIC24" s="608"/>
      <c r="AID24" s="608"/>
      <c r="AIE24" s="608"/>
      <c r="AIF24" s="608"/>
      <c r="AIG24" s="608"/>
      <c r="AIH24" s="608"/>
      <c r="AII24" s="608"/>
      <c r="AIJ24" s="608"/>
      <c r="AIK24" s="608"/>
      <c r="AIL24" s="608"/>
      <c r="AIM24" s="608"/>
      <c r="AIN24" s="608"/>
      <c r="AIO24" s="608"/>
      <c r="AIP24" s="608"/>
      <c r="AIQ24" s="608"/>
      <c r="AIR24" s="608"/>
      <c r="AIS24" s="608"/>
      <c r="AIT24" s="608"/>
      <c r="AIU24" s="608"/>
      <c r="AIV24" s="608"/>
      <c r="AIW24" s="608"/>
      <c r="AIX24" s="608"/>
      <c r="AIY24" s="608"/>
      <c r="AIZ24" s="608"/>
      <c r="AJA24" s="608"/>
      <c r="AJB24" s="608"/>
      <c r="AJC24" s="608"/>
      <c r="AJD24" s="608"/>
      <c r="AJE24" s="608"/>
      <c r="AJF24" s="608"/>
      <c r="AJG24" s="608"/>
      <c r="AJH24" s="608"/>
      <c r="AJI24" s="608"/>
      <c r="AJJ24" s="608"/>
      <c r="AJK24" s="608"/>
      <c r="AJL24" s="608"/>
      <c r="AJM24" s="608"/>
      <c r="AJN24" s="608"/>
      <c r="AJO24" s="608"/>
      <c r="AJP24" s="608"/>
      <c r="AJQ24" s="608"/>
      <c r="AJR24" s="608"/>
      <c r="AJS24" s="608"/>
      <c r="AJT24" s="608"/>
      <c r="AJU24" s="608"/>
      <c r="AJV24" s="608"/>
      <c r="AJW24" s="608"/>
      <c r="AJX24" s="608"/>
      <c r="AJY24" s="608"/>
      <c r="AJZ24" s="608"/>
      <c r="AKA24" s="608"/>
      <c r="AKB24" s="608"/>
      <c r="AKC24" s="608"/>
      <c r="AKD24" s="608"/>
      <c r="AKE24" s="608"/>
      <c r="AKF24" s="608"/>
      <c r="AKG24" s="608"/>
      <c r="AKH24" s="608"/>
      <c r="AKI24" s="608"/>
      <c r="AKJ24" s="608"/>
      <c r="AKK24" s="608"/>
      <c r="AKL24" s="608"/>
      <c r="AKM24" s="608"/>
      <c r="AKN24" s="608"/>
      <c r="AKO24" s="608"/>
      <c r="AKP24" s="608"/>
      <c r="AKQ24" s="608"/>
      <c r="AKR24" s="608"/>
      <c r="AKS24" s="608"/>
      <c r="AKT24" s="608"/>
      <c r="AKU24" s="608"/>
      <c r="AKV24" s="608"/>
      <c r="AKW24" s="608"/>
      <c r="AKX24" s="608"/>
      <c r="AKY24" s="608"/>
      <c r="AKZ24" s="608"/>
      <c r="ALA24" s="608"/>
      <c r="ALB24" s="608"/>
      <c r="ALC24" s="608"/>
      <c r="ALD24" s="608"/>
      <c r="ALE24" s="608"/>
      <c r="ALF24" s="608"/>
      <c r="ALG24" s="608"/>
      <c r="ALH24" s="608"/>
      <c r="ALI24" s="608"/>
      <c r="ALJ24" s="608"/>
      <c r="ALK24" s="608"/>
      <c r="ALL24" s="608"/>
      <c r="ALM24" s="608"/>
      <c r="ALN24" s="608"/>
      <c r="ALO24" s="608"/>
      <c r="ALP24" s="608"/>
      <c r="ALQ24" s="608"/>
      <c r="ALR24" s="608"/>
      <c r="ALS24" s="608"/>
      <c r="ALT24" s="608"/>
      <c r="ALU24" s="608"/>
      <c r="ALV24" s="608"/>
      <c r="ALW24" s="608"/>
      <c r="ALX24" s="608"/>
      <c r="ALY24" s="608"/>
      <c r="ALZ24" s="608"/>
      <c r="AMA24" s="608"/>
      <c r="AMB24" s="608"/>
      <c r="AMC24" s="608"/>
      <c r="AMD24" s="608"/>
      <c r="AME24" s="608"/>
      <c r="AMF24" s="608"/>
      <c r="AMG24" s="608"/>
      <c r="AMH24" s="608"/>
      <c r="AMI24" s="608"/>
      <c r="AMJ24" s="608"/>
      <c r="AMK24" s="608"/>
      <c r="AML24" s="608"/>
      <c r="AMM24" s="608"/>
      <c r="AMN24" s="608"/>
      <c r="AMO24" s="608"/>
      <c r="AMP24" s="608"/>
      <c r="AMQ24" s="608"/>
      <c r="AMR24" s="608"/>
      <c r="AMS24" s="608"/>
      <c r="AMT24" s="608"/>
      <c r="AMU24" s="608"/>
      <c r="AMV24" s="608"/>
      <c r="AMW24" s="608"/>
      <c r="AMX24" s="608"/>
      <c r="AMY24" s="608"/>
      <c r="AMZ24" s="608"/>
      <c r="ANA24" s="608"/>
      <c r="ANB24" s="608"/>
      <c r="ANC24" s="608"/>
      <c r="AND24" s="608"/>
      <c r="ANE24" s="608"/>
      <c r="ANF24" s="608"/>
      <c r="ANG24" s="608"/>
      <c r="ANH24" s="608"/>
      <c r="ANI24" s="608"/>
      <c r="ANJ24" s="608"/>
      <c r="ANK24" s="608"/>
      <c r="ANL24" s="608"/>
      <c r="ANM24" s="608"/>
      <c r="ANN24" s="608"/>
      <c r="ANO24" s="608"/>
      <c r="ANP24" s="608"/>
      <c r="ANQ24" s="608"/>
      <c r="ANR24" s="608"/>
      <c r="ANS24" s="608"/>
      <c r="ANT24" s="608"/>
      <c r="ANU24" s="608"/>
      <c r="ANV24" s="608"/>
      <c r="ANW24" s="608"/>
      <c r="ANX24" s="608"/>
      <c r="ANY24" s="608"/>
      <c r="ANZ24" s="608"/>
      <c r="AOA24" s="608"/>
      <c r="AOB24" s="608"/>
      <c r="AOC24" s="608"/>
      <c r="AOD24" s="608"/>
      <c r="AOE24" s="608"/>
      <c r="AOF24" s="608"/>
      <c r="AOG24" s="608"/>
      <c r="AOH24" s="608"/>
      <c r="AOI24" s="608"/>
      <c r="AOJ24" s="608"/>
      <c r="AOK24" s="608"/>
      <c r="AOL24" s="608"/>
      <c r="AOM24" s="608"/>
      <c r="AON24" s="608"/>
      <c r="AOO24" s="608"/>
      <c r="AOP24" s="608"/>
      <c r="AOQ24" s="608"/>
      <c r="AOR24" s="608"/>
      <c r="AOS24" s="608"/>
      <c r="AOT24" s="608"/>
      <c r="AOU24" s="608"/>
      <c r="AOV24" s="608"/>
      <c r="AOW24" s="608"/>
      <c r="AOX24" s="608"/>
      <c r="AOY24" s="608"/>
      <c r="AOZ24" s="608"/>
      <c r="APA24" s="608"/>
      <c r="APB24" s="608"/>
      <c r="APC24" s="608"/>
      <c r="APD24" s="608"/>
      <c r="APE24" s="608"/>
      <c r="APF24" s="608"/>
      <c r="APG24" s="608"/>
      <c r="APH24" s="608"/>
      <c r="API24" s="608"/>
      <c r="APJ24" s="608"/>
      <c r="APK24" s="608"/>
      <c r="APL24" s="608"/>
      <c r="APM24" s="608"/>
      <c r="APN24" s="608"/>
      <c r="APO24" s="608"/>
      <c r="APP24" s="608"/>
      <c r="APQ24" s="608"/>
      <c r="APR24" s="608"/>
      <c r="APS24" s="608"/>
      <c r="APT24" s="608"/>
      <c r="APU24" s="608"/>
      <c r="APV24" s="608"/>
      <c r="APW24" s="608"/>
      <c r="APX24" s="608"/>
      <c r="APY24" s="608"/>
      <c r="APZ24" s="608"/>
      <c r="AQA24" s="608"/>
      <c r="AQB24" s="608"/>
      <c r="AQC24" s="608"/>
      <c r="AQD24" s="608"/>
      <c r="AQE24" s="608"/>
      <c r="AQF24" s="608"/>
      <c r="AQG24" s="608"/>
      <c r="AQH24" s="608"/>
      <c r="AQI24" s="608"/>
      <c r="AQJ24" s="608"/>
      <c r="AQK24" s="608"/>
      <c r="AQL24" s="608"/>
      <c r="AQM24" s="608"/>
      <c r="AQN24" s="608"/>
      <c r="AQO24" s="608"/>
      <c r="AQP24" s="608"/>
      <c r="AQQ24" s="608"/>
      <c r="AQR24" s="608"/>
      <c r="AQS24" s="608"/>
      <c r="AQT24" s="608"/>
      <c r="AQU24" s="608"/>
      <c r="AQV24" s="608"/>
      <c r="AQW24" s="608"/>
      <c r="AQX24" s="608"/>
      <c r="AQY24" s="608"/>
      <c r="AQZ24" s="608"/>
      <c r="ARA24" s="608"/>
      <c r="ARB24" s="608"/>
      <c r="ARC24" s="608"/>
      <c r="ARD24" s="608"/>
      <c r="ARE24" s="608"/>
      <c r="ARF24" s="608"/>
      <c r="ARG24" s="608"/>
      <c r="ARH24" s="608"/>
      <c r="ARI24" s="608"/>
      <c r="ARJ24" s="608"/>
      <c r="ARK24" s="608"/>
      <c r="ARL24" s="608"/>
      <c r="ARM24" s="608"/>
      <c r="ARN24" s="608"/>
      <c r="ARO24" s="608"/>
      <c r="ARP24" s="608"/>
      <c r="ARQ24" s="608"/>
      <c r="ARR24" s="608"/>
      <c r="ARS24" s="608"/>
      <c r="ART24" s="608"/>
      <c r="ARU24" s="608"/>
      <c r="ARV24" s="608"/>
      <c r="ARW24" s="608"/>
      <c r="ARX24" s="608"/>
      <c r="ARY24" s="608"/>
      <c r="ARZ24" s="608"/>
      <c r="ASA24" s="608"/>
      <c r="ASB24" s="608"/>
      <c r="ASC24" s="608"/>
      <c r="ASD24" s="608"/>
      <c r="ASE24" s="608"/>
      <c r="ASF24" s="608"/>
      <c r="ASG24" s="608"/>
      <c r="ASH24" s="608"/>
      <c r="ASI24" s="608"/>
      <c r="ASJ24" s="608"/>
      <c r="ASK24" s="608"/>
      <c r="ASL24" s="608"/>
      <c r="ASM24" s="608"/>
      <c r="ASN24" s="608"/>
      <c r="ASO24" s="608"/>
      <c r="ASP24" s="608"/>
      <c r="ASQ24" s="608"/>
      <c r="ASR24" s="608"/>
      <c r="ASS24" s="608"/>
      <c r="AST24" s="608"/>
      <c r="ASU24" s="608"/>
      <c r="ASV24" s="608"/>
      <c r="ASW24" s="608"/>
      <c r="ASX24" s="608"/>
      <c r="ASY24" s="608"/>
      <c r="ASZ24" s="608"/>
      <c r="ATA24" s="608"/>
      <c r="ATB24" s="608"/>
      <c r="ATC24" s="608"/>
      <c r="ATD24" s="608"/>
      <c r="ATE24" s="608"/>
      <c r="ATF24" s="608"/>
      <c r="ATG24" s="608"/>
      <c r="ATH24" s="608"/>
      <c r="ATI24" s="608"/>
      <c r="ATJ24" s="608"/>
      <c r="ATK24" s="608"/>
      <c r="ATL24" s="608"/>
      <c r="ATM24" s="608"/>
      <c r="ATN24" s="608"/>
      <c r="ATO24" s="608"/>
      <c r="ATP24" s="608"/>
      <c r="ATQ24" s="608"/>
      <c r="ATR24" s="608"/>
      <c r="ATS24" s="608"/>
      <c r="ATT24" s="608"/>
      <c r="ATU24" s="608"/>
      <c r="ATV24" s="608"/>
      <c r="ATW24" s="608"/>
      <c r="ATX24" s="608"/>
      <c r="ATY24" s="608"/>
      <c r="ATZ24" s="608"/>
      <c r="AUA24" s="608"/>
      <c r="AUB24" s="608"/>
      <c r="AUC24" s="608"/>
      <c r="AUD24" s="608"/>
      <c r="AUE24" s="608"/>
      <c r="AUF24" s="608"/>
      <c r="AUG24" s="608"/>
      <c r="AUH24" s="608"/>
      <c r="AUI24" s="608"/>
      <c r="AUJ24" s="608"/>
      <c r="AUK24" s="608"/>
      <c r="AUL24" s="608"/>
      <c r="AUM24" s="608"/>
      <c r="AUN24" s="608"/>
      <c r="AUO24" s="608"/>
      <c r="AUP24" s="608"/>
      <c r="AUQ24" s="608"/>
      <c r="AUR24" s="608"/>
      <c r="AUS24" s="608"/>
      <c r="AUT24" s="608"/>
      <c r="AUU24" s="608"/>
      <c r="AUV24" s="608"/>
      <c r="AUW24" s="608"/>
      <c r="AUX24" s="608"/>
      <c r="AUY24" s="608"/>
      <c r="AUZ24" s="608"/>
      <c r="AVA24" s="608"/>
      <c r="AVB24" s="608"/>
      <c r="AVC24" s="608"/>
      <c r="AVD24" s="608"/>
      <c r="AVE24" s="608"/>
      <c r="AVF24" s="608"/>
      <c r="AVG24" s="608"/>
      <c r="AVH24" s="608"/>
      <c r="AVI24" s="608"/>
      <c r="AVJ24" s="608"/>
      <c r="AVK24" s="608"/>
      <c r="AVL24" s="608"/>
      <c r="AVM24" s="608"/>
      <c r="AVN24" s="608"/>
      <c r="AVO24" s="608"/>
      <c r="AVP24" s="608"/>
      <c r="AVQ24" s="608"/>
      <c r="AVR24" s="608"/>
      <c r="AVS24" s="608"/>
      <c r="AVT24" s="608"/>
      <c r="AVU24" s="608"/>
      <c r="AVV24" s="608"/>
      <c r="AVW24" s="608"/>
      <c r="AVX24" s="608"/>
      <c r="AVY24" s="608"/>
      <c r="AVZ24" s="608"/>
      <c r="AWA24" s="608"/>
      <c r="AWB24" s="608"/>
      <c r="AWC24" s="608"/>
      <c r="AWD24" s="608"/>
      <c r="AWE24" s="608"/>
      <c r="AWF24" s="608"/>
      <c r="AWG24" s="608"/>
      <c r="AWH24" s="608"/>
      <c r="AWI24" s="608"/>
      <c r="AWJ24" s="608"/>
      <c r="AWK24" s="608"/>
      <c r="AWL24" s="608"/>
      <c r="AWM24" s="608"/>
      <c r="AWN24" s="608"/>
      <c r="AWO24" s="608"/>
      <c r="AWP24" s="608"/>
      <c r="AWQ24" s="608"/>
      <c r="AWR24" s="608"/>
      <c r="AWS24" s="608"/>
      <c r="AWT24" s="608"/>
      <c r="AWU24" s="608"/>
      <c r="AWV24" s="608"/>
      <c r="AWW24" s="608"/>
      <c r="AWX24" s="608"/>
      <c r="AWY24" s="608"/>
      <c r="AWZ24" s="608"/>
      <c r="AXA24" s="608"/>
      <c r="AXB24" s="608"/>
      <c r="AXC24" s="608"/>
      <c r="AXD24" s="608"/>
      <c r="AXE24" s="608"/>
      <c r="AXF24" s="608"/>
      <c r="AXG24" s="608"/>
      <c r="AXH24" s="608"/>
      <c r="AXI24" s="608"/>
      <c r="AXJ24" s="608"/>
      <c r="AXK24" s="608"/>
      <c r="AXL24" s="608"/>
      <c r="AXM24" s="608"/>
      <c r="AXN24" s="608"/>
      <c r="AXO24" s="608"/>
      <c r="AXP24" s="608"/>
      <c r="AXQ24" s="608"/>
      <c r="AXR24" s="608"/>
      <c r="AXS24" s="608"/>
      <c r="AXT24" s="608"/>
      <c r="AXU24" s="608"/>
      <c r="AXV24" s="608"/>
      <c r="AXW24" s="608"/>
      <c r="AXX24" s="608"/>
      <c r="AXY24" s="608"/>
      <c r="AXZ24" s="608"/>
      <c r="AYA24" s="608"/>
      <c r="AYB24" s="608"/>
      <c r="AYC24" s="608"/>
      <c r="AYD24" s="608"/>
      <c r="AYE24" s="608"/>
      <c r="AYF24" s="608"/>
      <c r="AYG24" s="608"/>
      <c r="AYH24" s="608"/>
      <c r="AYI24" s="608"/>
      <c r="AYJ24" s="608"/>
      <c r="AYK24" s="608"/>
      <c r="AYL24" s="608"/>
      <c r="AYM24" s="608"/>
      <c r="AYN24" s="608"/>
      <c r="AYO24" s="608"/>
      <c r="AYP24" s="608"/>
      <c r="AYQ24" s="608"/>
      <c r="AYR24" s="608"/>
      <c r="AYS24" s="608"/>
      <c r="AYT24" s="608"/>
      <c r="AYU24" s="608"/>
      <c r="AYV24" s="608"/>
      <c r="AYW24" s="608"/>
      <c r="AYX24" s="608"/>
      <c r="AYY24" s="608"/>
      <c r="AYZ24" s="608"/>
      <c r="AZA24" s="608"/>
      <c r="AZB24" s="608"/>
      <c r="AZC24" s="608"/>
      <c r="AZD24" s="608"/>
      <c r="AZE24" s="608"/>
      <c r="AZF24" s="608"/>
      <c r="AZG24" s="608"/>
      <c r="AZH24" s="608"/>
      <c r="AZI24" s="608"/>
      <c r="AZJ24" s="608"/>
      <c r="AZK24" s="608"/>
      <c r="AZL24" s="608"/>
      <c r="AZM24" s="608"/>
      <c r="AZN24" s="608"/>
      <c r="AZO24" s="608"/>
      <c r="AZP24" s="608"/>
      <c r="AZQ24" s="608"/>
      <c r="AZR24" s="608"/>
      <c r="AZS24" s="608"/>
      <c r="AZT24" s="608"/>
      <c r="AZU24" s="608"/>
      <c r="AZV24" s="608"/>
      <c r="AZW24" s="608"/>
      <c r="AZX24" s="608"/>
      <c r="AZY24" s="608"/>
      <c r="AZZ24" s="608"/>
      <c r="BAA24" s="608"/>
      <c r="BAB24" s="608"/>
      <c r="BAC24" s="608"/>
      <c r="BAD24" s="608"/>
      <c r="BAE24" s="608"/>
      <c r="BAF24" s="608"/>
      <c r="BAG24" s="608"/>
      <c r="BAH24" s="608"/>
      <c r="BAI24" s="608"/>
      <c r="BAJ24" s="608"/>
      <c r="BAK24" s="608"/>
      <c r="BAL24" s="608"/>
      <c r="BAM24" s="608"/>
      <c r="BAN24" s="608"/>
      <c r="BAO24" s="608"/>
      <c r="BAP24" s="608"/>
      <c r="BAQ24" s="608"/>
      <c r="BAR24" s="608"/>
      <c r="BAS24" s="608"/>
      <c r="BAT24" s="608"/>
      <c r="BAU24" s="608"/>
      <c r="BAV24" s="608"/>
      <c r="BAW24" s="608"/>
      <c r="BAX24" s="608"/>
      <c r="BAY24" s="608"/>
      <c r="BAZ24" s="608"/>
      <c r="BBA24" s="608"/>
      <c r="BBB24" s="608"/>
      <c r="BBC24" s="608"/>
      <c r="BBD24" s="608"/>
      <c r="BBE24" s="608"/>
      <c r="BBF24" s="608"/>
      <c r="BBG24" s="608"/>
      <c r="BBH24" s="608"/>
      <c r="BBI24" s="608"/>
      <c r="BBJ24" s="608"/>
      <c r="BBK24" s="608"/>
      <c r="BBL24" s="608"/>
      <c r="BBM24" s="608"/>
      <c r="BBN24" s="608"/>
      <c r="BBO24" s="608"/>
      <c r="BBP24" s="608"/>
      <c r="BBQ24" s="608"/>
      <c r="BBR24" s="608"/>
      <c r="BBS24" s="608"/>
      <c r="BBT24" s="608"/>
      <c r="BBU24" s="608"/>
      <c r="BBV24" s="608"/>
      <c r="BBW24" s="608"/>
      <c r="BBX24" s="608"/>
      <c r="BBY24" s="608"/>
      <c r="BBZ24" s="608"/>
      <c r="BCA24" s="608"/>
      <c r="BCB24" s="608"/>
      <c r="BCC24" s="608"/>
      <c r="BCD24" s="608"/>
      <c r="BCE24" s="608"/>
      <c r="BCF24" s="608"/>
      <c r="BCG24" s="608"/>
      <c r="BCH24" s="608"/>
      <c r="BCI24" s="608"/>
      <c r="BCJ24" s="608"/>
      <c r="BCK24" s="608"/>
      <c r="BCL24" s="608"/>
      <c r="BCM24" s="608"/>
      <c r="BCN24" s="608"/>
      <c r="BCO24" s="608"/>
      <c r="BCP24" s="608"/>
      <c r="BCQ24" s="608"/>
      <c r="BCR24" s="608"/>
      <c r="BCS24" s="608"/>
      <c r="BCT24" s="608"/>
      <c r="BCU24" s="608"/>
      <c r="BCV24" s="608"/>
      <c r="BCW24" s="608"/>
      <c r="BCX24" s="608"/>
      <c r="BCY24" s="608"/>
      <c r="BCZ24" s="608"/>
      <c r="BDA24" s="608"/>
      <c r="BDB24" s="608"/>
      <c r="BDC24" s="608"/>
      <c r="BDD24" s="608"/>
      <c r="BDE24" s="608"/>
      <c r="BDF24" s="608"/>
      <c r="BDG24" s="608"/>
      <c r="BDH24" s="608"/>
      <c r="BDI24" s="608"/>
      <c r="BDJ24" s="608"/>
      <c r="BDK24" s="608"/>
      <c r="BDL24" s="608"/>
      <c r="BDM24" s="608"/>
      <c r="BDN24" s="608"/>
      <c r="BDO24" s="608"/>
      <c r="BDP24" s="608"/>
      <c r="BDQ24" s="608"/>
      <c r="BDR24" s="608"/>
      <c r="BDS24" s="608"/>
      <c r="BDT24" s="608"/>
      <c r="BDU24" s="608"/>
      <c r="BDV24" s="608"/>
      <c r="BDW24" s="608"/>
      <c r="BDX24" s="608"/>
      <c r="BDY24" s="608"/>
      <c r="BDZ24" s="608"/>
      <c r="BEA24" s="608"/>
      <c r="BEB24" s="608"/>
      <c r="BEC24" s="608"/>
      <c r="BED24" s="608"/>
      <c r="BEE24" s="608"/>
      <c r="BEF24" s="608"/>
      <c r="BEG24" s="608"/>
      <c r="BEH24" s="608"/>
      <c r="BEI24" s="608"/>
      <c r="BEJ24" s="608"/>
      <c r="BEK24" s="608"/>
      <c r="BEL24" s="608"/>
      <c r="BEM24" s="608"/>
      <c r="BEN24" s="608"/>
      <c r="BEO24" s="608"/>
      <c r="BEP24" s="608"/>
      <c r="BEQ24" s="608"/>
      <c r="BER24" s="608"/>
      <c r="BES24" s="608"/>
      <c r="BET24" s="608"/>
      <c r="BEU24" s="608"/>
      <c r="BEV24" s="608"/>
      <c r="BEW24" s="608"/>
      <c r="BEX24" s="608"/>
      <c r="BEY24" s="608"/>
      <c r="BEZ24" s="608"/>
      <c r="BFA24" s="608"/>
      <c r="BFB24" s="608"/>
      <c r="BFC24" s="608"/>
      <c r="BFD24" s="608"/>
      <c r="BFE24" s="608"/>
      <c r="BFF24" s="608"/>
      <c r="BFG24" s="608"/>
      <c r="BFH24" s="608"/>
      <c r="BFI24" s="608"/>
      <c r="BFJ24" s="608"/>
      <c r="BFK24" s="608"/>
      <c r="BFL24" s="608"/>
      <c r="BFM24" s="608"/>
      <c r="BFN24" s="608"/>
      <c r="BFO24" s="608"/>
      <c r="BFP24" s="608"/>
      <c r="BFQ24" s="608"/>
      <c r="BFR24" s="608"/>
      <c r="BFS24" s="608"/>
      <c r="BFT24" s="608"/>
      <c r="BFU24" s="608"/>
      <c r="BFV24" s="608"/>
      <c r="BFW24" s="608"/>
      <c r="BFX24" s="608"/>
      <c r="BFY24" s="608"/>
      <c r="BFZ24" s="608"/>
      <c r="BGA24" s="608"/>
      <c r="BGB24" s="608"/>
      <c r="BGC24" s="608"/>
      <c r="BGD24" s="608"/>
      <c r="BGE24" s="608"/>
      <c r="BGF24" s="608"/>
      <c r="BGG24" s="608"/>
      <c r="BGH24" s="608"/>
      <c r="BGI24" s="608"/>
      <c r="BGJ24" s="608"/>
      <c r="BGK24" s="608"/>
      <c r="BGL24" s="608"/>
      <c r="BGM24" s="608"/>
      <c r="BGN24" s="608"/>
      <c r="BGO24" s="608"/>
      <c r="BGP24" s="608"/>
      <c r="BGQ24" s="608"/>
      <c r="BGR24" s="608"/>
      <c r="BGS24" s="608"/>
      <c r="BGT24" s="608"/>
      <c r="BGU24" s="608"/>
      <c r="BGV24" s="608"/>
      <c r="BGW24" s="608"/>
      <c r="BGX24" s="608"/>
      <c r="BGY24" s="608"/>
      <c r="BGZ24" s="608"/>
      <c r="BHA24" s="608"/>
      <c r="BHB24" s="608"/>
      <c r="BHC24" s="608"/>
      <c r="BHD24" s="608"/>
      <c r="BHE24" s="608"/>
      <c r="BHF24" s="608"/>
      <c r="BHG24" s="608"/>
      <c r="BHH24" s="608"/>
      <c r="BHI24" s="608"/>
      <c r="BHJ24" s="608"/>
      <c r="BHK24" s="608"/>
      <c r="BHL24" s="608"/>
      <c r="BHM24" s="608"/>
      <c r="BHN24" s="608"/>
      <c r="BHO24" s="608"/>
      <c r="BHP24" s="608"/>
      <c r="BHQ24" s="608"/>
      <c r="BHR24" s="608"/>
      <c r="BHS24" s="608"/>
      <c r="BHT24" s="608"/>
      <c r="BHU24" s="608"/>
      <c r="BHV24" s="608"/>
      <c r="BHW24" s="608"/>
      <c r="BHX24" s="608"/>
      <c r="BHY24" s="608"/>
      <c r="BHZ24" s="608"/>
      <c r="BIA24" s="608"/>
      <c r="BIB24" s="608"/>
      <c r="BIC24" s="608"/>
      <c r="BID24" s="608"/>
      <c r="BIE24" s="608"/>
      <c r="BIF24" s="608"/>
      <c r="BIG24" s="608"/>
      <c r="BIH24" s="608"/>
      <c r="BII24" s="608"/>
      <c r="BIJ24" s="608"/>
      <c r="BIK24" s="608"/>
      <c r="BIL24" s="608"/>
      <c r="BIM24" s="608"/>
      <c r="BIN24" s="608"/>
      <c r="BIO24" s="608"/>
      <c r="BIP24" s="608"/>
      <c r="BIQ24" s="608"/>
      <c r="BIR24" s="608"/>
      <c r="BIS24" s="608"/>
      <c r="BIT24" s="608"/>
      <c r="BIU24" s="608"/>
      <c r="BIV24" s="608"/>
      <c r="BIW24" s="608"/>
      <c r="BIX24" s="608"/>
      <c r="BIY24" s="608"/>
      <c r="BIZ24" s="608"/>
      <c r="BJA24" s="608"/>
      <c r="BJB24" s="608"/>
      <c r="BJC24" s="608"/>
      <c r="BJD24" s="608"/>
      <c r="BJE24" s="608"/>
      <c r="BJF24" s="608"/>
      <c r="BJG24" s="608"/>
      <c r="BJH24" s="608"/>
      <c r="BJI24" s="608"/>
      <c r="BJJ24" s="608"/>
      <c r="BJK24" s="608"/>
      <c r="BJL24" s="608"/>
      <c r="BJM24" s="608"/>
      <c r="BJN24" s="608"/>
      <c r="BJO24" s="608"/>
      <c r="BJP24" s="608"/>
      <c r="BJQ24" s="608"/>
      <c r="BJR24" s="608"/>
      <c r="BJS24" s="608"/>
      <c r="BJT24" s="608"/>
      <c r="BJU24" s="608"/>
      <c r="BJV24" s="608"/>
      <c r="BJW24" s="608"/>
      <c r="BJX24" s="608"/>
      <c r="BJY24" s="608"/>
      <c r="BJZ24" s="608"/>
      <c r="BKA24" s="608"/>
      <c r="BKB24" s="608"/>
      <c r="BKC24" s="608"/>
      <c r="BKD24" s="608"/>
      <c r="BKE24" s="608"/>
      <c r="BKF24" s="608"/>
      <c r="BKG24" s="608"/>
      <c r="BKH24" s="608"/>
      <c r="BKI24" s="608"/>
      <c r="BKJ24" s="608"/>
      <c r="BKK24" s="608"/>
      <c r="BKL24" s="608"/>
      <c r="BKM24" s="608"/>
      <c r="BKN24" s="608"/>
      <c r="BKO24" s="608"/>
      <c r="BKP24" s="608"/>
      <c r="BKQ24" s="608"/>
      <c r="BKR24" s="608"/>
      <c r="BKS24" s="608"/>
      <c r="BKT24" s="608"/>
      <c r="BKU24" s="608"/>
      <c r="BKV24" s="608"/>
      <c r="BKW24" s="608"/>
      <c r="BKX24" s="608"/>
      <c r="BKY24" s="608"/>
      <c r="BKZ24" s="608"/>
      <c r="BLA24" s="608"/>
      <c r="BLB24" s="608"/>
      <c r="BLC24" s="608"/>
      <c r="BLD24" s="608"/>
      <c r="BLE24" s="608"/>
      <c r="BLF24" s="608"/>
      <c r="BLG24" s="608"/>
      <c r="BLH24" s="608"/>
      <c r="BLI24" s="608"/>
      <c r="BLJ24" s="608"/>
      <c r="BLK24" s="608"/>
      <c r="BLL24" s="608"/>
      <c r="BLM24" s="608"/>
      <c r="BLN24" s="608"/>
      <c r="BLO24" s="608"/>
      <c r="BLP24" s="608"/>
      <c r="BLQ24" s="608"/>
      <c r="BLR24" s="608"/>
      <c r="BLS24" s="608"/>
      <c r="BLT24" s="608"/>
      <c r="BLU24" s="608"/>
      <c r="BLV24" s="608"/>
      <c r="BLW24" s="608"/>
      <c r="BLX24" s="608"/>
      <c r="BLY24" s="608"/>
      <c r="BLZ24" s="608"/>
      <c r="BMA24" s="608"/>
      <c r="BMB24" s="608"/>
      <c r="BMC24" s="608"/>
      <c r="BMD24" s="608"/>
      <c r="BME24" s="608"/>
      <c r="BMF24" s="608"/>
      <c r="BMG24" s="608"/>
      <c r="BMH24" s="608"/>
      <c r="BMI24" s="608"/>
      <c r="BMJ24" s="608"/>
      <c r="BMK24" s="608"/>
      <c r="BML24" s="608"/>
      <c r="BMM24" s="608"/>
      <c r="BMN24" s="608"/>
      <c r="BMO24" s="608"/>
      <c r="BMP24" s="608"/>
      <c r="BMQ24" s="608"/>
      <c r="BMR24" s="608"/>
      <c r="BMS24" s="608"/>
      <c r="BMT24" s="608"/>
      <c r="BMU24" s="608"/>
      <c r="BMV24" s="608"/>
      <c r="BMW24" s="608"/>
      <c r="BMX24" s="608"/>
      <c r="BMY24" s="608"/>
      <c r="BMZ24" s="608"/>
      <c r="BNA24" s="608"/>
      <c r="BNB24" s="608"/>
      <c r="BNC24" s="608"/>
      <c r="BND24" s="608"/>
      <c r="BNE24" s="608"/>
      <c r="BNF24" s="608"/>
      <c r="BNG24" s="608"/>
      <c r="BNH24" s="608"/>
      <c r="BNI24" s="608"/>
      <c r="BNJ24" s="608"/>
      <c r="BNK24" s="608"/>
      <c r="BNL24" s="608"/>
      <c r="BNM24" s="608"/>
      <c r="BNN24" s="608"/>
      <c r="BNO24" s="608"/>
      <c r="BNP24" s="608"/>
      <c r="BNQ24" s="608"/>
      <c r="BNR24" s="608"/>
      <c r="BNS24" s="608"/>
      <c r="BNT24" s="608"/>
      <c r="BNU24" s="608"/>
      <c r="BNV24" s="608"/>
      <c r="BNW24" s="608"/>
      <c r="BNX24" s="608"/>
      <c r="BNY24" s="608"/>
      <c r="BNZ24" s="608"/>
      <c r="BOA24" s="608"/>
      <c r="BOB24" s="608"/>
      <c r="BOC24" s="608"/>
      <c r="BOD24" s="608"/>
      <c r="BOE24" s="608"/>
      <c r="BOF24" s="608"/>
      <c r="BOG24" s="608"/>
      <c r="BOH24" s="608"/>
      <c r="BOI24" s="608"/>
      <c r="BOJ24" s="608"/>
      <c r="BOK24" s="608"/>
      <c r="BOL24" s="608"/>
      <c r="BOM24" s="608"/>
      <c r="BON24" s="608"/>
      <c r="BOO24" s="608"/>
      <c r="BOP24" s="608"/>
      <c r="BOQ24" s="608"/>
      <c r="BOR24" s="608"/>
      <c r="BOS24" s="608"/>
      <c r="BOT24" s="608"/>
      <c r="BOU24" s="608"/>
      <c r="BOV24" s="608"/>
      <c r="BOW24" s="608"/>
      <c r="BOX24" s="608"/>
      <c r="BOY24" s="608"/>
      <c r="BOZ24" s="608"/>
      <c r="BPA24" s="608"/>
      <c r="BPB24" s="608"/>
      <c r="BPC24" s="608"/>
      <c r="BPD24" s="608"/>
      <c r="BPE24" s="608"/>
      <c r="BPF24" s="608"/>
      <c r="BPG24" s="608"/>
      <c r="BPH24" s="608"/>
      <c r="BPI24" s="608"/>
      <c r="BPJ24" s="608"/>
      <c r="BPK24" s="608"/>
      <c r="BPL24" s="608"/>
      <c r="BPM24" s="608"/>
      <c r="BPN24" s="608"/>
      <c r="BPO24" s="608"/>
      <c r="BPP24" s="608"/>
      <c r="BPQ24" s="608"/>
      <c r="BPR24" s="608"/>
      <c r="BPS24" s="608"/>
      <c r="BPT24" s="608"/>
      <c r="BPU24" s="608"/>
      <c r="BPV24" s="608"/>
      <c r="BPW24" s="608"/>
      <c r="BPX24" s="608"/>
      <c r="BPY24" s="608"/>
      <c r="BPZ24" s="608"/>
      <c r="BQA24" s="608"/>
      <c r="BQB24" s="608"/>
      <c r="BQC24" s="608"/>
      <c r="BQD24" s="608"/>
      <c r="BQE24" s="608"/>
      <c r="BQF24" s="608"/>
      <c r="BQG24" s="608"/>
      <c r="BQH24" s="608"/>
      <c r="BQI24" s="608"/>
      <c r="BQJ24" s="608"/>
      <c r="BQK24" s="608"/>
      <c r="BQL24" s="608"/>
      <c r="BQM24" s="608"/>
      <c r="BQN24" s="608"/>
      <c r="BQO24" s="608"/>
      <c r="BQP24" s="608"/>
      <c r="BQQ24" s="608"/>
      <c r="BQR24" s="608"/>
      <c r="BQS24" s="608"/>
      <c r="BQT24" s="608"/>
      <c r="BQU24" s="608"/>
      <c r="BQV24" s="608"/>
      <c r="BQW24" s="608"/>
      <c r="BQX24" s="608"/>
      <c r="BQY24" s="608"/>
      <c r="BQZ24" s="608"/>
      <c r="BRA24" s="608"/>
      <c r="BRB24" s="608"/>
      <c r="BRC24" s="608"/>
      <c r="BRD24" s="608"/>
      <c r="BRE24" s="608"/>
      <c r="BRF24" s="608"/>
      <c r="BRG24" s="608"/>
      <c r="BRH24" s="608"/>
      <c r="BRI24" s="608"/>
      <c r="BRJ24" s="608"/>
      <c r="BRK24" s="608"/>
      <c r="BRL24" s="608"/>
      <c r="BRM24" s="608"/>
      <c r="BRN24" s="608"/>
      <c r="BRO24" s="608"/>
      <c r="BRP24" s="608"/>
      <c r="BRQ24" s="608"/>
      <c r="BRR24" s="608"/>
      <c r="BRS24" s="608"/>
      <c r="BRT24" s="608"/>
      <c r="BRU24" s="608"/>
      <c r="BRV24" s="608"/>
      <c r="BRW24" s="608"/>
      <c r="BRX24" s="608"/>
      <c r="BRY24" s="608"/>
      <c r="BRZ24" s="608"/>
      <c r="BSA24" s="608"/>
      <c r="BSB24" s="608"/>
      <c r="BSC24" s="608"/>
      <c r="BSD24" s="608"/>
      <c r="BSE24" s="608"/>
      <c r="BSF24" s="608"/>
      <c r="BSG24" s="608"/>
      <c r="BSH24" s="608"/>
      <c r="BSI24" s="608"/>
      <c r="BSJ24" s="608"/>
      <c r="BSK24" s="608"/>
      <c r="BSL24" s="608"/>
      <c r="BSM24" s="608"/>
      <c r="BSN24" s="608"/>
      <c r="BSO24" s="608"/>
      <c r="BSP24" s="608"/>
      <c r="BSQ24" s="608"/>
      <c r="BSR24" s="608"/>
      <c r="BSS24" s="608"/>
      <c r="BST24" s="608"/>
      <c r="BSU24" s="608"/>
      <c r="BSV24" s="608"/>
      <c r="BSW24" s="608"/>
      <c r="BSX24" s="608"/>
      <c r="BSY24" s="608"/>
      <c r="BSZ24" s="608"/>
      <c r="BTA24" s="608"/>
      <c r="BTB24" s="608"/>
      <c r="BTC24" s="608"/>
      <c r="BTD24" s="608"/>
      <c r="BTE24" s="608"/>
      <c r="BTF24" s="608"/>
      <c r="BTG24" s="608"/>
      <c r="BTH24" s="608"/>
      <c r="BTI24" s="608"/>
      <c r="BTJ24" s="608"/>
      <c r="BTK24" s="608"/>
      <c r="BTL24" s="608"/>
      <c r="BTM24" s="608"/>
      <c r="BTN24" s="608"/>
      <c r="BTO24" s="608"/>
      <c r="BTP24" s="608"/>
      <c r="BTQ24" s="608"/>
      <c r="BTR24" s="608"/>
      <c r="BTS24" s="608"/>
      <c r="BTT24" s="608"/>
      <c r="BTU24" s="608"/>
      <c r="BTV24" s="608"/>
      <c r="BTW24" s="608"/>
      <c r="BTX24" s="608"/>
      <c r="BTY24" s="608"/>
      <c r="BTZ24" s="608"/>
      <c r="BUA24" s="608"/>
      <c r="BUB24" s="608"/>
      <c r="BUC24" s="608"/>
      <c r="BUD24" s="608"/>
      <c r="BUE24" s="608"/>
      <c r="BUF24" s="608"/>
      <c r="BUG24" s="608"/>
      <c r="BUH24" s="608"/>
      <c r="BUI24" s="608"/>
      <c r="BUJ24" s="608"/>
      <c r="BUK24" s="608"/>
      <c r="BUL24" s="608"/>
      <c r="BUM24" s="608"/>
      <c r="BUN24" s="608"/>
      <c r="BUO24" s="608"/>
      <c r="BUP24" s="608"/>
      <c r="BUQ24" s="608"/>
      <c r="BUR24" s="608"/>
      <c r="BUS24" s="608"/>
      <c r="BUT24" s="608"/>
      <c r="BUU24" s="608"/>
      <c r="BUV24" s="608"/>
      <c r="BUW24" s="608"/>
      <c r="BUX24" s="608"/>
      <c r="BUY24" s="608"/>
      <c r="BUZ24" s="608"/>
      <c r="BVA24" s="608"/>
      <c r="BVB24" s="608"/>
      <c r="BVC24" s="608"/>
      <c r="BVD24" s="608"/>
      <c r="BVE24" s="608"/>
      <c r="BVF24" s="608"/>
      <c r="BVG24" s="608"/>
      <c r="BVH24" s="608"/>
      <c r="BVI24" s="608"/>
      <c r="BVJ24" s="608"/>
      <c r="BVK24" s="608"/>
      <c r="BVL24" s="608"/>
      <c r="BVM24" s="608"/>
      <c r="BVN24" s="608"/>
      <c r="BVO24" s="608"/>
      <c r="BVP24" s="608"/>
      <c r="BVQ24" s="608"/>
      <c r="BVR24" s="608"/>
      <c r="BVS24" s="608"/>
      <c r="BVT24" s="608"/>
      <c r="BVU24" s="608"/>
      <c r="BVV24" s="608"/>
      <c r="BVW24" s="608"/>
      <c r="BVX24" s="608"/>
      <c r="BVY24" s="608"/>
      <c r="BVZ24" s="608"/>
      <c r="BWA24" s="608"/>
      <c r="BWB24" s="608"/>
      <c r="BWC24" s="608"/>
      <c r="BWD24" s="608"/>
      <c r="BWE24" s="608"/>
      <c r="BWF24" s="608"/>
      <c r="BWG24" s="608"/>
      <c r="BWH24" s="608"/>
      <c r="BWI24" s="608"/>
      <c r="BWJ24" s="608"/>
      <c r="BWK24" s="608"/>
      <c r="BWL24" s="608"/>
      <c r="BWM24" s="608"/>
      <c r="BWN24" s="608"/>
      <c r="BWO24" s="608"/>
      <c r="BWP24" s="608"/>
      <c r="BWQ24" s="608"/>
      <c r="BWR24" s="608"/>
      <c r="BWS24" s="608"/>
      <c r="BWT24" s="608"/>
      <c r="BWU24" s="608"/>
      <c r="BWV24" s="608"/>
      <c r="BWW24" s="608"/>
      <c r="BWX24" s="608"/>
      <c r="BWY24" s="608"/>
      <c r="BWZ24" s="608"/>
      <c r="BXA24" s="608"/>
      <c r="BXB24" s="608"/>
      <c r="BXC24" s="608"/>
      <c r="BXD24" s="608"/>
      <c r="BXE24" s="608"/>
      <c r="BXF24" s="608"/>
      <c r="BXG24" s="608"/>
      <c r="BXH24" s="608"/>
      <c r="BXI24" s="608"/>
      <c r="BXJ24" s="608"/>
      <c r="BXK24" s="608"/>
      <c r="BXL24" s="608"/>
      <c r="BXM24" s="608"/>
      <c r="BXN24" s="608"/>
      <c r="BXO24" s="608"/>
      <c r="BXP24" s="608"/>
      <c r="BXQ24" s="608"/>
      <c r="BXR24" s="608"/>
      <c r="BXS24" s="608"/>
      <c r="BXT24" s="608"/>
      <c r="BXU24" s="608"/>
      <c r="BXV24" s="608"/>
      <c r="BXW24" s="608"/>
      <c r="BXX24" s="608"/>
      <c r="BXY24" s="608"/>
      <c r="BXZ24" s="608"/>
      <c r="BYA24" s="608"/>
      <c r="BYB24" s="608"/>
      <c r="BYC24" s="608"/>
      <c r="BYD24" s="608"/>
      <c r="BYE24" s="608"/>
      <c r="BYF24" s="608"/>
      <c r="BYG24" s="608"/>
      <c r="BYH24" s="608"/>
      <c r="BYI24" s="608"/>
      <c r="BYJ24" s="608"/>
      <c r="BYK24" s="608"/>
      <c r="BYL24" s="608"/>
      <c r="BYM24" s="608"/>
      <c r="BYN24" s="608"/>
      <c r="BYO24" s="608"/>
      <c r="BYP24" s="608"/>
      <c r="BYQ24" s="608"/>
      <c r="BYR24" s="608"/>
      <c r="BYS24" s="608"/>
      <c r="BYT24" s="608"/>
      <c r="BYU24" s="608"/>
      <c r="BYV24" s="608"/>
      <c r="BYW24" s="608"/>
      <c r="BYX24" s="608"/>
      <c r="BYY24" s="608"/>
      <c r="BYZ24" s="608"/>
      <c r="BZA24" s="608"/>
      <c r="BZB24" s="608"/>
      <c r="BZC24" s="608"/>
      <c r="BZD24" s="608"/>
      <c r="BZE24" s="608"/>
      <c r="BZF24" s="608"/>
      <c r="BZG24" s="608"/>
      <c r="BZH24" s="608"/>
      <c r="BZI24" s="608"/>
      <c r="BZJ24" s="608"/>
      <c r="BZK24" s="608"/>
      <c r="BZL24" s="608"/>
      <c r="BZM24" s="608"/>
      <c r="BZN24" s="608"/>
      <c r="BZO24" s="608"/>
      <c r="BZP24" s="608"/>
      <c r="BZQ24" s="608"/>
      <c r="BZR24" s="608"/>
      <c r="BZS24" s="608"/>
      <c r="BZT24" s="608"/>
      <c r="BZU24" s="608"/>
      <c r="BZV24" s="608"/>
      <c r="BZW24" s="608"/>
      <c r="BZX24" s="608"/>
      <c r="BZY24" s="608"/>
      <c r="BZZ24" s="608"/>
      <c r="CAA24" s="608"/>
      <c r="CAB24" s="608"/>
      <c r="CAC24" s="608"/>
      <c r="CAD24" s="608"/>
      <c r="CAE24" s="608"/>
      <c r="CAF24" s="608"/>
      <c r="CAG24" s="608"/>
      <c r="CAH24" s="608"/>
      <c r="CAI24" s="608"/>
      <c r="CAJ24" s="608"/>
      <c r="CAK24" s="608"/>
      <c r="CAL24" s="608"/>
      <c r="CAM24" s="608"/>
      <c r="CAN24" s="608"/>
      <c r="CAO24" s="608"/>
      <c r="CAP24" s="608"/>
      <c r="CAQ24" s="608"/>
      <c r="CAR24" s="608"/>
      <c r="CAS24" s="608"/>
      <c r="CAT24" s="608"/>
      <c r="CAU24" s="608"/>
      <c r="CAV24" s="608"/>
      <c r="CAW24" s="608"/>
      <c r="CAX24" s="608"/>
      <c r="CAY24" s="608"/>
      <c r="CAZ24" s="608"/>
      <c r="CBA24" s="608"/>
      <c r="CBB24" s="608"/>
      <c r="CBC24" s="608"/>
      <c r="CBD24" s="608"/>
      <c r="CBE24" s="608"/>
      <c r="CBF24" s="608"/>
      <c r="CBG24" s="608"/>
      <c r="CBH24" s="608"/>
      <c r="CBI24" s="608"/>
      <c r="CBJ24" s="608"/>
      <c r="CBK24" s="608"/>
      <c r="CBL24" s="608"/>
      <c r="CBM24" s="608"/>
      <c r="CBN24" s="608"/>
      <c r="CBO24" s="608"/>
      <c r="CBP24" s="608"/>
      <c r="CBQ24" s="608"/>
      <c r="CBR24" s="608"/>
      <c r="CBS24" s="608"/>
      <c r="CBT24" s="608"/>
      <c r="CBU24" s="608"/>
      <c r="CBV24" s="608"/>
      <c r="CBW24" s="608"/>
      <c r="CBX24" s="608"/>
      <c r="CBY24" s="608"/>
      <c r="CBZ24" s="608"/>
      <c r="CCA24" s="608"/>
      <c r="CCB24" s="608"/>
      <c r="CCC24" s="608"/>
      <c r="CCD24" s="608"/>
      <c r="CCE24" s="608"/>
      <c r="CCF24" s="608"/>
      <c r="CCG24" s="608"/>
      <c r="CCH24" s="608"/>
      <c r="CCI24" s="608"/>
      <c r="CCJ24" s="608"/>
      <c r="CCK24" s="608"/>
      <c r="CCL24" s="608"/>
      <c r="CCM24" s="608"/>
      <c r="CCN24" s="608"/>
      <c r="CCO24" s="608"/>
      <c r="CCP24" s="608"/>
      <c r="CCQ24" s="608"/>
      <c r="CCR24" s="608"/>
      <c r="CCS24" s="608"/>
      <c r="CCT24" s="608"/>
      <c r="CCU24" s="608"/>
      <c r="CCV24" s="608"/>
      <c r="CCW24" s="608"/>
      <c r="CCX24" s="608"/>
      <c r="CCY24" s="608"/>
      <c r="CCZ24" s="608"/>
      <c r="CDA24" s="608"/>
      <c r="CDB24" s="608"/>
      <c r="CDC24" s="608"/>
      <c r="CDD24" s="608"/>
      <c r="CDE24" s="608"/>
      <c r="CDF24" s="608"/>
      <c r="CDG24" s="608"/>
      <c r="CDH24" s="608"/>
      <c r="CDI24" s="608"/>
      <c r="CDJ24" s="608"/>
      <c r="CDK24" s="608"/>
      <c r="CDL24" s="608"/>
      <c r="CDM24" s="608"/>
      <c r="CDN24" s="608"/>
      <c r="CDO24" s="608"/>
      <c r="CDP24" s="608"/>
      <c r="CDQ24" s="608"/>
      <c r="CDR24" s="608"/>
      <c r="CDS24" s="608"/>
      <c r="CDT24" s="608"/>
      <c r="CDU24" s="608"/>
      <c r="CDV24" s="608"/>
      <c r="CDW24" s="608"/>
      <c r="CDX24" s="608"/>
      <c r="CDY24" s="608"/>
      <c r="CDZ24" s="608"/>
      <c r="CEA24" s="608"/>
      <c r="CEB24" s="608"/>
      <c r="CEC24" s="608"/>
      <c r="CED24" s="608"/>
      <c r="CEE24" s="608"/>
      <c r="CEF24" s="608"/>
      <c r="CEG24" s="608"/>
      <c r="CEH24" s="608"/>
      <c r="CEI24" s="608"/>
      <c r="CEJ24" s="608"/>
      <c r="CEK24" s="608"/>
      <c r="CEL24" s="608"/>
      <c r="CEM24" s="608"/>
      <c r="CEN24" s="608"/>
      <c r="CEO24" s="608"/>
      <c r="CEP24" s="608"/>
      <c r="CEQ24" s="608"/>
      <c r="CER24" s="608"/>
      <c r="CES24" s="608"/>
      <c r="CET24" s="608"/>
      <c r="CEU24" s="608"/>
      <c r="CEV24" s="608"/>
      <c r="CEW24" s="608"/>
      <c r="CEX24" s="608"/>
      <c r="CEY24" s="608"/>
      <c r="CEZ24" s="608"/>
      <c r="CFA24" s="608"/>
      <c r="CFB24" s="608"/>
      <c r="CFC24" s="608"/>
      <c r="CFD24" s="608"/>
      <c r="CFE24" s="608"/>
      <c r="CFF24" s="608"/>
      <c r="CFG24" s="608"/>
      <c r="CFH24" s="608"/>
      <c r="CFI24" s="608"/>
      <c r="CFJ24" s="608"/>
      <c r="CFK24" s="608"/>
      <c r="CFL24" s="608"/>
      <c r="CFM24" s="608"/>
      <c r="CFN24" s="608"/>
      <c r="CFO24" s="608"/>
      <c r="CFP24" s="608"/>
      <c r="CFQ24" s="608"/>
      <c r="CFR24" s="608"/>
      <c r="CFS24" s="608"/>
      <c r="CFT24" s="608"/>
      <c r="CFU24" s="608"/>
      <c r="CFV24" s="608"/>
      <c r="CFW24" s="608"/>
      <c r="CFX24" s="608"/>
      <c r="CFY24" s="608"/>
      <c r="CFZ24" s="608"/>
      <c r="CGA24" s="608"/>
      <c r="CGB24" s="608"/>
      <c r="CGC24" s="608"/>
      <c r="CGD24" s="608"/>
      <c r="CGE24" s="608"/>
      <c r="CGF24" s="608"/>
      <c r="CGG24" s="608"/>
      <c r="CGH24" s="608"/>
      <c r="CGI24" s="608"/>
      <c r="CGJ24" s="608"/>
      <c r="CGK24" s="608"/>
      <c r="CGL24" s="608"/>
      <c r="CGM24" s="608"/>
      <c r="CGN24" s="608"/>
      <c r="CGO24" s="608"/>
      <c r="CGP24" s="608"/>
      <c r="CGQ24" s="608"/>
      <c r="CGR24" s="608"/>
      <c r="CGS24" s="608"/>
      <c r="CGT24" s="608"/>
      <c r="CGU24" s="608"/>
      <c r="CGV24" s="608"/>
      <c r="CGW24" s="608"/>
      <c r="CGX24" s="608"/>
      <c r="CGY24" s="608"/>
      <c r="CGZ24" s="608"/>
      <c r="CHA24" s="608"/>
      <c r="CHB24" s="608"/>
      <c r="CHC24" s="608"/>
      <c r="CHD24" s="608"/>
      <c r="CHE24" s="608"/>
      <c r="CHF24" s="608"/>
      <c r="CHG24" s="608"/>
      <c r="CHH24" s="608"/>
      <c r="CHI24" s="608"/>
      <c r="CHJ24" s="608"/>
      <c r="CHK24" s="608"/>
      <c r="CHL24" s="608"/>
      <c r="CHM24" s="608"/>
      <c r="CHN24" s="608"/>
      <c r="CHO24" s="608"/>
      <c r="CHP24" s="608"/>
      <c r="CHQ24" s="608"/>
      <c r="CHR24" s="608"/>
      <c r="CHS24" s="608"/>
      <c r="CHT24" s="608"/>
      <c r="CHU24" s="608"/>
      <c r="CHV24" s="608"/>
      <c r="CHW24" s="608"/>
      <c r="CHX24" s="608"/>
      <c r="CHY24" s="608"/>
      <c r="CHZ24" s="608"/>
      <c r="CIA24" s="608"/>
      <c r="CIB24" s="608"/>
      <c r="CIC24" s="608"/>
      <c r="CID24" s="608"/>
      <c r="CIE24" s="608"/>
      <c r="CIF24" s="608"/>
      <c r="CIG24" s="608"/>
      <c r="CIH24" s="608"/>
      <c r="CII24" s="608"/>
      <c r="CIJ24" s="608"/>
      <c r="CIK24" s="608"/>
      <c r="CIL24" s="608"/>
      <c r="CIM24" s="608"/>
      <c r="CIN24" s="608"/>
      <c r="CIO24" s="608"/>
      <c r="CIP24" s="608"/>
      <c r="CIQ24" s="608"/>
      <c r="CIR24" s="608"/>
      <c r="CIS24" s="608"/>
      <c r="CIT24" s="608"/>
      <c r="CIU24" s="608"/>
      <c r="CIV24" s="608"/>
      <c r="CIW24" s="608"/>
      <c r="CIX24" s="608"/>
      <c r="CIY24" s="608"/>
      <c r="CIZ24" s="608"/>
      <c r="CJA24" s="608"/>
      <c r="CJB24" s="608"/>
      <c r="CJC24" s="608"/>
      <c r="CJD24" s="608"/>
      <c r="CJE24" s="608"/>
      <c r="CJF24" s="608"/>
      <c r="CJG24" s="608"/>
      <c r="CJH24" s="608"/>
      <c r="CJI24" s="608"/>
      <c r="CJJ24" s="608"/>
      <c r="CJK24" s="608"/>
      <c r="CJL24" s="608"/>
      <c r="CJM24" s="608"/>
      <c r="CJN24" s="608"/>
      <c r="CJO24" s="608"/>
      <c r="CJP24" s="608"/>
      <c r="CJQ24" s="608"/>
      <c r="CJR24" s="608"/>
      <c r="CJS24" s="608"/>
      <c r="CJT24" s="608"/>
      <c r="CJU24" s="608"/>
      <c r="CJV24" s="608"/>
      <c r="CJW24" s="608"/>
      <c r="CJX24" s="608"/>
      <c r="CJY24" s="608"/>
      <c r="CJZ24" s="608"/>
      <c r="CKA24" s="608"/>
      <c r="CKB24" s="608"/>
      <c r="CKC24" s="608"/>
      <c r="CKD24" s="608"/>
      <c r="CKE24" s="608"/>
      <c r="CKF24" s="608"/>
      <c r="CKG24" s="608"/>
      <c r="CKH24" s="608"/>
      <c r="CKI24" s="608"/>
      <c r="CKJ24" s="608"/>
      <c r="CKK24" s="608"/>
      <c r="CKL24" s="608"/>
      <c r="CKM24" s="608"/>
      <c r="CKN24" s="608"/>
      <c r="CKO24" s="608"/>
      <c r="CKP24" s="608"/>
      <c r="CKQ24" s="608"/>
      <c r="CKR24" s="608"/>
      <c r="CKS24" s="608"/>
      <c r="CKT24" s="608"/>
      <c r="CKU24" s="608"/>
      <c r="CKV24" s="608"/>
      <c r="CKW24" s="608"/>
      <c r="CKX24" s="608"/>
      <c r="CKY24" s="608"/>
      <c r="CKZ24" s="608"/>
      <c r="CLA24" s="608"/>
      <c r="CLB24" s="608"/>
      <c r="CLC24" s="608"/>
      <c r="CLD24" s="608"/>
      <c r="CLE24" s="608"/>
      <c r="CLF24" s="608"/>
      <c r="CLG24" s="608"/>
      <c r="CLH24" s="608"/>
      <c r="CLI24" s="608"/>
      <c r="CLJ24" s="608"/>
      <c r="CLK24" s="608"/>
      <c r="CLL24" s="608"/>
      <c r="CLM24" s="608"/>
      <c r="CLN24" s="608"/>
      <c r="CLO24" s="608"/>
      <c r="CLP24" s="608"/>
      <c r="CLQ24" s="608"/>
      <c r="CLR24" s="608"/>
      <c r="CLS24" s="608"/>
      <c r="CLT24" s="608"/>
      <c r="CLU24" s="608"/>
      <c r="CLV24" s="608"/>
      <c r="CLW24" s="608"/>
      <c r="CLX24" s="608"/>
      <c r="CLY24" s="608"/>
      <c r="CLZ24" s="608"/>
      <c r="CMA24" s="608"/>
      <c r="CMB24" s="608"/>
      <c r="CMC24" s="608"/>
      <c r="CMD24" s="608"/>
      <c r="CME24" s="608"/>
      <c r="CMF24" s="608"/>
      <c r="CMG24" s="608"/>
      <c r="CMH24" s="608"/>
      <c r="CMI24" s="608"/>
      <c r="CMJ24" s="608"/>
      <c r="CMK24" s="608"/>
      <c r="CML24" s="608"/>
      <c r="CMM24" s="608"/>
      <c r="CMN24" s="608"/>
      <c r="CMO24" s="608"/>
      <c r="CMP24" s="608"/>
      <c r="CMQ24" s="608"/>
      <c r="CMR24" s="608"/>
      <c r="CMS24" s="608"/>
      <c r="CMT24" s="608"/>
      <c r="CMU24" s="608"/>
      <c r="CMV24" s="608"/>
      <c r="CMW24" s="608"/>
      <c r="CMX24" s="608"/>
      <c r="CMY24" s="608"/>
      <c r="CMZ24" s="608"/>
      <c r="CNA24" s="608"/>
      <c r="CNB24" s="608"/>
      <c r="CNC24" s="608"/>
      <c r="CND24" s="608"/>
      <c r="CNE24" s="608"/>
      <c r="CNF24" s="608"/>
      <c r="CNG24" s="608"/>
      <c r="CNH24" s="608"/>
      <c r="CNI24" s="608"/>
      <c r="CNJ24" s="608"/>
      <c r="CNK24" s="608"/>
      <c r="CNL24" s="608"/>
      <c r="CNM24" s="608"/>
      <c r="CNN24" s="608"/>
      <c r="CNO24" s="608"/>
      <c r="CNP24" s="608"/>
      <c r="CNQ24" s="608"/>
      <c r="CNR24" s="608"/>
      <c r="CNS24" s="608"/>
      <c r="CNT24" s="608"/>
      <c r="CNU24" s="608"/>
      <c r="CNV24" s="608"/>
      <c r="CNW24" s="608"/>
      <c r="CNX24" s="608"/>
      <c r="CNY24" s="608"/>
      <c r="CNZ24" s="608"/>
      <c r="COA24" s="608"/>
      <c r="COB24" s="608"/>
      <c r="COC24" s="608"/>
      <c r="COD24" s="608"/>
      <c r="COE24" s="608"/>
      <c r="COF24" s="608"/>
      <c r="COG24" s="608"/>
      <c r="COH24" s="608"/>
      <c r="COI24" s="608"/>
      <c r="COJ24" s="608"/>
      <c r="COK24" s="608"/>
      <c r="COL24" s="608"/>
      <c r="COM24" s="608"/>
      <c r="CON24" s="608"/>
      <c r="COO24" s="608"/>
      <c r="COP24" s="608"/>
      <c r="COQ24" s="608"/>
      <c r="COR24" s="608"/>
      <c r="COS24" s="608"/>
      <c r="COT24" s="608"/>
      <c r="COU24" s="608"/>
      <c r="COV24" s="608"/>
      <c r="COW24" s="608"/>
      <c r="COX24" s="608"/>
      <c r="COY24" s="608"/>
      <c r="COZ24" s="608"/>
      <c r="CPA24" s="608"/>
      <c r="CPB24" s="608"/>
      <c r="CPC24" s="608"/>
      <c r="CPD24" s="608"/>
      <c r="CPE24" s="608"/>
      <c r="CPF24" s="608"/>
      <c r="CPG24" s="608"/>
      <c r="CPH24" s="608"/>
      <c r="CPI24" s="608"/>
      <c r="CPJ24" s="608"/>
      <c r="CPK24" s="608"/>
      <c r="CPL24" s="608"/>
      <c r="CPM24" s="608"/>
      <c r="CPN24" s="608"/>
      <c r="CPO24" s="608"/>
      <c r="CPP24" s="608"/>
      <c r="CPQ24" s="608"/>
      <c r="CPR24" s="608"/>
      <c r="CPS24" s="608"/>
      <c r="CPT24" s="608"/>
      <c r="CPU24" s="608"/>
      <c r="CPV24" s="608"/>
      <c r="CPW24" s="608"/>
      <c r="CPX24" s="608"/>
      <c r="CPY24" s="608"/>
      <c r="CPZ24" s="608"/>
      <c r="CQA24" s="608"/>
      <c r="CQB24" s="608"/>
      <c r="CQC24" s="608"/>
      <c r="CQD24" s="608"/>
      <c r="CQE24" s="608"/>
      <c r="CQF24" s="608"/>
      <c r="CQG24" s="608"/>
      <c r="CQH24" s="608"/>
      <c r="CQI24" s="608"/>
      <c r="CQJ24" s="608"/>
      <c r="CQK24" s="608"/>
      <c r="CQL24" s="608"/>
      <c r="CQM24" s="608"/>
      <c r="CQN24" s="608"/>
      <c r="CQO24" s="608"/>
      <c r="CQP24" s="608"/>
      <c r="CQQ24" s="608"/>
      <c r="CQR24" s="608"/>
      <c r="CQS24" s="608"/>
      <c r="CQT24" s="608"/>
      <c r="CQU24" s="608"/>
      <c r="CQV24" s="608"/>
      <c r="CQW24" s="608"/>
      <c r="CQX24" s="608"/>
      <c r="CQY24" s="608"/>
      <c r="CQZ24" s="608"/>
      <c r="CRA24" s="608"/>
      <c r="CRB24" s="608"/>
      <c r="CRC24" s="608"/>
      <c r="CRD24" s="608"/>
      <c r="CRE24" s="608"/>
      <c r="CRF24" s="608"/>
      <c r="CRG24" s="608"/>
      <c r="CRH24" s="608"/>
      <c r="CRI24" s="608"/>
      <c r="CRJ24" s="608"/>
      <c r="CRK24" s="608"/>
      <c r="CRL24" s="608"/>
      <c r="CRM24" s="608"/>
      <c r="CRN24" s="608"/>
      <c r="CRO24" s="608"/>
      <c r="CRP24" s="608"/>
      <c r="CRQ24" s="608"/>
      <c r="CRR24" s="608"/>
      <c r="CRS24" s="608"/>
      <c r="CRT24" s="608"/>
      <c r="CRU24" s="608"/>
      <c r="CRV24" s="608"/>
      <c r="CRW24" s="608"/>
      <c r="CRX24" s="608"/>
      <c r="CRY24" s="608"/>
      <c r="CRZ24" s="608"/>
      <c r="CSA24" s="608"/>
      <c r="CSB24" s="608"/>
      <c r="CSC24" s="608"/>
      <c r="CSD24" s="608"/>
      <c r="CSE24" s="608"/>
      <c r="CSF24" s="608"/>
      <c r="CSG24" s="608"/>
      <c r="CSH24" s="608"/>
      <c r="CSI24" s="608"/>
      <c r="CSJ24" s="608"/>
      <c r="CSK24" s="608"/>
      <c r="CSL24" s="608"/>
      <c r="CSM24" s="608"/>
      <c r="CSN24" s="608"/>
      <c r="CSO24" s="608"/>
      <c r="CSP24" s="608"/>
      <c r="CSQ24" s="608"/>
      <c r="CSR24" s="608"/>
      <c r="CSS24" s="608"/>
      <c r="CST24" s="608"/>
      <c r="CSU24" s="608"/>
      <c r="CSV24" s="608"/>
      <c r="CSW24" s="608"/>
      <c r="CSX24" s="608"/>
      <c r="CSY24" s="608"/>
      <c r="CSZ24" s="608"/>
      <c r="CTA24" s="608"/>
      <c r="CTB24" s="608"/>
      <c r="CTC24" s="608"/>
      <c r="CTD24" s="608"/>
      <c r="CTE24" s="608"/>
      <c r="CTF24" s="608"/>
      <c r="CTG24" s="608"/>
      <c r="CTH24" s="608"/>
      <c r="CTI24" s="608"/>
      <c r="CTJ24" s="608"/>
      <c r="CTK24" s="608"/>
      <c r="CTL24" s="608"/>
      <c r="CTM24" s="608"/>
      <c r="CTN24" s="608"/>
      <c r="CTO24" s="608"/>
      <c r="CTP24" s="608"/>
      <c r="CTQ24" s="608"/>
      <c r="CTR24" s="608"/>
      <c r="CTS24" s="608"/>
      <c r="CTT24" s="608"/>
      <c r="CTU24" s="608"/>
      <c r="CTV24" s="608"/>
      <c r="CTW24" s="608"/>
      <c r="CTX24" s="608"/>
      <c r="CTY24" s="608"/>
      <c r="CTZ24" s="608"/>
      <c r="CUA24" s="608"/>
      <c r="CUB24" s="608"/>
      <c r="CUC24" s="608"/>
      <c r="CUD24" s="608"/>
      <c r="CUE24" s="608"/>
      <c r="CUF24" s="608"/>
      <c r="CUG24" s="608"/>
      <c r="CUH24" s="608"/>
      <c r="CUI24" s="608"/>
      <c r="CUJ24" s="608"/>
      <c r="CUK24" s="608"/>
      <c r="CUL24" s="608"/>
      <c r="CUM24" s="608"/>
      <c r="CUN24" s="608"/>
      <c r="CUO24" s="608"/>
      <c r="CUP24" s="608"/>
      <c r="CUQ24" s="608"/>
      <c r="CUR24" s="608"/>
      <c r="CUS24" s="608"/>
      <c r="CUT24" s="608"/>
      <c r="CUU24" s="608"/>
      <c r="CUV24" s="608"/>
      <c r="CUW24" s="608"/>
      <c r="CUX24" s="608"/>
      <c r="CUY24" s="608"/>
      <c r="CUZ24" s="608"/>
      <c r="CVA24" s="608"/>
      <c r="CVB24" s="608"/>
      <c r="CVC24" s="608"/>
      <c r="CVD24" s="608"/>
      <c r="CVE24" s="608"/>
      <c r="CVF24" s="608"/>
      <c r="CVG24" s="608"/>
      <c r="CVH24" s="608"/>
      <c r="CVI24" s="608"/>
      <c r="CVJ24" s="608"/>
      <c r="CVK24" s="608"/>
      <c r="CVL24" s="608"/>
      <c r="CVM24" s="608"/>
      <c r="CVN24" s="608"/>
      <c r="CVO24" s="608"/>
      <c r="CVP24" s="608"/>
      <c r="CVQ24" s="608"/>
      <c r="CVR24" s="608"/>
      <c r="CVS24" s="608"/>
      <c r="CVT24" s="608"/>
      <c r="CVU24" s="608"/>
      <c r="CVV24" s="608"/>
      <c r="CVW24" s="608"/>
      <c r="CVX24" s="608"/>
      <c r="CVY24" s="608"/>
      <c r="CVZ24" s="608"/>
      <c r="CWA24" s="608"/>
      <c r="CWB24" s="608"/>
      <c r="CWC24" s="608"/>
      <c r="CWD24" s="608"/>
      <c r="CWE24" s="608"/>
      <c r="CWF24" s="608"/>
      <c r="CWG24" s="608"/>
      <c r="CWH24" s="608"/>
      <c r="CWI24" s="608"/>
      <c r="CWJ24" s="608"/>
      <c r="CWK24" s="608"/>
      <c r="CWL24" s="608"/>
      <c r="CWM24" s="608"/>
      <c r="CWN24" s="608"/>
      <c r="CWO24" s="608"/>
      <c r="CWP24" s="608"/>
      <c r="CWQ24" s="608"/>
      <c r="CWR24" s="608"/>
      <c r="CWS24" s="608"/>
      <c r="CWT24" s="608"/>
      <c r="CWU24" s="608"/>
      <c r="CWV24" s="608"/>
      <c r="CWW24" s="608"/>
      <c r="CWX24" s="608"/>
      <c r="CWY24" s="608"/>
      <c r="CWZ24" s="608"/>
      <c r="CXA24" s="608"/>
      <c r="CXB24" s="608"/>
      <c r="CXC24" s="608"/>
      <c r="CXD24" s="608"/>
      <c r="CXE24" s="608"/>
      <c r="CXF24" s="608"/>
      <c r="CXG24" s="608"/>
      <c r="CXH24" s="608"/>
      <c r="CXI24" s="608"/>
      <c r="CXJ24" s="608"/>
      <c r="CXK24" s="608"/>
      <c r="CXL24" s="608"/>
      <c r="CXM24" s="608"/>
      <c r="CXN24" s="608"/>
      <c r="CXO24" s="608"/>
      <c r="CXP24" s="608"/>
      <c r="CXQ24" s="608"/>
      <c r="CXR24" s="608"/>
      <c r="CXS24" s="608"/>
      <c r="CXT24" s="608"/>
      <c r="CXU24" s="608"/>
      <c r="CXV24" s="608"/>
      <c r="CXW24" s="608"/>
      <c r="CXX24" s="608"/>
      <c r="CXY24" s="608"/>
      <c r="CXZ24" s="608"/>
      <c r="CYA24" s="608"/>
      <c r="CYB24" s="608"/>
      <c r="CYC24" s="608"/>
      <c r="CYD24" s="608"/>
      <c r="CYE24" s="608"/>
      <c r="CYF24" s="608"/>
      <c r="CYG24" s="608"/>
      <c r="CYH24" s="608"/>
      <c r="CYI24" s="608"/>
      <c r="CYJ24" s="608"/>
      <c r="CYK24" s="608"/>
      <c r="CYL24" s="608"/>
      <c r="CYM24" s="608"/>
      <c r="CYN24" s="608"/>
      <c r="CYO24" s="608"/>
      <c r="CYP24" s="608"/>
      <c r="CYQ24" s="608"/>
      <c r="CYR24" s="608"/>
      <c r="CYS24" s="608"/>
      <c r="CYT24" s="608"/>
      <c r="CYU24" s="608"/>
      <c r="CYV24" s="608"/>
      <c r="CYW24" s="608"/>
      <c r="CYX24" s="608"/>
      <c r="CYY24" s="608"/>
      <c r="CYZ24" s="608"/>
      <c r="CZA24" s="608"/>
      <c r="CZB24" s="608"/>
      <c r="CZC24" s="608"/>
      <c r="CZD24" s="608"/>
      <c r="CZE24" s="608"/>
      <c r="CZF24" s="608"/>
      <c r="CZG24" s="608"/>
      <c r="CZH24" s="608"/>
      <c r="CZI24" s="608"/>
      <c r="CZJ24" s="608"/>
      <c r="CZK24" s="608"/>
      <c r="CZL24" s="608"/>
      <c r="CZM24" s="608"/>
      <c r="CZN24" s="608"/>
      <c r="CZO24" s="608"/>
      <c r="CZP24" s="608"/>
      <c r="CZQ24" s="608"/>
      <c r="CZR24" s="608"/>
      <c r="CZS24" s="608"/>
      <c r="CZT24" s="608"/>
      <c r="CZU24" s="608"/>
      <c r="CZV24" s="608"/>
      <c r="CZW24" s="608"/>
      <c r="CZX24" s="608"/>
      <c r="CZY24" s="608"/>
      <c r="CZZ24" s="608"/>
      <c r="DAA24" s="608"/>
      <c r="DAB24" s="608"/>
      <c r="DAC24" s="608"/>
      <c r="DAD24" s="608"/>
      <c r="DAE24" s="608"/>
      <c r="DAF24" s="608"/>
      <c r="DAG24" s="608"/>
      <c r="DAH24" s="608"/>
      <c r="DAI24" s="608"/>
      <c r="DAJ24" s="608"/>
      <c r="DAK24" s="608"/>
      <c r="DAL24" s="608"/>
      <c r="DAM24" s="608"/>
      <c r="DAN24" s="608"/>
      <c r="DAO24" s="608"/>
      <c r="DAP24" s="608"/>
      <c r="DAQ24" s="608"/>
      <c r="DAR24" s="608"/>
      <c r="DAS24" s="608"/>
      <c r="DAT24" s="608"/>
      <c r="DAU24" s="608"/>
      <c r="DAV24" s="608"/>
      <c r="DAW24" s="608"/>
      <c r="DAX24" s="608"/>
      <c r="DAY24" s="608"/>
      <c r="DAZ24" s="608"/>
      <c r="DBA24" s="608"/>
      <c r="DBB24" s="608"/>
      <c r="DBC24" s="608"/>
      <c r="DBD24" s="608"/>
      <c r="DBE24" s="608"/>
      <c r="DBF24" s="608"/>
      <c r="DBG24" s="608"/>
      <c r="DBH24" s="608"/>
      <c r="DBI24" s="608"/>
      <c r="DBJ24" s="608"/>
      <c r="DBK24" s="608"/>
      <c r="DBL24" s="608"/>
      <c r="DBM24" s="608"/>
      <c r="DBN24" s="608"/>
      <c r="DBO24" s="608"/>
      <c r="DBP24" s="608"/>
      <c r="DBQ24" s="608"/>
      <c r="DBR24" s="608"/>
      <c r="DBS24" s="608"/>
      <c r="DBT24" s="608"/>
      <c r="DBU24" s="608"/>
      <c r="DBV24" s="608"/>
      <c r="DBW24" s="608"/>
      <c r="DBX24" s="608"/>
      <c r="DBY24" s="608"/>
      <c r="DBZ24" s="608"/>
      <c r="DCA24" s="608"/>
      <c r="DCB24" s="608"/>
      <c r="DCC24" s="608"/>
      <c r="DCD24" s="608"/>
      <c r="DCE24" s="608"/>
      <c r="DCF24" s="608"/>
      <c r="DCG24" s="608"/>
      <c r="DCH24" s="608"/>
      <c r="DCI24" s="608"/>
      <c r="DCJ24" s="608"/>
      <c r="DCK24" s="608"/>
      <c r="DCL24" s="608"/>
      <c r="DCM24" s="608"/>
      <c r="DCN24" s="608"/>
      <c r="DCO24" s="608"/>
      <c r="DCP24" s="608"/>
      <c r="DCQ24" s="608"/>
      <c r="DCR24" s="608"/>
      <c r="DCS24" s="608"/>
      <c r="DCT24" s="608"/>
      <c r="DCU24" s="608"/>
      <c r="DCV24" s="608"/>
      <c r="DCW24" s="608"/>
      <c r="DCX24" s="608"/>
      <c r="DCY24" s="608"/>
      <c r="DCZ24" s="608"/>
      <c r="DDA24" s="608"/>
      <c r="DDB24" s="608"/>
      <c r="DDC24" s="608"/>
      <c r="DDD24" s="608"/>
      <c r="DDE24" s="608"/>
      <c r="DDF24" s="608"/>
      <c r="DDG24" s="608"/>
      <c r="DDH24" s="608"/>
      <c r="DDI24" s="608"/>
      <c r="DDJ24" s="608"/>
      <c r="DDK24" s="608"/>
      <c r="DDL24" s="608"/>
      <c r="DDM24" s="608"/>
      <c r="DDN24" s="608"/>
      <c r="DDO24" s="608"/>
      <c r="DDP24" s="608"/>
      <c r="DDQ24" s="608"/>
      <c r="DDR24" s="608"/>
      <c r="DDS24" s="608"/>
      <c r="DDT24" s="608"/>
      <c r="DDU24" s="608"/>
      <c r="DDV24" s="608"/>
      <c r="DDW24" s="608"/>
      <c r="DDX24" s="608"/>
      <c r="DDY24" s="608"/>
      <c r="DDZ24" s="608"/>
      <c r="DEA24" s="608"/>
      <c r="DEB24" s="608"/>
      <c r="DEC24" s="608"/>
      <c r="DED24" s="608"/>
      <c r="DEE24" s="608"/>
      <c r="DEF24" s="608"/>
      <c r="DEG24" s="608"/>
      <c r="DEH24" s="608"/>
      <c r="DEI24" s="608"/>
      <c r="DEJ24" s="608"/>
      <c r="DEK24" s="608"/>
      <c r="DEL24" s="608"/>
      <c r="DEM24" s="608"/>
      <c r="DEN24" s="608"/>
      <c r="DEO24" s="608"/>
      <c r="DEP24" s="608"/>
      <c r="DEQ24" s="608"/>
      <c r="DER24" s="608"/>
      <c r="DES24" s="608"/>
      <c r="DET24" s="608"/>
      <c r="DEU24" s="608"/>
      <c r="DEV24" s="608"/>
      <c r="DEW24" s="608"/>
      <c r="DEX24" s="608"/>
      <c r="DEY24" s="608"/>
      <c r="DEZ24" s="608"/>
      <c r="DFA24" s="608"/>
      <c r="DFB24" s="608"/>
      <c r="DFC24" s="608"/>
      <c r="DFD24" s="608"/>
      <c r="DFE24" s="608"/>
      <c r="DFF24" s="608"/>
      <c r="DFG24" s="608"/>
      <c r="DFH24" s="608"/>
      <c r="DFI24" s="608"/>
      <c r="DFJ24" s="608"/>
      <c r="DFK24" s="608"/>
      <c r="DFL24" s="608"/>
      <c r="DFM24" s="608"/>
      <c r="DFN24" s="608"/>
      <c r="DFO24" s="608"/>
      <c r="DFP24" s="608"/>
      <c r="DFQ24" s="608"/>
      <c r="DFR24" s="608"/>
      <c r="DFS24" s="608"/>
      <c r="DFT24" s="608"/>
      <c r="DFU24" s="608"/>
      <c r="DFV24" s="608"/>
      <c r="DFW24" s="608"/>
      <c r="DFX24" s="608"/>
      <c r="DFY24" s="608"/>
      <c r="DFZ24" s="608"/>
      <c r="DGA24" s="608"/>
      <c r="DGB24" s="608"/>
      <c r="DGC24" s="608"/>
      <c r="DGD24" s="608"/>
      <c r="DGE24" s="608"/>
      <c r="DGF24" s="608"/>
      <c r="DGG24" s="608"/>
      <c r="DGH24" s="608"/>
      <c r="DGI24" s="608"/>
      <c r="DGJ24" s="608"/>
      <c r="DGK24" s="608"/>
      <c r="DGL24" s="608"/>
      <c r="DGM24" s="608"/>
      <c r="DGN24" s="608"/>
      <c r="DGO24" s="608"/>
      <c r="DGP24" s="608"/>
      <c r="DGQ24" s="608"/>
      <c r="DGR24" s="608"/>
      <c r="DGS24" s="608"/>
      <c r="DGT24" s="608"/>
      <c r="DGU24" s="608"/>
      <c r="DGV24" s="608"/>
      <c r="DGW24" s="608"/>
      <c r="DGX24" s="608"/>
      <c r="DGY24" s="608"/>
      <c r="DGZ24" s="608"/>
      <c r="DHA24" s="608"/>
      <c r="DHB24" s="608"/>
      <c r="DHC24" s="608"/>
      <c r="DHD24" s="608"/>
      <c r="DHE24" s="608"/>
      <c r="DHF24" s="608"/>
      <c r="DHG24" s="608"/>
      <c r="DHH24" s="608"/>
      <c r="DHI24" s="608"/>
      <c r="DHJ24" s="608"/>
      <c r="DHK24" s="608"/>
      <c r="DHL24" s="608"/>
      <c r="DHM24" s="608"/>
      <c r="DHN24" s="608"/>
      <c r="DHO24" s="608"/>
      <c r="DHP24" s="608"/>
      <c r="DHQ24" s="608"/>
      <c r="DHR24" s="608"/>
      <c r="DHS24" s="608"/>
      <c r="DHT24" s="608"/>
      <c r="DHU24" s="608"/>
      <c r="DHV24" s="608"/>
      <c r="DHW24" s="608"/>
      <c r="DHX24" s="608"/>
      <c r="DHY24" s="608"/>
      <c r="DHZ24" s="608"/>
      <c r="DIA24" s="608"/>
      <c r="DIB24" s="608"/>
      <c r="DIC24" s="608"/>
      <c r="DID24" s="608"/>
      <c r="DIE24" s="608"/>
      <c r="DIF24" s="608"/>
      <c r="DIG24" s="608"/>
      <c r="DIH24" s="608"/>
      <c r="DII24" s="608"/>
      <c r="DIJ24" s="608"/>
      <c r="DIK24" s="608"/>
      <c r="DIL24" s="608"/>
      <c r="DIM24" s="608"/>
      <c r="DIN24" s="608"/>
      <c r="DIO24" s="608"/>
      <c r="DIP24" s="608"/>
      <c r="DIQ24" s="608"/>
      <c r="DIR24" s="608"/>
      <c r="DIS24" s="608"/>
      <c r="DIT24" s="608"/>
      <c r="DIU24" s="608"/>
      <c r="DIV24" s="608"/>
      <c r="DIW24" s="608"/>
      <c r="DIX24" s="608"/>
      <c r="DIY24" s="608"/>
      <c r="DIZ24" s="608"/>
      <c r="DJA24" s="608"/>
      <c r="DJB24" s="608"/>
      <c r="DJC24" s="608"/>
      <c r="DJD24" s="608"/>
      <c r="DJE24" s="608"/>
      <c r="DJF24" s="608"/>
      <c r="DJG24" s="608"/>
      <c r="DJH24" s="608"/>
      <c r="DJI24" s="608"/>
      <c r="DJJ24" s="608"/>
      <c r="DJK24" s="608"/>
      <c r="DJL24" s="608"/>
      <c r="DJM24" s="608"/>
      <c r="DJN24" s="608"/>
      <c r="DJO24" s="608"/>
      <c r="DJP24" s="608"/>
      <c r="DJQ24" s="608"/>
      <c r="DJR24" s="608"/>
      <c r="DJS24" s="608"/>
      <c r="DJT24" s="608"/>
      <c r="DJU24" s="608"/>
      <c r="DJV24" s="608"/>
      <c r="DJW24" s="608"/>
      <c r="DJX24" s="608"/>
      <c r="DJY24" s="608"/>
      <c r="DJZ24" s="608"/>
      <c r="DKA24" s="608"/>
      <c r="DKB24" s="608"/>
      <c r="DKC24" s="608"/>
      <c r="DKD24" s="608"/>
      <c r="DKE24" s="608"/>
      <c r="DKF24" s="608"/>
      <c r="DKG24" s="608"/>
      <c r="DKH24" s="608"/>
      <c r="DKI24" s="608"/>
      <c r="DKJ24" s="608"/>
      <c r="DKK24" s="608"/>
      <c r="DKL24" s="608"/>
      <c r="DKM24" s="608"/>
      <c r="DKN24" s="608"/>
      <c r="DKO24" s="608"/>
      <c r="DKP24" s="608"/>
      <c r="DKQ24" s="608"/>
      <c r="DKR24" s="608"/>
      <c r="DKS24" s="608"/>
      <c r="DKT24" s="608"/>
      <c r="DKU24" s="608"/>
      <c r="DKV24" s="608"/>
      <c r="DKW24" s="608"/>
      <c r="DKX24" s="608"/>
      <c r="DKY24" s="608"/>
      <c r="DKZ24" s="608"/>
      <c r="DLA24" s="608"/>
      <c r="DLB24" s="608"/>
      <c r="DLC24" s="608"/>
      <c r="DLD24" s="608"/>
      <c r="DLE24" s="608"/>
      <c r="DLF24" s="608"/>
      <c r="DLG24" s="608"/>
      <c r="DLH24" s="608"/>
      <c r="DLI24" s="608"/>
      <c r="DLJ24" s="608"/>
      <c r="DLK24" s="608"/>
      <c r="DLL24" s="608"/>
      <c r="DLM24" s="608"/>
      <c r="DLN24" s="608"/>
      <c r="DLO24" s="608"/>
      <c r="DLP24" s="608"/>
      <c r="DLQ24" s="608"/>
      <c r="DLR24" s="608"/>
      <c r="DLS24" s="608"/>
      <c r="DLT24" s="608"/>
      <c r="DLU24" s="608"/>
      <c r="DLV24" s="608"/>
      <c r="DLW24" s="608"/>
      <c r="DLX24" s="608"/>
      <c r="DLY24" s="608"/>
      <c r="DLZ24" s="608"/>
      <c r="DMA24" s="608"/>
      <c r="DMB24" s="608"/>
      <c r="DMC24" s="608"/>
      <c r="DMD24" s="608"/>
      <c r="DME24" s="608"/>
      <c r="DMF24" s="608"/>
      <c r="DMG24" s="608"/>
      <c r="DMH24" s="608"/>
      <c r="DMI24" s="608"/>
      <c r="DMJ24" s="608"/>
      <c r="DMK24" s="608"/>
      <c r="DML24" s="608"/>
      <c r="DMM24" s="608"/>
      <c r="DMN24" s="608"/>
      <c r="DMO24" s="608"/>
      <c r="DMP24" s="608"/>
      <c r="DMQ24" s="608"/>
      <c r="DMR24" s="608"/>
      <c r="DMS24" s="608"/>
      <c r="DMT24" s="608"/>
      <c r="DMU24" s="608"/>
      <c r="DMV24" s="608"/>
      <c r="DMW24" s="608"/>
      <c r="DMX24" s="608"/>
      <c r="DMY24" s="608"/>
      <c r="DMZ24" s="608"/>
      <c r="DNA24" s="608"/>
      <c r="DNB24" s="608"/>
      <c r="DNC24" s="608"/>
      <c r="DND24" s="608"/>
      <c r="DNE24" s="608"/>
      <c r="DNF24" s="608"/>
      <c r="DNG24" s="608"/>
      <c r="DNH24" s="608"/>
      <c r="DNI24" s="608"/>
      <c r="DNJ24" s="608"/>
      <c r="DNK24" s="608"/>
      <c r="DNL24" s="608"/>
      <c r="DNM24" s="608"/>
      <c r="DNN24" s="608"/>
      <c r="DNO24" s="608"/>
      <c r="DNP24" s="608"/>
      <c r="DNQ24" s="608"/>
      <c r="DNR24" s="608"/>
      <c r="DNS24" s="608"/>
      <c r="DNT24" s="608"/>
      <c r="DNU24" s="608"/>
      <c r="DNV24" s="608"/>
      <c r="DNW24" s="608"/>
      <c r="DNX24" s="608"/>
      <c r="DNY24" s="608"/>
      <c r="DNZ24" s="608"/>
      <c r="DOA24" s="608"/>
      <c r="DOB24" s="608"/>
      <c r="DOC24" s="608"/>
      <c r="DOD24" s="608"/>
      <c r="DOE24" s="608"/>
      <c r="DOF24" s="608"/>
      <c r="DOG24" s="608"/>
      <c r="DOH24" s="608"/>
      <c r="DOI24" s="608"/>
      <c r="DOJ24" s="608"/>
      <c r="DOK24" s="608"/>
      <c r="DOL24" s="608"/>
      <c r="DOM24" s="608"/>
      <c r="DON24" s="608"/>
      <c r="DOO24" s="608"/>
      <c r="DOP24" s="608"/>
      <c r="DOQ24" s="608"/>
      <c r="DOR24" s="608"/>
      <c r="DOS24" s="608"/>
      <c r="DOT24" s="608"/>
      <c r="DOU24" s="608"/>
      <c r="DOV24" s="608"/>
      <c r="DOW24" s="608"/>
      <c r="DOX24" s="608"/>
      <c r="DOY24" s="608"/>
      <c r="DOZ24" s="608"/>
      <c r="DPA24" s="608"/>
      <c r="DPB24" s="608"/>
      <c r="DPC24" s="608"/>
      <c r="DPD24" s="608"/>
      <c r="DPE24" s="608"/>
      <c r="DPF24" s="608"/>
      <c r="DPG24" s="608"/>
      <c r="DPH24" s="608"/>
      <c r="DPI24" s="608"/>
      <c r="DPJ24" s="608"/>
      <c r="DPK24" s="608"/>
      <c r="DPL24" s="608"/>
      <c r="DPM24" s="608"/>
      <c r="DPN24" s="608"/>
      <c r="DPO24" s="608"/>
      <c r="DPP24" s="608"/>
      <c r="DPQ24" s="608"/>
      <c r="DPR24" s="608"/>
      <c r="DPS24" s="608"/>
      <c r="DPT24" s="608"/>
      <c r="DPU24" s="608"/>
      <c r="DPV24" s="608"/>
      <c r="DPW24" s="608"/>
      <c r="DPX24" s="608"/>
      <c r="DPY24" s="608"/>
      <c r="DPZ24" s="608"/>
      <c r="DQA24" s="608"/>
      <c r="DQB24" s="608"/>
      <c r="DQC24" s="608"/>
      <c r="DQD24" s="608"/>
      <c r="DQE24" s="608"/>
      <c r="DQF24" s="608"/>
      <c r="DQG24" s="608"/>
      <c r="DQH24" s="608"/>
      <c r="DQI24" s="608"/>
      <c r="DQJ24" s="608"/>
      <c r="DQK24" s="608"/>
      <c r="DQL24" s="608"/>
      <c r="DQM24" s="608"/>
      <c r="DQN24" s="608"/>
      <c r="DQO24" s="608"/>
      <c r="DQP24" s="608"/>
      <c r="DQQ24" s="608"/>
      <c r="DQR24" s="608"/>
      <c r="DQS24" s="608"/>
      <c r="DQT24" s="608"/>
      <c r="DQU24" s="608"/>
      <c r="DQV24" s="608"/>
      <c r="DQW24" s="608"/>
      <c r="DQX24" s="608"/>
      <c r="DQY24" s="608"/>
      <c r="DQZ24" s="608"/>
      <c r="DRA24" s="608"/>
      <c r="DRB24" s="608"/>
      <c r="DRC24" s="608"/>
      <c r="DRD24" s="608"/>
      <c r="DRE24" s="608"/>
      <c r="DRF24" s="608"/>
      <c r="DRG24" s="608"/>
      <c r="DRH24" s="608"/>
      <c r="DRI24" s="608"/>
      <c r="DRJ24" s="608"/>
      <c r="DRK24" s="608"/>
      <c r="DRL24" s="608"/>
      <c r="DRM24" s="608"/>
      <c r="DRN24" s="608"/>
      <c r="DRO24" s="608"/>
      <c r="DRP24" s="608"/>
      <c r="DRQ24" s="608"/>
      <c r="DRR24" s="608"/>
      <c r="DRS24" s="608"/>
      <c r="DRT24" s="608"/>
      <c r="DRU24" s="608"/>
      <c r="DRV24" s="608"/>
      <c r="DRW24" s="608"/>
      <c r="DRX24" s="608"/>
      <c r="DRY24" s="608"/>
      <c r="DRZ24" s="608"/>
      <c r="DSA24" s="608"/>
      <c r="DSB24" s="608"/>
      <c r="DSC24" s="608"/>
      <c r="DSD24" s="608"/>
      <c r="DSE24" s="608"/>
      <c r="DSF24" s="608"/>
      <c r="DSG24" s="608"/>
      <c r="DSH24" s="608"/>
      <c r="DSI24" s="608"/>
      <c r="DSJ24" s="608"/>
      <c r="DSK24" s="608"/>
      <c r="DSL24" s="608"/>
      <c r="DSM24" s="608"/>
      <c r="DSN24" s="608"/>
      <c r="DSO24" s="608"/>
      <c r="DSP24" s="608"/>
      <c r="DSQ24" s="608"/>
      <c r="DSR24" s="608"/>
      <c r="DSS24" s="608"/>
      <c r="DST24" s="608"/>
      <c r="DSU24" s="608"/>
      <c r="DSV24" s="608"/>
      <c r="DSW24" s="608"/>
      <c r="DSX24" s="608"/>
      <c r="DSY24" s="608"/>
      <c r="DSZ24" s="608"/>
      <c r="DTA24" s="608"/>
      <c r="DTB24" s="608"/>
      <c r="DTC24" s="608"/>
      <c r="DTD24" s="608"/>
      <c r="DTE24" s="608"/>
      <c r="DTF24" s="608"/>
      <c r="DTG24" s="608"/>
      <c r="DTH24" s="608"/>
      <c r="DTI24" s="608"/>
      <c r="DTJ24" s="608"/>
      <c r="DTK24" s="608"/>
      <c r="DTL24" s="608"/>
      <c r="DTM24" s="608"/>
      <c r="DTN24" s="608"/>
      <c r="DTO24" s="608"/>
      <c r="DTP24" s="608"/>
      <c r="DTQ24" s="608"/>
      <c r="DTR24" s="608"/>
      <c r="DTS24" s="608"/>
      <c r="DTT24" s="608"/>
      <c r="DTU24" s="608"/>
      <c r="DTV24" s="608"/>
      <c r="DTW24" s="608"/>
      <c r="DTX24" s="608"/>
      <c r="DTY24" s="608"/>
      <c r="DTZ24" s="608"/>
      <c r="DUA24" s="608"/>
      <c r="DUB24" s="608"/>
      <c r="DUC24" s="608"/>
      <c r="DUD24" s="608"/>
      <c r="DUE24" s="608"/>
      <c r="DUF24" s="608"/>
      <c r="DUG24" s="608"/>
      <c r="DUH24" s="608"/>
      <c r="DUI24" s="608"/>
      <c r="DUJ24" s="608"/>
      <c r="DUK24" s="608"/>
      <c r="DUL24" s="608"/>
      <c r="DUM24" s="608"/>
      <c r="DUN24" s="608"/>
      <c r="DUO24" s="608"/>
      <c r="DUP24" s="608"/>
      <c r="DUQ24" s="608"/>
      <c r="DUR24" s="608"/>
      <c r="DUS24" s="608"/>
      <c r="DUT24" s="608"/>
      <c r="DUU24" s="608"/>
      <c r="DUV24" s="608"/>
      <c r="DUW24" s="608"/>
      <c r="DUX24" s="608"/>
      <c r="DUY24" s="608"/>
      <c r="DUZ24" s="608"/>
      <c r="DVA24" s="608"/>
      <c r="DVB24" s="608"/>
      <c r="DVC24" s="608"/>
      <c r="DVD24" s="608"/>
      <c r="DVE24" s="608"/>
      <c r="DVF24" s="608"/>
      <c r="DVG24" s="608"/>
      <c r="DVH24" s="608"/>
      <c r="DVI24" s="608"/>
      <c r="DVJ24" s="608"/>
      <c r="DVK24" s="608"/>
      <c r="DVL24" s="608"/>
      <c r="DVM24" s="608"/>
      <c r="DVN24" s="608"/>
      <c r="DVO24" s="608"/>
      <c r="DVP24" s="608"/>
      <c r="DVQ24" s="608"/>
      <c r="DVR24" s="608"/>
      <c r="DVS24" s="608"/>
      <c r="DVT24" s="608"/>
      <c r="DVU24" s="608"/>
      <c r="DVV24" s="608"/>
      <c r="DVW24" s="608"/>
      <c r="DVX24" s="608"/>
      <c r="DVY24" s="608"/>
      <c r="DVZ24" s="608"/>
      <c r="DWA24" s="608"/>
      <c r="DWB24" s="608"/>
      <c r="DWC24" s="608"/>
      <c r="DWD24" s="608"/>
      <c r="DWE24" s="608"/>
      <c r="DWF24" s="608"/>
      <c r="DWG24" s="608"/>
      <c r="DWH24" s="608"/>
      <c r="DWI24" s="608"/>
      <c r="DWJ24" s="608"/>
      <c r="DWK24" s="608"/>
      <c r="DWL24" s="608"/>
      <c r="DWM24" s="608"/>
      <c r="DWN24" s="608"/>
      <c r="DWO24" s="608"/>
      <c r="DWP24" s="608"/>
      <c r="DWQ24" s="608"/>
      <c r="DWR24" s="608"/>
      <c r="DWS24" s="608"/>
      <c r="DWT24" s="608"/>
      <c r="DWU24" s="608"/>
      <c r="DWV24" s="608"/>
      <c r="DWW24" s="608"/>
      <c r="DWX24" s="608"/>
      <c r="DWY24" s="608"/>
      <c r="DWZ24" s="608"/>
      <c r="DXA24" s="608"/>
      <c r="DXB24" s="608"/>
      <c r="DXC24" s="608"/>
      <c r="DXD24" s="608"/>
      <c r="DXE24" s="608"/>
      <c r="DXF24" s="608"/>
      <c r="DXG24" s="608"/>
      <c r="DXH24" s="608"/>
      <c r="DXI24" s="608"/>
      <c r="DXJ24" s="608"/>
      <c r="DXK24" s="608"/>
      <c r="DXL24" s="608"/>
      <c r="DXM24" s="608"/>
      <c r="DXN24" s="608"/>
      <c r="DXO24" s="608"/>
      <c r="DXP24" s="608"/>
      <c r="DXQ24" s="608"/>
      <c r="DXR24" s="608"/>
      <c r="DXS24" s="608"/>
      <c r="DXT24" s="608"/>
      <c r="DXU24" s="608"/>
      <c r="DXV24" s="608"/>
      <c r="DXW24" s="608"/>
      <c r="DXX24" s="608"/>
      <c r="DXY24" s="608"/>
      <c r="DXZ24" s="608"/>
      <c r="DYA24" s="608"/>
      <c r="DYB24" s="608"/>
      <c r="DYC24" s="608"/>
      <c r="DYD24" s="608"/>
      <c r="DYE24" s="608"/>
      <c r="DYF24" s="608"/>
      <c r="DYG24" s="608"/>
      <c r="DYH24" s="608"/>
      <c r="DYI24" s="608"/>
      <c r="DYJ24" s="608"/>
      <c r="DYK24" s="608"/>
      <c r="DYL24" s="608"/>
      <c r="DYM24" s="608"/>
      <c r="DYN24" s="608"/>
      <c r="DYO24" s="608"/>
      <c r="DYP24" s="608"/>
      <c r="DYQ24" s="608"/>
      <c r="DYR24" s="608"/>
      <c r="DYS24" s="608"/>
      <c r="DYT24" s="608"/>
      <c r="DYU24" s="608"/>
      <c r="DYV24" s="608"/>
      <c r="DYW24" s="608"/>
      <c r="DYX24" s="608"/>
      <c r="DYY24" s="608"/>
      <c r="DYZ24" s="608"/>
      <c r="DZA24" s="608"/>
      <c r="DZB24" s="608"/>
      <c r="DZC24" s="608"/>
      <c r="DZD24" s="608"/>
      <c r="DZE24" s="608"/>
      <c r="DZF24" s="608"/>
      <c r="DZG24" s="608"/>
      <c r="DZH24" s="608"/>
      <c r="DZI24" s="608"/>
      <c r="DZJ24" s="608"/>
      <c r="DZK24" s="608"/>
      <c r="DZL24" s="608"/>
      <c r="DZM24" s="608"/>
      <c r="DZN24" s="608"/>
      <c r="DZO24" s="608"/>
      <c r="DZP24" s="608"/>
      <c r="DZQ24" s="608"/>
      <c r="DZR24" s="608"/>
      <c r="DZS24" s="608"/>
      <c r="DZT24" s="608"/>
      <c r="DZU24" s="608"/>
      <c r="DZV24" s="608"/>
      <c r="DZW24" s="608"/>
      <c r="DZX24" s="608"/>
      <c r="DZY24" s="608"/>
      <c r="DZZ24" s="608"/>
      <c r="EAA24" s="608"/>
      <c r="EAB24" s="608"/>
      <c r="EAC24" s="608"/>
      <c r="EAD24" s="608"/>
      <c r="EAE24" s="608"/>
      <c r="EAF24" s="608"/>
      <c r="EAG24" s="608"/>
      <c r="EAH24" s="608"/>
      <c r="EAI24" s="608"/>
      <c r="EAJ24" s="608"/>
      <c r="EAK24" s="608"/>
      <c r="EAL24" s="608"/>
      <c r="EAM24" s="608"/>
      <c r="EAN24" s="608"/>
      <c r="EAO24" s="608"/>
      <c r="EAP24" s="608"/>
      <c r="EAQ24" s="608"/>
      <c r="EAR24" s="608"/>
      <c r="EAS24" s="608"/>
      <c r="EAT24" s="608"/>
      <c r="EAU24" s="608"/>
      <c r="EAV24" s="608"/>
      <c r="EAW24" s="608"/>
      <c r="EAX24" s="608"/>
      <c r="EAY24" s="608"/>
      <c r="EAZ24" s="608"/>
      <c r="EBA24" s="608"/>
      <c r="EBB24" s="608"/>
      <c r="EBC24" s="608"/>
      <c r="EBD24" s="608"/>
      <c r="EBE24" s="608"/>
      <c r="EBF24" s="608"/>
      <c r="EBG24" s="608"/>
      <c r="EBH24" s="608"/>
      <c r="EBI24" s="608"/>
      <c r="EBJ24" s="608"/>
      <c r="EBK24" s="608"/>
      <c r="EBL24" s="608"/>
      <c r="EBM24" s="608"/>
      <c r="EBN24" s="608"/>
      <c r="EBO24" s="608"/>
      <c r="EBP24" s="608"/>
      <c r="EBQ24" s="608"/>
      <c r="EBR24" s="608"/>
      <c r="EBS24" s="608"/>
      <c r="EBT24" s="608"/>
      <c r="EBU24" s="608"/>
      <c r="EBV24" s="608"/>
      <c r="EBW24" s="608"/>
      <c r="EBX24" s="608"/>
      <c r="EBY24" s="608"/>
      <c r="EBZ24" s="608"/>
      <c r="ECA24" s="608"/>
      <c r="ECB24" s="608"/>
      <c r="ECC24" s="608"/>
      <c r="ECD24" s="608"/>
      <c r="ECE24" s="608"/>
      <c r="ECF24" s="608"/>
      <c r="ECG24" s="608"/>
      <c r="ECH24" s="608"/>
      <c r="ECI24" s="608"/>
      <c r="ECJ24" s="608"/>
      <c r="ECK24" s="608"/>
      <c r="ECL24" s="608"/>
      <c r="ECM24" s="608"/>
      <c r="ECN24" s="608"/>
      <c r="ECO24" s="608"/>
      <c r="ECP24" s="608"/>
      <c r="ECQ24" s="608"/>
      <c r="ECR24" s="608"/>
      <c r="ECS24" s="608"/>
      <c r="ECT24" s="608"/>
      <c r="ECU24" s="608"/>
      <c r="ECV24" s="608"/>
      <c r="ECW24" s="608"/>
      <c r="ECX24" s="608"/>
      <c r="ECY24" s="608"/>
      <c r="ECZ24" s="608"/>
      <c r="EDA24" s="608"/>
      <c r="EDB24" s="608"/>
      <c r="EDC24" s="608"/>
      <c r="EDD24" s="608"/>
      <c r="EDE24" s="608"/>
      <c r="EDF24" s="608"/>
      <c r="EDG24" s="608"/>
      <c r="EDH24" s="608"/>
      <c r="EDI24" s="608"/>
      <c r="EDJ24" s="608"/>
      <c r="EDK24" s="608"/>
      <c r="EDL24" s="608"/>
      <c r="EDM24" s="608"/>
      <c r="EDN24" s="608"/>
      <c r="EDO24" s="608"/>
      <c r="EDP24" s="608"/>
      <c r="EDQ24" s="608"/>
      <c r="EDR24" s="608"/>
      <c r="EDS24" s="608"/>
      <c r="EDT24" s="608"/>
      <c r="EDU24" s="608"/>
      <c r="EDV24" s="608"/>
      <c r="EDW24" s="608"/>
      <c r="EDX24" s="608"/>
      <c r="EDY24" s="608"/>
      <c r="EDZ24" s="608"/>
      <c r="EEA24" s="608"/>
      <c r="EEB24" s="608"/>
      <c r="EEC24" s="608"/>
      <c r="EED24" s="608"/>
      <c r="EEE24" s="608"/>
      <c r="EEF24" s="608"/>
      <c r="EEG24" s="608"/>
      <c r="EEH24" s="608"/>
      <c r="EEI24" s="608"/>
      <c r="EEJ24" s="608"/>
      <c r="EEK24" s="608"/>
      <c r="EEL24" s="608"/>
      <c r="EEM24" s="608"/>
      <c r="EEN24" s="608"/>
      <c r="EEO24" s="608"/>
      <c r="EEP24" s="608"/>
      <c r="EEQ24" s="608"/>
      <c r="EER24" s="608"/>
      <c r="EES24" s="608"/>
      <c r="EET24" s="608"/>
      <c r="EEU24" s="608"/>
      <c r="EEV24" s="608"/>
      <c r="EEW24" s="608"/>
      <c r="EEX24" s="608"/>
      <c r="EEY24" s="608"/>
      <c r="EEZ24" s="608"/>
      <c r="EFA24" s="608"/>
      <c r="EFB24" s="608"/>
      <c r="EFC24" s="608"/>
      <c r="EFD24" s="608"/>
      <c r="EFE24" s="608"/>
      <c r="EFF24" s="608"/>
      <c r="EFG24" s="608"/>
      <c r="EFH24" s="608"/>
      <c r="EFI24" s="608"/>
      <c r="EFJ24" s="608"/>
      <c r="EFK24" s="608"/>
      <c r="EFL24" s="608"/>
      <c r="EFM24" s="608"/>
      <c r="EFN24" s="608"/>
      <c r="EFO24" s="608"/>
      <c r="EFP24" s="608"/>
      <c r="EFQ24" s="608"/>
      <c r="EFR24" s="608"/>
      <c r="EFS24" s="608"/>
      <c r="EFT24" s="608"/>
      <c r="EFU24" s="608"/>
      <c r="EFV24" s="608"/>
      <c r="EFW24" s="608"/>
      <c r="EFX24" s="608"/>
      <c r="EFY24" s="608"/>
      <c r="EFZ24" s="608"/>
      <c r="EGA24" s="608"/>
      <c r="EGB24" s="608"/>
      <c r="EGC24" s="608"/>
      <c r="EGD24" s="608"/>
      <c r="EGE24" s="608"/>
      <c r="EGF24" s="608"/>
      <c r="EGG24" s="608"/>
      <c r="EGH24" s="608"/>
      <c r="EGI24" s="608"/>
      <c r="EGJ24" s="608"/>
      <c r="EGK24" s="608"/>
      <c r="EGL24" s="608"/>
      <c r="EGM24" s="608"/>
      <c r="EGN24" s="608"/>
      <c r="EGO24" s="608"/>
      <c r="EGP24" s="608"/>
      <c r="EGQ24" s="608"/>
      <c r="EGR24" s="608"/>
      <c r="EGS24" s="608"/>
      <c r="EGT24" s="608"/>
      <c r="EGU24" s="608"/>
      <c r="EGV24" s="608"/>
      <c r="EGW24" s="608"/>
      <c r="EGX24" s="608"/>
      <c r="EGY24" s="608"/>
      <c r="EGZ24" s="608"/>
      <c r="EHA24" s="608"/>
      <c r="EHB24" s="608"/>
      <c r="EHC24" s="608"/>
      <c r="EHD24" s="608"/>
      <c r="EHE24" s="608"/>
      <c r="EHF24" s="608"/>
      <c r="EHG24" s="608"/>
      <c r="EHH24" s="608"/>
      <c r="EHI24" s="608"/>
      <c r="EHJ24" s="608"/>
      <c r="EHK24" s="608"/>
      <c r="EHL24" s="608"/>
      <c r="EHM24" s="608"/>
      <c r="EHN24" s="608"/>
      <c r="EHO24" s="608"/>
      <c r="EHP24" s="608"/>
      <c r="EHQ24" s="608"/>
      <c r="EHR24" s="608"/>
      <c r="EHS24" s="608"/>
      <c r="EHT24" s="608"/>
      <c r="EHU24" s="608"/>
      <c r="EHV24" s="608"/>
      <c r="EHW24" s="608"/>
      <c r="EHX24" s="608"/>
      <c r="EHY24" s="608"/>
      <c r="EHZ24" s="608"/>
      <c r="EIA24" s="608"/>
      <c r="EIB24" s="608"/>
      <c r="EIC24" s="608"/>
      <c r="EID24" s="608"/>
      <c r="EIE24" s="608"/>
      <c r="EIF24" s="608"/>
      <c r="EIG24" s="608"/>
      <c r="EIH24" s="608"/>
      <c r="EII24" s="608"/>
      <c r="EIJ24" s="608"/>
      <c r="EIK24" s="608"/>
      <c r="EIL24" s="608"/>
      <c r="EIM24" s="608"/>
      <c r="EIN24" s="608"/>
      <c r="EIO24" s="608"/>
      <c r="EIP24" s="608"/>
      <c r="EIQ24" s="608"/>
      <c r="EIR24" s="608"/>
      <c r="EIS24" s="608"/>
      <c r="EIT24" s="608"/>
      <c r="EIU24" s="608"/>
      <c r="EIV24" s="608"/>
      <c r="EIW24" s="608"/>
      <c r="EIX24" s="608"/>
      <c r="EIY24" s="608"/>
      <c r="EIZ24" s="608"/>
      <c r="EJA24" s="608"/>
      <c r="EJB24" s="608"/>
      <c r="EJC24" s="608"/>
      <c r="EJD24" s="608"/>
      <c r="EJE24" s="608"/>
      <c r="EJF24" s="608"/>
      <c r="EJG24" s="608"/>
      <c r="EJH24" s="608"/>
      <c r="EJI24" s="608"/>
      <c r="EJJ24" s="608"/>
      <c r="EJK24" s="608"/>
      <c r="EJL24" s="608"/>
      <c r="EJM24" s="608"/>
      <c r="EJN24" s="608"/>
      <c r="EJO24" s="608"/>
      <c r="EJP24" s="608"/>
      <c r="EJQ24" s="608"/>
      <c r="EJR24" s="608"/>
      <c r="EJS24" s="608"/>
      <c r="EJT24" s="608"/>
      <c r="EJU24" s="608"/>
      <c r="EJV24" s="608"/>
      <c r="EJW24" s="608"/>
      <c r="EJX24" s="608"/>
      <c r="EJY24" s="608"/>
      <c r="EJZ24" s="608"/>
      <c r="EKA24" s="608"/>
      <c r="EKB24" s="608"/>
      <c r="EKC24" s="608"/>
      <c r="EKD24" s="608"/>
      <c r="EKE24" s="608"/>
      <c r="EKF24" s="608"/>
      <c r="EKG24" s="608"/>
      <c r="EKH24" s="608"/>
      <c r="EKI24" s="608"/>
      <c r="EKJ24" s="608"/>
      <c r="EKK24" s="608"/>
      <c r="EKL24" s="608"/>
      <c r="EKM24" s="608"/>
      <c r="EKN24" s="608"/>
      <c r="EKO24" s="608"/>
      <c r="EKP24" s="608"/>
      <c r="EKQ24" s="608"/>
      <c r="EKR24" s="608"/>
      <c r="EKS24" s="608"/>
      <c r="EKT24" s="608"/>
      <c r="EKU24" s="608"/>
      <c r="EKV24" s="608"/>
      <c r="EKW24" s="608"/>
      <c r="EKX24" s="608"/>
      <c r="EKY24" s="608"/>
      <c r="EKZ24" s="608"/>
      <c r="ELA24" s="608"/>
      <c r="ELB24" s="608"/>
      <c r="ELC24" s="608"/>
      <c r="ELD24" s="608"/>
      <c r="ELE24" s="608"/>
      <c r="ELF24" s="608"/>
      <c r="ELG24" s="608"/>
      <c r="ELH24" s="608"/>
      <c r="ELI24" s="608"/>
      <c r="ELJ24" s="608"/>
      <c r="ELK24" s="608"/>
      <c r="ELL24" s="608"/>
      <c r="ELM24" s="608"/>
      <c r="ELN24" s="608"/>
      <c r="ELO24" s="608"/>
      <c r="ELP24" s="608"/>
      <c r="ELQ24" s="608"/>
      <c r="ELR24" s="608"/>
      <c r="ELS24" s="608"/>
      <c r="ELT24" s="608"/>
      <c r="ELU24" s="608"/>
      <c r="ELV24" s="608"/>
      <c r="ELW24" s="608"/>
      <c r="ELX24" s="608"/>
      <c r="ELY24" s="608"/>
      <c r="ELZ24" s="608"/>
      <c r="EMA24" s="608"/>
      <c r="EMB24" s="608"/>
      <c r="EMC24" s="608"/>
      <c r="EMD24" s="608"/>
      <c r="EME24" s="608"/>
      <c r="EMF24" s="608"/>
      <c r="EMG24" s="608"/>
      <c r="EMH24" s="608"/>
      <c r="EMI24" s="608"/>
      <c r="EMJ24" s="608"/>
      <c r="EMK24" s="608"/>
      <c r="EML24" s="608"/>
      <c r="EMM24" s="608"/>
      <c r="EMN24" s="608"/>
      <c r="EMO24" s="608"/>
      <c r="EMP24" s="608"/>
      <c r="EMQ24" s="608"/>
      <c r="EMR24" s="608"/>
      <c r="EMS24" s="608"/>
      <c r="EMT24" s="608"/>
      <c r="EMU24" s="608"/>
      <c r="EMV24" s="608"/>
      <c r="EMW24" s="608"/>
      <c r="EMX24" s="608"/>
      <c r="EMY24" s="608"/>
      <c r="EMZ24" s="608"/>
      <c r="ENA24" s="608"/>
      <c r="ENB24" s="608"/>
      <c r="ENC24" s="608"/>
      <c r="END24" s="608"/>
      <c r="ENE24" s="608"/>
      <c r="ENF24" s="608"/>
      <c r="ENG24" s="608"/>
      <c r="ENH24" s="608"/>
      <c r="ENI24" s="608"/>
      <c r="ENJ24" s="608"/>
      <c r="ENK24" s="608"/>
      <c r="ENL24" s="608"/>
      <c r="ENM24" s="608"/>
      <c r="ENN24" s="608"/>
      <c r="ENO24" s="608"/>
      <c r="ENP24" s="608"/>
      <c r="ENQ24" s="608"/>
      <c r="ENR24" s="608"/>
      <c r="ENS24" s="608"/>
      <c r="ENT24" s="608"/>
      <c r="ENU24" s="608"/>
      <c r="ENV24" s="608"/>
      <c r="ENW24" s="608"/>
      <c r="ENX24" s="608"/>
      <c r="ENY24" s="608"/>
      <c r="ENZ24" s="608"/>
      <c r="EOA24" s="608"/>
      <c r="EOB24" s="608"/>
      <c r="EOC24" s="608"/>
      <c r="EOD24" s="608"/>
      <c r="EOE24" s="608"/>
      <c r="EOF24" s="608"/>
      <c r="EOG24" s="608"/>
      <c r="EOH24" s="608"/>
      <c r="EOI24" s="608"/>
      <c r="EOJ24" s="608"/>
      <c r="EOK24" s="608"/>
      <c r="EOL24" s="608"/>
      <c r="EOM24" s="608"/>
      <c r="EON24" s="608"/>
      <c r="EOO24" s="608"/>
      <c r="EOP24" s="608"/>
      <c r="EOQ24" s="608"/>
      <c r="EOR24" s="608"/>
      <c r="EOS24" s="608"/>
      <c r="EOT24" s="608"/>
      <c r="EOU24" s="608"/>
      <c r="EOV24" s="608"/>
      <c r="EOW24" s="608"/>
      <c r="EOX24" s="608"/>
      <c r="EOY24" s="608"/>
      <c r="EOZ24" s="608"/>
      <c r="EPA24" s="608"/>
      <c r="EPB24" s="608"/>
      <c r="EPC24" s="608"/>
      <c r="EPD24" s="608"/>
      <c r="EPE24" s="608"/>
      <c r="EPF24" s="608"/>
      <c r="EPG24" s="608"/>
      <c r="EPH24" s="608"/>
      <c r="EPI24" s="608"/>
      <c r="EPJ24" s="608"/>
      <c r="EPK24" s="608"/>
      <c r="EPL24" s="608"/>
      <c r="EPM24" s="608"/>
      <c r="EPN24" s="608"/>
      <c r="EPO24" s="608"/>
      <c r="EPP24" s="608"/>
      <c r="EPQ24" s="608"/>
      <c r="EPR24" s="608"/>
      <c r="EPS24" s="608"/>
      <c r="EPT24" s="608"/>
      <c r="EPU24" s="608"/>
      <c r="EPV24" s="608"/>
      <c r="EPW24" s="608"/>
      <c r="EPX24" s="608"/>
      <c r="EPY24" s="608"/>
      <c r="EPZ24" s="608"/>
      <c r="EQA24" s="608"/>
      <c r="EQB24" s="608"/>
      <c r="EQC24" s="608"/>
      <c r="EQD24" s="608"/>
      <c r="EQE24" s="608"/>
      <c r="EQF24" s="608"/>
      <c r="EQG24" s="608"/>
      <c r="EQH24" s="608"/>
      <c r="EQI24" s="608"/>
      <c r="EQJ24" s="608"/>
      <c r="EQK24" s="608"/>
      <c r="EQL24" s="608"/>
      <c r="EQM24" s="608"/>
      <c r="EQN24" s="608"/>
      <c r="EQO24" s="608"/>
      <c r="EQP24" s="608"/>
      <c r="EQQ24" s="608"/>
      <c r="EQR24" s="608"/>
      <c r="EQS24" s="608"/>
      <c r="EQT24" s="608"/>
      <c r="EQU24" s="608"/>
      <c r="EQV24" s="608"/>
      <c r="EQW24" s="608"/>
      <c r="EQX24" s="608"/>
      <c r="EQY24" s="608"/>
      <c r="EQZ24" s="608"/>
      <c r="ERA24" s="608"/>
      <c r="ERB24" s="608"/>
      <c r="ERC24" s="608"/>
      <c r="ERD24" s="608"/>
      <c r="ERE24" s="608"/>
      <c r="ERF24" s="608"/>
      <c r="ERG24" s="608"/>
      <c r="ERH24" s="608"/>
      <c r="ERI24" s="608"/>
      <c r="ERJ24" s="608"/>
      <c r="ERK24" s="608"/>
      <c r="ERL24" s="608"/>
      <c r="ERM24" s="608"/>
      <c r="ERN24" s="608"/>
      <c r="ERO24" s="608"/>
      <c r="ERP24" s="608"/>
      <c r="ERQ24" s="608"/>
      <c r="ERR24" s="608"/>
      <c r="ERS24" s="608"/>
      <c r="ERT24" s="608"/>
      <c r="ERU24" s="608"/>
      <c r="ERV24" s="608"/>
      <c r="ERW24" s="608"/>
      <c r="ERX24" s="608"/>
      <c r="ERY24" s="608"/>
      <c r="ERZ24" s="608"/>
      <c r="ESA24" s="608"/>
      <c r="ESB24" s="608"/>
      <c r="ESC24" s="608"/>
      <c r="ESD24" s="608"/>
      <c r="ESE24" s="608"/>
      <c r="ESF24" s="608"/>
      <c r="ESG24" s="608"/>
      <c r="ESH24" s="608"/>
      <c r="ESI24" s="608"/>
      <c r="ESJ24" s="608"/>
      <c r="ESK24" s="608"/>
      <c r="ESL24" s="608"/>
      <c r="ESM24" s="608"/>
      <c r="ESN24" s="608"/>
      <c r="ESO24" s="608"/>
      <c r="ESP24" s="608"/>
      <c r="ESQ24" s="608"/>
      <c r="ESR24" s="608"/>
      <c r="ESS24" s="608"/>
      <c r="EST24" s="608"/>
      <c r="ESU24" s="608"/>
      <c r="ESV24" s="608"/>
      <c r="ESW24" s="608"/>
      <c r="ESX24" s="608"/>
      <c r="ESY24" s="608"/>
      <c r="ESZ24" s="608"/>
      <c r="ETA24" s="608"/>
      <c r="ETB24" s="608"/>
      <c r="ETC24" s="608"/>
      <c r="ETD24" s="608"/>
      <c r="ETE24" s="608"/>
      <c r="ETF24" s="608"/>
      <c r="ETG24" s="608"/>
      <c r="ETH24" s="608"/>
      <c r="ETI24" s="608"/>
      <c r="ETJ24" s="608"/>
      <c r="ETK24" s="608"/>
      <c r="ETL24" s="608"/>
      <c r="ETM24" s="608"/>
      <c r="ETN24" s="608"/>
      <c r="ETO24" s="608"/>
      <c r="ETP24" s="608"/>
      <c r="ETQ24" s="608"/>
      <c r="ETR24" s="608"/>
      <c r="ETS24" s="608"/>
      <c r="ETT24" s="608"/>
      <c r="ETU24" s="608"/>
      <c r="ETV24" s="608"/>
      <c r="ETW24" s="608"/>
      <c r="ETX24" s="608"/>
      <c r="ETY24" s="608"/>
      <c r="ETZ24" s="608"/>
      <c r="EUA24" s="608"/>
      <c r="EUB24" s="608"/>
      <c r="EUC24" s="608"/>
      <c r="EUD24" s="608"/>
      <c r="EUE24" s="608"/>
      <c r="EUF24" s="608"/>
      <c r="EUG24" s="608"/>
      <c r="EUH24" s="608"/>
      <c r="EUI24" s="608"/>
      <c r="EUJ24" s="608"/>
      <c r="EUK24" s="608"/>
      <c r="EUL24" s="608"/>
      <c r="EUM24" s="608"/>
      <c r="EUN24" s="608"/>
      <c r="EUO24" s="608"/>
      <c r="EUP24" s="608"/>
      <c r="EUQ24" s="608"/>
      <c r="EUR24" s="608"/>
      <c r="EUS24" s="608"/>
      <c r="EUT24" s="608"/>
      <c r="EUU24" s="608"/>
      <c r="EUV24" s="608"/>
      <c r="EUW24" s="608"/>
      <c r="EUX24" s="608"/>
      <c r="EUY24" s="608"/>
      <c r="EUZ24" s="608"/>
      <c r="EVA24" s="608"/>
      <c r="EVB24" s="608"/>
      <c r="EVC24" s="608"/>
      <c r="EVD24" s="608"/>
      <c r="EVE24" s="608"/>
      <c r="EVF24" s="608"/>
      <c r="EVG24" s="608"/>
      <c r="EVH24" s="608"/>
      <c r="EVI24" s="608"/>
      <c r="EVJ24" s="608"/>
      <c r="EVK24" s="608"/>
      <c r="EVL24" s="608"/>
      <c r="EVM24" s="608"/>
      <c r="EVN24" s="608"/>
      <c r="EVO24" s="608"/>
      <c r="EVP24" s="608"/>
      <c r="EVQ24" s="608"/>
      <c r="EVR24" s="608"/>
      <c r="EVS24" s="608"/>
      <c r="EVT24" s="608"/>
      <c r="EVU24" s="608"/>
      <c r="EVV24" s="608"/>
      <c r="EVW24" s="608"/>
      <c r="EVX24" s="608"/>
      <c r="EVY24" s="608"/>
      <c r="EVZ24" s="608"/>
      <c r="EWA24" s="608"/>
      <c r="EWB24" s="608"/>
      <c r="EWC24" s="608"/>
      <c r="EWD24" s="608"/>
      <c r="EWE24" s="608"/>
      <c r="EWF24" s="608"/>
      <c r="EWG24" s="608"/>
      <c r="EWH24" s="608"/>
      <c r="EWI24" s="608"/>
      <c r="EWJ24" s="608"/>
      <c r="EWK24" s="608"/>
      <c r="EWL24" s="608"/>
      <c r="EWM24" s="608"/>
      <c r="EWN24" s="608"/>
      <c r="EWO24" s="608"/>
      <c r="EWP24" s="608"/>
      <c r="EWQ24" s="608"/>
      <c r="EWR24" s="608"/>
      <c r="EWS24" s="608"/>
      <c r="EWT24" s="608"/>
      <c r="EWU24" s="608"/>
      <c r="EWV24" s="608"/>
      <c r="EWW24" s="608"/>
      <c r="EWX24" s="608"/>
      <c r="EWY24" s="608"/>
      <c r="EWZ24" s="608"/>
      <c r="EXA24" s="608"/>
      <c r="EXB24" s="608"/>
      <c r="EXC24" s="608"/>
      <c r="EXD24" s="608"/>
      <c r="EXE24" s="608"/>
      <c r="EXF24" s="608"/>
      <c r="EXG24" s="608"/>
      <c r="EXH24" s="608"/>
      <c r="EXI24" s="608"/>
      <c r="EXJ24" s="608"/>
      <c r="EXK24" s="608"/>
      <c r="EXL24" s="608"/>
      <c r="EXM24" s="608"/>
      <c r="EXN24" s="608"/>
      <c r="EXO24" s="608"/>
      <c r="EXP24" s="608"/>
      <c r="EXQ24" s="608"/>
      <c r="EXR24" s="608"/>
      <c r="EXS24" s="608"/>
      <c r="EXT24" s="608"/>
      <c r="EXU24" s="608"/>
      <c r="EXV24" s="608"/>
      <c r="EXW24" s="608"/>
      <c r="EXX24" s="608"/>
      <c r="EXY24" s="608"/>
      <c r="EXZ24" s="608"/>
      <c r="EYA24" s="608"/>
      <c r="EYB24" s="608"/>
      <c r="EYC24" s="608"/>
      <c r="EYD24" s="608"/>
      <c r="EYE24" s="608"/>
      <c r="EYF24" s="608"/>
      <c r="EYG24" s="608"/>
      <c r="EYH24" s="608"/>
      <c r="EYI24" s="608"/>
      <c r="EYJ24" s="608"/>
      <c r="EYK24" s="608"/>
      <c r="EYL24" s="608"/>
      <c r="EYM24" s="608"/>
      <c r="EYN24" s="608"/>
      <c r="EYO24" s="608"/>
      <c r="EYP24" s="608"/>
      <c r="EYQ24" s="608"/>
      <c r="EYR24" s="608"/>
      <c r="EYS24" s="608"/>
      <c r="EYT24" s="608"/>
      <c r="EYU24" s="608"/>
      <c r="EYV24" s="608"/>
      <c r="EYW24" s="608"/>
      <c r="EYX24" s="608"/>
      <c r="EYY24" s="608"/>
      <c r="EYZ24" s="608"/>
      <c r="EZA24" s="608"/>
      <c r="EZB24" s="608"/>
      <c r="EZC24" s="608"/>
      <c r="EZD24" s="608"/>
      <c r="EZE24" s="608"/>
      <c r="EZF24" s="608"/>
      <c r="EZG24" s="608"/>
      <c r="EZH24" s="608"/>
      <c r="EZI24" s="608"/>
      <c r="EZJ24" s="608"/>
      <c r="EZK24" s="608"/>
      <c r="EZL24" s="608"/>
      <c r="EZM24" s="608"/>
      <c r="EZN24" s="608"/>
      <c r="EZO24" s="608"/>
      <c r="EZP24" s="608"/>
      <c r="EZQ24" s="608"/>
      <c r="EZR24" s="608"/>
      <c r="EZS24" s="608"/>
      <c r="EZT24" s="608"/>
      <c r="EZU24" s="608"/>
      <c r="EZV24" s="608"/>
      <c r="EZW24" s="608"/>
      <c r="EZX24" s="608"/>
      <c r="EZY24" s="608"/>
      <c r="EZZ24" s="608"/>
      <c r="FAA24" s="608"/>
      <c r="FAB24" s="608"/>
      <c r="FAC24" s="608"/>
      <c r="FAD24" s="608"/>
      <c r="FAE24" s="608"/>
      <c r="FAF24" s="608"/>
      <c r="FAG24" s="608"/>
      <c r="FAH24" s="608"/>
      <c r="FAI24" s="608"/>
      <c r="FAJ24" s="608"/>
      <c r="FAK24" s="608"/>
      <c r="FAL24" s="608"/>
      <c r="FAM24" s="608"/>
      <c r="FAN24" s="608"/>
      <c r="FAO24" s="608"/>
      <c r="FAP24" s="608"/>
      <c r="FAQ24" s="608"/>
      <c r="FAR24" s="608"/>
      <c r="FAS24" s="608"/>
      <c r="FAT24" s="608"/>
      <c r="FAU24" s="608"/>
      <c r="FAV24" s="608"/>
      <c r="FAW24" s="608"/>
      <c r="FAX24" s="608"/>
      <c r="FAY24" s="608"/>
      <c r="FAZ24" s="608"/>
      <c r="FBA24" s="608"/>
      <c r="FBB24" s="608"/>
      <c r="FBC24" s="608"/>
      <c r="FBD24" s="608"/>
      <c r="FBE24" s="608"/>
      <c r="FBF24" s="608"/>
      <c r="FBG24" s="608"/>
      <c r="FBH24" s="608"/>
      <c r="FBI24" s="608"/>
      <c r="FBJ24" s="608"/>
      <c r="FBK24" s="608"/>
      <c r="FBL24" s="608"/>
      <c r="FBM24" s="608"/>
      <c r="FBN24" s="608"/>
      <c r="FBO24" s="608"/>
      <c r="FBP24" s="608"/>
      <c r="FBQ24" s="608"/>
      <c r="FBR24" s="608"/>
      <c r="FBS24" s="608"/>
      <c r="FBT24" s="608"/>
      <c r="FBU24" s="608"/>
      <c r="FBV24" s="608"/>
      <c r="FBW24" s="608"/>
      <c r="FBX24" s="608"/>
      <c r="FBY24" s="608"/>
      <c r="FBZ24" s="608"/>
      <c r="FCA24" s="608"/>
      <c r="FCB24" s="608"/>
      <c r="FCC24" s="608"/>
      <c r="FCD24" s="608"/>
      <c r="FCE24" s="608"/>
      <c r="FCF24" s="608"/>
      <c r="FCG24" s="608"/>
      <c r="FCH24" s="608"/>
      <c r="FCI24" s="608"/>
      <c r="FCJ24" s="608"/>
      <c r="FCK24" s="608"/>
      <c r="FCL24" s="608"/>
      <c r="FCM24" s="608"/>
      <c r="FCN24" s="608"/>
      <c r="FCO24" s="608"/>
      <c r="FCP24" s="608"/>
      <c r="FCQ24" s="608"/>
      <c r="FCR24" s="608"/>
      <c r="FCS24" s="608"/>
      <c r="FCT24" s="608"/>
      <c r="FCU24" s="608"/>
      <c r="FCV24" s="608"/>
      <c r="FCW24" s="608"/>
      <c r="FCX24" s="608"/>
      <c r="FCY24" s="608"/>
      <c r="FCZ24" s="608"/>
      <c r="FDA24" s="608"/>
      <c r="FDB24" s="608"/>
      <c r="FDC24" s="608"/>
      <c r="FDD24" s="608"/>
      <c r="FDE24" s="608"/>
      <c r="FDF24" s="608"/>
      <c r="FDG24" s="608"/>
      <c r="FDH24" s="608"/>
      <c r="FDI24" s="608"/>
      <c r="FDJ24" s="608"/>
      <c r="FDK24" s="608"/>
      <c r="FDL24" s="608"/>
      <c r="FDM24" s="608"/>
      <c r="FDN24" s="608"/>
      <c r="FDO24" s="608"/>
      <c r="FDP24" s="608"/>
      <c r="FDQ24" s="608"/>
      <c r="FDR24" s="608"/>
      <c r="FDS24" s="608"/>
      <c r="FDT24" s="608"/>
      <c r="FDU24" s="608"/>
      <c r="FDV24" s="608"/>
      <c r="FDW24" s="608"/>
      <c r="FDX24" s="608"/>
      <c r="FDY24" s="608"/>
      <c r="FDZ24" s="608"/>
      <c r="FEA24" s="608"/>
      <c r="FEB24" s="608"/>
      <c r="FEC24" s="608"/>
      <c r="FED24" s="608"/>
      <c r="FEE24" s="608"/>
      <c r="FEF24" s="608"/>
      <c r="FEG24" s="608"/>
      <c r="FEH24" s="608"/>
      <c r="FEI24" s="608"/>
      <c r="FEJ24" s="608"/>
      <c r="FEK24" s="608"/>
      <c r="FEL24" s="608"/>
      <c r="FEM24" s="608"/>
      <c r="FEN24" s="608"/>
      <c r="FEO24" s="608"/>
      <c r="FEP24" s="608"/>
      <c r="FEQ24" s="608"/>
      <c r="FER24" s="608"/>
      <c r="FES24" s="608"/>
      <c r="FET24" s="608"/>
      <c r="FEU24" s="608"/>
      <c r="FEV24" s="608"/>
      <c r="FEW24" s="608"/>
      <c r="FEX24" s="608"/>
      <c r="FEY24" s="608"/>
      <c r="FEZ24" s="608"/>
      <c r="FFA24" s="608"/>
      <c r="FFB24" s="608"/>
      <c r="FFC24" s="608"/>
      <c r="FFD24" s="608"/>
      <c r="FFE24" s="608"/>
      <c r="FFF24" s="608"/>
      <c r="FFG24" s="608"/>
      <c r="FFH24" s="608"/>
      <c r="FFI24" s="608"/>
      <c r="FFJ24" s="608"/>
      <c r="FFK24" s="608"/>
      <c r="FFL24" s="608"/>
      <c r="FFM24" s="608"/>
      <c r="FFN24" s="608"/>
      <c r="FFO24" s="608"/>
      <c r="FFP24" s="608"/>
      <c r="FFQ24" s="608"/>
      <c r="FFR24" s="608"/>
      <c r="FFS24" s="608"/>
      <c r="FFT24" s="608"/>
      <c r="FFU24" s="608"/>
      <c r="FFV24" s="608"/>
      <c r="FFW24" s="608"/>
      <c r="FFX24" s="608"/>
      <c r="FFY24" s="608"/>
      <c r="FFZ24" s="608"/>
      <c r="FGA24" s="608"/>
      <c r="FGB24" s="608"/>
      <c r="FGC24" s="608"/>
      <c r="FGD24" s="608"/>
      <c r="FGE24" s="608"/>
      <c r="FGF24" s="608"/>
      <c r="FGG24" s="608"/>
      <c r="FGH24" s="608"/>
      <c r="FGI24" s="608"/>
      <c r="FGJ24" s="608"/>
      <c r="FGK24" s="608"/>
      <c r="FGL24" s="608"/>
      <c r="FGM24" s="608"/>
      <c r="FGN24" s="608"/>
      <c r="FGO24" s="608"/>
      <c r="FGP24" s="608"/>
      <c r="FGQ24" s="608"/>
      <c r="FGR24" s="608"/>
      <c r="FGS24" s="608"/>
      <c r="FGT24" s="608"/>
      <c r="FGU24" s="608"/>
      <c r="FGV24" s="608"/>
      <c r="FGW24" s="608"/>
      <c r="FGX24" s="608"/>
      <c r="FGY24" s="608"/>
      <c r="FGZ24" s="608"/>
      <c r="FHA24" s="608"/>
      <c r="FHB24" s="608"/>
      <c r="FHC24" s="608"/>
      <c r="FHD24" s="608"/>
      <c r="FHE24" s="608"/>
      <c r="FHF24" s="608"/>
      <c r="FHG24" s="608"/>
      <c r="FHH24" s="608"/>
      <c r="FHI24" s="608"/>
      <c r="FHJ24" s="608"/>
      <c r="FHK24" s="608"/>
      <c r="FHL24" s="608"/>
      <c r="FHM24" s="608"/>
      <c r="FHN24" s="608"/>
      <c r="FHO24" s="608"/>
      <c r="FHP24" s="608"/>
      <c r="FHQ24" s="608"/>
      <c r="FHR24" s="608"/>
      <c r="FHS24" s="608"/>
      <c r="FHT24" s="608"/>
      <c r="FHU24" s="608"/>
      <c r="FHV24" s="608"/>
      <c r="FHW24" s="608"/>
      <c r="FHX24" s="608"/>
      <c r="FHY24" s="608"/>
      <c r="FHZ24" s="608"/>
      <c r="FIA24" s="608"/>
      <c r="FIB24" s="608"/>
      <c r="FIC24" s="608"/>
      <c r="FID24" s="608"/>
      <c r="FIE24" s="608"/>
      <c r="FIF24" s="608"/>
      <c r="FIG24" s="608"/>
      <c r="FIH24" s="608"/>
      <c r="FII24" s="608"/>
      <c r="FIJ24" s="608"/>
      <c r="FIK24" s="608"/>
      <c r="FIL24" s="608"/>
      <c r="FIM24" s="608"/>
      <c r="FIN24" s="608"/>
      <c r="FIO24" s="608"/>
      <c r="FIP24" s="608"/>
      <c r="FIQ24" s="608"/>
      <c r="FIR24" s="608"/>
      <c r="FIS24" s="608"/>
      <c r="FIT24" s="608"/>
      <c r="FIU24" s="608"/>
      <c r="FIV24" s="608"/>
      <c r="FIW24" s="608"/>
      <c r="FIX24" s="608"/>
      <c r="FIY24" s="608"/>
      <c r="FIZ24" s="608"/>
      <c r="FJA24" s="608"/>
      <c r="FJB24" s="608"/>
      <c r="FJC24" s="608"/>
      <c r="FJD24" s="608"/>
      <c r="FJE24" s="608"/>
      <c r="FJF24" s="608"/>
      <c r="FJG24" s="608"/>
      <c r="FJH24" s="608"/>
      <c r="FJI24" s="608"/>
      <c r="FJJ24" s="608"/>
      <c r="FJK24" s="608"/>
      <c r="FJL24" s="608"/>
      <c r="FJM24" s="608"/>
      <c r="FJN24" s="608"/>
      <c r="FJO24" s="608"/>
      <c r="FJP24" s="608"/>
      <c r="FJQ24" s="608"/>
      <c r="FJR24" s="608"/>
      <c r="FJS24" s="608"/>
      <c r="FJT24" s="608"/>
      <c r="FJU24" s="608"/>
      <c r="FJV24" s="608"/>
      <c r="FJW24" s="608"/>
      <c r="FJX24" s="608"/>
      <c r="FJY24" s="608"/>
      <c r="FJZ24" s="608"/>
      <c r="FKA24" s="608"/>
      <c r="FKB24" s="608"/>
      <c r="FKC24" s="608"/>
      <c r="FKD24" s="608"/>
      <c r="FKE24" s="608"/>
      <c r="FKF24" s="608"/>
      <c r="FKG24" s="608"/>
      <c r="FKH24" s="608"/>
      <c r="FKI24" s="608"/>
      <c r="FKJ24" s="608"/>
      <c r="FKK24" s="608"/>
      <c r="FKL24" s="608"/>
      <c r="FKM24" s="608"/>
      <c r="FKN24" s="608"/>
      <c r="FKO24" s="608"/>
      <c r="FKP24" s="608"/>
      <c r="FKQ24" s="608"/>
      <c r="FKR24" s="608"/>
      <c r="FKS24" s="608"/>
      <c r="FKT24" s="608"/>
      <c r="FKU24" s="608"/>
      <c r="FKV24" s="608"/>
      <c r="FKW24" s="608"/>
      <c r="FKX24" s="608"/>
      <c r="FKY24" s="608"/>
      <c r="FKZ24" s="608"/>
      <c r="FLA24" s="608"/>
      <c r="FLB24" s="608"/>
      <c r="FLC24" s="608"/>
      <c r="FLD24" s="608"/>
      <c r="FLE24" s="608"/>
      <c r="FLF24" s="608"/>
      <c r="FLG24" s="608"/>
      <c r="FLH24" s="608"/>
      <c r="FLI24" s="608"/>
      <c r="FLJ24" s="608"/>
      <c r="FLK24" s="608"/>
      <c r="FLL24" s="608"/>
      <c r="FLM24" s="608"/>
      <c r="FLN24" s="608"/>
      <c r="FLO24" s="608"/>
      <c r="FLP24" s="608"/>
      <c r="FLQ24" s="608"/>
      <c r="FLR24" s="608"/>
      <c r="FLS24" s="608"/>
      <c r="FLT24" s="608"/>
      <c r="FLU24" s="608"/>
      <c r="FLV24" s="608"/>
      <c r="FLW24" s="608"/>
      <c r="FLX24" s="608"/>
      <c r="FLY24" s="608"/>
      <c r="FLZ24" s="608"/>
      <c r="FMA24" s="608"/>
      <c r="FMB24" s="608"/>
      <c r="FMC24" s="608"/>
      <c r="FMD24" s="608"/>
      <c r="FME24" s="608"/>
      <c r="FMF24" s="608"/>
      <c r="FMG24" s="608"/>
      <c r="FMH24" s="608"/>
      <c r="FMI24" s="608"/>
      <c r="FMJ24" s="608"/>
      <c r="FMK24" s="608"/>
      <c r="FML24" s="608"/>
      <c r="FMM24" s="608"/>
      <c r="FMN24" s="608"/>
      <c r="FMO24" s="608"/>
      <c r="FMP24" s="608"/>
      <c r="FMQ24" s="608"/>
      <c r="FMR24" s="608"/>
      <c r="FMS24" s="608"/>
      <c r="FMT24" s="608"/>
      <c r="FMU24" s="608"/>
      <c r="FMV24" s="608"/>
      <c r="FMW24" s="608"/>
      <c r="FMX24" s="608"/>
      <c r="FMY24" s="608"/>
      <c r="FMZ24" s="608"/>
      <c r="FNA24" s="608"/>
      <c r="FNB24" s="608"/>
      <c r="FNC24" s="608"/>
      <c r="FND24" s="608"/>
      <c r="FNE24" s="608"/>
      <c r="FNF24" s="608"/>
      <c r="FNG24" s="608"/>
      <c r="FNH24" s="608"/>
      <c r="FNI24" s="608"/>
      <c r="FNJ24" s="608"/>
      <c r="FNK24" s="608"/>
      <c r="FNL24" s="608"/>
      <c r="FNM24" s="608"/>
      <c r="FNN24" s="608"/>
      <c r="FNO24" s="608"/>
      <c r="FNP24" s="608"/>
      <c r="FNQ24" s="608"/>
      <c r="FNR24" s="608"/>
      <c r="FNS24" s="608"/>
      <c r="FNT24" s="608"/>
      <c r="FNU24" s="608"/>
      <c r="FNV24" s="608"/>
      <c r="FNW24" s="608"/>
      <c r="FNX24" s="608"/>
      <c r="FNY24" s="608"/>
      <c r="FNZ24" s="608"/>
      <c r="FOA24" s="608"/>
      <c r="FOB24" s="608"/>
      <c r="FOC24" s="608"/>
      <c r="FOD24" s="608"/>
      <c r="FOE24" s="608"/>
      <c r="FOF24" s="608"/>
      <c r="FOG24" s="608"/>
      <c r="FOH24" s="608"/>
      <c r="FOI24" s="608"/>
      <c r="FOJ24" s="608"/>
      <c r="FOK24" s="608"/>
      <c r="FOL24" s="608"/>
      <c r="FOM24" s="608"/>
      <c r="FON24" s="608"/>
      <c r="FOO24" s="608"/>
      <c r="FOP24" s="608"/>
      <c r="FOQ24" s="608"/>
      <c r="FOR24" s="608"/>
      <c r="FOS24" s="608"/>
      <c r="FOT24" s="608"/>
      <c r="FOU24" s="608"/>
      <c r="FOV24" s="608"/>
      <c r="FOW24" s="608"/>
      <c r="FOX24" s="608"/>
      <c r="FOY24" s="608"/>
      <c r="FOZ24" s="608"/>
      <c r="FPA24" s="608"/>
      <c r="FPB24" s="608"/>
      <c r="FPC24" s="608"/>
      <c r="FPD24" s="608"/>
      <c r="FPE24" s="608"/>
      <c r="FPF24" s="608"/>
      <c r="FPG24" s="608"/>
      <c r="FPH24" s="608"/>
      <c r="FPI24" s="608"/>
      <c r="FPJ24" s="608"/>
      <c r="FPK24" s="608"/>
      <c r="FPL24" s="608"/>
      <c r="FPM24" s="608"/>
      <c r="FPN24" s="608"/>
      <c r="FPO24" s="608"/>
      <c r="FPP24" s="608"/>
      <c r="FPQ24" s="608"/>
      <c r="FPR24" s="608"/>
      <c r="FPS24" s="608"/>
      <c r="FPT24" s="608"/>
      <c r="FPU24" s="608"/>
      <c r="FPV24" s="608"/>
      <c r="FPW24" s="608"/>
      <c r="FPX24" s="608"/>
      <c r="FPY24" s="608"/>
      <c r="FPZ24" s="608"/>
      <c r="FQA24" s="608"/>
      <c r="FQB24" s="608"/>
      <c r="FQC24" s="608"/>
      <c r="FQD24" s="608"/>
      <c r="FQE24" s="608"/>
      <c r="FQF24" s="608"/>
      <c r="FQG24" s="608"/>
      <c r="FQH24" s="608"/>
      <c r="FQI24" s="608"/>
      <c r="FQJ24" s="608"/>
      <c r="FQK24" s="608"/>
      <c r="FQL24" s="608"/>
      <c r="FQM24" s="608"/>
      <c r="FQN24" s="608"/>
      <c r="FQO24" s="608"/>
      <c r="FQP24" s="608"/>
      <c r="FQQ24" s="608"/>
      <c r="FQR24" s="608"/>
      <c r="FQS24" s="608"/>
      <c r="FQT24" s="608"/>
      <c r="FQU24" s="608"/>
      <c r="FQV24" s="608"/>
      <c r="FQW24" s="608"/>
      <c r="FQX24" s="608"/>
      <c r="FQY24" s="608"/>
      <c r="FQZ24" s="608"/>
      <c r="FRA24" s="608"/>
      <c r="FRB24" s="608"/>
      <c r="FRC24" s="608"/>
      <c r="FRD24" s="608"/>
      <c r="FRE24" s="608"/>
      <c r="FRF24" s="608"/>
      <c r="FRG24" s="608"/>
      <c r="FRH24" s="608"/>
      <c r="FRI24" s="608"/>
      <c r="FRJ24" s="608"/>
      <c r="FRK24" s="608"/>
      <c r="FRL24" s="608"/>
      <c r="FRM24" s="608"/>
      <c r="FRN24" s="608"/>
      <c r="FRO24" s="608"/>
      <c r="FRP24" s="608"/>
      <c r="FRQ24" s="608"/>
      <c r="FRR24" s="608"/>
      <c r="FRS24" s="608"/>
      <c r="FRT24" s="608"/>
      <c r="FRU24" s="608"/>
      <c r="FRV24" s="608"/>
      <c r="FRW24" s="608"/>
      <c r="FRX24" s="608"/>
      <c r="FRY24" s="608"/>
      <c r="FRZ24" s="608"/>
      <c r="FSA24" s="608"/>
      <c r="FSB24" s="608"/>
      <c r="FSC24" s="608"/>
      <c r="FSD24" s="608"/>
      <c r="FSE24" s="608"/>
      <c r="FSF24" s="608"/>
      <c r="FSG24" s="608"/>
      <c r="FSH24" s="608"/>
      <c r="FSI24" s="608"/>
      <c r="FSJ24" s="608"/>
      <c r="FSK24" s="608"/>
      <c r="FSL24" s="608"/>
      <c r="FSM24" s="608"/>
      <c r="FSN24" s="608"/>
      <c r="FSO24" s="608"/>
      <c r="FSP24" s="608"/>
      <c r="FSQ24" s="608"/>
      <c r="FSR24" s="608"/>
      <c r="FSS24" s="608"/>
      <c r="FST24" s="608"/>
      <c r="FSU24" s="608"/>
      <c r="FSV24" s="608"/>
      <c r="FSW24" s="608"/>
      <c r="FSX24" s="608"/>
      <c r="FSY24" s="608"/>
      <c r="FSZ24" s="608"/>
      <c r="FTA24" s="608"/>
      <c r="FTB24" s="608"/>
      <c r="FTC24" s="608"/>
      <c r="FTD24" s="608"/>
      <c r="FTE24" s="608"/>
      <c r="FTF24" s="608"/>
      <c r="FTG24" s="608"/>
      <c r="FTH24" s="608"/>
      <c r="FTI24" s="608"/>
      <c r="FTJ24" s="608"/>
      <c r="FTK24" s="608"/>
      <c r="FTL24" s="608"/>
      <c r="FTM24" s="608"/>
      <c r="FTN24" s="608"/>
      <c r="FTO24" s="608"/>
      <c r="FTP24" s="608"/>
      <c r="FTQ24" s="608"/>
      <c r="FTR24" s="608"/>
      <c r="FTS24" s="608"/>
      <c r="FTT24" s="608"/>
      <c r="FTU24" s="608"/>
      <c r="FTV24" s="608"/>
      <c r="FTW24" s="608"/>
      <c r="FTX24" s="608"/>
      <c r="FTY24" s="608"/>
      <c r="FTZ24" s="608"/>
      <c r="FUA24" s="608"/>
      <c r="FUB24" s="608"/>
      <c r="FUC24" s="608"/>
      <c r="FUD24" s="608"/>
      <c r="FUE24" s="608"/>
      <c r="FUF24" s="608"/>
      <c r="FUG24" s="608"/>
      <c r="FUH24" s="608"/>
      <c r="FUI24" s="608"/>
      <c r="FUJ24" s="608"/>
      <c r="FUK24" s="608"/>
      <c r="FUL24" s="608"/>
      <c r="FUM24" s="608"/>
      <c r="FUN24" s="608"/>
      <c r="FUO24" s="608"/>
      <c r="FUP24" s="608"/>
      <c r="FUQ24" s="608"/>
      <c r="FUR24" s="608"/>
      <c r="FUS24" s="608"/>
      <c r="FUT24" s="608"/>
      <c r="FUU24" s="608"/>
      <c r="FUV24" s="608"/>
      <c r="FUW24" s="608"/>
      <c r="FUX24" s="608"/>
      <c r="FUY24" s="608"/>
      <c r="FUZ24" s="608"/>
      <c r="FVA24" s="608"/>
      <c r="FVB24" s="608"/>
      <c r="FVC24" s="608"/>
      <c r="FVD24" s="608"/>
      <c r="FVE24" s="608"/>
      <c r="FVF24" s="608"/>
      <c r="FVG24" s="608"/>
      <c r="FVH24" s="608"/>
      <c r="FVI24" s="608"/>
      <c r="FVJ24" s="608"/>
      <c r="FVK24" s="608"/>
      <c r="FVL24" s="608"/>
      <c r="FVM24" s="608"/>
      <c r="FVN24" s="608"/>
      <c r="FVO24" s="608"/>
      <c r="FVP24" s="608"/>
      <c r="FVQ24" s="608"/>
      <c r="FVR24" s="608"/>
      <c r="FVS24" s="608"/>
      <c r="FVT24" s="608"/>
      <c r="FVU24" s="608"/>
      <c r="FVV24" s="608"/>
      <c r="FVW24" s="608"/>
      <c r="FVX24" s="608"/>
      <c r="FVY24" s="608"/>
      <c r="FVZ24" s="608"/>
      <c r="FWA24" s="608"/>
      <c r="FWB24" s="608"/>
      <c r="FWC24" s="608"/>
      <c r="FWD24" s="608"/>
      <c r="FWE24" s="608"/>
      <c r="FWF24" s="608"/>
      <c r="FWG24" s="608"/>
      <c r="FWH24" s="608"/>
      <c r="FWI24" s="608"/>
      <c r="FWJ24" s="608"/>
      <c r="FWK24" s="608"/>
      <c r="FWL24" s="608"/>
      <c r="FWM24" s="608"/>
      <c r="FWN24" s="608"/>
      <c r="FWO24" s="608"/>
      <c r="FWP24" s="608"/>
      <c r="FWQ24" s="608"/>
      <c r="FWR24" s="608"/>
      <c r="FWS24" s="608"/>
      <c r="FWT24" s="608"/>
      <c r="FWU24" s="608"/>
      <c r="FWV24" s="608"/>
      <c r="FWW24" s="608"/>
      <c r="FWX24" s="608"/>
      <c r="FWY24" s="608"/>
      <c r="FWZ24" s="608"/>
      <c r="FXA24" s="608"/>
      <c r="FXB24" s="608"/>
      <c r="FXC24" s="608"/>
      <c r="FXD24" s="608"/>
      <c r="FXE24" s="608"/>
      <c r="FXF24" s="608"/>
      <c r="FXG24" s="608"/>
      <c r="FXH24" s="608"/>
      <c r="FXI24" s="608"/>
      <c r="FXJ24" s="608"/>
      <c r="FXK24" s="608"/>
      <c r="FXL24" s="608"/>
      <c r="FXM24" s="608"/>
      <c r="FXN24" s="608"/>
      <c r="FXO24" s="608"/>
      <c r="FXP24" s="608"/>
      <c r="FXQ24" s="608"/>
      <c r="FXR24" s="608"/>
      <c r="FXS24" s="608"/>
      <c r="FXT24" s="608"/>
      <c r="FXU24" s="608"/>
      <c r="FXV24" s="608"/>
      <c r="FXW24" s="608"/>
      <c r="FXX24" s="608"/>
      <c r="FXY24" s="608"/>
      <c r="FXZ24" s="608"/>
      <c r="FYA24" s="608"/>
      <c r="FYB24" s="608"/>
      <c r="FYC24" s="608"/>
      <c r="FYD24" s="608"/>
      <c r="FYE24" s="608"/>
      <c r="FYF24" s="608"/>
      <c r="FYG24" s="608"/>
      <c r="FYH24" s="608"/>
      <c r="FYI24" s="608"/>
      <c r="FYJ24" s="608"/>
      <c r="FYK24" s="608"/>
      <c r="FYL24" s="608"/>
      <c r="FYM24" s="608"/>
      <c r="FYN24" s="608"/>
      <c r="FYO24" s="608"/>
      <c r="FYP24" s="608"/>
      <c r="FYQ24" s="608"/>
      <c r="FYR24" s="608"/>
      <c r="FYS24" s="608"/>
      <c r="FYT24" s="608"/>
      <c r="FYU24" s="608"/>
      <c r="FYV24" s="608"/>
      <c r="FYW24" s="608"/>
      <c r="FYX24" s="608"/>
      <c r="FYY24" s="608"/>
      <c r="FYZ24" s="608"/>
      <c r="FZA24" s="608"/>
      <c r="FZB24" s="608"/>
      <c r="FZC24" s="608"/>
      <c r="FZD24" s="608"/>
      <c r="FZE24" s="608"/>
      <c r="FZF24" s="608"/>
      <c r="FZG24" s="608"/>
      <c r="FZH24" s="608"/>
      <c r="FZI24" s="608"/>
      <c r="FZJ24" s="608"/>
      <c r="FZK24" s="608"/>
      <c r="FZL24" s="608"/>
      <c r="FZM24" s="608"/>
      <c r="FZN24" s="608"/>
      <c r="FZO24" s="608"/>
      <c r="FZP24" s="608"/>
      <c r="FZQ24" s="608"/>
      <c r="FZR24" s="608"/>
      <c r="FZS24" s="608"/>
      <c r="FZT24" s="608"/>
      <c r="FZU24" s="608"/>
      <c r="FZV24" s="608"/>
      <c r="FZW24" s="608"/>
      <c r="FZX24" s="608"/>
      <c r="FZY24" s="608"/>
      <c r="FZZ24" s="608"/>
      <c r="GAA24" s="608"/>
      <c r="GAB24" s="608"/>
      <c r="GAC24" s="608"/>
      <c r="GAD24" s="608"/>
      <c r="GAE24" s="608"/>
      <c r="GAF24" s="608"/>
      <c r="GAG24" s="608"/>
      <c r="GAH24" s="608"/>
      <c r="GAI24" s="608"/>
      <c r="GAJ24" s="608"/>
      <c r="GAK24" s="608"/>
      <c r="GAL24" s="608"/>
      <c r="GAM24" s="608"/>
      <c r="GAN24" s="608"/>
      <c r="GAO24" s="608"/>
      <c r="GAP24" s="608"/>
      <c r="GAQ24" s="608"/>
      <c r="GAR24" s="608"/>
      <c r="GAS24" s="608"/>
      <c r="GAT24" s="608"/>
      <c r="GAU24" s="608"/>
      <c r="GAV24" s="608"/>
      <c r="GAW24" s="608"/>
      <c r="GAX24" s="608"/>
      <c r="GAY24" s="608"/>
      <c r="GAZ24" s="608"/>
      <c r="GBA24" s="608"/>
      <c r="GBB24" s="608"/>
      <c r="GBC24" s="608"/>
      <c r="GBD24" s="608"/>
      <c r="GBE24" s="608"/>
      <c r="GBF24" s="608"/>
      <c r="GBG24" s="608"/>
      <c r="GBH24" s="608"/>
      <c r="GBI24" s="608"/>
      <c r="GBJ24" s="608"/>
      <c r="GBK24" s="608"/>
      <c r="GBL24" s="608"/>
      <c r="GBM24" s="608"/>
      <c r="GBN24" s="608"/>
      <c r="GBO24" s="608"/>
      <c r="GBP24" s="608"/>
      <c r="GBQ24" s="608"/>
      <c r="GBR24" s="608"/>
      <c r="GBS24" s="608"/>
      <c r="GBT24" s="608"/>
      <c r="GBU24" s="608"/>
      <c r="GBV24" s="608"/>
      <c r="GBW24" s="608"/>
      <c r="GBX24" s="608"/>
      <c r="GBY24" s="608"/>
      <c r="GBZ24" s="608"/>
      <c r="GCA24" s="608"/>
      <c r="GCB24" s="608"/>
      <c r="GCC24" s="608"/>
      <c r="GCD24" s="608"/>
      <c r="GCE24" s="608"/>
      <c r="GCF24" s="608"/>
      <c r="GCG24" s="608"/>
      <c r="GCH24" s="608"/>
      <c r="GCI24" s="608"/>
      <c r="GCJ24" s="608"/>
      <c r="GCK24" s="608"/>
      <c r="GCL24" s="608"/>
      <c r="GCM24" s="608"/>
      <c r="GCN24" s="608"/>
      <c r="GCO24" s="608"/>
      <c r="GCP24" s="608"/>
      <c r="GCQ24" s="608"/>
      <c r="GCR24" s="608"/>
      <c r="GCS24" s="608"/>
      <c r="GCT24" s="608"/>
      <c r="GCU24" s="608"/>
      <c r="GCV24" s="608"/>
      <c r="GCW24" s="608"/>
      <c r="GCX24" s="608"/>
      <c r="GCY24" s="608"/>
      <c r="GCZ24" s="608"/>
      <c r="GDA24" s="608"/>
      <c r="GDB24" s="608"/>
      <c r="GDC24" s="608"/>
      <c r="GDD24" s="608"/>
      <c r="GDE24" s="608"/>
      <c r="GDF24" s="608"/>
      <c r="GDG24" s="608"/>
      <c r="GDH24" s="608"/>
      <c r="GDI24" s="608"/>
      <c r="GDJ24" s="608"/>
      <c r="GDK24" s="608"/>
      <c r="GDL24" s="608"/>
      <c r="GDM24" s="608"/>
      <c r="GDN24" s="608"/>
      <c r="GDO24" s="608"/>
      <c r="GDP24" s="608"/>
      <c r="GDQ24" s="608"/>
      <c r="GDR24" s="608"/>
      <c r="GDS24" s="608"/>
      <c r="GDT24" s="608"/>
      <c r="GDU24" s="608"/>
      <c r="GDV24" s="608"/>
      <c r="GDW24" s="608"/>
      <c r="GDX24" s="608"/>
      <c r="GDY24" s="608"/>
      <c r="GDZ24" s="608"/>
      <c r="GEA24" s="608"/>
      <c r="GEB24" s="608"/>
      <c r="GEC24" s="608"/>
      <c r="GED24" s="608"/>
      <c r="GEE24" s="608"/>
      <c r="GEF24" s="608"/>
      <c r="GEG24" s="608"/>
      <c r="GEH24" s="608"/>
      <c r="GEI24" s="608"/>
      <c r="GEJ24" s="608"/>
      <c r="GEK24" s="608"/>
      <c r="GEL24" s="608"/>
      <c r="GEM24" s="608"/>
      <c r="GEN24" s="608"/>
      <c r="GEO24" s="608"/>
      <c r="GEP24" s="608"/>
      <c r="GEQ24" s="608"/>
      <c r="GER24" s="608"/>
      <c r="GES24" s="608"/>
      <c r="GET24" s="608"/>
      <c r="GEU24" s="608"/>
      <c r="GEV24" s="608"/>
      <c r="GEW24" s="608"/>
      <c r="GEX24" s="608"/>
      <c r="GEY24" s="608"/>
      <c r="GEZ24" s="608"/>
      <c r="GFA24" s="608"/>
      <c r="GFB24" s="608"/>
      <c r="GFC24" s="608"/>
      <c r="GFD24" s="608"/>
      <c r="GFE24" s="608"/>
      <c r="GFF24" s="608"/>
      <c r="GFG24" s="608"/>
      <c r="GFH24" s="608"/>
      <c r="GFI24" s="608"/>
      <c r="GFJ24" s="608"/>
      <c r="GFK24" s="608"/>
      <c r="GFL24" s="608"/>
      <c r="GFM24" s="608"/>
      <c r="GFN24" s="608"/>
      <c r="GFO24" s="608"/>
      <c r="GFP24" s="608"/>
      <c r="GFQ24" s="608"/>
      <c r="GFR24" s="608"/>
      <c r="GFS24" s="608"/>
      <c r="GFT24" s="608"/>
      <c r="GFU24" s="608"/>
      <c r="GFV24" s="608"/>
      <c r="GFW24" s="608"/>
      <c r="GFX24" s="608"/>
      <c r="GFY24" s="608"/>
      <c r="GFZ24" s="608"/>
      <c r="GGA24" s="608"/>
      <c r="GGB24" s="608"/>
      <c r="GGC24" s="608"/>
      <c r="GGD24" s="608"/>
      <c r="GGE24" s="608"/>
      <c r="GGF24" s="608"/>
      <c r="GGG24" s="608"/>
      <c r="GGH24" s="608"/>
      <c r="GGI24" s="608"/>
      <c r="GGJ24" s="608"/>
      <c r="GGK24" s="608"/>
      <c r="GGL24" s="608"/>
      <c r="GGM24" s="608"/>
      <c r="GGN24" s="608"/>
      <c r="GGO24" s="608"/>
      <c r="GGP24" s="608"/>
      <c r="GGQ24" s="608"/>
      <c r="GGR24" s="608"/>
      <c r="GGS24" s="608"/>
      <c r="GGT24" s="608"/>
      <c r="GGU24" s="608"/>
      <c r="GGV24" s="608"/>
      <c r="GGW24" s="608"/>
      <c r="GGX24" s="608"/>
      <c r="GGY24" s="608"/>
      <c r="GGZ24" s="608"/>
      <c r="GHA24" s="608"/>
      <c r="GHB24" s="608"/>
      <c r="GHC24" s="608"/>
      <c r="GHD24" s="608"/>
      <c r="GHE24" s="608"/>
      <c r="GHF24" s="608"/>
      <c r="GHG24" s="608"/>
      <c r="GHH24" s="608"/>
      <c r="GHI24" s="608"/>
      <c r="GHJ24" s="608"/>
      <c r="GHK24" s="608"/>
      <c r="GHL24" s="608"/>
      <c r="GHM24" s="608"/>
      <c r="GHN24" s="608"/>
      <c r="GHO24" s="608"/>
      <c r="GHP24" s="608"/>
      <c r="GHQ24" s="608"/>
      <c r="GHR24" s="608"/>
      <c r="GHS24" s="608"/>
      <c r="GHT24" s="608"/>
      <c r="GHU24" s="608"/>
      <c r="GHV24" s="608"/>
      <c r="GHW24" s="608"/>
      <c r="GHX24" s="608"/>
      <c r="GHY24" s="608"/>
      <c r="GHZ24" s="608"/>
      <c r="GIA24" s="608"/>
      <c r="GIB24" s="608"/>
      <c r="GIC24" s="608"/>
      <c r="GID24" s="608"/>
      <c r="GIE24" s="608"/>
      <c r="GIF24" s="608"/>
      <c r="GIG24" s="608"/>
      <c r="GIH24" s="608"/>
      <c r="GII24" s="608"/>
      <c r="GIJ24" s="608"/>
      <c r="GIK24" s="608"/>
      <c r="GIL24" s="608"/>
      <c r="GIM24" s="608"/>
      <c r="GIN24" s="608"/>
      <c r="GIO24" s="608"/>
      <c r="GIP24" s="608"/>
      <c r="GIQ24" s="608"/>
      <c r="GIR24" s="608"/>
      <c r="GIS24" s="608"/>
      <c r="GIT24" s="608"/>
      <c r="GIU24" s="608"/>
      <c r="GIV24" s="608"/>
      <c r="GIW24" s="608"/>
      <c r="GIX24" s="608"/>
      <c r="GIY24" s="608"/>
      <c r="GIZ24" s="608"/>
      <c r="GJA24" s="608"/>
      <c r="GJB24" s="608"/>
      <c r="GJC24" s="608"/>
      <c r="GJD24" s="608"/>
      <c r="GJE24" s="608"/>
      <c r="GJF24" s="608"/>
      <c r="GJG24" s="608"/>
      <c r="GJH24" s="608"/>
      <c r="GJI24" s="608"/>
      <c r="GJJ24" s="608"/>
      <c r="GJK24" s="608"/>
      <c r="GJL24" s="608"/>
      <c r="GJM24" s="608"/>
      <c r="GJN24" s="608"/>
      <c r="GJO24" s="608"/>
      <c r="GJP24" s="608"/>
      <c r="GJQ24" s="608"/>
      <c r="GJR24" s="608"/>
      <c r="GJS24" s="608"/>
      <c r="GJT24" s="608"/>
      <c r="GJU24" s="608"/>
      <c r="GJV24" s="608"/>
      <c r="GJW24" s="608"/>
      <c r="GJX24" s="608"/>
      <c r="GJY24" s="608"/>
      <c r="GJZ24" s="608"/>
      <c r="GKA24" s="608"/>
      <c r="GKB24" s="608"/>
      <c r="GKC24" s="608"/>
      <c r="GKD24" s="608"/>
      <c r="GKE24" s="608"/>
      <c r="GKF24" s="608"/>
      <c r="GKG24" s="608"/>
      <c r="GKH24" s="608"/>
      <c r="GKI24" s="608"/>
      <c r="GKJ24" s="608"/>
      <c r="GKK24" s="608"/>
      <c r="GKL24" s="608"/>
      <c r="GKM24" s="608"/>
      <c r="GKN24" s="608"/>
      <c r="GKO24" s="608"/>
      <c r="GKP24" s="608"/>
      <c r="GKQ24" s="608"/>
      <c r="GKR24" s="608"/>
      <c r="GKS24" s="608"/>
      <c r="GKT24" s="608"/>
      <c r="GKU24" s="608"/>
      <c r="GKV24" s="608"/>
      <c r="GKW24" s="608"/>
      <c r="GKX24" s="608"/>
      <c r="GKY24" s="608"/>
      <c r="GKZ24" s="608"/>
      <c r="GLA24" s="608"/>
      <c r="GLB24" s="608"/>
      <c r="GLC24" s="608"/>
      <c r="GLD24" s="608"/>
      <c r="GLE24" s="608"/>
      <c r="GLF24" s="608"/>
      <c r="GLG24" s="608"/>
      <c r="GLH24" s="608"/>
      <c r="GLI24" s="608"/>
      <c r="GLJ24" s="608"/>
      <c r="GLK24" s="608"/>
      <c r="GLL24" s="608"/>
      <c r="GLM24" s="608"/>
      <c r="GLN24" s="608"/>
      <c r="GLO24" s="608"/>
      <c r="GLP24" s="608"/>
      <c r="GLQ24" s="608"/>
      <c r="GLR24" s="608"/>
      <c r="GLS24" s="608"/>
      <c r="GLT24" s="608"/>
      <c r="GLU24" s="608"/>
      <c r="GLV24" s="608"/>
      <c r="GLW24" s="608"/>
      <c r="GLX24" s="608"/>
      <c r="GLY24" s="608"/>
      <c r="GLZ24" s="608"/>
      <c r="GMA24" s="608"/>
      <c r="GMB24" s="608"/>
      <c r="GMC24" s="608"/>
      <c r="GMD24" s="608"/>
      <c r="GME24" s="608"/>
      <c r="GMF24" s="608"/>
      <c r="GMG24" s="608"/>
      <c r="GMH24" s="608"/>
      <c r="GMI24" s="608"/>
      <c r="GMJ24" s="608"/>
      <c r="GMK24" s="608"/>
      <c r="GML24" s="608"/>
      <c r="GMM24" s="608"/>
      <c r="GMN24" s="608"/>
      <c r="GMO24" s="608"/>
      <c r="GMP24" s="608"/>
      <c r="GMQ24" s="608"/>
      <c r="GMR24" s="608"/>
      <c r="GMS24" s="608"/>
      <c r="GMT24" s="608"/>
      <c r="GMU24" s="608"/>
      <c r="GMV24" s="608"/>
      <c r="GMW24" s="608"/>
      <c r="GMX24" s="608"/>
      <c r="GMY24" s="608"/>
      <c r="GMZ24" s="608"/>
      <c r="GNA24" s="608"/>
      <c r="GNB24" s="608"/>
      <c r="GNC24" s="608"/>
      <c r="GND24" s="608"/>
      <c r="GNE24" s="608"/>
      <c r="GNF24" s="608"/>
      <c r="GNG24" s="608"/>
      <c r="GNH24" s="608"/>
      <c r="GNI24" s="608"/>
      <c r="GNJ24" s="608"/>
      <c r="GNK24" s="608"/>
      <c r="GNL24" s="608"/>
      <c r="GNM24" s="608"/>
      <c r="GNN24" s="608"/>
      <c r="GNO24" s="608"/>
      <c r="GNP24" s="608"/>
      <c r="GNQ24" s="608"/>
      <c r="GNR24" s="608"/>
      <c r="GNS24" s="608"/>
      <c r="GNT24" s="608"/>
      <c r="GNU24" s="608"/>
      <c r="GNV24" s="608"/>
      <c r="GNW24" s="608"/>
      <c r="GNX24" s="608"/>
      <c r="GNY24" s="608"/>
      <c r="GNZ24" s="608"/>
      <c r="GOA24" s="608"/>
      <c r="GOB24" s="608"/>
      <c r="GOC24" s="608"/>
      <c r="GOD24" s="608"/>
      <c r="GOE24" s="608"/>
      <c r="GOF24" s="608"/>
      <c r="GOG24" s="608"/>
      <c r="GOH24" s="608"/>
      <c r="GOI24" s="608"/>
      <c r="GOJ24" s="608"/>
      <c r="GOK24" s="608"/>
      <c r="GOL24" s="608"/>
      <c r="GOM24" s="608"/>
      <c r="GON24" s="608"/>
      <c r="GOO24" s="608"/>
      <c r="GOP24" s="608"/>
      <c r="GOQ24" s="608"/>
      <c r="GOR24" s="608"/>
      <c r="GOS24" s="608"/>
      <c r="GOT24" s="608"/>
      <c r="GOU24" s="608"/>
      <c r="GOV24" s="608"/>
      <c r="GOW24" s="608"/>
      <c r="GOX24" s="608"/>
      <c r="GOY24" s="608"/>
      <c r="GOZ24" s="608"/>
      <c r="GPA24" s="608"/>
      <c r="GPB24" s="608"/>
      <c r="GPC24" s="608"/>
      <c r="GPD24" s="608"/>
      <c r="GPE24" s="608"/>
      <c r="GPF24" s="608"/>
      <c r="GPG24" s="608"/>
      <c r="GPH24" s="608"/>
      <c r="GPI24" s="608"/>
      <c r="GPJ24" s="608"/>
      <c r="GPK24" s="608"/>
      <c r="GPL24" s="608"/>
      <c r="GPM24" s="608"/>
      <c r="GPN24" s="608"/>
      <c r="GPO24" s="608"/>
      <c r="GPP24" s="608"/>
      <c r="GPQ24" s="608"/>
      <c r="GPR24" s="608"/>
      <c r="GPS24" s="608"/>
      <c r="GPT24" s="608"/>
      <c r="GPU24" s="608"/>
      <c r="GPV24" s="608"/>
      <c r="GPW24" s="608"/>
      <c r="GPX24" s="608"/>
      <c r="GPY24" s="608"/>
      <c r="GPZ24" s="608"/>
      <c r="GQA24" s="608"/>
      <c r="GQB24" s="608"/>
      <c r="GQC24" s="608"/>
      <c r="GQD24" s="608"/>
      <c r="GQE24" s="608"/>
      <c r="GQF24" s="608"/>
      <c r="GQG24" s="608"/>
      <c r="GQH24" s="608"/>
      <c r="GQI24" s="608"/>
      <c r="GQJ24" s="608"/>
      <c r="GQK24" s="608"/>
      <c r="GQL24" s="608"/>
      <c r="GQM24" s="608"/>
      <c r="GQN24" s="608"/>
      <c r="GQO24" s="608"/>
      <c r="GQP24" s="608"/>
      <c r="GQQ24" s="608"/>
      <c r="GQR24" s="608"/>
      <c r="GQS24" s="608"/>
      <c r="GQT24" s="608"/>
      <c r="GQU24" s="608"/>
      <c r="GQV24" s="608"/>
      <c r="GQW24" s="608"/>
      <c r="GQX24" s="608"/>
      <c r="GQY24" s="608"/>
      <c r="GQZ24" s="608"/>
      <c r="GRA24" s="608"/>
      <c r="GRB24" s="608"/>
      <c r="GRC24" s="608"/>
      <c r="GRD24" s="608"/>
      <c r="GRE24" s="608"/>
      <c r="GRF24" s="608"/>
      <c r="GRG24" s="608"/>
      <c r="GRH24" s="608"/>
      <c r="GRI24" s="608"/>
      <c r="GRJ24" s="608"/>
      <c r="GRK24" s="608"/>
      <c r="GRL24" s="608"/>
      <c r="GRM24" s="608"/>
      <c r="GRN24" s="608"/>
      <c r="GRO24" s="608"/>
      <c r="GRP24" s="608"/>
      <c r="GRQ24" s="608"/>
      <c r="GRR24" s="608"/>
      <c r="GRS24" s="608"/>
      <c r="GRT24" s="608"/>
      <c r="GRU24" s="608"/>
      <c r="GRV24" s="608"/>
      <c r="GRW24" s="608"/>
      <c r="GRX24" s="608"/>
      <c r="GRY24" s="608"/>
      <c r="GRZ24" s="608"/>
      <c r="GSA24" s="608"/>
      <c r="GSB24" s="608"/>
      <c r="GSC24" s="608"/>
      <c r="GSD24" s="608"/>
      <c r="GSE24" s="608"/>
      <c r="GSF24" s="608"/>
      <c r="GSG24" s="608"/>
      <c r="GSH24" s="608"/>
      <c r="GSI24" s="608"/>
      <c r="GSJ24" s="608"/>
      <c r="GSK24" s="608"/>
      <c r="GSL24" s="608"/>
      <c r="GSM24" s="608"/>
      <c r="GSN24" s="608"/>
      <c r="GSO24" s="608"/>
      <c r="GSP24" s="608"/>
      <c r="GSQ24" s="608"/>
      <c r="GSR24" s="608"/>
      <c r="GSS24" s="608"/>
      <c r="GST24" s="608"/>
      <c r="GSU24" s="608"/>
      <c r="GSV24" s="608"/>
      <c r="GSW24" s="608"/>
      <c r="GSX24" s="608"/>
      <c r="GSY24" s="608"/>
      <c r="GSZ24" s="608"/>
      <c r="GTA24" s="608"/>
      <c r="GTB24" s="608"/>
      <c r="GTC24" s="608"/>
      <c r="GTD24" s="608"/>
      <c r="GTE24" s="608"/>
      <c r="GTF24" s="608"/>
      <c r="GTG24" s="608"/>
      <c r="GTH24" s="608"/>
      <c r="GTI24" s="608"/>
      <c r="GTJ24" s="608"/>
      <c r="GTK24" s="608"/>
      <c r="GTL24" s="608"/>
      <c r="GTM24" s="608"/>
      <c r="GTN24" s="608"/>
      <c r="GTO24" s="608"/>
      <c r="GTP24" s="608"/>
      <c r="GTQ24" s="608"/>
      <c r="GTR24" s="608"/>
      <c r="GTS24" s="608"/>
      <c r="GTT24" s="608"/>
      <c r="GTU24" s="608"/>
      <c r="GTV24" s="608"/>
      <c r="GTW24" s="608"/>
      <c r="GTX24" s="608"/>
      <c r="GTY24" s="608"/>
      <c r="GTZ24" s="608"/>
      <c r="GUA24" s="608"/>
      <c r="GUB24" s="608"/>
      <c r="GUC24" s="608"/>
      <c r="GUD24" s="608"/>
      <c r="GUE24" s="608"/>
      <c r="GUF24" s="608"/>
      <c r="GUG24" s="608"/>
      <c r="GUH24" s="608"/>
      <c r="GUI24" s="608"/>
      <c r="GUJ24" s="608"/>
      <c r="GUK24" s="608"/>
      <c r="GUL24" s="608"/>
      <c r="GUM24" s="608"/>
      <c r="GUN24" s="608"/>
      <c r="GUO24" s="608"/>
      <c r="GUP24" s="608"/>
      <c r="GUQ24" s="608"/>
      <c r="GUR24" s="608"/>
      <c r="GUS24" s="608"/>
      <c r="GUT24" s="608"/>
      <c r="GUU24" s="608"/>
      <c r="GUV24" s="608"/>
      <c r="GUW24" s="608"/>
      <c r="GUX24" s="608"/>
      <c r="GUY24" s="608"/>
      <c r="GUZ24" s="608"/>
      <c r="GVA24" s="608"/>
      <c r="GVB24" s="608"/>
      <c r="GVC24" s="608"/>
      <c r="GVD24" s="608"/>
      <c r="GVE24" s="608"/>
      <c r="GVF24" s="608"/>
      <c r="GVG24" s="608"/>
      <c r="GVH24" s="608"/>
      <c r="GVI24" s="608"/>
      <c r="GVJ24" s="608"/>
      <c r="GVK24" s="608"/>
      <c r="GVL24" s="608"/>
      <c r="GVM24" s="608"/>
      <c r="GVN24" s="608"/>
      <c r="GVO24" s="608"/>
      <c r="GVP24" s="608"/>
      <c r="GVQ24" s="608"/>
      <c r="GVR24" s="608"/>
      <c r="GVS24" s="608"/>
      <c r="GVT24" s="608"/>
      <c r="GVU24" s="608"/>
      <c r="GVV24" s="608"/>
      <c r="GVW24" s="608"/>
      <c r="GVX24" s="608"/>
      <c r="GVY24" s="608"/>
      <c r="GVZ24" s="608"/>
      <c r="GWA24" s="608"/>
      <c r="GWB24" s="608"/>
      <c r="GWC24" s="608"/>
      <c r="GWD24" s="608"/>
      <c r="GWE24" s="608"/>
      <c r="GWF24" s="608"/>
      <c r="GWG24" s="608"/>
      <c r="GWH24" s="608"/>
      <c r="GWI24" s="608"/>
      <c r="GWJ24" s="608"/>
      <c r="GWK24" s="608"/>
      <c r="GWL24" s="608"/>
      <c r="GWM24" s="608"/>
      <c r="GWN24" s="608"/>
      <c r="GWO24" s="608"/>
      <c r="GWP24" s="608"/>
      <c r="GWQ24" s="608"/>
      <c r="GWR24" s="608"/>
      <c r="GWS24" s="608"/>
      <c r="GWT24" s="608"/>
      <c r="GWU24" s="608"/>
      <c r="GWV24" s="608"/>
      <c r="GWW24" s="608"/>
      <c r="GWX24" s="608"/>
      <c r="GWY24" s="608"/>
      <c r="GWZ24" s="608"/>
      <c r="GXA24" s="608"/>
      <c r="GXB24" s="608"/>
      <c r="GXC24" s="608"/>
      <c r="GXD24" s="608"/>
      <c r="GXE24" s="608"/>
      <c r="GXF24" s="608"/>
      <c r="GXG24" s="608"/>
      <c r="GXH24" s="608"/>
      <c r="GXI24" s="608"/>
      <c r="GXJ24" s="608"/>
      <c r="GXK24" s="608"/>
      <c r="GXL24" s="608"/>
      <c r="GXM24" s="608"/>
      <c r="GXN24" s="608"/>
      <c r="GXO24" s="608"/>
      <c r="GXP24" s="608"/>
      <c r="GXQ24" s="608"/>
      <c r="GXR24" s="608"/>
      <c r="GXS24" s="608"/>
      <c r="GXT24" s="608"/>
      <c r="GXU24" s="608"/>
      <c r="GXV24" s="608"/>
      <c r="GXW24" s="608"/>
      <c r="GXX24" s="608"/>
      <c r="GXY24" s="608"/>
      <c r="GXZ24" s="608"/>
      <c r="GYA24" s="608"/>
      <c r="GYB24" s="608"/>
      <c r="GYC24" s="608"/>
      <c r="GYD24" s="608"/>
      <c r="GYE24" s="608"/>
      <c r="GYF24" s="608"/>
      <c r="GYG24" s="608"/>
      <c r="GYH24" s="608"/>
      <c r="GYI24" s="608"/>
      <c r="GYJ24" s="608"/>
      <c r="GYK24" s="608"/>
      <c r="GYL24" s="608"/>
      <c r="GYM24" s="608"/>
      <c r="GYN24" s="608"/>
      <c r="GYO24" s="608"/>
      <c r="GYP24" s="608"/>
      <c r="GYQ24" s="608"/>
      <c r="GYR24" s="608"/>
      <c r="GYS24" s="608"/>
      <c r="GYT24" s="608"/>
      <c r="GYU24" s="608"/>
      <c r="GYV24" s="608"/>
      <c r="GYW24" s="608"/>
      <c r="GYX24" s="608"/>
      <c r="GYY24" s="608"/>
      <c r="GYZ24" s="608"/>
      <c r="GZA24" s="608"/>
      <c r="GZB24" s="608"/>
      <c r="GZC24" s="608"/>
      <c r="GZD24" s="608"/>
      <c r="GZE24" s="608"/>
      <c r="GZF24" s="608"/>
      <c r="GZG24" s="608"/>
      <c r="GZH24" s="608"/>
      <c r="GZI24" s="608"/>
      <c r="GZJ24" s="608"/>
      <c r="GZK24" s="608"/>
      <c r="GZL24" s="608"/>
      <c r="GZM24" s="608"/>
      <c r="GZN24" s="608"/>
      <c r="GZO24" s="608"/>
      <c r="GZP24" s="608"/>
      <c r="GZQ24" s="608"/>
      <c r="GZR24" s="608"/>
      <c r="GZS24" s="608"/>
      <c r="GZT24" s="608"/>
      <c r="GZU24" s="608"/>
      <c r="GZV24" s="608"/>
      <c r="GZW24" s="608"/>
      <c r="GZX24" s="608"/>
      <c r="GZY24" s="608"/>
      <c r="GZZ24" s="608"/>
      <c r="HAA24" s="608"/>
      <c r="HAB24" s="608"/>
      <c r="HAC24" s="608"/>
      <c r="HAD24" s="608"/>
      <c r="HAE24" s="608"/>
      <c r="HAF24" s="608"/>
      <c r="HAG24" s="608"/>
      <c r="HAH24" s="608"/>
      <c r="HAI24" s="608"/>
      <c r="HAJ24" s="608"/>
      <c r="HAK24" s="608"/>
      <c r="HAL24" s="608"/>
      <c r="HAM24" s="608"/>
      <c r="HAN24" s="608"/>
      <c r="HAO24" s="608"/>
      <c r="HAP24" s="608"/>
      <c r="HAQ24" s="608"/>
      <c r="HAR24" s="608"/>
      <c r="HAS24" s="608"/>
      <c r="HAT24" s="608"/>
      <c r="HAU24" s="608"/>
      <c r="HAV24" s="608"/>
      <c r="HAW24" s="608"/>
      <c r="HAX24" s="608"/>
      <c r="HAY24" s="608"/>
      <c r="HAZ24" s="608"/>
      <c r="HBA24" s="608"/>
      <c r="HBB24" s="608"/>
      <c r="HBC24" s="608"/>
      <c r="HBD24" s="608"/>
      <c r="HBE24" s="608"/>
      <c r="HBF24" s="608"/>
      <c r="HBG24" s="608"/>
      <c r="HBH24" s="608"/>
      <c r="HBI24" s="608"/>
      <c r="HBJ24" s="608"/>
      <c r="HBK24" s="608"/>
      <c r="HBL24" s="608"/>
      <c r="HBM24" s="608"/>
      <c r="HBN24" s="608"/>
      <c r="HBO24" s="608"/>
      <c r="HBP24" s="608"/>
      <c r="HBQ24" s="608"/>
      <c r="HBR24" s="608"/>
      <c r="HBS24" s="608"/>
      <c r="HBT24" s="608"/>
      <c r="HBU24" s="608"/>
      <c r="HBV24" s="608"/>
      <c r="HBW24" s="608"/>
      <c r="HBX24" s="608"/>
      <c r="HBY24" s="608"/>
      <c r="HBZ24" s="608"/>
      <c r="HCA24" s="608"/>
      <c r="HCB24" s="608"/>
      <c r="HCC24" s="608"/>
      <c r="HCD24" s="608"/>
      <c r="HCE24" s="608"/>
      <c r="HCF24" s="608"/>
      <c r="HCG24" s="608"/>
      <c r="HCH24" s="608"/>
      <c r="HCI24" s="608"/>
      <c r="HCJ24" s="608"/>
      <c r="HCK24" s="608"/>
      <c r="HCL24" s="608"/>
      <c r="HCM24" s="608"/>
      <c r="HCN24" s="608"/>
      <c r="HCO24" s="608"/>
      <c r="HCP24" s="608"/>
      <c r="HCQ24" s="608"/>
      <c r="HCR24" s="608"/>
      <c r="HCS24" s="608"/>
      <c r="HCT24" s="608"/>
      <c r="HCU24" s="608"/>
      <c r="HCV24" s="608"/>
      <c r="HCW24" s="608"/>
      <c r="HCX24" s="608"/>
      <c r="HCY24" s="608"/>
      <c r="HCZ24" s="608"/>
      <c r="HDA24" s="608"/>
      <c r="HDB24" s="608"/>
      <c r="HDC24" s="608"/>
      <c r="HDD24" s="608"/>
      <c r="HDE24" s="608"/>
      <c r="HDF24" s="608"/>
      <c r="HDG24" s="608"/>
      <c r="HDH24" s="608"/>
      <c r="HDI24" s="608"/>
      <c r="HDJ24" s="608"/>
      <c r="HDK24" s="608"/>
      <c r="HDL24" s="608"/>
      <c r="HDM24" s="608"/>
      <c r="HDN24" s="608"/>
      <c r="HDO24" s="608"/>
      <c r="HDP24" s="608"/>
      <c r="HDQ24" s="608"/>
      <c r="HDR24" s="608"/>
      <c r="HDS24" s="608"/>
      <c r="HDT24" s="608"/>
      <c r="HDU24" s="608"/>
      <c r="HDV24" s="608"/>
      <c r="HDW24" s="608"/>
      <c r="HDX24" s="608"/>
      <c r="HDY24" s="608"/>
      <c r="HDZ24" s="608"/>
      <c r="HEA24" s="608"/>
      <c r="HEB24" s="608"/>
      <c r="HEC24" s="608"/>
      <c r="HED24" s="608"/>
      <c r="HEE24" s="608"/>
      <c r="HEF24" s="608"/>
      <c r="HEG24" s="608"/>
      <c r="HEH24" s="608"/>
      <c r="HEI24" s="608"/>
      <c r="HEJ24" s="608"/>
      <c r="HEK24" s="608"/>
      <c r="HEL24" s="608"/>
      <c r="HEM24" s="608"/>
      <c r="HEN24" s="608"/>
      <c r="HEO24" s="608"/>
      <c r="HEP24" s="608"/>
      <c r="HEQ24" s="608"/>
      <c r="HER24" s="608"/>
      <c r="HES24" s="608"/>
      <c r="HET24" s="608"/>
      <c r="HEU24" s="608"/>
      <c r="HEV24" s="608"/>
      <c r="HEW24" s="608"/>
      <c r="HEX24" s="608"/>
      <c r="HEY24" s="608"/>
      <c r="HEZ24" s="608"/>
      <c r="HFA24" s="608"/>
      <c r="HFB24" s="608"/>
      <c r="HFC24" s="608"/>
      <c r="HFD24" s="608"/>
      <c r="HFE24" s="608"/>
      <c r="HFF24" s="608"/>
      <c r="HFG24" s="608"/>
      <c r="HFH24" s="608"/>
      <c r="HFI24" s="608"/>
      <c r="HFJ24" s="608"/>
      <c r="HFK24" s="608"/>
      <c r="HFL24" s="608"/>
      <c r="HFM24" s="608"/>
      <c r="HFN24" s="608"/>
      <c r="HFO24" s="608"/>
      <c r="HFP24" s="608"/>
      <c r="HFQ24" s="608"/>
      <c r="HFR24" s="608"/>
      <c r="HFS24" s="608"/>
      <c r="HFT24" s="608"/>
      <c r="HFU24" s="608"/>
      <c r="HFV24" s="608"/>
      <c r="HFW24" s="608"/>
      <c r="HFX24" s="608"/>
      <c r="HFY24" s="608"/>
      <c r="HFZ24" s="608"/>
      <c r="HGA24" s="608"/>
      <c r="HGB24" s="608"/>
      <c r="HGC24" s="608"/>
      <c r="HGD24" s="608"/>
      <c r="HGE24" s="608"/>
      <c r="HGF24" s="608"/>
      <c r="HGG24" s="608"/>
      <c r="HGH24" s="608"/>
      <c r="HGI24" s="608"/>
      <c r="HGJ24" s="608"/>
      <c r="HGK24" s="608"/>
      <c r="HGL24" s="608"/>
      <c r="HGM24" s="608"/>
      <c r="HGN24" s="608"/>
      <c r="HGO24" s="608"/>
      <c r="HGP24" s="608"/>
      <c r="HGQ24" s="608"/>
      <c r="HGR24" s="608"/>
      <c r="HGS24" s="608"/>
      <c r="HGT24" s="608"/>
      <c r="HGU24" s="608"/>
      <c r="HGV24" s="608"/>
      <c r="HGW24" s="608"/>
      <c r="HGX24" s="608"/>
      <c r="HGY24" s="608"/>
      <c r="HGZ24" s="608"/>
      <c r="HHA24" s="608"/>
      <c r="HHB24" s="608"/>
      <c r="HHC24" s="608"/>
      <c r="HHD24" s="608"/>
      <c r="HHE24" s="608"/>
      <c r="HHF24" s="608"/>
      <c r="HHG24" s="608"/>
      <c r="HHH24" s="608"/>
      <c r="HHI24" s="608"/>
      <c r="HHJ24" s="608"/>
      <c r="HHK24" s="608"/>
      <c r="HHL24" s="608"/>
      <c r="HHM24" s="608"/>
      <c r="HHN24" s="608"/>
      <c r="HHO24" s="608"/>
      <c r="HHP24" s="608"/>
      <c r="HHQ24" s="608"/>
      <c r="HHR24" s="608"/>
      <c r="HHS24" s="608"/>
      <c r="HHT24" s="608"/>
      <c r="HHU24" s="608"/>
      <c r="HHV24" s="608"/>
      <c r="HHW24" s="608"/>
      <c r="HHX24" s="608"/>
      <c r="HHY24" s="608"/>
      <c r="HHZ24" s="608"/>
      <c r="HIA24" s="608"/>
      <c r="HIB24" s="608"/>
      <c r="HIC24" s="608"/>
      <c r="HID24" s="608"/>
      <c r="HIE24" s="608"/>
      <c r="HIF24" s="608"/>
      <c r="HIG24" s="608"/>
      <c r="HIH24" s="608"/>
      <c r="HII24" s="608"/>
      <c r="HIJ24" s="608"/>
      <c r="HIK24" s="608"/>
      <c r="HIL24" s="608"/>
      <c r="HIM24" s="608"/>
      <c r="HIN24" s="608"/>
      <c r="HIO24" s="608"/>
      <c r="HIP24" s="608"/>
      <c r="HIQ24" s="608"/>
      <c r="HIR24" s="608"/>
      <c r="HIS24" s="608"/>
      <c r="HIT24" s="608"/>
      <c r="HIU24" s="608"/>
      <c r="HIV24" s="608"/>
      <c r="HIW24" s="608"/>
      <c r="HIX24" s="608"/>
      <c r="HIY24" s="608"/>
      <c r="HIZ24" s="608"/>
      <c r="HJA24" s="608"/>
      <c r="HJB24" s="608"/>
      <c r="HJC24" s="608"/>
      <c r="HJD24" s="608"/>
      <c r="HJE24" s="608"/>
      <c r="HJF24" s="608"/>
      <c r="HJG24" s="608"/>
      <c r="HJH24" s="608"/>
      <c r="HJI24" s="608"/>
      <c r="HJJ24" s="608"/>
      <c r="HJK24" s="608"/>
      <c r="HJL24" s="608"/>
      <c r="HJM24" s="608"/>
      <c r="HJN24" s="608"/>
      <c r="HJO24" s="608"/>
      <c r="HJP24" s="608"/>
      <c r="HJQ24" s="608"/>
      <c r="HJR24" s="608"/>
      <c r="HJS24" s="608"/>
      <c r="HJT24" s="608"/>
      <c r="HJU24" s="608"/>
      <c r="HJV24" s="608"/>
      <c r="HJW24" s="608"/>
      <c r="HJX24" s="608"/>
      <c r="HJY24" s="608"/>
      <c r="HJZ24" s="608"/>
      <c r="HKA24" s="608"/>
      <c r="HKB24" s="608"/>
      <c r="HKC24" s="608"/>
      <c r="HKD24" s="608"/>
      <c r="HKE24" s="608"/>
      <c r="HKF24" s="608"/>
      <c r="HKG24" s="608"/>
      <c r="HKH24" s="608"/>
      <c r="HKI24" s="608"/>
      <c r="HKJ24" s="608"/>
      <c r="HKK24" s="608"/>
      <c r="HKL24" s="608"/>
      <c r="HKM24" s="608"/>
      <c r="HKN24" s="608"/>
      <c r="HKO24" s="608"/>
      <c r="HKP24" s="608"/>
      <c r="HKQ24" s="608"/>
      <c r="HKR24" s="608"/>
      <c r="HKS24" s="608"/>
      <c r="HKT24" s="608"/>
      <c r="HKU24" s="608"/>
      <c r="HKV24" s="608"/>
      <c r="HKW24" s="608"/>
      <c r="HKX24" s="608"/>
      <c r="HKY24" s="608"/>
      <c r="HKZ24" s="608"/>
      <c r="HLA24" s="608"/>
      <c r="HLB24" s="608"/>
      <c r="HLC24" s="608"/>
      <c r="HLD24" s="608"/>
      <c r="HLE24" s="608"/>
      <c r="HLF24" s="608"/>
      <c r="HLG24" s="608"/>
      <c r="HLH24" s="608"/>
      <c r="HLI24" s="608"/>
      <c r="HLJ24" s="608"/>
      <c r="HLK24" s="608"/>
      <c r="HLL24" s="608"/>
      <c r="HLM24" s="608"/>
      <c r="HLN24" s="608"/>
      <c r="HLO24" s="608"/>
      <c r="HLP24" s="608"/>
      <c r="HLQ24" s="608"/>
      <c r="HLR24" s="608"/>
      <c r="HLS24" s="608"/>
      <c r="HLT24" s="608"/>
      <c r="HLU24" s="608"/>
      <c r="HLV24" s="608"/>
      <c r="HLW24" s="608"/>
      <c r="HLX24" s="608"/>
      <c r="HLY24" s="608"/>
      <c r="HLZ24" s="608"/>
      <c r="HMA24" s="608"/>
      <c r="HMB24" s="608"/>
      <c r="HMC24" s="608"/>
      <c r="HMD24" s="608"/>
      <c r="HME24" s="608"/>
      <c r="HMF24" s="608"/>
      <c r="HMG24" s="608"/>
      <c r="HMH24" s="608"/>
      <c r="HMI24" s="608"/>
      <c r="HMJ24" s="608"/>
      <c r="HMK24" s="608"/>
      <c r="HML24" s="608"/>
      <c r="HMM24" s="608"/>
      <c r="HMN24" s="608"/>
      <c r="HMO24" s="608"/>
      <c r="HMP24" s="608"/>
      <c r="HMQ24" s="608"/>
      <c r="HMR24" s="608"/>
      <c r="HMS24" s="608"/>
      <c r="HMT24" s="608"/>
      <c r="HMU24" s="608"/>
      <c r="HMV24" s="608"/>
      <c r="HMW24" s="608"/>
      <c r="HMX24" s="608"/>
      <c r="HMY24" s="608"/>
      <c r="HMZ24" s="608"/>
      <c r="HNA24" s="608"/>
      <c r="HNB24" s="608"/>
      <c r="HNC24" s="608"/>
      <c r="HND24" s="608"/>
      <c r="HNE24" s="608"/>
      <c r="HNF24" s="608"/>
      <c r="HNG24" s="608"/>
      <c r="HNH24" s="608"/>
      <c r="HNI24" s="608"/>
      <c r="HNJ24" s="608"/>
      <c r="HNK24" s="608"/>
      <c r="HNL24" s="608"/>
      <c r="HNM24" s="608"/>
      <c r="HNN24" s="608"/>
      <c r="HNO24" s="608"/>
      <c r="HNP24" s="608"/>
      <c r="HNQ24" s="608"/>
      <c r="HNR24" s="608"/>
      <c r="HNS24" s="608"/>
      <c r="HNT24" s="608"/>
      <c r="HNU24" s="608"/>
      <c r="HNV24" s="608"/>
      <c r="HNW24" s="608"/>
      <c r="HNX24" s="608"/>
      <c r="HNY24" s="608"/>
      <c r="HNZ24" s="608"/>
      <c r="HOA24" s="608"/>
      <c r="HOB24" s="608"/>
      <c r="HOC24" s="608"/>
      <c r="HOD24" s="608"/>
      <c r="HOE24" s="608"/>
      <c r="HOF24" s="608"/>
      <c r="HOG24" s="608"/>
      <c r="HOH24" s="608"/>
      <c r="HOI24" s="608"/>
      <c r="HOJ24" s="608"/>
      <c r="HOK24" s="608"/>
      <c r="HOL24" s="608"/>
      <c r="HOM24" s="608"/>
      <c r="HON24" s="608"/>
      <c r="HOO24" s="608"/>
      <c r="HOP24" s="608"/>
      <c r="HOQ24" s="608"/>
      <c r="HOR24" s="608"/>
      <c r="HOS24" s="608"/>
      <c r="HOT24" s="608"/>
      <c r="HOU24" s="608"/>
      <c r="HOV24" s="608"/>
      <c r="HOW24" s="608"/>
      <c r="HOX24" s="608"/>
      <c r="HOY24" s="608"/>
      <c r="HOZ24" s="608"/>
      <c r="HPA24" s="608"/>
      <c r="HPB24" s="608"/>
      <c r="HPC24" s="608"/>
      <c r="HPD24" s="608"/>
      <c r="HPE24" s="608"/>
      <c r="HPF24" s="608"/>
      <c r="HPG24" s="608"/>
      <c r="HPH24" s="608"/>
      <c r="HPI24" s="608"/>
      <c r="HPJ24" s="608"/>
      <c r="HPK24" s="608"/>
      <c r="HPL24" s="608"/>
      <c r="HPM24" s="608"/>
      <c r="HPN24" s="608"/>
      <c r="HPO24" s="608"/>
      <c r="HPP24" s="608"/>
      <c r="HPQ24" s="608"/>
      <c r="HPR24" s="608"/>
      <c r="HPS24" s="608"/>
      <c r="HPT24" s="608"/>
      <c r="HPU24" s="608"/>
      <c r="HPV24" s="608"/>
      <c r="HPW24" s="608"/>
      <c r="HPX24" s="608"/>
      <c r="HPY24" s="608"/>
      <c r="HPZ24" s="608"/>
      <c r="HQA24" s="608"/>
      <c r="HQB24" s="608"/>
      <c r="HQC24" s="608"/>
      <c r="HQD24" s="608"/>
      <c r="HQE24" s="608"/>
      <c r="HQF24" s="608"/>
      <c r="HQG24" s="608"/>
      <c r="HQH24" s="608"/>
      <c r="HQI24" s="608"/>
      <c r="HQJ24" s="608"/>
      <c r="HQK24" s="608"/>
      <c r="HQL24" s="608"/>
      <c r="HQM24" s="608"/>
      <c r="HQN24" s="608"/>
      <c r="HQO24" s="608"/>
      <c r="HQP24" s="608"/>
      <c r="HQQ24" s="608"/>
      <c r="HQR24" s="608"/>
      <c r="HQS24" s="608"/>
      <c r="HQT24" s="608"/>
      <c r="HQU24" s="608"/>
      <c r="HQV24" s="608"/>
      <c r="HQW24" s="608"/>
      <c r="HQX24" s="608"/>
      <c r="HQY24" s="608"/>
      <c r="HQZ24" s="608"/>
      <c r="HRA24" s="608"/>
      <c r="HRB24" s="608"/>
      <c r="HRC24" s="608"/>
      <c r="HRD24" s="608"/>
      <c r="HRE24" s="608"/>
      <c r="HRF24" s="608"/>
      <c r="HRG24" s="608"/>
      <c r="HRH24" s="608"/>
      <c r="HRI24" s="608"/>
      <c r="HRJ24" s="608"/>
      <c r="HRK24" s="608"/>
      <c r="HRL24" s="608"/>
      <c r="HRM24" s="608"/>
      <c r="HRN24" s="608"/>
      <c r="HRO24" s="608"/>
      <c r="HRP24" s="608"/>
      <c r="HRQ24" s="608"/>
      <c r="HRR24" s="608"/>
      <c r="HRS24" s="608"/>
      <c r="HRT24" s="608"/>
      <c r="HRU24" s="608"/>
      <c r="HRV24" s="608"/>
      <c r="HRW24" s="608"/>
      <c r="HRX24" s="608"/>
      <c r="HRY24" s="608"/>
      <c r="HRZ24" s="608"/>
      <c r="HSA24" s="608"/>
      <c r="HSB24" s="608"/>
      <c r="HSC24" s="608"/>
      <c r="HSD24" s="608"/>
      <c r="HSE24" s="608"/>
      <c r="HSF24" s="608"/>
      <c r="HSG24" s="608"/>
      <c r="HSH24" s="608"/>
      <c r="HSI24" s="608"/>
      <c r="HSJ24" s="608"/>
      <c r="HSK24" s="608"/>
      <c r="HSL24" s="608"/>
      <c r="HSM24" s="608"/>
      <c r="HSN24" s="608"/>
      <c r="HSO24" s="608"/>
      <c r="HSP24" s="608"/>
      <c r="HSQ24" s="608"/>
      <c r="HSR24" s="608"/>
      <c r="HSS24" s="608"/>
      <c r="HST24" s="608"/>
      <c r="HSU24" s="608"/>
      <c r="HSV24" s="608"/>
      <c r="HSW24" s="608"/>
      <c r="HSX24" s="608"/>
      <c r="HSY24" s="608"/>
      <c r="HSZ24" s="608"/>
      <c r="HTA24" s="608"/>
      <c r="HTB24" s="608"/>
      <c r="HTC24" s="608"/>
      <c r="HTD24" s="608"/>
      <c r="HTE24" s="608"/>
      <c r="HTF24" s="608"/>
      <c r="HTG24" s="608"/>
      <c r="HTH24" s="608"/>
      <c r="HTI24" s="608"/>
      <c r="HTJ24" s="608"/>
      <c r="HTK24" s="608"/>
      <c r="HTL24" s="608"/>
      <c r="HTM24" s="608"/>
      <c r="HTN24" s="608"/>
      <c r="HTO24" s="608"/>
      <c r="HTP24" s="608"/>
      <c r="HTQ24" s="608"/>
      <c r="HTR24" s="608"/>
      <c r="HTS24" s="608"/>
      <c r="HTT24" s="608"/>
      <c r="HTU24" s="608"/>
      <c r="HTV24" s="608"/>
      <c r="HTW24" s="608"/>
      <c r="HTX24" s="608"/>
      <c r="HTY24" s="608"/>
      <c r="HTZ24" s="608"/>
      <c r="HUA24" s="608"/>
      <c r="HUB24" s="608"/>
      <c r="HUC24" s="608"/>
      <c r="HUD24" s="608"/>
      <c r="HUE24" s="608"/>
      <c r="HUF24" s="608"/>
      <c r="HUG24" s="608"/>
      <c r="HUH24" s="608"/>
      <c r="HUI24" s="608"/>
      <c r="HUJ24" s="608"/>
      <c r="HUK24" s="608"/>
      <c r="HUL24" s="608"/>
      <c r="HUM24" s="608"/>
      <c r="HUN24" s="608"/>
      <c r="HUO24" s="608"/>
      <c r="HUP24" s="608"/>
      <c r="HUQ24" s="608"/>
      <c r="HUR24" s="608"/>
      <c r="HUS24" s="608"/>
      <c r="HUT24" s="608"/>
      <c r="HUU24" s="608"/>
      <c r="HUV24" s="608"/>
      <c r="HUW24" s="608"/>
      <c r="HUX24" s="608"/>
      <c r="HUY24" s="608"/>
      <c r="HUZ24" s="608"/>
      <c r="HVA24" s="608"/>
      <c r="HVB24" s="608"/>
      <c r="HVC24" s="608"/>
      <c r="HVD24" s="608"/>
      <c r="HVE24" s="608"/>
      <c r="HVF24" s="608"/>
      <c r="HVG24" s="608"/>
      <c r="HVH24" s="608"/>
      <c r="HVI24" s="608"/>
      <c r="HVJ24" s="608"/>
      <c r="HVK24" s="608"/>
      <c r="HVL24" s="608"/>
      <c r="HVM24" s="608"/>
      <c r="HVN24" s="608"/>
      <c r="HVO24" s="608"/>
      <c r="HVP24" s="608"/>
      <c r="HVQ24" s="608"/>
      <c r="HVR24" s="608"/>
      <c r="HVS24" s="608"/>
      <c r="HVT24" s="608"/>
      <c r="HVU24" s="608"/>
      <c r="HVV24" s="608"/>
      <c r="HVW24" s="608"/>
      <c r="HVX24" s="608"/>
      <c r="HVY24" s="608"/>
      <c r="HVZ24" s="608"/>
      <c r="HWA24" s="608"/>
      <c r="HWB24" s="608"/>
      <c r="HWC24" s="608"/>
      <c r="HWD24" s="608"/>
      <c r="HWE24" s="608"/>
      <c r="HWF24" s="608"/>
      <c r="HWG24" s="608"/>
      <c r="HWH24" s="608"/>
      <c r="HWI24" s="608"/>
      <c r="HWJ24" s="608"/>
      <c r="HWK24" s="608"/>
      <c r="HWL24" s="608"/>
      <c r="HWM24" s="608"/>
      <c r="HWN24" s="608"/>
      <c r="HWO24" s="608"/>
      <c r="HWP24" s="608"/>
      <c r="HWQ24" s="608"/>
      <c r="HWR24" s="608"/>
      <c r="HWS24" s="608"/>
      <c r="HWT24" s="608"/>
      <c r="HWU24" s="608"/>
      <c r="HWV24" s="608"/>
      <c r="HWW24" s="608"/>
      <c r="HWX24" s="608"/>
      <c r="HWY24" s="608"/>
      <c r="HWZ24" s="608"/>
      <c r="HXA24" s="608"/>
      <c r="HXB24" s="608"/>
      <c r="HXC24" s="608"/>
      <c r="HXD24" s="608"/>
      <c r="HXE24" s="608"/>
      <c r="HXF24" s="608"/>
      <c r="HXG24" s="608"/>
      <c r="HXH24" s="608"/>
      <c r="HXI24" s="608"/>
      <c r="HXJ24" s="608"/>
      <c r="HXK24" s="608"/>
      <c r="HXL24" s="608"/>
      <c r="HXM24" s="608"/>
      <c r="HXN24" s="608"/>
      <c r="HXO24" s="608"/>
      <c r="HXP24" s="608"/>
      <c r="HXQ24" s="608"/>
      <c r="HXR24" s="608"/>
      <c r="HXS24" s="608"/>
      <c r="HXT24" s="608"/>
      <c r="HXU24" s="608"/>
      <c r="HXV24" s="608"/>
      <c r="HXW24" s="608"/>
      <c r="HXX24" s="608"/>
      <c r="HXY24" s="608"/>
      <c r="HXZ24" s="608"/>
      <c r="HYA24" s="608"/>
      <c r="HYB24" s="608"/>
      <c r="HYC24" s="608"/>
      <c r="HYD24" s="608"/>
      <c r="HYE24" s="608"/>
      <c r="HYF24" s="608"/>
      <c r="HYG24" s="608"/>
      <c r="HYH24" s="608"/>
      <c r="HYI24" s="608"/>
      <c r="HYJ24" s="608"/>
      <c r="HYK24" s="608"/>
      <c r="HYL24" s="608"/>
      <c r="HYM24" s="608"/>
      <c r="HYN24" s="608"/>
      <c r="HYO24" s="608"/>
      <c r="HYP24" s="608"/>
      <c r="HYQ24" s="608"/>
      <c r="HYR24" s="608"/>
      <c r="HYS24" s="608"/>
      <c r="HYT24" s="608"/>
      <c r="HYU24" s="608"/>
      <c r="HYV24" s="608"/>
      <c r="HYW24" s="608"/>
      <c r="HYX24" s="608"/>
      <c r="HYY24" s="608"/>
      <c r="HYZ24" s="608"/>
      <c r="HZA24" s="608"/>
      <c r="HZB24" s="608"/>
      <c r="HZC24" s="608"/>
      <c r="HZD24" s="608"/>
      <c r="HZE24" s="608"/>
      <c r="HZF24" s="608"/>
      <c r="HZG24" s="608"/>
      <c r="HZH24" s="608"/>
      <c r="HZI24" s="608"/>
      <c r="HZJ24" s="608"/>
      <c r="HZK24" s="608"/>
      <c r="HZL24" s="608"/>
      <c r="HZM24" s="608"/>
      <c r="HZN24" s="608"/>
      <c r="HZO24" s="608"/>
      <c r="HZP24" s="608"/>
      <c r="HZQ24" s="608"/>
      <c r="HZR24" s="608"/>
      <c r="HZS24" s="608"/>
      <c r="HZT24" s="608"/>
      <c r="HZU24" s="608"/>
      <c r="HZV24" s="608"/>
      <c r="HZW24" s="608"/>
      <c r="HZX24" s="608"/>
      <c r="HZY24" s="608"/>
      <c r="HZZ24" s="608"/>
      <c r="IAA24" s="608"/>
      <c r="IAB24" s="608"/>
      <c r="IAC24" s="608"/>
      <c r="IAD24" s="608"/>
      <c r="IAE24" s="608"/>
      <c r="IAF24" s="608"/>
      <c r="IAG24" s="608"/>
      <c r="IAH24" s="608"/>
      <c r="IAI24" s="608"/>
      <c r="IAJ24" s="608"/>
      <c r="IAK24" s="608"/>
      <c r="IAL24" s="608"/>
      <c r="IAM24" s="608"/>
      <c r="IAN24" s="608"/>
      <c r="IAO24" s="608"/>
      <c r="IAP24" s="608"/>
      <c r="IAQ24" s="608"/>
      <c r="IAR24" s="608"/>
      <c r="IAS24" s="608"/>
      <c r="IAT24" s="608"/>
      <c r="IAU24" s="608"/>
      <c r="IAV24" s="608"/>
      <c r="IAW24" s="608"/>
      <c r="IAX24" s="608"/>
      <c r="IAY24" s="608"/>
      <c r="IAZ24" s="608"/>
      <c r="IBA24" s="608"/>
      <c r="IBB24" s="608"/>
      <c r="IBC24" s="608"/>
      <c r="IBD24" s="608"/>
      <c r="IBE24" s="608"/>
      <c r="IBF24" s="608"/>
      <c r="IBG24" s="608"/>
      <c r="IBH24" s="608"/>
      <c r="IBI24" s="608"/>
      <c r="IBJ24" s="608"/>
      <c r="IBK24" s="608"/>
      <c r="IBL24" s="608"/>
      <c r="IBM24" s="608"/>
      <c r="IBN24" s="608"/>
      <c r="IBO24" s="608"/>
      <c r="IBP24" s="608"/>
      <c r="IBQ24" s="608"/>
      <c r="IBR24" s="608"/>
      <c r="IBS24" s="608"/>
      <c r="IBT24" s="608"/>
      <c r="IBU24" s="608"/>
      <c r="IBV24" s="608"/>
      <c r="IBW24" s="608"/>
      <c r="IBX24" s="608"/>
      <c r="IBY24" s="608"/>
      <c r="IBZ24" s="608"/>
      <c r="ICA24" s="608"/>
      <c r="ICB24" s="608"/>
      <c r="ICC24" s="608"/>
      <c r="ICD24" s="608"/>
      <c r="ICE24" s="608"/>
      <c r="ICF24" s="608"/>
      <c r="ICG24" s="608"/>
      <c r="ICH24" s="608"/>
      <c r="ICI24" s="608"/>
      <c r="ICJ24" s="608"/>
      <c r="ICK24" s="608"/>
      <c r="ICL24" s="608"/>
      <c r="ICM24" s="608"/>
      <c r="ICN24" s="608"/>
      <c r="ICO24" s="608"/>
      <c r="ICP24" s="608"/>
      <c r="ICQ24" s="608"/>
      <c r="ICR24" s="608"/>
      <c r="ICS24" s="608"/>
      <c r="ICT24" s="608"/>
      <c r="ICU24" s="608"/>
      <c r="ICV24" s="608"/>
      <c r="ICW24" s="608"/>
      <c r="ICX24" s="608"/>
      <c r="ICY24" s="608"/>
      <c r="ICZ24" s="608"/>
      <c r="IDA24" s="608"/>
      <c r="IDB24" s="608"/>
      <c r="IDC24" s="608"/>
      <c r="IDD24" s="608"/>
      <c r="IDE24" s="608"/>
      <c r="IDF24" s="608"/>
      <c r="IDG24" s="608"/>
      <c r="IDH24" s="608"/>
      <c r="IDI24" s="608"/>
      <c r="IDJ24" s="608"/>
      <c r="IDK24" s="608"/>
      <c r="IDL24" s="608"/>
      <c r="IDM24" s="608"/>
      <c r="IDN24" s="608"/>
      <c r="IDO24" s="608"/>
      <c r="IDP24" s="608"/>
      <c r="IDQ24" s="608"/>
      <c r="IDR24" s="608"/>
      <c r="IDS24" s="608"/>
      <c r="IDT24" s="608"/>
      <c r="IDU24" s="608"/>
      <c r="IDV24" s="608"/>
      <c r="IDW24" s="608"/>
      <c r="IDX24" s="608"/>
      <c r="IDY24" s="608"/>
      <c r="IDZ24" s="608"/>
      <c r="IEA24" s="608"/>
      <c r="IEB24" s="608"/>
      <c r="IEC24" s="608"/>
      <c r="IED24" s="608"/>
      <c r="IEE24" s="608"/>
      <c r="IEF24" s="608"/>
      <c r="IEG24" s="608"/>
      <c r="IEH24" s="608"/>
      <c r="IEI24" s="608"/>
      <c r="IEJ24" s="608"/>
      <c r="IEK24" s="608"/>
      <c r="IEL24" s="608"/>
      <c r="IEM24" s="608"/>
      <c r="IEN24" s="608"/>
      <c r="IEO24" s="608"/>
      <c r="IEP24" s="608"/>
      <c r="IEQ24" s="608"/>
      <c r="IER24" s="608"/>
      <c r="IES24" s="608"/>
      <c r="IET24" s="608"/>
      <c r="IEU24" s="608"/>
      <c r="IEV24" s="608"/>
      <c r="IEW24" s="608"/>
      <c r="IEX24" s="608"/>
      <c r="IEY24" s="608"/>
      <c r="IEZ24" s="608"/>
      <c r="IFA24" s="608"/>
      <c r="IFB24" s="608"/>
      <c r="IFC24" s="608"/>
      <c r="IFD24" s="608"/>
      <c r="IFE24" s="608"/>
      <c r="IFF24" s="608"/>
      <c r="IFG24" s="608"/>
      <c r="IFH24" s="608"/>
      <c r="IFI24" s="608"/>
      <c r="IFJ24" s="608"/>
      <c r="IFK24" s="608"/>
      <c r="IFL24" s="608"/>
      <c r="IFM24" s="608"/>
      <c r="IFN24" s="608"/>
      <c r="IFO24" s="608"/>
      <c r="IFP24" s="608"/>
      <c r="IFQ24" s="608"/>
      <c r="IFR24" s="608"/>
      <c r="IFS24" s="608"/>
      <c r="IFT24" s="608"/>
      <c r="IFU24" s="608"/>
      <c r="IFV24" s="608"/>
      <c r="IFW24" s="608"/>
      <c r="IFX24" s="608"/>
      <c r="IFY24" s="608"/>
      <c r="IFZ24" s="608"/>
      <c r="IGA24" s="608"/>
      <c r="IGB24" s="608"/>
      <c r="IGC24" s="608"/>
      <c r="IGD24" s="608"/>
      <c r="IGE24" s="608"/>
      <c r="IGF24" s="608"/>
      <c r="IGG24" s="608"/>
      <c r="IGH24" s="608"/>
      <c r="IGI24" s="608"/>
      <c r="IGJ24" s="608"/>
      <c r="IGK24" s="608"/>
      <c r="IGL24" s="608"/>
      <c r="IGM24" s="608"/>
      <c r="IGN24" s="608"/>
      <c r="IGO24" s="608"/>
      <c r="IGP24" s="608"/>
      <c r="IGQ24" s="608"/>
      <c r="IGR24" s="608"/>
      <c r="IGS24" s="608"/>
      <c r="IGT24" s="608"/>
      <c r="IGU24" s="608"/>
      <c r="IGV24" s="608"/>
      <c r="IGW24" s="608"/>
      <c r="IGX24" s="608"/>
      <c r="IGY24" s="608"/>
      <c r="IGZ24" s="608"/>
      <c r="IHA24" s="608"/>
      <c r="IHB24" s="608"/>
      <c r="IHC24" s="608"/>
      <c r="IHD24" s="608"/>
      <c r="IHE24" s="608"/>
      <c r="IHF24" s="608"/>
      <c r="IHG24" s="608"/>
      <c r="IHH24" s="608"/>
      <c r="IHI24" s="608"/>
      <c r="IHJ24" s="608"/>
      <c r="IHK24" s="608"/>
      <c r="IHL24" s="608"/>
      <c r="IHM24" s="608"/>
      <c r="IHN24" s="608"/>
      <c r="IHO24" s="608"/>
      <c r="IHP24" s="608"/>
      <c r="IHQ24" s="608"/>
      <c r="IHR24" s="608"/>
      <c r="IHS24" s="608"/>
      <c r="IHT24" s="608"/>
      <c r="IHU24" s="608"/>
      <c r="IHV24" s="608"/>
      <c r="IHW24" s="608"/>
      <c r="IHX24" s="608"/>
      <c r="IHY24" s="608"/>
      <c r="IHZ24" s="608"/>
      <c r="IIA24" s="608"/>
      <c r="IIB24" s="608"/>
      <c r="IIC24" s="608"/>
      <c r="IID24" s="608"/>
      <c r="IIE24" s="608"/>
      <c r="IIF24" s="608"/>
      <c r="IIG24" s="608"/>
      <c r="IIH24" s="608"/>
      <c r="III24" s="608"/>
      <c r="IIJ24" s="608"/>
      <c r="IIK24" s="608"/>
      <c r="IIL24" s="608"/>
      <c r="IIM24" s="608"/>
      <c r="IIN24" s="608"/>
      <c r="IIO24" s="608"/>
      <c r="IIP24" s="608"/>
      <c r="IIQ24" s="608"/>
      <c r="IIR24" s="608"/>
      <c r="IIS24" s="608"/>
      <c r="IIT24" s="608"/>
      <c r="IIU24" s="608"/>
      <c r="IIV24" s="608"/>
      <c r="IIW24" s="608"/>
      <c r="IIX24" s="608"/>
      <c r="IIY24" s="608"/>
      <c r="IIZ24" s="608"/>
      <c r="IJA24" s="608"/>
      <c r="IJB24" s="608"/>
      <c r="IJC24" s="608"/>
      <c r="IJD24" s="608"/>
      <c r="IJE24" s="608"/>
      <c r="IJF24" s="608"/>
      <c r="IJG24" s="608"/>
      <c r="IJH24" s="608"/>
      <c r="IJI24" s="608"/>
      <c r="IJJ24" s="608"/>
      <c r="IJK24" s="608"/>
      <c r="IJL24" s="608"/>
      <c r="IJM24" s="608"/>
      <c r="IJN24" s="608"/>
      <c r="IJO24" s="608"/>
      <c r="IJP24" s="608"/>
      <c r="IJQ24" s="608"/>
      <c r="IJR24" s="608"/>
      <c r="IJS24" s="608"/>
      <c r="IJT24" s="608"/>
      <c r="IJU24" s="608"/>
      <c r="IJV24" s="608"/>
      <c r="IJW24" s="608"/>
      <c r="IJX24" s="608"/>
      <c r="IJY24" s="608"/>
      <c r="IJZ24" s="608"/>
      <c r="IKA24" s="608"/>
      <c r="IKB24" s="608"/>
      <c r="IKC24" s="608"/>
      <c r="IKD24" s="608"/>
      <c r="IKE24" s="608"/>
      <c r="IKF24" s="608"/>
      <c r="IKG24" s="608"/>
      <c r="IKH24" s="608"/>
      <c r="IKI24" s="608"/>
      <c r="IKJ24" s="608"/>
      <c r="IKK24" s="608"/>
      <c r="IKL24" s="608"/>
      <c r="IKM24" s="608"/>
      <c r="IKN24" s="608"/>
      <c r="IKO24" s="608"/>
      <c r="IKP24" s="608"/>
      <c r="IKQ24" s="608"/>
      <c r="IKR24" s="608"/>
      <c r="IKS24" s="608"/>
      <c r="IKT24" s="608"/>
      <c r="IKU24" s="608"/>
      <c r="IKV24" s="608"/>
      <c r="IKW24" s="608"/>
      <c r="IKX24" s="608"/>
      <c r="IKY24" s="608"/>
      <c r="IKZ24" s="608"/>
      <c r="ILA24" s="608"/>
      <c r="ILB24" s="608"/>
      <c r="ILC24" s="608"/>
      <c r="ILD24" s="608"/>
      <c r="ILE24" s="608"/>
      <c r="ILF24" s="608"/>
      <c r="ILG24" s="608"/>
      <c r="ILH24" s="608"/>
      <c r="ILI24" s="608"/>
      <c r="ILJ24" s="608"/>
      <c r="ILK24" s="608"/>
      <c r="ILL24" s="608"/>
      <c r="ILM24" s="608"/>
      <c r="ILN24" s="608"/>
      <c r="ILO24" s="608"/>
      <c r="ILP24" s="608"/>
      <c r="ILQ24" s="608"/>
      <c r="ILR24" s="608"/>
      <c r="ILS24" s="608"/>
      <c r="ILT24" s="608"/>
      <c r="ILU24" s="608"/>
      <c r="ILV24" s="608"/>
      <c r="ILW24" s="608"/>
      <c r="ILX24" s="608"/>
      <c r="ILY24" s="608"/>
      <c r="ILZ24" s="608"/>
      <c r="IMA24" s="608"/>
      <c r="IMB24" s="608"/>
      <c r="IMC24" s="608"/>
      <c r="IMD24" s="608"/>
      <c r="IME24" s="608"/>
      <c r="IMF24" s="608"/>
      <c r="IMG24" s="608"/>
      <c r="IMH24" s="608"/>
      <c r="IMI24" s="608"/>
      <c r="IMJ24" s="608"/>
      <c r="IMK24" s="608"/>
      <c r="IML24" s="608"/>
      <c r="IMM24" s="608"/>
      <c r="IMN24" s="608"/>
      <c r="IMO24" s="608"/>
      <c r="IMP24" s="608"/>
      <c r="IMQ24" s="608"/>
      <c r="IMR24" s="608"/>
      <c r="IMS24" s="608"/>
      <c r="IMT24" s="608"/>
      <c r="IMU24" s="608"/>
      <c r="IMV24" s="608"/>
      <c r="IMW24" s="608"/>
      <c r="IMX24" s="608"/>
      <c r="IMY24" s="608"/>
      <c r="IMZ24" s="608"/>
      <c r="INA24" s="608"/>
      <c r="INB24" s="608"/>
      <c r="INC24" s="608"/>
      <c r="IND24" s="608"/>
      <c r="INE24" s="608"/>
      <c r="INF24" s="608"/>
      <c r="ING24" s="608"/>
      <c r="INH24" s="608"/>
      <c r="INI24" s="608"/>
      <c r="INJ24" s="608"/>
      <c r="INK24" s="608"/>
      <c r="INL24" s="608"/>
      <c r="INM24" s="608"/>
      <c r="INN24" s="608"/>
      <c r="INO24" s="608"/>
      <c r="INP24" s="608"/>
      <c r="INQ24" s="608"/>
      <c r="INR24" s="608"/>
      <c r="INS24" s="608"/>
      <c r="INT24" s="608"/>
      <c r="INU24" s="608"/>
      <c r="INV24" s="608"/>
      <c r="INW24" s="608"/>
      <c r="INX24" s="608"/>
      <c r="INY24" s="608"/>
      <c r="INZ24" s="608"/>
      <c r="IOA24" s="608"/>
      <c r="IOB24" s="608"/>
      <c r="IOC24" s="608"/>
      <c r="IOD24" s="608"/>
      <c r="IOE24" s="608"/>
      <c r="IOF24" s="608"/>
      <c r="IOG24" s="608"/>
      <c r="IOH24" s="608"/>
      <c r="IOI24" s="608"/>
      <c r="IOJ24" s="608"/>
      <c r="IOK24" s="608"/>
      <c r="IOL24" s="608"/>
      <c r="IOM24" s="608"/>
      <c r="ION24" s="608"/>
      <c r="IOO24" s="608"/>
      <c r="IOP24" s="608"/>
      <c r="IOQ24" s="608"/>
      <c r="IOR24" s="608"/>
      <c r="IOS24" s="608"/>
      <c r="IOT24" s="608"/>
      <c r="IOU24" s="608"/>
      <c r="IOV24" s="608"/>
      <c r="IOW24" s="608"/>
      <c r="IOX24" s="608"/>
      <c r="IOY24" s="608"/>
      <c r="IOZ24" s="608"/>
      <c r="IPA24" s="608"/>
      <c r="IPB24" s="608"/>
      <c r="IPC24" s="608"/>
      <c r="IPD24" s="608"/>
      <c r="IPE24" s="608"/>
      <c r="IPF24" s="608"/>
      <c r="IPG24" s="608"/>
      <c r="IPH24" s="608"/>
      <c r="IPI24" s="608"/>
      <c r="IPJ24" s="608"/>
      <c r="IPK24" s="608"/>
      <c r="IPL24" s="608"/>
      <c r="IPM24" s="608"/>
      <c r="IPN24" s="608"/>
      <c r="IPO24" s="608"/>
      <c r="IPP24" s="608"/>
      <c r="IPQ24" s="608"/>
      <c r="IPR24" s="608"/>
      <c r="IPS24" s="608"/>
      <c r="IPT24" s="608"/>
      <c r="IPU24" s="608"/>
      <c r="IPV24" s="608"/>
      <c r="IPW24" s="608"/>
      <c r="IPX24" s="608"/>
      <c r="IPY24" s="608"/>
      <c r="IPZ24" s="608"/>
      <c r="IQA24" s="608"/>
      <c r="IQB24" s="608"/>
      <c r="IQC24" s="608"/>
      <c r="IQD24" s="608"/>
      <c r="IQE24" s="608"/>
      <c r="IQF24" s="608"/>
      <c r="IQG24" s="608"/>
      <c r="IQH24" s="608"/>
      <c r="IQI24" s="608"/>
      <c r="IQJ24" s="608"/>
      <c r="IQK24" s="608"/>
      <c r="IQL24" s="608"/>
      <c r="IQM24" s="608"/>
      <c r="IQN24" s="608"/>
      <c r="IQO24" s="608"/>
      <c r="IQP24" s="608"/>
      <c r="IQQ24" s="608"/>
      <c r="IQR24" s="608"/>
      <c r="IQS24" s="608"/>
      <c r="IQT24" s="608"/>
      <c r="IQU24" s="608"/>
      <c r="IQV24" s="608"/>
      <c r="IQW24" s="608"/>
      <c r="IQX24" s="608"/>
      <c r="IQY24" s="608"/>
      <c r="IQZ24" s="608"/>
      <c r="IRA24" s="608"/>
      <c r="IRB24" s="608"/>
      <c r="IRC24" s="608"/>
      <c r="IRD24" s="608"/>
      <c r="IRE24" s="608"/>
      <c r="IRF24" s="608"/>
      <c r="IRG24" s="608"/>
      <c r="IRH24" s="608"/>
      <c r="IRI24" s="608"/>
      <c r="IRJ24" s="608"/>
      <c r="IRK24" s="608"/>
      <c r="IRL24" s="608"/>
      <c r="IRM24" s="608"/>
      <c r="IRN24" s="608"/>
      <c r="IRO24" s="608"/>
      <c r="IRP24" s="608"/>
      <c r="IRQ24" s="608"/>
      <c r="IRR24" s="608"/>
      <c r="IRS24" s="608"/>
      <c r="IRT24" s="608"/>
      <c r="IRU24" s="608"/>
      <c r="IRV24" s="608"/>
      <c r="IRW24" s="608"/>
      <c r="IRX24" s="608"/>
      <c r="IRY24" s="608"/>
      <c r="IRZ24" s="608"/>
      <c r="ISA24" s="608"/>
      <c r="ISB24" s="608"/>
      <c r="ISC24" s="608"/>
      <c r="ISD24" s="608"/>
      <c r="ISE24" s="608"/>
      <c r="ISF24" s="608"/>
      <c r="ISG24" s="608"/>
      <c r="ISH24" s="608"/>
      <c r="ISI24" s="608"/>
      <c r="ISJ24" s="608"/>
      <c r="ISK24" s="608"/>
      <c r="ISL24" s="608"/>
      <c r="ISM24" s="608"/>
      <c r="ISN24" s="608"/>
      <c r="ISO24" s="608"/>
      <c r="ISP24" s="608"/>
      <c r="ISQ24" s="608"/>
      <c r="ISR24" s="608"/>
      <c r="ISS24" s="608"/>
      <c r="IST24" s="608"/>
      <c r="ISU24" s="608"/>
      <c r="ISV24" s="608"/>
      <c r="ISW24" s="608"/>
      <c r="ISX24" s="608"/>
      <c r="ISY24" s="608"/>
      <c r="ISZ24" s="608"/>
      <c r="ITA24" s="608"/>
      <c r="ITB24" s="608"/>
      <c r="ITC24" s="608"/>
      <c r="ITD24" s="608"/>
      <c r="ITE24" s="608"/>
      <c r="ITF24" s="608"/>
      <c r="ITG24" s="608"/>
      <c r="ITH24" s="608"/>
      <c r="ITI24" s="608"/>
      <c r="ITJ24" s="608"/>
      <c r="ITK24" s="608"/>
      <c r="ITL24" s="608"/>
      <c r="ITM24" s="608"/>
      <c r="ITN24" s="608"/>
      <c r="ITO24" s="608"/>
      <c r="ITP24" s="608"/>
      <c r="ITQ24" s="608"/>
      <c r="ITR24" s="608"/>
      <c r="ITS24" s="608"/>
      <c r="ITT24" s="608"/>
      <c r="ITU24" s="608"/>
      <c r="ITV24" s="608"/>
      <c r="ITW24" s="608"/>
      <c r="ITX24" s="608"/>
      <c r="ITY24" s="608"/>
      <c r="ITZ24" s="608"/>
      <c r="IUA24" s="608"/>
      <c r="IUB24" s="608"/>
      <c r="IUC24" s="608"/>
      <c r="IUD24" s="608"/>
      <c r="IUE24" s="608"/>
      <c r="IUF24" s="608"/>
      <c r="IUG24" s="608"/>
      <c r="IUH24" s="608"/>
      <c r="IUI24" s="608"/>
      <c r="IUJ24" s="608"/>
      <c r="IUK24" s="608"/>
      <c r="IUL24" s="608"/>
      <c r="IUM24" s="608"/>
      <c r="IUN24" s="608"/>
      <c r="IUO24" s="608"/>
      <c r="IUP24" s="608"/>
      <c r="IUQ24" s="608"/>
      <c r="IUR24" s="608"/>
      <c r="IUS24" s="608"/>
      <c r="IUT24" s="608"/>
      <c r="IUU24" s="608"/>
      <c r="IUV24" s="608"/>
      <c r="IUW24" s="608"/>
      <c r="IUX24" s="608"/>
      <c r="IUY24" s="608"/>
      <c r="IUZ24" s="608"/>
      <c r="IVA24" s="608"/>
      <c r="IVB24" s="608"/>
      <c r="IVC24" s="608"/>
      <c r="IVD24" s="608"/>
      <c r="IVE24" s="608"/>
      <c r="IVF24" s="608"/>
      <c r="IVG24" s="608"/>
      <c r="IVH24" s="608"/>
      <c r="IVI24" s="608"/>
      <c r="IVJ24" s="608"/>
      <c r="IVK24" s="608"/>
      <c r="IVL24" s="608"/>
      <c r="IVM24" s="608"/>
      <c r="IVN24" s="608"/>
      <c r="IVO24" s="608"/>
      <c r="IVP24" s="608"/>
      <c r="IVQ24" s="608"/>
      <c r="IVR24" s="608"/>
      <c r="IVS24" s="608"/>
      <c r="IVT24" s="608"/>
      <c r="IVU24" s="608"/>
      <c r="IVV24" s="608"/>
      <c r="IVW24" s="608"/>
      <c r="IVX24" s="608"/>
      <c r="IVY24" s="608"/>
      <c r="IVZ24" s="608"/>
      <c r="IWA24" s="608"/>
      <c r="IWB24" s="608"/>
      <c r="IWC24" s="608"/>
      <c r="IWD24" s="608"/>
      <c r="IWE24" s="608"/>
      <c r="IWF24" s="608"/>
      <c r="IWG24" s="608"/>
      <c r="IWH24" s="608"/>
      <c r="IWI24" s="608"/>
      <c r="IWJ24" s="608"/>
      <c r="IWK24" s="608"/>
      <c r="IWL24" s="608"/>
      <c r="IWM24" s="608"/>
      <c r="IWN24" s="608"/>
      <c r="IWO24" s="608"/>
      <c r="IWP24" s="608"/>
      <c r="IWQ24" s="608"/>
      <c r="IWR24" s="608"/>
      <c r="IWS24" s="608"/>
      <c r="IWT24" s="608"/>
      <c r="IWU24" s="608"/>
      <c r="IWV24" s="608"/>
      <c r="IWW24" s="608"/>
      <c r="IWX24" s="608"/>
      <c r="IWY24" s="608"/>
      <c r="IWZ24" s="608"/>
      <c r="IXA24" s="608"/>
      <c r="IXB24" s="608"/>
      <c r="IXC24" s="608"/>
      <c r="IXD24" s="608"/>
      <c r="IXE24" s="608"/>
      <c r="IXF24" s="608"/>
      <c r="IXG24" s="608"/>
      <c r="IXH24" s="608"/>
      <c r="IXI24" s="608"/>
      <c r="IXJ24" s="608"/>
      <c r="IXK24" s="608"/>
      <c r="IXL24" s="608"/>
      <c r="IXM24" s="608"/>
      <c r="IXN24" s="608"/>
      <c r="IXO24" s="608"/>
      <c r="IXP24" s="608"/>
      <c r="IXQ24" s="608"/>
      <c r="IXR24" s="608"/>
      <c r="IXS24" s="608"/>
      <c r="IXT24" s="608"/>
      <c r="IXU24" s="608"/>
      <c r="IXV24" s="608"/>
      <c r="IXW24" s="608"/>
      <c r="IXX24" s="608"/>
      <c r="IXY24" s="608"/>
      <c r="IXZ24" s="608"/>
      <c r="IYA24" s="608"/>
      <c r="IYB24" s="608"/>
      <c r="IYC24" s="608"/>
      <c r="IYD24" s="608"/>
      <c r="IYE24" s="608"/>
      <c r="IYF24" s="608"/>
      <c r="IYG24" s="608"/>
      <c r="IYH24" s="608"/>
      <c r="IYI24" s="608"/>
      <c r="IYJ24" s="608"/>
      <c r="IYK24" s="608"/>
      <c r="IYL24" s="608"/>
      <c r="IYM24" s="608"/>
      <c r="IYN24" s="608"/>
      <c r="IYO24" s="608"/>
      <c r="IYP24" s="608"/>
      <c r="IYQ24" s="608"/>
      <c r="IYR24" s="608"/>
      <c r="IYS24" s="608"/>
      <c r="IYT24" s="608"/>
      <c r="IYU24" s="608"/>
      <c r="IYV24" s="608"/>
      <c r="IYW24" s="608"/>
      <c r="IYX24" s="608"/>
      <c r="IYY24" s="608"/>
      <c r="IYZ24" s="608"/>
      <c r="IZA24" s="608"/>
      <c r="IZB24" s="608"/>
      <c r="IZC24" s="608"/>
      <c r="IZD24" s="608"/>
      <c r="IZE24" s="608"/>
      <c r="IZF24" s="608"/>
      <c r="IZG24" s="608"/>
      <c r="IZH24" s="608"/>
      <c r="IZI24" s="608"/>
      <c r="IZJ24" s="608"/>
      <c r="IZK24" s="608"/>
      <c r="IZL24" s="608"/>
      <c r="IZM24" s="608"/>
      <c r="IZN24" s="608"/>
      <c r="IZO24" s="608"/>
      <c r="IZP24" s="608"/>
      <c r="IZQ24" s="608"/>
      <c r="IZR24" s="608"/>
      <c r="IZS24" s="608"/>
      <c r="IZT24" s="608"/>
      <c r="IZU24" s="608"/>
      <c r="IZV24" s="608"/>
      <c r="IZW24" s="608"/>
      <c r="IZX24" s="608"/>
      <c r="IZY24" s="608"/>
      <c r="IZZ24" s="608"/>
      <c r="JAA24" s="608"/>
      <c r="JAB24" s="608"/>
      <c r="JAC24" s="608"/>
      <c r="JAD24" s="608"/>
      <c r="JAE24" s="608"/>
      <c r="JAF24" s="608"/>
      <c r="JAG24" s="608"/>
      <c r="JAH24" s="608"/>
      <c r="JAI24" s="608"/>
      <c r="JAJ24" s="608"/>
      <c r="JAK24" s="608"/>
      <c r="JAL24" s="608"/>
      <c r="JAM24" s="608"/>
      <c r="JAN24" s="608"/>
      <c r="JAO24" s="608"/>
      <c r="JAP24" s="608"/>
      <c r="JAQ24" s="608"/>
      <c r="JAR24" s="608"/>
      <c r="JAS24" s="608"/>
      <c r="JAT24" s="608"/>
      <c r="JAU24" s="608"/>
      <c r="JAV24" s="608"/>
      <c r="JAW24" s="608"/>
      <c r="JAX24" s="608"/>
      <c r="JAY24" s="608"/>
      <c r="JAZ24" s="608"/>
      <c r="JBA24" s="608"/>
      <c r="JBB24" s="608"/>
      <c r="JBC24" s="608"/>
      <c r="JBD24" s="608"/>
      <c r="JBE24" s="608"/>
      <c r="JBF24" s="608"/>
      <c r="JBG24" s="608"/>
      <c r="JBH24" s="608"/>
      <c r="JBI24" s="608"/>
      <c r="JBJ24" s="608"/>
      <c r="JBK24" s="608"/>
      <c r="JBL24" s="608"/>
      <c r="JBM24" s="608"/>
      <c r="JBN24" s="608"/>
      <c r="JBO24" s="608"/>
      <c r="JBP24" s="608"/>
      <c r="JBQ24" s="608"/>
      <c r="JBR24" s="608"/>
      <c r="JBS24" s="608"/>
      <c r="JBT24" s="608"/>
      <c r="JBU24" s="608"/>
      <c r="JBV24" s="608"/>
      <c r="JBW24" s="608"/>
      <c r="JBX24" s="608"/>
      <c r="JBY24" s="608"/>
      <c r="JBZ24" s="608"/>
      <c r="JCA24" s="608"/>
      <c r="JCB24" s="608"/>
      <c r="JCC24" s="608"/>
      <c r="JCD24" s="608"/>
      <c r="JCE24" s="608"/>
      <c r="JCF24" s="608"/>
      <c r="JCG24" s="608"/>
      <c r="JCH24" s="608"/>
      <c r="JCI24" s="608"/>
      <c r="JCJ24" s="608"/>
      <c r="JCK24" s="608"/>
      <c r="JCL24" s="608"/>
      <c r="JCM24" s="608"/>
      <c r="JCN24" s="608"/>
      <c r="JCO24" s="608"/>
      <c r="JCP24" s="608"/>
      <c r="JCQ24" s="608"/>
      <c r="JCR24" s="608"/>
      <c r="JCS24" s="608"/>
      <c r="JCT24" s="608"/>
      <c r="JCU24" s="608"/>
      <c r="JCV24" s="608"/>
      <c r="JCW24" s="608"/>
      <c r="JCX24" s="608"/>
      <c r="JCY24" s="608"/>
      <c r="JCZ24" s="608"/>
      <c r="JDA24" s="608"/>
      <c r="JDB24" s="608"/>
      <c r="JDC24" s="608"/>
      <c r="JDD24" s="608"/>
      <c r="JDE24" s="608"/>
      <c r="JDF24" s="608"/>
      <c r="JDG24" s="608"/>
      <c r="JDH24" s="608"/>
      <c r="JDI24" s="608"/>
      <c r="JDJ24" s="608"/>
      <c r="JDK24" s="608"/>
      <c r="JDL24" s="608"/>
      <c r="JDM24" s="608"/>
      <c r="JDN24" s="608"/>
      <c r="JDO24" s="608"/>
      <c r="JDP24" s="608"/>
      <c r="JDQ24" s="608"/>
      <c r="JDR24" s="608"/>
      <c r="JDS24" s="608"/>
      <c r="JDT24" s="608"/>
      <c r="JDU24" s="608"/>
      <c r="JDV24" s="608"/>
      <c r="JDW24" s="608"/>
      <c r="JDX24" s="608"/>
      <c r="JDY24" s="608"/>
      <c r="JDZ24" s="608"/>
      <c r="JEA24" s="608"/>
      <c r="JEB24" s="608"/>
      <c r="JEC24" s="608"/>
      <c r="JED24" s="608"/>
      <c r="JEE24" s="608"/>
      <c r="JEF24" s="608"/>
      <c r="JEG24" s="608"/>
      <c r="JEH24" s="608"/>
      <c r="JEI24" s="608"/>
      <c r="JEJ24" s="608"/>
      <c r="JEK24" s="608"/>
      <c r="JEL24" s="608"/>
      <c r="JEM24" s="608"/>
      <c r="JEN24" s="608"/>
      <c r="JEO24" s="608"/>
      <c r="JEP24" s="608"/>
      <c r="JEQ24" s="608"/>
      <c r="JER24" s="608"/>
      <c r="JES24" s="608"/>
      <c r="JET24" s="608"/>
      <c r="JEU24" s="608"/>
      <c r="JEV24" s="608"/>
      <c r="JEW24" s="608"/>
      <c r="JEX24" s="608"/>
      <c r="JEY24" s="608"/>
      <c r="JEZ24" s="608"/>
      <c r="JFA24" s="608"/>
      <c r="JFB24" s="608"/>
      <c r="JFC24" s="608"/>
      <c r="JFD24" s="608"/>
      <c r="JFE24" s="608"/>
      <c r="JFF24" s="608"/>
      <c r="JFG24" s="608"/>
      <c r="JFH24" s="608"/>
      <c r="JFI24" s="608"/>
      <c r="JFJ24" s="608"/>
      <c r="JFK24" s="608"/>
      <c r="JFL24" s="608"/>
      <c r="JFM24" s="608"/>
      <c r="JFN24" s="608"/>
      <c r="JFO24" s="608"/>
      <c r="JFP24" s="608"/>
      <c r="JFQ24" s="608"/>
      <c r="JFR24" s="608"/>
      <c r="JFS24" s="608"/>
      <c r="JFT24" s="608"/>
      <c r="JFU24" s="608"/>
      <c r="JFV24" s="608"/>
      <c r="JFW24" s="608"/>
      <c r="JFX24" s="608"/>
      <c r="JFY24" s="608"/>
      <c r="JFZ24" s="608"/>
      <c r="JGA24" s="608"/>
      <c r="JGB24" s="608"/>
      <c r="JGC24" s="608"/>
      <c r="JGD24" s="608"/>
      <c r="JGE24" s="608"/>
      <c r="JGF24" s="608"/>
      <c r="JGG24" s="608"/>
      <c r="JGH24" s="608"/>
      <c r="JGI24" s="608"/>
      <c r="JGJ24" s="608"/>
      <c r="JGK24" s="608"/>
      <c r="JGL24" s="608"/>
      <c r="JGM24" s="608"/>
      <c r="JGN24" s="608"/>
      <c r="JGO24" s="608"/>
      <c r="JGP24" s="608"/>
      <c r="JGQ24" s="608"/>
      <c r="JGR24" s="608"/>
      <c r="JGS24" s="608"/>
      <c r="JGT24" s="608"/>
      <c r="JGU24" s="608"/>
      <c r="JGV24" s="608"/>
      <c r="JGW24" s="608"/>
      <c r="JGX24" s="608"/>
      <c r="JGY24" s="608"/>
      <c r="JGZ24" s="608"/>
      <c r="JHA24" s="608"/>
      <c r="JHB24" s="608"/>
      <c r="JHC24" s="608"/>
      <c r="JHD24" s="608"/>
      <c r="JHE24" s="608"/>
      <c r="JHF24" s="608"/>
      <c r="JHG24" s="608"/>
      <c r="JHH24" s="608"/>
      <c r="JHI24" s="608"/>
      <c r="JHJ24" s="608"/>
      <c r="JHK24" s="608"/>
      <c r="JHL24" s="608"/>
      <c r="JHM24" s="608"/>
      <c r="JHN24" s="608"/>
      <c r="JHO24" s="608"/>
      <c r="JHP24" s="608"/>
      <c r="JHQ24" s="608"/>
      <c r="JHR24" s="608"/>
      <c r="JHS24" s="608"/>
      <c r="JHT24" s="608"/>
      <c r="JHU24" s="608"/>
      <c r="JHV24" s="608"/>
      <c r="JHW24" s="608"/>
      <c r="JHX24" s="608"/>
      <c r="JHY24" s="608"/>
      <c r="JHZ24" s="608"/>
      <c r="JIA24" s="608"/>
      <c r="JIB24" s="608"/>
      <c r="JIC24" s="608"/>
      <c r="JID24" s="608"/>
      <c r="JIE24" s="608"/>
      <c r="JIF24" s="608"/>
      <c r="JIG24" s="608"/>
      <c r="JIH24" s="608"/>
      <c r="JII24" s="608"/>
      <c r="JIJ24" s="608"/>
      <c r="JIK24" s="608"/>
      <c r="JIL24" s="608"/>
      <c r="JIM24" s="608"/>
      <c r="JIN24" s="608"/>
      <c r="JIO24" s="608"/>
      <c r="JIP24" s="608"/>
      <c r="JIQ24" s="608"/>
      <c r="JIR24" s="608"/>
      <c r="JIS24" s="608"/>
      <c r="JIT24" s="608"/>
      <c r="JIU24" s="608"/>
      <c r="JIV24" s="608"/>
      <c r="JIW24" s="608"/>
      <c r="JIX24" s="608"/>
      <c r="JIY24" s="608"/>
      <c r="JIZ24" s="608"/>
      <c r="JJA24" s="608"/>
      <c r="JJB24" s="608"/>
      <c r="JJC24" s="608"/>
      <c r="JJD24" s="608"/>
      <c r="JJE24" s="608"/>
      <c r="JJF24" s="608"/>
      <c r="JJG24" s="608"/>
      <c r="JJH24" s="608"/>
      <c r="JJI24" s="608"/>
      <c r="JJJ24" s="608"/>
      <c r="JJK24" s="608"/>
      <c r="JJL24" s="608"/>
      <c r="JJM24" s="608"/>
      <c r="JJN24" s="608"/>
      <c r="JJO24" s="608"/>
      <c r="JJP24" s="608"/>
      <c r="JJQ24" s="608"/>
      <c r="JJR24" s="608"/>
      <c r="JJS24" s="608"/>
      <c r="JJT24" s="608"/>
      <c r="JJU24" s="608"/>
      <c r="JJV24" s="608"/>
      <c r="JJW24" s="608"/>
      <c r="JJX24" s="608"/>
      <c r="JJY24" s="608"/>
      <c r="JJZ24" s="608"/>
      <c r="JKA24" s="608"/>
      <c r="JKB24" s="608"/>
      <c r="JKC24" s="608"/>
      <c r="JKD24" s="608"/>
      <c r="JKE24" s="608"/>
      <c r="JKF24" s="608"/>
      <c r="JKG24" s="608"/>
      <c r="JKH24" s="608"/>
      <c r="JKI24" s="608"/>
      <c r="JKJ24" s="608"/>
      <c r="JKK24" s="608"/>
      <c r="JKL24" s="608"/>
      <c r="JKM24" s="608"/>
      <c r="JKN24" s="608"/>
      <c r="JKO24" s="608"/>
      <c r="JKP24" s="608"/>
      <c r="JKQ24" s="608"/>
      <c r="JKR24" s="608"/>
      <c r="JKS24" s="608"/>
      <c r="JKT24" s="608"/>
      <c r="JKU24" s="608"/>
      <c r="JKV24" s="608"/>
      <c r="JKW24" s="608"/>
      <c r="JKX24" s="608"/>
      <c r="JKY24" s="608"/>
      <c r="JKZ24" s="608"/>
      <c r="JLA24" s="608"/>
      <c r="JLB24" s="608"/>
      <c r="JLC24" s="608"/>
      <c r="JLD24" s="608"/>
      <c r="JLE24" s="608"/>
      <c r="JLF24" s="608"/>
      <c r="JLG24" s="608"/>
      <c r="JLH24" s="608"/>
      <c r="JLI24" s="608"/>
      <c r="JLJ24" s="608"/>
      <c r="JLK24" s="608"/>
      <c r="JLL24" s="608"/>
      <c r="JLM24" s="608"/>
      <c r="JLN24" s="608"/>
      <c r="JLO24" s="608"/>
      <c r="JLP24" s="608"/>
      <c r="JLQ24" s="608"/>
      <c r="JLR24" s="608"/>
      <c r="JLS24" s="608"/>
      <c r="JLT24" s="608"/>
      <c r="JLU24" s="608"/>
      <c r="JLV24" s="608"/>
      <c r="JLW24" s="608"/>
      <c r="JLX24" s="608"/>
      <c r="JLY24" s="608"/>
      <c r="JLZ24" s="608"/>
      <c r="JMA24" s="608"/>
      <c r="JMB24" s="608"/>
      <c r="JMC24" s="608"/>
      <c r="JMD24" s="608"/>
      <c r="JME24" s="608"/>
      <c r="JMF24" s="608"/>
      <c r="JMG24" s="608"/>
      <c r="JMH24" s="608"/>
      <c r="JMI24" s="608"/>
      <c r="JMJ24" s="608"/>
      <c r="JMK24" s="608"/>
      <c r="JML24" s="608"/>
      <c r="JMM24" s="608"/>
      <c r="JMN24" s="608"/>
      <c r="JMO24" s="608"/>
      <c r="JMP24" s="608"/>
      <c r="JMQ24" s="608"/>
      <c r="JMR24" s="608"/>
      <c r="JMS24" s="608"/>
      <c r="JMT24" s="608"/>
      <c r="JMU24" s="608"/>
      <c r="JMV24" s="608"/>
      <c r="JMW24" s="608"/>
      <c r="JMX24" s="608"/>
      <c r="JMY24" s="608"/>
      <c r="JMZ24" s="608"/>
      <c r="JNA24" s="608"/>
      <c r="JNB24" s="608"/>
      <c r="JNC24" s="608"/>
      <c r="JND24" s="608"/>
      <c r="JNE24" s="608"/>
      <c r="JNF24" s="608"/>
      <c r="JNG24" s="608"/>
      <c r="JNH24" s="608"/>
      <c r="JNI24" s="608"/>
      <c r="JNJ24" s="608"/>
      <c r="JNK24" s="608"/>
      <c r="JNL24" s="608"/>
      <c r="JNM24" s="608"/>
      <c r="JNN24" s="608"/>
      <c r="JNO24" s="608"/>
      <c r="JNP24" s="608"/>
      <c r="JNQ24" s="608"/>
      <c r="JNR24" s="608"/>
      <c r="JNS24" s="608"/>
      <c r="JNT24" s="608"/>
      <c r="JNU24" s="608"/>
      <c r="JNV24" s="608"/>
      <c r="JNW24" s="608"/>
      <c r="JNX24" s="608"/>
      <c r="JNY24" s="608"/>
      <c r="JNZ24" s="608"/>
      <c r="JOA24" s="608"/>
      <c r="JOB24" s="608"/>
      <c r="JOC24" s="608"/>
      <c r="JOD24" s="608"/>
      <c r="JOE24" s="608"/>
      <c r="JOF24" s="608"/>
      <c r="JOG24" s="608"/>
      <c r="JOH24" s="608"/>
      <c r="JOI24" s="608"/>
      <c r="JOJ24" s="608"/>
      <c r="JOK24" s="608"/>
      <c r="JOL24" s="608"/>
      <c r="JOM24" s="608"/>
      <c r="JON24" s="608"/>
      <c r="JOO24" s="608"/>
      <c r="JOP24" s="608"/>
      <c r="JOQ24" s="608"/>
      <c r="JOR24" s="608"/>
      <c r="JOS24" s="608"/>
      <c r="JOT24" s="608"/>
      <c r="JOU24" s="608"/>
      <c r="JOV24" s="608"/>
      <c r="JOW24" s="608"/>
      <c r="JOX24" s="608"/>
      <c r="JOY24" s="608"/>
      <c r="JOZ24" s="608"/>
      <c r="JPA24" s="608"/>
      <c r="JPB24" s="608"/>
      <c r="JPC24" s="608"/>
      <c r="JPD24" s="608"/>
      <c r="JPE24" s="608"/>
      <c r="JPF24" s="608"/>
      <c r="JPG24" s="608"/>
      <c r="JPH24" s="608"/>
      <c r="JPI24" s="608"/>
      <c r="JPJ24" s="608"/>
      <c r="JPK24" s="608"/>
      <c r="JPL24" s="608"/>
      <c r="JPM24" s="608"/>
      <c r="JPN24" s="608"/>
      <c r="JPO24" s="608"/>
      <c r="JPP24" s="608"/>
      <c r="JPQ24" s="608"/>
      <c r="JPR24" s="608"/>
      <c r="JPS24" s="608"/>
      <c r="JPT24" s="608"/>
      <c r="JPU24" s="608"/>
      <c r="JPV24" s="608"/>
      <c r="JPW24" s="608"/>
      <c r="JPX24" s="608"/>
      <c r="JPY24" s="608"/>
      <c r="JPZ24" s="608"/>
      <c r="JQA24" s="608"/>
      <c r="JQB24" s="608"/>
      <c r="JQC24" s="608"/>
      <c r="JQD24" s="608"/>
      <c r="JQE24" s="608"/>
      <c r="JQF24" s="608"/>
      <c r="JQG24" s="608"/>
      <c r="JQH24" s="608"/>
      <c r="JQI24" s="608"/>
      <c r="JQJ24" s="608"/>
      <c r="JQK24" s="608"/>
      <c r="JQL24" s="608"/>
      <c r="JQM24" s="608"/>
      <c r="JQN24" s="608"/>
      <c r="JQO24" s="608"/>
      <c r="JQP24" s="608"/>
      <c r="JQQ24" s="608"/>
      <c r="JQR24" s="608"/>
      <c r="JQS24" s="608"/>
      <c r="JQT24" s="608"/>
      <c r="JQU24" s="608"/>
      <c r="JQV24" s="608"/>
      <c r="JQW24" s="608"/>
      <c r="JQX24" s="608"/>
      <c r="JQY24" s="608"/>
      <c r="JQZ24" s="608"/>
      <c r="JRA24" s="608"/>
      <c r="JRB24" s="608"/>
      <c r="JRC24" s="608"/>
      <c r="JRD24" s="608"/>
      <c r="JRE24" s="608"/>
      <c r="JRF24" s="608"/>
      <c r="JRG24" s="608"/>
      <c r="JRH24" s="608"/>
      <c r="JRI24" s="608"/>
      <c r="JRJ24" s="608"/>
      <c r="JRK24" s="608"/>
      <c r="JRL24" s="608"/>
      <c r="JRM24" s="608"/>
      <c r="JRN24" s="608"/>
      <c r="JRO24" s="608"/>
      <c r="JRP24" s="608"/>
      <c r="JRQ24" s="608"/>
      <c r="JRR24" s="608"/>
      <c r="JRS24" s="608"/>
      <c r="JRT24" s="608"/>
      <c r="JRU24" s="608"/>
      <c r="JRV24" s="608"/>
      <c r="JRW24" s="608"/>
      <c r="JRX24" s="608"/>
      <c r="JRY24" s="608"/>
      <c r="JRZ24" s="608"/>
      <c r="JSA24" s="608"/>
      <c r="JSB24" s="608"/>
      <c r="JSC24" s="608"/>
      <c r="JSD24" s="608"/>
      <c r="JSE24" s="608"/>
      <c r="JSF24" s="608"/>
      <c r="JSG24" s="608"/>
      <c r="JSH24" s="608"/>
      <c r="JSI24" s="608"/>
      <c r="JSJ24" s="608"/>
      <c r="JSK24" s="608"/>
      <c r="JSL24" s="608"/>
      <c r="JSM24" s="608"/>
      <c r="JSN24" s="608"/>
      <c r="JSO24" s="608"/>
      <c r="JSP24" s="608"/>
      <c r="JSQ24" s="608"/>
      <c r="JSR24" s="608"/>
      <c r="JSS24" s="608"/>
      <c r="JST24" s="608"/>
      <c r="JSU24" s="608"/>
      <c r="JSV24" s="608"/>
      <c r="JSW24" s="608"/>
      <c r="JSX24" s="608"/>
      <c r="JSY24" s="608"/>
      <c r="JSZ24" s="608"/>
      <c r="JTA24" s="608"/>
      <c r="JTB24" s="608"/>
      <c r="JTC24" s="608"/>
      <c r="JTD24" s="608"/>
      <c r="JTE24" s="608"/>
      <c r="JTF24" s="608"/>
      <c r="JTG24" s="608"/>
      <c r="JTH24" s="608"/>
      <c r="JTI24" s="608"/>
      <c r="JTJ24" s="608"/>
      <c r="JTK24" s="608"/>
      <c r="JTL24" s="608"/>
      <c r="JTM24" s="608"/>
      <c r="JTN24" s="608"/>
      <c r="JTO24" s="608"/>
      <c r="JTP24" s="608"/>
      <c r="JTQ24" s="608"/>
      <c r="JTR24" s="608"/>
      <c r="JTS24" s="608"/>
      <c r="JTT24" s="608"/>
      <c r="JTU24" s="608"/>
      <c r="JTV24" s="608"/>
      <c r="JTW24" s="608"/>
      <c r="JTX24" s="608"/>
      <c r="JTY24" s="608"/>
      <c r="JTZ24" s="608"/>
      <c r="JUA24" s="608"/>
      <c r="JUB24" s="608"/>
      <c r="JUC24" s="608"/>
      <c r="JUD24" s="608"/>
      <c r="JUE24" s="608"/>
      <c r="JUF24" s="608"/>
      <c r="JUG24" s="608"/>
      <c r="JUH24" s="608"/>
      <c r="JUI24" s="608"/>
      <c r="JUJ24" s="608"/>
      <c r="JUK24" s="608"/>
      <c r="JUL24" s="608"/>
      <c r="JUM24" s="608"/>
      <c r="JUN24" s="608"/>
      <c r="JUO24" s="608"/>
      <c r="JUP24" s="608"/>
      <c r="JUQ24" s="608"/>
      <c r="JUR24" s="608"/>
      <c r="JUS24" s="608"/>
      <c r="JUT24" s="608"/>
      <c r="JUU24" s="608"/>
      <c r="JUV24" s="608"/>
      <c r="JUW24" s="608"/>
      <c r="JUX24" s="608"/>
      <c r="JUY24" s="608"/>
      <c r="JUZ24" s="608"/>
      <c r="JVA24" s="608"/>
      <c r="JVB24" s="608"/>
      <c r="JVC24" s="608"/>
      <c r="JVD24" s="608"/>
      <c r="JVE24" s="608"/>
      <c r="JVF24" s="608"/>
      <c r="JVG24" s="608"/>
      <c r="JVH24" s="608"/>
      <c r="JVI24" s="608"/>
      <c r="JVJ24" s="608"/>
      <c r="JVK24" s="608"/>
      <c r="JVL24" s="608"/>
      <c r="JVM24" s="608"/>
      <c r="JVN24" s="608"/>
      <c r="JVO24" s="608"/>
      <c r="JVP24" s="608"/>
      <c r="JVQ24" s="608"/>
      <c r="JVR24" s="608"/>
      <c r="JVS24" s="608"/>
      <c r="JVT24" s="608"/>
      <c r="JVU24" s="608"/>
      <c r="JVV24" s="608"/>
      <c r="JVW24" s="608"/>
      <c r="JVX24" s="608"/>
      <c r="JVY24" s="608"/>
      <c r="JVZ24" s="608"/>
      <c r="JWA24" s="608"/>
      <c r="JWB24" s="608"/>
      <c r="JWC24" s="608"/>
      <c r="JWD24" s="608"/>
      <c r="JWE24" s="608"/>
      <c r="JWF24" s="608"/>
      <c r="JWG24" s="608"/>
      <c r="JWH24" s="608"/>
      <c r="JWI24" s="608"/>
      <c r="JWJ24" s="608"/>
      <c r="JWK24" s="608"/>
      <c r="JWL24" s="608"/>
      <c r="JWM24" s="608"/>
      <c r="JWN24" s="608"/>
      <c r="JWO24" s="608"/>
      <c r="JWP24" s="608"/>
      <c r="JWQ24" s="608"/>
      <c r="JWR24" s="608"/>
      <c r="JWS24" s="608"/>
      <c r="JWT24" s="608"/>
      <c r="JWU24" s="608"/>
      <c r="JWV24" s="608"/>
      <c r="JWW24" s="608"/>
      <c r="JWX24" s="608"/>
      <c r="JWY24" s="608"/>
      <c r="JWZ24" s="608"/>
      <c r="JXA24" s="608"/>
      <c r="JXB24" s="608"/>
      <c r="JXC24" s="608"/>
      <c r="JXD24" s="608"/>
      <c r="JXE24" s="608"/>
      <c r="JXF24" s="608"/>
      <c r="JXG24" s="608"/>
      <c r="JXH24" s="608"/>
      <c r="JXI24" s="608"/>
      <c r="JXJ24" s="608"/>
      <c r="JXK24" s="608"/>
      <c r="JXL24" s="608"/>
      <c r="JXM24" s="608"/>
      <c r="JXN24" s="608"/>
      <c r="JXO24" s="608"/>
      <c r="JXP24" s="608"/>
      <c r="JXQ24" s="608"/>
      <c r="JXR24" s="608"/>
      <c r="JXS24" s="608"/>
      <c r="JXT24" s="608"/>
      <c r="JXU24" s="608"/>
      <c r="JXV24" s="608"/>
      <c r="JXW24" s="608"/>
      <c r="JXX24" s="608"/>
      <c r="JXY24" s="608"/>
      <c r="JXZ24" s="608"/>
      <c r="JYA24" s="608"/>
      <c r="JYB24" s="608"/>
      <c r="JYC24" s="608"/>
      <c r="JYD24" s="608"/>
      <c r="JYE24" s="608"/>
      <c r="JYF24" s="608"/>
      <c r="JYG24" s="608"/>
      <c r="JYH24" s="608"/>
      <c r="JYI24" s="608"/>
      <c r="JYJ24" s="608"/>
      <c r="JYK24" s="608"/>
      <c r="JYL24" s="608"/>
      <c r="JYM24" s="608"/>
      <c r="JYN24" s="608"/>
      <c r="JYO24" s="608"/>
      <c r="JYP24" s="608"/>
      <c r="JYQ24" s="608"/>
      <c r="JYR24" s="608"/>
      <c r="JYS24" s="608"/>
      <c r="JYT24" s="608"/>
      <c r="JYU24" s="608"/>
      <c r="JYV24" s="608"/>
      <c r="JYW24" s="608"/>
      <c r="JYX24" s="608"/>
      <c r="JYY24" s="608"/>
      <c r="JYZ24" s="608"/>
      <c r="JZA24" s="608"/>
      <c r="JZB24" s="608"/>
      <c r="JZC24" s="608"/>
      <c r="JZD24" s="608"/>
      <c r="JZE24" s="608"/>
      <c r="JZF24" s="608"/>
      <c r="JZG24" s="608"/>
      <c r="JZH24" s="608"/>
      <c r="JZI24" s="608"/>
      <c r="JZJ24" s="608"/>
      <c r="JZK24" s="608"/>
      <c r="JZL24" s="608"/>
      <c r="JZM24" s="608"/>
      <c r="JZN24" s="608"/>
      <c r="JZO24" s="608"/>
      <c r="JZP24" s="608"/>
      <c r="JZQ24" s="608"/>
      <c r="JZR24" s="608"/>
      <c r="JZS24" s="608"/>
      <c r="JZT24" s="608"/>
      <c r="JZU24" s="608"/>
      <c r="JZV24" s="608"/>
      <c r="JZW24" s="608"/>
      <c r="JZX24" s="608"/>
      <c r="JZY24" s="608"/>
      <c r="JZZ24" s="608"/>
      <c r="KAA24" s="608"/>
      <c r="KAB24" s="608"/>
      <c r="KAC24" s="608"/>
      <c r="KAD24" s="608"/>
      <c r="KAE24" s="608"/>
      <c r="KAF24" s="608"/>
      <c r="KAG24" s="608"/>
      <c r="KAH24" s="608"/>
      <c r="KAI24" s="608"/>
      <c r="KAJ24" s="608"/>
      <c r="KAK24" s="608"/>
      <c r="KAL24" s="608"/>
      <c r="KAM24" s="608"/>
      <c r="KAN24" s="608"/>
      <c r="KAO24" s="608"/>
      <c r="KAP24" s="608"/>
      <c r="KAQ24" s="608"/>
      <c r="KAR24" s="608"/>
      <c r="KAS24" s="608"/>
      <c r="KAT24" s="608"/>
      <c r="KAU24" s="608"/>
      <c r="KAV24" s="608"/>
      <c r="KAW24" s="608"/>
      <c r="KAX24" s="608"/>
      <c r="KAY24" s="608"/>
      <c r="KAZ24" s="608"/>
      <c r="KBA24" s="608"/>
      <c r="KBB24" s="608"/>
      <c r="KBC24" s="608"/>
      <c r="KBD24" s="608"/>
      <c r="KBE24" s="608"/>
      <c r="KBF24" s="608"/>
      <c r="KBG24" s="608"/>
      <c r="KBH24" s="608"/>
      <c r="KBI24" s="608"/>
      <c r="KBJ24" s="608"/>
      <c r="KBK24" s="608"/>
      <c r="KBL24" s="608"/>
      <c r="KBM24" s="608"/>
      <c r="KBN24" s="608"/>
      <c r="KBO24" s="608"/>
      <c r="KBP24" s="608"/>
      <c r="KBQ24" s="608"/>
      <c r="KBR24" s="608"/>
      <c r="KBS24" s="608"/>
      <c r="KBT24" s="608"/>
      <c r="KBU24" s="608"/>
      <c r="KBV24" s="608"/>
      <c r="KBW24" s="608"/>
      <c r="KBX24" s="608"/>
      <c r="KBY24" s="608"/>
      <c r="KBZ24" s="608"/>
      <c r="KCA24" s="608"/>
      <c r="KCB24" s="608"/>
      <c r="KCC24" s="608"/>
      <c r="KCD24" s="608"/>
      <c r="KCE24" s="608"/>
      <c r="KCF24" s="608"/>
      <c r="KCG24" s="608"/>
      <c r="KCH24" s="608"/>
      <c r="KCI24" s="608"/>
      <c r="KCJ24" s="608"/>
      <c r="KCK24" s="608"/>
      <c r="KCL24" s="608"/>
      <c r="KCM24" s="608"/>
      <c r="KCN24" s="608"/>
      <c r="KCO24" s="608"/>
      <c r="KCP24" s="608"/>
      <c r="KCQ24" s="608"/>
      <c r="KCR24" s="608"/>
      <c r="KCS24" s="608"/>
      <c r="KCT24" s="608"/>
      <c r="KCU24" s="608"/>
      <c r="KCV24" s="608"/>
      <c r="KCW24" s="608"/>
      <c r="KCX24" s="608"/>
      <c r="KCY24" s="608"/>
      <c r="KCZ24" s="608"/>
      <c r="KDA24" s="608"/>
      <c r="KDB24" s="608"/>
      <c r="KDC24" s="608"/>
      <c r="KDD24" s="608"/>
      <c r="KDE24" s="608"/>
      <c r="KDF24" s="608"/>
      <c r="KDG24" s="608"/>
      <c r="KDH24" s="608"/>
      <c r="KDI24" s="608"/>
      <c r="KDJ24" s="608"/>
      <c r="KDK24" s="608"/>
      <c r="KDL24" s="608"/>
      <c r="KDM24" s="608"/>
      <c r="KDN24" s="608"/>
      <c r="KDO24" s="608"/>
      <c r="KDP24" s="608"/>
      <c r="KDQ24" s="608"/>
      <c r="KDR24" s="608"/>
      <c r="KDS24" s="608"/>
      <c r="KDT24" s="608"/>
      <c r="KDU24" s="608"/>
      <c r="KDV24" s="608"/>
      <c r="KDW24" s="608"/>
      <c r="KDX24" s="608"/>
      <c r="KDY24" s="608"/>
      <c r="KDZ24" s="608"/>
      <c r="KEA24" s="608"/>
      <c r="KEB24" s="608"/>
      <c r="KEC24" s="608"/>
      <c r="KED24" s="608"/>
      <c r="KEE24" s="608"/>
      <c r="KEF24" s="608"/>
      <c r="KEG24" s="608"/>
      <c r="KEH24" s="608"/>
      <c r="KEI24" s="608"/>
      <c r="KEJ24" s="608"/>
      <c r="KEK24" s="608"/>
      <c r="KEL24" s="608"/>
      <c r="KEM24" s="608"/>
      <c r="KEN24" s="608"/>
      <c r="KEO24" s="608"/>
      <c r="KEP24" s="608"/>
      <c r="KEQ24" s="608"/>
      <c r="KER24" s="608"/>
      <c r="KES24" s="608"/>
      <c r="KET24" s="608"/>
      <c r="KEU24" s="608"/>
      <c r="KEV24" s="608"/>
      <c r="KEW24" s="608"/>
      <c r="KEX24" s="608"/>
      <c r="KEY24" s="608"/>
      <c r="KEZ24" s="608"/>
      <c r="KFA24" s="608"/>
      <c r="KFB24" s="608"/>
      <c r="KFC24" s="608"/>
      <c r="KFD24" s="608"/>
      <c r="KFE24" s="608"/>
      <c r="KFF24" s="608"/>
      <c r="KFG24" s="608"/>
      <c r="KFH24" s="608"/>
      <c r="KFI24" s="608"/>
      <c r="KFJ24" s="608"/>
      <c r="KFK24" s="608"/>
      <c r="KFL24" s="608"/>
      <c r="KFM24" s="608"/>
      <c r="KFN24" s="608"/>
      <c r="KFO24" s="608"/>
      <c r="KFP24" s="608"/>
      <c r="KFQ24" s="608"/>
      <c r="KFR24" s="608"/>
      <c r="KFS24" s="608"/>
      <c r="KFT24" s="608"/>
      <c r="KFU24" s="608"/>
      <c r="KFV24" s="608"/>
      <c r="KFW24" s="608"/>
      <c r="KFX24" s="608"/>
      <c r="KFY24" s="608"/>
      <c r="KFZ24" s="608"/>
      <c r="KGA24" s="608"/>
      <c r="KGB24" s="608"/>
      <c r="KGC24" s="608"/>
      <c r="KGD24" s="608"/>
      <c r="KGE24" s="608"/>
      <c r="KGF24" s="608"/>
      <c r="KGG24" s="608"/>
      <c r="KGH24" s="608"/>
      <c r="KGI24" s="608"/>
      <c r="KGJ24" s="608"/>
      <c r="KGK24" s="608"/>
      <c r="KGL24" s="608"/>
      <c r="KGM24" s="608"/>
      <c r="KGN24" s="608"/>
      <c r="KGO24" s="608"/>
      <c r="KGP24" s="608"/>
      <c r="KGQ24" s="608"/>
      <c r="KGR24" s="608"/>
      <c r="KGS24" s="608"/>
      <c r="KGT24" s="608"/>
      <c r="KGU24" s="608"/>
      <c r="KGV24" s="608"/>
      <c r="KGW24" s="608"/>
      <c r="KGX24" s="608"/>
      <c r="KGY24" s="608"/>
      <c r="KGZ24" s="608"/>
      <c r="KHA24" s="608"/>
      <c r="KHB24" s="608"/>
      <c r="KHC24" s="608"/>
      <c r="KHD24" s="608"/>
      <c r="KHE24" s="608"/>
      <c r="KHF24" s="608"/>
      <c r="KHG24" s="608"/>
      <c r="KHH24" s="608"/>
      <c r="KHI24" s="608"/>
      <c r="KHJ24" s="608"/>
      <c r="KHK24" s="608"/>
      <c r="KHL24" s="608"/>
      <c r="KHM24" s="608"/>
      <c r="KHN24" s="608"/>
      <c r="KHO24" s="608"/>
      <c r="KHP24" s="608"/>
      <c r="KHQ24" s="608"/>
      <c r="KHR24" s="608"/>
      <c r="KHS24" s="608"/>
      <c r="KHT24" s="608"/>
      <c r="KHU24" s="608"/>
      <c r="KHV24" s="608"/>
      <c r="KHW24" s="608"/>
      <c r="KHX24" s="608"/>
      <c r="KHY24" s="608"/>
      <c r="KHZ24" s="608"/>
      <c r="KIA24" s="608"/>
      <c r="KIB24" s="608"/>
      <c r="KIC24" s="608"/>
      <c r="KID24" s="608"/>
      <c r="KIE24" s="608"/>
      <c r="KIF24" s="608"/>
      <c r="KIG24" s="608"/>
      <c r="KIH24" s="608"/>
      <c r="KII24" s="608"/>
      <c r="KIJ24" s="608"/>
      <c r="KIK24" s="608"/>
      <c r="KIL24" s="608"/>
      <c r="KIM24" s="608"/>
      <c r="KIN24" s="608"/>
      <c r="KIO24" s="608"/>
      <c r="KIP24" s="608"/>
      <c r="KIQ24" s="608"/>
      <c r="KIR24" s="608"/>
      <c r="KIS24" s="608"/>
      <c r="KIT24" s="608"/>
      <c r="KIU24" s="608"/>
      <c r="KIV24" s="608"/>
      <c r="KIW24" s="608"/>
      <c r="KIX24" s="608"/>
      <c r="KIY24" s="608"/>
      <c r="KIZ24" s="608"/>
      <c r="KJA24" s="608"/>
      <c r="KJB24" s="608"/>
      <c r="KJC24" s="608"/>
      <c r="KJD24" s="608"/>
      <c r="KJE24" s="608"/>
      <c r="KJF24" s="608"/>
      <c r="KJG24" s="608"/>
      <c r="KJH24" s="608"/>
      <c r="KJI24" s="608"/>
      <c r="KJJ24" s="608"/>
      <c r="KJK24" s="608"/>
      <c r="KJL24" s="608"/>
      <c r="KJM24" s="608"/>
      <c r="KJN24" s="608"/>
      <c r="KJO24" s="608"/>
      <c r="KJP24" s="608"/>
      <c r="KJQ24" s="608"/>
      <c r="KJR24" s="608"/>
      <c r="KJS24" s="608"/>
      <c r="KJT24" s="608"/>
      <c r="KJU24" s="608"/>
      <c r="KJV24" s="608"/>
      <c r="KJW24" s="608"/>
      <c r="KJX24" s="608"/>
      <c r="KJY24" s="608"/>
      <c r="KJZ24" s="608"/>
      <c r="KKA24" s="608"/>
      <c r="KKB24" s="608"/>
      <c r="KKC24" s="608"/>
      <c r="KKD24" s="608"/>
      <c r="KKE24" s="608"/>
      <c r="KKF24" s="608"/>
      <c r="KKG24" s="608"/>
      <c r="KKH24" s="608"/>
      <c r="KKI24" s="608"/>
      <c r="KKJ24" s="608"/>
      <c r="KKK24" s="608"/>
      <c r="KKL24" s="608"/>
      <c r="KKM24" s="608"/>
      <c r="KKN24" s="608"/>
      <c r="KKO24" s="608"/>
      <c r="KKP24" s="608"/>
      <c r="KKQ24" s="608"/>
      <c r="KKR24" s="608"/>
      <c r="KKS24" s="608"/>
      <c r="KKT24" s="608"/>
      <c r="KKU24" s="608"/>
      <c r="KKV24" s="608"/>
      <c r="KKW24" s="608"/>
      <c r="KKX24" s="608"/>
      <c r="KKY24" s="608"/>
      <c r="KKZ24" s="608"/>
      <c r="KLA24" s="608"/>
      <c r="KLB24" s="608"/>
      <c r="KLC24" s="608"/>
      <c r="KLD24" s="608"/>
      <c r="KLE24" s="608"/>
      <c r="KLF24" s="608"/>
      <c r="KLG24" s="608"/>
      <c r="KLH24" s="608"/>
      <c r="KLI24" s="608"/>
      <c r="KLJ24" s="608"/>
      <c r="KLK24" s="608"/>
      <c r="KLL24" s="608"/>
      <c r="KLM24" s="608"/>
      <c r="KLN24" s="608"/>
      <c r="KLO24" s="608"/>
      <c r="KLP24" s="608"/>
      <c r="KLQ24" s="608"/>
      <c r="KLR24" s="608"/>
      <c r="KLS24" s="608"/>
      <c r="KLT24" s="608"/>
      <c r="KLU24" s="608"/>
      <c r="KLV24" s="608"/>
      <c r="KLW24" s="608"/>
      <c r="KLX24" s="608"/>
      <c r="KLY24" s="608"/>
      <c r="KLZ24" s="608"/>
      <c r="KMA24" s="608"/>
      <c r="KMB24" s="608"/>
      <c r="KMC24" s="608"/>
      <c r="KMD24" s="608"/>
      <c r="KME24" s="608"/>
      <c r="KMF24" s="608"/>
      <c r="KMG24" s="608"/>
      <c r="KMH24" s="608"/>
      <c r="KMI24" s="608"/>
      <c r="KMJ24" s="608"/>
      <c r="KMK24" s="608"/>
      <c r="KML24" s="608"/>
      <c r="KMM24" s="608"/>
      <c r="KMN24" s="608"/>
      <c r="KMO24" s="608"/>
      <c r="KMP24" s="608"/>
      <c r="KMQ24" s="608"/>
      <c r="KMR24" s="608"/>
      <c r="KMS24" s="608"/>
      <c r="KMT24" s="608"/>
      <c r="KMU24" s="608"/>
      <c r="KMV24" s="608"/>
      <c r="KMW24" s="608"/>
      <c r="KMX24" s="608"/>
      <c r="KMY24" s="608"/>
      <c r="KMZ24" s="608"/>
      <c r="KNA24" s="608"/>
      <c r="KNB24" s="608"/>
      <c r="KNC24" s="608"/>
      <c r="KND24" s="608"/>
      <c r="KNE24" s="608"/>
      <c r="KNF24" s="608"/>
      <c r="KNG24" s="608"/>
      <c r="KNH24" s="608"/>
      <c r="KNI24" s="608"/>
      <c r="KNJ24" s="608"/>
      <c r="KNK24" s="608"/>
      <c r="KNL24" s="608"/>
      <c r="KNM24" s="608"/>
      <c r="KNN24" s="608"/>
      <c r="KNO24" s="608"/>
      <c r="KNP24" s="608"/>
      <c r="KNQ24" s="608"/>
      <c r="KNR24" s="608"/>
      <c r="KNS24" s="608"/>
      <c r="KNT24" s="608"/>
      <c r="KNU24" s="608"/>
      <c r="KNV24" s="608"/>
      <c r="KNW24" s="608"/>
      <c r="KNX24" s="608"/>
      <c r="KNY24" s="608"/>
      <c r="KNZ24" s="608"/>
      <c r="KOA24" s="608"/>
      <c r="KOB24" s="608"/>
      <c r="KOC24" s="608"/>
      <c r="KOD24" s="608"/>
      <c r="KOE24" s="608"/>
      <c r="KOF24" s="608"/>
      <c r="KOG24" s="608"/>
      <c r="KOH24" s="608"/>
      <c r="KOI24" s="608"/>
      <c r="KOJ24" s="608"/>
      <c r="KOK24" s="608"/>
      <c r="KOL24" s="608"/>
      <c r="KOM24" s="608"/>
      <c r="KON24" s="608"/>
      <c r="KOO24" s="608"/>
      <c r="KOP24" s="608"/>
      <c r="KOQ24" s="608"/>
      <c r="KOR24" s="608"/>
      <c r="KOS24" s="608"/>
      <c r="KOT24" s="608"/>
      <c r="KOU24" s="608"/>
      <c r="KOV24" s="608"/>
      <c r="KOW24" s="608"/>
      <c r="KOX24" s="608"/>
      <c r="KOY24" s="608"/>
      <c r="KOZ24" s="608"/>
      <c r="KPA24" s="608"/>
      <c r="KPB24" s="608"/>
      <c r="KPC24" s="608"/>
      <c r="KPD24" s="608"/>
      <c r="KPE24" s="608"/>
      <c r="KPF24" s="608"/>
      <c r="KPG24" s="608"/>
      <c r="KPH24" s="608"/>
      <c r="KPI24" s="608"/>
      <c r="KPJ24" s="608"/>
      <c r="KPK24" s="608"/>
      <c r="KPL24" s="608"/>
      <c r="KPM24" s="608"/>
      <c r="KPN24" s="608"/>
      <c r="KPO24" s="608"/>
      <c r="KPP24" s="608"/>
      <c r="KPQ24" s="608"/>
      <c r="KPR24" s="608"/>
      <c r="KPS24" s="608"/>
      <c r="KPT24" s="608"/>
      <c r="KPU24" s="608"/>
      <c r="KPV24" s="608"/>
      <c r="KPW24" s="608"/>
      <c r="KPX24" s="608"/>
      <c r="KPY24" s="608"/>
      <c r="KPZ24" s="608"/>
      <c r="KQA24" s="608"/>
      <c r="KQB24" s="608"/>
      <c r="KQC24" s="608"/>
      <c r="KQD24" s="608"/>
      <c r="KQE24" s="608"/>
      <c r="KQF24" s="608"/>
      <c r="KQG24" s="608"/>
      <c r="KQH24" s="608"/>
      <c r="KQI24" s="608"/>
      <c r="KQJ24" s="608"/>
      <c r="KQK24" s="608"/>
      <c r="KQL24" s="608"/>
      <c r="KQM24" s="608"/>
      <c r="KQN24" s="608"/>
      <c r="KQO24" s="608"/>
      <c r="KQP24" s="608"/>
      <c r="KQQ24" s="608"/>
      <c r="KQR24" s="608"/>
      <c r="KQS24" s="608"/>
      <c r="KQT24" s="608"/>
      <c r="KQU24" s="608"/>
      <c r="KQV24" s="608"/>
      <c r="KQW24" s="608"/>
      <c r="KQX24" s="608"/>
      <c r="KQY24" s="608"/>
      <c r="KQZ24" s="608"/>
      <c r="KRA24" s="608"/>
      <c r="KRB24" s="608"/>
      <c r="KRC24" s="608"/>
      <c r="KRD24" s="608"/>
      <c r="KRE24" s="608"/>
      <c r="KRF24" s="608"/>
      <c r="KRG24" s="608"/>
      <c r="KRH24" s="608"/>
      <c r="KRI24" s="608"/>
      <c r="KRJ24" s="608"/>
      <c r="KRK24" s="608"/>
      <c r="KRL24" s="608"/>
      <c r="KRM24" s="608"/>
      <c r="KRN24" s="608"/>
      <c r="KRO24" s="608"/>
      <c r="KRP24" s="608"/>
      <c r="KRQ24" s="608"/>
      <c r="KRR24" s="608"/>
      <c r="KRS24" s="608"/>
      <c r="KRT24" s="608"/>
      <c r="KRU24" s="608"/>
      <c r="KRV24" s="608"/>
      <c r="KRW24" s="608"/>
      <c r="KRX24" s="608"/>
      <c r="KRY24" s="608"/>
      <c r="KRZ24" s="608"/>
      <c r="KSA24" s="608"/>
      <c r="KSB24" s="608"/>
      <c r="KSC24" s="608"/>
      <c r="KSD24" s="608"/>
      <c r="KSE24" s="608"/>
      <c r="KSF24" s="608"/>
      <c r="KSG24" s="608"/>
      <c r="KSH24" s="608"/>
      <c r="KSI24" s="608"/>
      <c r="KSJ24" s="608"/>
      <c r="KSK24" s="608"/>
      <c r="KSL24" s="608"/>
      <c r="KSM24" s="608"/>
      <c r="KSN24" s="608"/>
      <c r="KSO24" s="608"/>
      <c r="KSP24" s="608"/>
      <c r="KSQ24" s="608"/>
      <c r="KSR24" s="608"/>
      <c r="KSS24" s="608"/>
      <c r="KST24" s="608"/>
      <c r="KSU24" s="608"/>
      <c r="KSV24" s="608"/>
      <c r="KSW24" s="608"/>
      <c r="KSX24" s="608"/>
      <c r="KSY24" s="608"/>
      <c r="KSZ24" s="608"/>
      <c r="KTA24" s="608"/>
      <c r="KTB24" s="608"/>
      <c r="KTC24" s="608"/>
      <c r="KTD24" s="608"/>
      <c r="KTE24" s="608"/>
      <c r="KTF24" s="608"/>
      <c r="KTG24" s="608"/>
      <c r="KTH24" s="608"/>
      <c r="KTI24" s="608"/>
      <c r="KTJ24" s="608"/>
      <c r="KTK24" s="608"/>
      <c r="KTL24" s="608"/>
      <c r="KTM24" s="608"/>
      <c r="KTN24" s="608"/>
      <c r="KTO24" s="608"/>
      <c r="KTP24" s="608"/>
      <c r="KTQ24" s="608"/>
      <c r="KTR24" s="608"/>
      <c r="KTS24" s="608"/>
      <c r="KTT24" s="608"/>
      <c r="KTU24" s="608"/>
      <c r="KTV24" s="608"/>
      <c r="KTW24" s="608"/>
      <c r="KTX24" s="608"/>
      <c r="KTY24" s="608"/>
      <c r="KTZ24" s="608"/>
      <c r="KUA24" s="608"/>
      <c r="KUB24" s="608"/>
      <c r="KUC24" s="608"/>
      <c r="KUD24" s="608"/>
      <c r="KUE24" s="608"/>
      <c r="KUF24" s="608"/>
      <c r="KUG24" s="608"/>
      <c r="KUH24" s="608"/>
      <c r="KUI24" s="608"/>
      <c r="KUJ24" s="608"/>
      <c r="KUK24" s="608"/>
      <c r="KUL24" s="608"/>
      <c r="KUM24" s="608"/>
      <c r="KUN24" s="608"/>
      <c r="KUO24" s="608"/>
      <c r="KUP24" s="608"/>
      <c r="KUQ24" s="608"/>
      <c r="KUR24" s="608"/>
      <c r="KUS24" s="608"/>
      <c r="KUT24" s="608"/>
      <c r="KUU24" s="608"/>
      <c r="KUV24" s="608"/>
      <c r="KUW24" s="608"/>
      <c r="KUX24" s="608"/>
      <c r="KUY24" s="608"/>
      <c r="KUZ24" s="608"/>
      <c r="KVA24" s="608"/>
      <c r="KVB24" s="608"/>
      <c r="KVC24" s="608"/>
      <c r="KVD24" s="608"/>
      <c r="KVE24" s="608"/>
      <c r="KVF24" s="608"/>
      <c r="KVG24" s="608"/>
      <c r="KVH24" s="608"/>
      <c r="KVI24" s="608"/>
      <c r="KVJ24" s="608"/>
      <c r="KVK24" s="608"/>
      <c r="KVL24" s="608"/>
      <c r="KVM24" s="608"/>
      <c r="KVN24" s="608"/>
      <c r="KVO24" s="608"/>
      <c r="KVP24" s="608"/>
      <c r="KVQ24" s="608"/>
      <c r="KVR24" s="608"/>
      <c r="KVS24" s="608"/>
      <c r="KVT24" s="608"/>
      <c r="KVU24" s="608"/>
      <c r="KVV24" s="608"/>
      <c r="KVW24" s="608"/>
      <c r="KVX24" s="608"/>
      <c r="KVY24" s="608"/>
      <c r="KVZ24" s="608"/>
      <c r="KWA24" s="608"/>
      <c r="KWB24" s="608"/>
      <c r="KWC24" s="608"/>
      <c r="KWD24" s="608"/>
      <c r="KWE24" s="608"/>
      <c r="KWF24" s="608"/>
      <c r="KWG24" s="608"/>
      <c r="KWH24" s="608"/>
      <c r="KWI24" s="608"/>
      <c r="KWJ24" s="608"/>
      <c r="KWK24" s="608"/>
      <c r="KWL24" s="608"/>
      <c r="KWM24" s="608"/>
      <c r="KWN24" s="608"/>
      <c r="KWO24" s="608"/>
      <c r="KWP24" s="608"/>
      <c r="KWQ24" s="608"/>
      <c r="KWR24" s="608"/>
      <c r="KWS24" s="608"/>
      <c r="KWT24" s="608"/>
      <c r="KWU24" s="608"/>
      <c r="KWV24" s="608"/>
      <c r="KWW24" s="608"/>
      <c r="KWX24" s="608"/>
      <c r="KWY24" s="608"/>
      <c r="KWZ24" s="608"/>
      <c r="KXA24" s="608"/>
      <c r="KXB24" s="608"/>
      <c r="KXC24" s="608"/>
      <c r="KXD24" s="608"/>
      <c r="KXE24" s="608"/>
      <c r="KXF24" s="608"/>
      <c r="KXG24" s="608"/>
      <c r="KXH24" s="608"/>
      <c r="KXI24" s="608"/>
      <c r="KXJ24" s="608"/>
      <c r="KXK24" s="608"/>
      <c r="KXL24" s="608"/>
      <c r="KXM24" s="608"/>
      <c r="KXN24" s="608"/>
      <c r="KXO24" s="608"/>
      <c r="KXP24" s="608"/>
      <c r="KXQ24" s="608"/>
      <c r="KXR24" s="608"/>
      <c r="KXS24" s="608"/>
      <c r="KXT24" s="608"/>
      <c r="KXU24" s="608"/>
      <c r="KXV24" s="608"/>
      <c r="KXW24" s="608"/>
      <c r="KXX24" s="608"/>
      <c r="KXY24" s="608"/>
      <c r="KXZ24" s="608"/>
      <c r="KYA24" s="608"/>
      <c r="KYB24" s="608"/>
      <c r="KYC24" s="608"/>
      <c r="KYD24" s="608"/>
      <c r="KYE24" s="608"/>
      <c r="KYF24" s="608"/>
      <c r="KYG24" s="608"/>
      <c r="KYH24" s="608"/>
      <c r="KYI24" s="608"/>
      <c r="KYJ24" s="608"/>
      <c r="KYK24" s="608"/>
      <c r="KYL24" s="608"/>
      <c r="KYM24" s="608"/>
      <c r="KYN24" s="608"/>
      <c r="KYO24" s="608"/>
      <c r="KYP24" s="608"/>
      <c r="KYQ24" s="608"/>
      <c r="KYR24" s="608"/>
      <c r="KYS24" s="608"/>
      <c r="KYT24" s="608"/>
      <c r="KYU24" s="608"/>
      <c r="KYV24" s="608"/>
      <c r="KYW24" s="608"/>
      <c r="KYX24" s="608"/>
      <c r="KYY24" s="608"/>
      <c r="KYZ24" s="608"/>
      <c r="KZA24" s="608"/>
      <c r="KZB24" s="608"/>
      <c r="KZC24" s="608"/>
      <c r="KZD24" s="608"/>
      <c r="KZE24" s="608"/>
      <c r="KZF24" s="608"/>
      <c r="KZG24" s="608"/>
      <c r="KZH24" s="608"/>
      <c r="KZI24" s="608"/>
      <c r="KZJ24" s="608"/>
      <c r="KZK24" s="608"/>
      <c r="KZL24" s="608"/>
      <c r="KZM24" s="608"/>
      <c r="KZN24" s="608"/>
      <c r="KZO24" s="608"/>
      <c r="KZP24" s="608"/>
      <c r="KZQ24" s="608"/>
      <c r="KZR24" s="608"/>
      <c r="KZS24" s="608"/>
      <c r="KZT24" s="608"/>
      <c r="KZU24" s="608"/>
      <c r="KZV24" s="608"/>
      <c r="KZW24" s="608"/>
      <c r="KZX24" s="608"/>
      <c r="KZY24" s="608"/>
      <c r="KZZ24" s="608"/>
      <c r="LAA24" s="608"/>
      <c r="LAB24" s="608"/>
      <c r="LAC24" s="608"/>
      <c r="LAD24" s="608"/>
      <c r="LAE24" s="608"/>
      <c r="LAF24" s="608"/>
      <c r="LAG24" s="608"/>
      <c r="LAH24" s="608"/>
      <c r="LAI24" s="608"/>
      <c r="LAJ24" s="608"/>
      <c r="LAK24" s="608"/>
      <c r="LAL24" s="608"/>
      <c r="LAM24" s="608"/>
      <c r="LAN24" s="608"/>
      <c r="LAO24" s="608"/>
      <c r="LAP24" s="608"/>
      <c r="LAQ24" s="608"/>
      <c r="LAR24" s="608"/>
      <c r="LAS24" s="608"/>
      <c r="LAT24" s="608"/>
      <c r="LAU24" s="608"/>
      <c r="LAV24" s="608"/>
      <c r="LAW24" s="608"/>
      <c r="LAX24" s="608"/>
      <c r="LAY24" s="608"/>
      <c r="LAZ24" s="608"/>
      <c r="LBA24" s="608"/>
      <c r="LBB24" s="608"/>
      <c r="LBC24" s="608"/>
      <c r="LBD24" s="608"/>
      <c r="LBE24" s="608"/>
      <c r="LBF24" s="608"/>
      <c r="LBG24" s="608"/>
      <c r="LBH24" s="608"/>
      <c r="LBI24" s="608"/>
      <c r="LBJ24" s="608"/>
      <c r="LBK24" s="608"/>
      <c r="LBL24" s="608"/>
      <c r="LBM24" s="608"/>
      <c r="LBN24" s="608"/>
      <c r="LBO24" s="608"/>
      <c r="LBP24" s="608"/>
      <c r="LBQ24" s="608"/>
      <c r="LBR24" s="608"/>
      <c r="LBS24" s="608"/>
      <c r="LBT24" s="608"/>
      <c r="LBU24" s="608"/>
      <c r="LBV24" s="608"/>
      <c r="LBW24" s="608"/>
      <c r="LBX24" s="608"/>
      <c r="LBY24" s="608"/>
      <c r="LBZ24" s="608"/>
      <c r="LCA24" s="608"/>
      <c r="LCB24" s="608"/>
      <c r="LCC24" s="608"/>
      <c r="LCD24" s="608"/>
      <c r="LCE24" s="608"/>
      <c r="LCF24" s="608"/>
      <c r="LCG24" s="608"/>
      <c r="LCH24" s="608"/>
      <c r="LCI24" s="608"/>
      <c r="LCJ24" s="608"/>
      <c r="LCK24" s="608"/>
      <c r="LCL24" s="608"/>
      <c r="LCM24" s="608"/>
      <c r="LCN24" s="608"/>
      <c r="LCO24" s="608"/>
      <c r="LCP24" s="608"/>
      <c r="LCQ24" s="608"/>
      <c r="LCR24" s="608"/>
      <c r="LCS24" s="608"/>
      <c r="LCT24" s="608"/>
      <c r="LCU24" s="608"/>
      <c r="LCV24" s="608"/>
      <c r="LCW24" s="608"/>
      <c r="LCX24" s="608"/>
      <c r="LCY24" s="608"/>
      <c r="LCZ24" s="608"/>
      <c r="LDA24" s="608"/>
      <c r="LDB24" s="608"/>
      <c r="LDC24" s="608"/>
      <c r="LDD24" s="608"/>
      <c r="LDE24" s="608"/>
      <c r="LDF24" s="608"/>
      <c r="LDG24" s="608"/>
      <c r="LDH24" s="608"/>
      <c r="LDI24" s="608"/>
      <c r="LDJ24" s="608"/>
      <c r="LDK24" s="608"/>
      <c r="LDL24" s="608"/>
      <c r="LDM24" s="608"/>
      <c r="LDN24" s="608"/>
      <c r="LDO24" s="608"/>
      <c r="LDP24" s="608"/>
      <c r="LDQ24" s="608"/>
      <c r="LDR24" s="608"/>
      <c r="LDS24" s="608"/>
      <c r="LDT24" s="608"/>
      <c r="LDU24" s="608"/>
      <c r="LDV24" s="608"/>
      <c r="LDW24" s="608"/>
      <c r="LDX24" s="608"/>
      <c r="LDY24" s="608"/>
      <c r="LDZ24" s="608"/>
      <c r="LEA24" s="608"/>
      <c r="LEB24" s="608"/>
      <c r="LEC24" s="608"/>
      <c r="LED24" s="608"/>
      <c r="LEE24" s="608"/>
      <c r="LEF24" s="608"/>
      <c r="LEG24" s="608"/>
      <c r="LEH24" s="608"/>
      <c r="LEI24" s="608"/>
      <c r="LEJ24" s="608"/>
      <c r="LEK24" s="608"/>
      <c r="LEL24" s="608"/>
      <c r="LEM24" s="608"/>
      <c r="LEN24" s="608"/>
      <c r="LEO24" s="608"/>
      <c r="LEP24" s="608"/>
      <c r="LEQ24" s="608"/>
      <c r="LER24" s="608"/>
      <c r="LES24" s="608"/>
      <c r="LET24" s="608"/>
      <c r="LEU24" s="608"/>
      <c r="LEV24" s="608"/>
      <c r="LEW24" s="608"/>
      <c r="LEX24" s="608"/>
      <c r="LEY24" s="608"/>
      <c r="LEZ24" s="608"/>
      <c r="LFA24" s="608"/>
      <c r="LFB24" s="608"/>
      <c r="LFC24" s="608"/>
      <c r="LFD24" s="608"/>
      <c r="LFE24" s="608"/>
      <c r="LFF24" s="608"/>
      <c r="LFG24" s="608"/>
      <c r="LFH24" s="608"/>
      <c r="LFI24" s="608"/>
      <c r="LFJ24" s="608"/>
      <c r="LFK24" s="608"/>
      <c r="LFL24" s="608"/>
      <c r="LFM24" s="608"/>
      <c r="LFN24" s="608"/>
      <c r="LFO24" s="608"/>
      <c r="LFP24" s="608"/>
      <c r="LFQ24" s="608"/>
      <c r="LFR24" s="608"/>
      <c r="LFS24" s="608"/>
      <c r="LFT24" s="608"/>
      <c r="LFU24" s="608"/>
      <c r="LFV24" s="608"/>
      <c r="LFW24" s="608"/>
      <c r="LFX24" s="608"/>
      <c r="LFY24" s="608"/>
      <c r="LFZ24" s="608"/>
      <c r="LGA24" s="608"/>
      <c r="LGB24" s="608"/>
      <c r="LGC24" s="608"/>
      <c r="LGD24" s="608"/>
      <c r="LGE24" s="608"/>
      <c r="LGF24" s="608"/>
      <c r="LGG24" s="608"/>
      <c r="LGH24" s="608"/>
      <c r="LGI24" s="608"/>
      <c r="LGJ24" s="608"/>
      <c r="LGK24" s="608"/>
      <c r="LGL24" s="608"/>
      <c r="LGM24" s="608"/>
      <c r="LGN24" s="608"/>
      <c r="LGO24" s="608"/>
      <c r="LGP24" s="608"/>
      <c r="LGQ24" s="608"/>
      <c r="LGR24" s="608"/>
      <c r="LGS24" s="608"/>
      <c r="LGT24" s="608"/>
      <c r="LGU24" s="608"/>
      <c r="LGV24" s="608"/>
      <c r="LGW24" s="608"/>
      <c r="LGX24" s="608"/>
      <c r="LGY24" s="608"/>
      <c r="LGZ24" s="608"/>
      <c r="LHA24" s="608"/>
      <c r="LHB24" s="608"/>
      <c r="LHC24" s="608"/>
      <c r="LHD24" s="608"/>
      <c r="LHE24" s="608"/>
      <c r="LHF24" s="608"/>
      <c r="LHG24" s="608"/>
      <c r="LHH24" s="608"/>
      <c r="LHI24" s="608"/>
      <c r="LHJ24" s="608"/>
      <c r="LHK24" s="608"/>
      <c r="LHL24" s="608"/>
      <c r="LHM24" s="608"/>
      <c r="LHN24" s="608"/>
      <c r="LHO24" s="608"/>
      <c r="LHP24" s="608"/>
      <c r="LHQ24" s="608"/>
      <c r="LHR24" s="608"/>
      <c r="LHS24" s="608"/>
      <c r="LHT24" s="608"/>
      <c r="LHU24" s="608"/>
      <c r="LHV24" s="608"/>
      <c r="LHW24" s="608"/>
      <c r="LHX24" s="608"/>
      <c r="LHY24" s="608"/>
      <c r="LHZ24" s="608"/>
      <c r="LIA24" s="608"/>
      <c r="LIB24" s="608"/>
      <c r="LIC24" s="608"/>
      <c r="LID24" s="608"/>
      <c r="LIE24" s="608"/>
      <c r="LIF24" s="608"/>
      <c r="LIG24" s="608"/>
      <c r="LIH24" s="608"/>
      <c r="LII24" s="608"/>
      <c r="LIJ24" s="608"/>
      <c r="LIK24" s="608"/>
      <c r="LIL24" s="608"/>
      <c r="LIM24" s="608"/>
      <c r="LIN24" s="608"/>
      <c r="LIO24" s="608"/>
      <c r="LIP24" s="608"/>
      <c r="LIQ24" s="608"/>
      <c r="LIR24" s="608"/>
      <c r="LIS24" s="608"/>
      <c r="LIT24" s="608"/>
      <c r="LIU24" s="608"/>
      <c r="LIV24" s="608"/>
      <c r="LIW24" s="608"/>
      <c r="LIX24" s="608"/>
      <c r="LIY24" s="608"/>
      <c r="LIZ24" s="608"/>
      <c r="LJA24" s="608"/>
      <c r="LJB24" s="608"/>
      <c r="LJC24" s="608"/>
      <c r="LJD24" s="608"/>
      <c r="LJE24" s="608"/>
      <c r="LJF24" s="608"/>
      <c r="LJG24" s="608"/>
      <c r="LJH24" s="608"/>
      <c r="LJI24" s="608"/>
      <c r="LJJ24" s="608"/>
      <c r="LJK24" s="608"/>
      <c r="LJL24" s="608"/>
      <c r="LJM24" s="608"/>
      <c r="LJN24" s="608"/>
      <c r="LJO24" s="608"/>
      <c r="LJP24" s="608"/>
      <c r="LJQ24" s="608"/>
      <c r="LJR24" s="608"/>
      <c r="LJS24" s="608"/>
      <c r="LJT24" s="608"/>
      <c r="LJU24" s="608"/>
      <c r="LJV24" s="608"/>
      <c r="LJW24" s="608"/>
      <c r="LJX24" s="608"/>
      <c r="LJY24" s="608"/>
      <c r="LJZ24" s="608"/>
      <c r="LKA24" s="608"/>
      <c r="LKB24" s="608"/>
      <c r="LKC24" s="608"/>
      <c r="LKD24" s="608"/>
      <c r="LKE24" s="608"/>
      <c r="LKF24" s="608"/>
      <c r="LKG24" s="608"/>
      <c r="LKH24" s="608"/>
      <c r="LKI24" s="608"/>
      <c r="LKJ24" s="608"/>
      <c r="LKK24" s="608"/>
      <c r="LKL24" s="608"/>
      <c r="LKM24" s="608"/>
      <c r="LKN24" s="608"/>
      <c r="LKO24" s="608"/>
      <c r="LKP24" s="608"/>
      <c r="LKQ24" s="608"/>
      <c r="LKR24" s="608"/>
      <c r="LKS24" s="608"/>
      <c r="LKT24" s="608"/>
      <c r="LKU24" s="608"/>
      <c r="LKV24" s="608"/>
      <c r="LKW24" s="608"/>
      <c r="LKX24" s="608"/>
      <c r="LKY24" s="608"/>
      <c r="LKZ24" s="608"/>
      <c r="LLA24" s="608"/>
      <c r="LLB24" s="608"/>
      <c r="LLC24" s="608"/>
      <c r="LLD24" s="608"/>
      <c r="LLE24" s="608"/>
      <c r="LLF24" s="608"/>
      <c r="LLG24" s="608"/>
      <c r="LLH24" s="608"/>
      <c r="LLI24" s="608"/>
      <c r="LLJ24" s="608"/>
      <c r="LLK24" s="608"/>
      <c r="LLL24" s="608"/>
      <c r="LLM24" s="608"/>
      <c r="LLN24" s="608"/>
      <c r="LLO24" s="608"/>
      <c r="LLP24" s="608"/>
      <c r="LLQ24" s="608"/>
      <c r="LLR24" s="608"/>
      <c r="LLS24" s="608"/>
      <c r="LLT24" s="608"/>
      <c r="LLU24" s="608"/>
      <c r="LLV24" s="608"/>
      <c r="LLW24" s="608"/>
      <c r="LLX24" s="608"/>
      <c r="LLY24" s="608"/>
      <c r="LLZ24" s="608"/>
      <c r="LMA24" s="608"/>
      <c r="LMB24" s="608"/>
      <c r="LMC24" s="608"/>
      <c r="LMD24" s="608"/>
      <c r="LME24" s="608"/>
      <c r="LMF24" s="608"/>
      <c r="LMG24" s="608"/>
      <c r="LMH24" s="608"/>
      <c r="LMI24" s="608"/>
      <c r="LMJ24" s="608"/>
      <c r="LMK24" s="608"/>
      <c r="LML24" s="608"/>
      <c r="LMM24" s="608"/>
      <c r="LMN24" s="608"/>
      <c r="LMO24" s="608"/>
      <c r="LMP24" s="608"/>
      <c r="LMQ24" s="608"/>
      <c r="LMR24" s="608"/>
      <c r="LMS24" s="608"/>
      <c r="LMT24" s="608"/>
      <c r="LMU24" s="608"/>
      <c r="LMV24" s="608"/>
      <c r="LMW24" s="608"/>
      <c r="LMX24" s="608"/>
      <c r="LMY24" s="608"/>
      <c r="LMZ24" s="608"/>
      <c r="LNA24" s="608"/>
      <c r="LNB24" s="608"/>
      <c r="LNC24" s="608"/>
      <c r="LND24" s="608"/>
      <c r="LNE24" s="608"/>
      <c r="LNF24" s="608"/>
      <c r="LNG24" s="608"/>
      <c r="LNH24" s="608"/>
      <c r="LNI24" s="608"/>
      <c r="LNJ24" s="608"/>
      <c r="LNK24" s="608"/>
      <c r="LNL24" s="608"/>
      <c r="LNM24" s="608"/>
      <c r="LNN24" s="608"/>
      <c r="LNO24" s="608"/>
      <c r="LNP24" s="608"/>
      <c r="LNQ24" s="608"/>
      <c r="LNR24" s="608"/>
      <c r="LNS24" s="608"/>
      <c r="LNT24" s="608"/>
      <c r="LNU24" s="608"/>
      <c r="LNV24" s="608"/>
      <c r="LNW24" s="608"/>
      <c r="LNX24" s="608"/>
      <c r="LNY24" s="608"/>
      <c r="LNZ24" s="608"/>
      <c r="LOA24" s="608"/>
      <c r="LOB24" s="608"/>
      <c r="LOC24" s="608"/>
      <c r="LOD24" s="608"/>
      <c r="LOE24" s="608"/>
      <c r="LOF24" s="608"/>
      <c r="LOG24" s="608"/>
      <c r="LOH24" s="608"/>
      <c r="LOI24" s="608"/>
      <c r="LOJ24" s="608"/>
      <c r="LOK24" s="608"/>
      <c r="LOL24" s="608"/>
      <c r="LOM24" s="608"/>
      <c r="LON24" s="608"/>
      <c r="LOO24" s="608"/>
      <c r="LOP24" s="608"/>
      <c r="LOQ24" s="608"/>
      <c r="LOR24" s="608"/>
      <c r="LOS24" s="608"/>
      <c r="LOT24" s="608"/>
      <c r="LOU24" s="608"/>
      <c r="LOV24" s="608"/>
      <c r="LOW24" s="608"/>
      <c r="LOX24" s="608"/>
      <c r="LOY24" s="608"/>
      <c r="LOZ24" s="608"/>
      <c r="LPA24" s="608"/>
      <c r="LPB24" s="608"/>
      <c r="LPC24" s="608"/>
      <c r="LPD24" s="608"/>
      <c r="LPE24" s="608"/>
      <c r="LPF24" s="608"/>
      <c r="LPG24" s="608"/>
      <c r="LPH24" s="608"/>
      <c r="LPI24" s="608"/>
      <c r="LPJ24" s="608"/>
      <c r="LPK24" s="608"/>
      <c r="LPL24" s="608"/>
      <c r="LPM24" s="608"/>
      <c r="LPN24" s="608"/>
      <c r="LPO24" s="608"/>
      <c r="LPP24" s="608"/>
      <c r="LPQ24" s="608"/>
      <c r="LPR24" s="608"/>
      <c r="LPS24" s="608"/>
      <c r="LPT24" s="608"/>
      <c r="LPU24" s="608"/>
      <c r="LPV24" s="608"/>
      <c r="LPW24" s="608"/>
      <c r="LPX24" s="608"/>
      <c r="LPY24" s="608"/>
      <c r="LPZ24" s="608"/>
      <c r="LQA24" s="608"/>
      <c r="LQB24" s="608"/>
      <c r="LQC24" s="608"/>
      <c r="LQD24" s="608"/>
      <c r="LQE24" s="608"/>
      <c r="LQF24" s="608"/>
      <c r="LQG24" s="608"/>
      <c r="LQH24" s="608"/>
      <c r="LQI24" s="608"/>
      <c r="LQJ24" s="608"/>
      <c r="LQK24" s="608"/>
      <c r="LQL24" s="608"/>
      <c r="LQM24" s="608"/>
      <c r="LQN24" s="608"/>
      <c r="LQO24" s="608"/>
      <c r="LQP24" s="608"/>
      <c r="LQQ24" s="608"/>
      <c r="LQR24" s="608"/>
      <c r="LQS24" s="608"/>
      <c r="LQT24" s="608"/>
      <c r="LQU24" s="608"/>
      <c r="LQV24" s="608"/>
      <c r="LQW24" s="608"/>
      <c r="LQX24" s="608"/>
      <c r="LQY24" s="608"/>
      <c r="LQZ24" s="608"/>
      <c r="LRA24" s="608"/>
      <c r="LRB24" s="608"/>
      <c r="LRC24" s="608"/>
      <c r="LRD24" s="608"/>
      <c r="LRE24" s="608"/>
      <c r="LRF24" s="608"/>
      <c r="LRG24" s="608"/>
      <c r="LRH24" s="608"/>
      <c r="LRI24" s="608"/>
      <c r="LRJ24" s="608"/>
      <c r="LRK24" s="608"/>
      <c r="LRL24" s="608"/>
      <c r="LRM24" s="608"/>
      <c r="LRN24" s="608"/>
      <c r="LRO24" s="608"/>
      <c r="LRP24" s="608"/>
      <c r="LRQ24" s="608"/>
      <c r="LRR24" s="608"/>
      <c r="LRS24" s="608"/>
      <c r="LRT24" s="608"/>
      <c r="LRU24" s="608"/>
      <c r="LRV24" s="608"/>
      <c r="LRW24" s="608"/>
      <c r="LRX24" s="608"/>
      <c r="LRY24" s="608"/>
      <c r="LRZ24" s="608"/>
      <c r="LSA24" s="608"/>
      <c r="LSB24" s="608"/>
      <c r="LSC24" s="608"/>
      <c r="LSD24" s="608"/>
      <c r="LSE24" s="608"/>
      <c r="LSF24" s="608"/>
      <c r="LSG24" s="608"/>
      <c r="LSH24" s="608"/>
      <c r="LSI24" s="608"/>
      <c r="LSJ24" s="608"/>
      <c r="LSK24" s="608"/>
      <c r="LSL24" s="608"/>
      <c r="LSM24" s="608"/>
      <c r="LSN24" s="608"/>
      <c r="LSO24" s="608"/>
      <c r="LSP24" s="608"/>
      <c r="LSQ24" s="608"/>
      <c r="LSR24" s="608"/>
      <c r="LSS24" s="608"/>
      <c r="LST24" s="608"/>
      <c r="LSU24" s="608"/>
      <c r="LSV24" s="608"/>
      <c r="LSW24" s="608"/>
      <c r="LSX24" s="608"/>
      <c r="LSY24" s="608"/>
      <c r="LSZ24" s="608"/>
      <c r="LTA24" s="608"/>
      <c r="LTB24" s="608"/>
      <c r="LTC24" s="608"/>
      <c r="LTD24" s="608"/>
      <c r="LTE24" s="608"/>
      <c r="LTF24" s="608"/>
      <c r="LTG24" s="608"/>
      <c r="LTH24" s="608"/>
      <c r="LTI24" s="608"/>
      <c r="LTJ24" s="608"/>
      <c r="LTK24" s="608"/>
      <c r="LTL24" s="608"/>
      <c r="LTM24" s="608"/>
      <c r="LTN24" s="608"/>
      <c r="LTO24" s="608"/>
      <c r="LTP24" s="608"/>
      <c r="LTQ24" s="608"/>
      <c r="LTR24" s="608"/>
      <c r="LTS24" s="608"/>
      <c r="LTT24" s="608"/>
      <c r="LTU24" s="608"/>
      <c r="LTV24" s="608"/>
      <c r="LTW24" s="608"/>
      <c r="LTX24" s="608"/>
      <c r="LTY24" s="608"/>
      <c r="LTZ24" s="608"/>
      <c r="LUA24" s="608"/>
      <c r="LUB24" s="608"/>
      <c r="LUC24" s="608"/>
      <c r="LUD24" s="608"/>
      <c r="LUE24" s="608"/>
      <c r="LUF24" s="608"/>
      <c r="LUG24" s="608"/>
      <c r="LUH24" s="608"/>
      <c r="LUI24" s="608"/>
      <c r="LUJ24" s="608"/>
      <c r="LUK24" s="608"/>
      <c r="LUL24" s="608"/>
      <c r="LUM24" s="608"/>
      <c r="LUN24" s="608"/>
      <c r="LUO24" s="608"/>
      <c r="LUP24" s="608"/>
      <c r="LUQ24" s="608"/>
      <c r="LUR24" s="608"/>
      <c r="LUS24" s="608"/>
      <c r="LUT24" s="608"/>
      <c r="LUU24" s="608"/>
      <c r="LUV24" s="608"/>
      <c r="LUW24" s="608"/>
      <c r="LUX24" s="608"/>
      <c r="LUY24" s="608"/>
      <c r="LUZ24" s="608"/>
      <c r="LVA24" s="608"/>
      <c r="LVB24" s="608"/>
      <c r="LVC24" s="608"/>
      <c r="LVD24" s="608"/>
      <c r="LVE24" s="608"/>
      <c r="LVF24" s="608"/>
      <c r="LVG24" s="608"/>
      <c r="LVH24" s="608"/>
      <c r="LVI24" s="608"/>
      <c r="LVJ24" s="608"/>
      <c r="LVK24" s="608"/>
      <c r="LVL24" s="608"/>
      <c r="LVM24" s="608"/>
      <c r="LVN24" s="608"/>
      <c r="LVO24" s="608"/>
      <c r="LVP24" s="608"/>
      <c r="LVQ24" s="608"/>
      <c r="LVR24" s="608"/>
      <c r="LVS24" s="608"/>
      <c r="LVT24" s="608"/>
      <c r="LVU24" s="608"/>
      <c r="LVV24" s="608"/>
      <c r="LVW24" s="608"/>
      <c r="LVX24" s="608"/>
      <c r="LVY24" s="608"/>
      <c r="LVZ24" s="608"/>
      <c r="LWA24" s="608"/>
      <c r="LWB24" s="608"/>
      <c r="LWC24" s="608"/>
      <c r="LWD24" s="608"/>
      <c r="LWE24" s="608"/>
      <c r="LWF24" s="608"/>
      <c r="LWG24" s="608"/>
      <c r="LWH24" s="608"/>
      <c r="LWI24" s="608"/>
      <c r="LWJ24" s="608"/>
      <c r="LWK24" s="608"/>
      <c r="LWL24" s="608"/>
      <c r="LWM24" s="608"/>
      <c r="LWN24" s="608"/>
      <c r="LWO24" s="608"/>
      <c r="LWP24" s="608"/>
      <c r="LWQ24" s="608"/>
      <c r="LWR24" s="608"/>
      <c r="LWS24" s="608"/>
      <c r="LWT24" s="608"/>
      <c r="LWU24" s="608"/>
      <c r="LWV24" s="608"/>
      <c r="LWW24" s="608"/>
      <c r="LWX24" s="608"/>
      <c r="LWY24" s="608"/>
      <c r="LWZ24" s="608"/>
      <c r="LXA24" s="608"/>
      <c r="LXB24" s="608"/>
      <c r="LXC24" s="608"/>
      <c r="LXD24" s="608"/>
      <c r="LXE24" s="608"/>
      <c r="LXF24" s="608"/>
      <c r="LXG24" s="608"/>
      <c r="LXH24" s="608"/>
      <c r="LXI24" s="608"/>
      <c r="LXJ24" s="608"/>
      <c r="LXK24" s="608"/>
      <c r="LXL24" s="608"/>
      <c r="LXM24" s="608"/>
      <c r="LXN24" s="608"/>
      <c r="LXO24" s="608"/>
      <c r="LXP24" s="608"/>
      <c r="LXQ24" s="608"/>
      <c r="LXR24" s="608"/>
      <c r="LXS24" s="608"/>
      <c r="LXT24" s="608"/>
      <c r="LXU24" s="608"/>
      <c r="LXV24" s="608"/>
      <c r="LXW24" s="608"/>
      <c r="LXX24" s="608"/>
      <c r="LXY24" s="608"/>
      <c r="LXZ24" s="608"/>
      <c r="LYA24" s="608"/>
      <c r="LYB24" s="608"/>
      <c r="LYC24" s="608"/>
      <c r="LYD24" s="608"/>
      <c r="LYE24" s="608"/>
      <c r="LYF24" s="608"/>
      <c r="LYG24" s="608"/>
      <c r="LYH24" s="608"/>
      <c r="LYI24" s="608"/>
      <c r="LYJ24" s="608"/>
      <c r="LYK24" s="608"/>
      <c r="LYL24" s="608"/>
      <c r="LYM24" s="608"/>
      <c r="LYN24" s="608"/>
      <c r="LYO24" s="608"/>
      <c r="LYP24" s="608"/>
      <c r="LYQ24" s="608"/>
      <c r="LYR24" s="608"/>
      <c r="LYS24" s="608"/>
      <c r="LYT24" s="608"/>
      <c r="LYU24" s="608"/>
      <c r="LYV24" s="608"/>
      <c r="LYW24" s="608"/>
      <c r="LYX24" s="608"/>
      <c r="LYY24" s="608"/>
      <c r="LYZ24" s="608"/>
      <c r="LZA24" s="608"/>
      <c r="LZB24" s="608"/>
      <c r="LZC24" s="608"/>
      <c r="LZD24" s="608"/>
      <c r="LZE24" s="608"/>
      <c r="LZF24" s="608"/>
      <c r="LZG24" s="608"/>
      <c r="LZH24" s="608"/>
      <c r="LZI24" s="608"/>
      <c r="LZJ24" s="608"/>
      <c r="LZK24" s="608"/>
      <c r="LZL24" s="608"/>
      <c r="LZM24" s="608"/>
      <c r="LZN24" s="608"/>
      <c r="LZO24" s="608"/>
      <c r="LZP24" s="608"/>
      <c r="LZQ24" s="608"/>
      <c r="LZR24" s="608"/>
      <c r="LZS24" s="608"/>
      <c r="LZT24" s="608"/>
      <c r="LZU24" s="608"/>
      <c r="LZV24" s="608"/>
      <c r="LZW24" s="608"/>
      <c r="LZX24" s="608"/>
      <c r="LZY24" s="608"/>
      <c r="LZZ24" s="608"/>
      <c r="MAA24" s="608"/>
      <c r="MAB24" s="608"/>
      <c r="MAC24" s="608"/>
      <c r="MAD24" s="608"/>
      <c r="MAE24" s="608"/>
      <c r="MAF24" s="608"/>
      <c r="MAG24" s="608"/>
      <c r="MAH24" s="608"/>
      <c r="MAI24" s="608"/>
      <c r="MAJ24" s="608"/>
      <c r="MAK24" s="608"/>
      <c r="MAL24" s="608"/>
      <c r="MAM24" s="608"/>
      <c r="MAN24" s="608"/>
      <c r="MAO24" s="608"/>
      <c r="MAP24" s="608"/>
      <c r="MAQ24" s="608"/>
      <c r="MAR24" s="608"/>
      <c r="MAS24" s="608"/>
      <c r="MAT24" s="608"/>
      <c r="MAU24" s="608"/>
      <c r="MAV24" s="608"/>
      <c r="MAW24" s="608"/>
      <c r="MAX24" s="608"/>
      <c r="MAY24" s="608"/>
      <c r="MAZ24" s="608"/>
      <c r="MBA24" s="608"/>
      <c r="MBB24" s="608"/>
      <c r="MBC24" s="608"/>
      <c r="MBD24" s="608"/>
      <c r="MBE24" s="608"/>
      <c r="MBF24" s="608"/>
      <c r="MBG24" s="608"/>
      <c r="MBH24" s="608"/>
      <c r="MBI24" s="608"/>
      <c r="MBJ24" s="608"/>
      <c r="MBK24" s="608"/>
      <c r="MBL24" s="608"/>
      <c r="MBM24" s="608"/>
      <c r="MBN24" s="608"/>
      <c r="MBO24" s="608"/>
      <c r="MBP24" s="608"/>
      <c r="MBQ24" s="608"/>
      <c r="MBR24" s="608"/>
      <c r="MBS24" s="608"/>
      <c r="MBT24" s="608"/>
      <c r="MBU24" s="608"/>
      <c r="MBV24" s="608"/>
      <c r="MBW24" s="608"/>
      <c r="MBX24" s="608"/>
      <c r="MBY24" s="608"/>
      <c r="MBZ24" s="608"/>
      <c r="MCA24" s="608"/>
      <c r="MCB24" s="608"/>
      <c r="MCC24" s="608"/>
      <c r="MCD24" s="608"/>
      <c r="MCE24" s="608"/>
      <c r="MCF24" s="608"/>
      <c r="MCG24" s="608"/>
      <c r="MCH24" s="608"/>
      <c r="MCI24" s="608"/>
      <c r="MCJ24" s="608"/>
      <c r="MCK24" s="608"/>
      <c r="MCL24" s="608"/>
      <c r="MCM24" s="608"/>
      <c r="MCN24" s="608"/>
      <c r="MCO24" s="608"/>
      <c r="MCP24" s="608"/>
      <c r="MCQ24" s="608"/>
      <c r="MCR24" s="608"/>
      <c r="MCS24" s="608"/>
      <c r="MCT24" s="608"/>
      <c r="MCU24" s="608"/>
      <c r="MCV24" s="608"/>
      <c r="MCW24" s="608"/>
      <c r="MCX24" s="608"/>
      <c r="MCY24" s="608"/>
      <c r="MCZ24" s="608"/>
      <c r="MDA24" s="608"/>
      <c r="MDB24" s="608"/>
      <c r="MDC24" s="608"/>
      <c r="MDD24" s="608"/>
      <c r="MDE24" s="608"/>
      <c r="MDF24" s="608"/>
      <c r="MDG24" s="608"/>
      <c r="MDH24" s="608"/>
      <c r="MDI24" s="608"/>
      <c r="MDJ24" s="608"/>
      <c r="MDK24" s="608"/>
      <c r="MDL24" s="608"/>
      <c r="MDM24" s="608"/>
      <c r="MDN24" s="608"/>
      <c r="MDO24" s="608"/>
      <c r="MDP24" s="608"/>
      <c r="MDQ24" s="608"/>
      <c r="MDR24" s="608"/>
      <c r="MDS24" s="608"/>
      <c r="MDT24" s="608"/>
      <c r="MDU24" s="608"/>
      <c r="MDV24" s="608"/>
      <c r="MDW24" s="608"/>
      <c r="MDX24" s="608"/>
      <c r="MDY24" s="608"/>
      <c r="MDZ24" s="608"/>
      <c r="MEA24" s="608"/>
      <c r="MEB24" s="608"/>
      <c r="MEC24" s="608"/>
      <c r="MED24" s="608"/>
      <c r="MEE24" s="608"/>
      <c r="MEF24" s="608"/>
      <c r="MEG24" s="608"/>
      <c r="MEH24" s="608"/>
      <c r="MEI24" s="608"/>
      <c r="MEJ24" s="608"/>
      <c r="MEK24" s="608"/>
      <c r="MEL24" s="608"/>
      <c r="MEM24" s="608"/>
      <c r="MEN24" s="608"/>
      <c r="MEO24" s="608"/>
      <c r="MEP24" s="608"/>
      <c r="MEQ24" s="608"/>
      <c r="MER24" s="608"/>
      <c r="MES24" s="608"/>
      <c r="MET24" s="608"/>
      <c r="MEU24" s="608"/>
      <c r="MEV24" s="608"/>
      <c r="MEW24" s="608"/>
      <c r="MEX24" s="608"/>
      <c r="MEY24" s="608"/>
      <c r="MEZ24" s="608"/>
      <c r="MFA24" s="608"/>
      <c r="MFB24" s="608"/>
      <c r="MFC24" s="608"/>
      <c r="MFD24" s="608"/>
      <c r="MFE24" s="608"/>
      <c r="MFF24" s="608"/>
      <c r="MFG24" s="608"/>
      <c r="MFH24" s="608"/>
      <c r="MFI24" s="608"/>
      <c r="MFJ24" s="608"/>
      <c r="MFK24" s="608"/>
      <c r="MFL24" s="608"/>
      <c r="MFM24" s="608"/>
      <c r="MFN24" s="608"/>
      <c r="MFO24" s="608"/>
      <c r="MFP24" s="608"/>
      <c r="MFQ24" s="608"/>
      <c r="MFR24" s="608"/>
      <c r="MFS24" s="608"/>
      <c r="MFT24" s="608"/>
      <c r="MFU24" s="608"/>
      <c r="MFV24" s="608"/>
      <c r="MFW24" s="608"/>
      <c r="MFX24" s="608"/>
      <c r="MFY24" s="608"/>
      <c r="MFZ24" s="608"/>
      <c r="MGA24" s="608"/>
      <c r="MGB24" s="608"/>
      <c r="MGC24" s="608"/>
      <c r="MGD24" s="608"/>
      <c r="MGE24" s="608"/>
      <c r="MGF24" s="608"/>
      <c r="MGG24" s="608"/>
      <c r="MGH24" s="608"/>
      <c r="MGI24" s="608"/>
      <c r="MGJ24" s="608"/>
      <c r="MGK24" s="608"/>
      <c r="MGL24" s="608"/>
      <c r="MGM24" s="608"/>
      <c r="MGN24" s="608"/>
      <c r="MGO24" s="608"/>
      <c r="MGP24" s="608"/>
      <c r="MGQ24" s="608"/>
      <c r="MGR24" s="608"/>
      <c r="MGS24" s="608"/>
      <c r="MGT24" s="608"/>
      <c r="MGU24" s="608"/>
      <c r="MGV24" s="608"/>
      <c r="MGW24" s="608"/>
      <c r="MGX24" s="608"/>
      <c r="MGY24" s="608"/>
      <c r="MGZ24" s="608"/>
      <c r="MHA24" s="608"/>
      <c r="MHB24" s="608"/>
      <c r="MHC24" s="608"/>
      <c r="MHD24" s="608"/>
      <c r="MHE24" s="608"/>
      <c r="MHF24" s="608"/>
      <c r="MHG24" s="608"/>
      <c r="MHH24" s="608"/>
      <c r="MHI24" s="608"/>
      <c r="MHJ24" s="608"/>
      <c r="MHK24" s="608"/>
      <c r="MHL24" s="608"/>
      <c r="MHM24" s="608"/>
      <c r="MHN24" s="608"/>
      <c r="MHO24" s="608"/>
      <c r="MHP24" s="608"/>
      <c r="MHQ24" s="608"/>
      <c r="MHR24" s="608"/>
      <c r="MHS24" s="608"/>
      <c r="MHT24" s="608"/>
      <c r="MHU24" s="608"/>
      <c r="MHV24" s="608"/>
      <c r="MHW24" s="608"/>
      <c r="MHX24" s="608"/>
      <c r="MHY24" s="608"/>
      <c r="MHZ24" s="608"/>
      <c r="MIA24" s="608"/>
      <c r="MIB24" s="608"/>
      <c r="MIC24" s="608"/>
      <c r="MID24" s="608"/>
      <c r="MIE24" s="608"/>
      <c r="MIF24" s="608"/>
      <c r="MIG24" s="608"/>
      <c r="MIH24" s="608"/>
      <c r="MII24" s="608"/>
      <c r="MIJ24" s="608"/>
      <c r="MIK24" s="608"/>
      <c r="MIL24" s="608"/>
      <c r="MIM24" s="608"/>
      <c r="MIN24" s="608"/>
      <c r="MIO24" s="608"/>
      <c r="MIP24" s="608"/>
      <c r="MIQ24" s="608"/>
      <c r="MIR24" s="608"/>
      <c r="MIS24" s="608"/>
      <c r="MIT24" s="608"/>
      <c r="MIU24" s="608"/>
      <c r="MIV24" s="608"/>
      <c r="MIW24" s="608"/>
      <c r="MIX24" s="608"/>
      <c r="MIY24" s="608"/>
      <c r="MIZ24" s="608"/>
      <c r="MJA24" s="608"/>
      <c r="MJB24" s="608"/>
      <c r="MJC24" s="608"/>
      <c r="MJD24" s="608"/>
      <c r="MJE24" s="608"/>
      <c r="MJF24" s="608"/>
      <c r="MJG24" s="608"/>
      <c r="MJH24" s="608"/>
      <c r="MJI24" s="608"/>
      <c r="MJJ24" s="608"/>
      <c r="MJK24" s="608"/>
      <c r="MJL24" s="608"/>
      <c r="MJM24" s="608"/>
      <c r="MJN24" s="608"/>
      <c r="MJO24" s="608"/>
      <c r="MJP24" s="608"/>
      <c r="MJQ24" s="608"/>
      <c r="MJR24" s="608"/>
      <c r="MJS24" s="608"/>
      <c r="MJT24" s="608"/>
      <c r="MJU24" s="608"/>
      <c r="MJV24" s="608"/>
      <c r="MJW24" s="608"/>
      <c r="MJX24" s="608"/>
      <c r="MJY24" s="608"/>
      <c r="MJZ24" s="608"/>
      <c r="MKA24" s="608"/>
      <c r="MKB24" s="608"/>
      <c r="MKC24" s="608"/>
      <c r="MKD24" s="608"/>
      <c r="MKE24" s="608"/>
      <c r="MKF24" s="608"/>
      <c r="MKG24" s="608"/>
      <c r="MKH24" s="608"/>
      <c r="MKI24" s="608"/>
      <c r="MKJ24" s="608"/>
      <c r="MKK24" s="608"/>
      <c r="MKL24" s="608"/>
      <c r="MKM24" s="608"/>
      <c r="MKN24" s="608"/>
      <c r="MKO24" s="608"/>
      <c r="MKP24" s="608"/>
      <c r="MKQ24" s="608"/>
      <c r="MKR24" s="608"/>
      <c r="MKS24" s="608"/>
      <c r="MKT24" s="608"/>
      <c r="MKU24" s="608"/>
      <c r="MKV24" s="608"/>
      <c r="MKW24" s="608"/>
      <c r="MKX24" s="608"/>
      <c r="MKY24" s="608"/>
      <c r="MKZ24" s="608"/>
      <c r="MLA24" s="608"/>
      <c r="MLB24" s="608"/>
      <c r="MLC24" s="608"/>
      <c r="MLD24" s="608"/>
      <c r="MLE24" s="608"/>
      <c r="MLF24" s="608"/>
      <c r="MLG24" s="608"/>
      <c r="MLH24" s="608"/>
      <c r="MLI24" s="608"/>
      <c r="MLJ24" s="608"/>
      <c r="MLK24" s="608"/>
      <c r="MLL24" s="608"/>
      <c r="MLM24" s="608"/>
      <c r="MLN24" s="608"/>
      <c r="MLO24" s="608"/>
      <c r="MLP24" s="608"/>
      <c r="MLQ24" s="608"/>
      <c r="MLR24" s="608"/>
      <c r="MLS24" s="608"/>
      <c r="MLT24" s="608"/>
      <c r="MLU24" s="608"/>
      <c r="MLV24" s="608"/>
      <c r="MLW24" s="608"/>
      <c r="MLX24" s="608"/>
      <c r="MLY24" s="608"/>
      <c r="MLZ24" s="608"/>
      <c r="MMA24" s="608"/>
      <c r="MMB24" s="608"/>
      <c r="MMC24" s="608"/>
      <c r="MMD24" s="608"/>
      <c r="MME24" s="608"/>
      <c r="MMF24" s="608"/>
      <c r="MMG24" s="608"/>
      <c r="MMH24" s="608"/>
      <c r="MMI24" s="608"/>
      <c r="MMJ24" s="608"/>
      <c r="MMK24" s="608"/>
      <c r="MML24" s="608"/>
      <c r="MMM24" s="608"/>
      <c r="MMN24" s="608"/>
      <c r="MMO24" s="608"/>
      <c r="MMP24" s="608"/>
      <c r="MMQ24" s="608"/>
      <c r="MMR24" s="608"/>
      <c r="MMS24" s="608"/>
      <c r="MMT24" s="608"/>
      <c r="MMU24" s="608"/>
      <c r="MMV24" s="608"/>
      <c r="MMW24" s="608"/>
      <c r="MMX24" s="608"/>
      <c r="MMY24" s="608"/>
      <c r="MMZ24" s="608"/>
      <c r="MNA24" s="608"/>
      <c r="MNB24" s="608"/>
      <c r="MNC24" s="608"/>
      <c r="MND24" s="608"/>
      <c r="MNE24" s="608"/>
      <c r="MNF24" s="608"/>
      <c r="MNG24" s="608"/>
      <c r="MNH24" s="608"/>
      <c r="MNI24" s="608"/>
      <c r="MNJ24" s="608"/>
      <c r="MNK24" s="608"/>
      <c r="MNL24" s="608"/>
      <c r="MNM24" s="608"/>
      <c r="MNN24" s="608"/>
      <c r="MNO24" s="608"/>
      <c r="MNP24" s="608"/>
      <c r="MNQ24" s="608"/>
      <c r="MNR24" s="608"/>
      <c r="MNS24" s="608"/>
      <c r="MNT24" s="608"/>
      <c r="MNU24" s="608"/>
      <c r="MNV24" s="608"/>
      <c r="MNW24" s="608"/>
      <c r="MNX24" s="608"/>
      <c r="MNY24" s="608"/>
      <c r="MNZ24" s="608"/>
      <c r="MOA24" s="608"/>
      <c r="MOB24" s="608"/>
      <c r="MOC24" s="608"/>
      <c r="MOD24" s="608"/>
      <c r="MOE24" s="608"/>
      <c r="MOF24" s="608"/>
      <c r="MOG24" s="608"/>
      <c r="MOH24" s="608"/>
      <c r="MOI24" s="608"/>
      <c r="MOJ24" s="608"/>
      <c r="MOK24" s="608"/>
      <c r="MOL24" s="608"/>
      <c r="MOM24" s="608"/>
      <c r="MON24" s="608"/>
      <c r="MOO24" s="608"/>
      <c r="MOP24" s="608"/>
      <c r="MOQ24" s="608"/>
      <c r="MOR24" s="608"/>
      <c r="MOS24" s="608"/>
      <c r="MOT24" s="608"/>
      <c r="MOU24" s="608"/>
      <c r="MOV24" s="608"/>
      <c r="MOW24" s="608"/>
      <c r="MOX24" s="608"/>
      <c r="MOY24" s="608"/>
      <c r="MOZ24" s="608"/>
      <c r="MPA24" s="608"/>
      <c r="MPB24" s="608"/>
      <c r="MPC24" s="608"/>
      <c r="MPD24" s="608"/>
      <c r="MPE24" s="608"/>
      <c r="MPF24" s="608"/>
      <c r="MPG24" s="608"/>
      <c r="MPH24" s="608"/>
      <c r="MPI24" s="608"/>
      <c r="MPJ24" s="608"/>
      <c r="MPK24" s="608"/>
      <c r="MPL24" s="608"/>
      <c r="MPM24" s="608"/>
      <c r="MPN24" s="608"/>
      <c r="MPO24" s="608"/>
      <c r="MPP24" s="608"/>
      <c r="MPQ24" s="608"/>
      <c r="MPR24" s="608"/>
      <c r="MPS24" s="608"/>
      <c r="MPT24" s="608"/>
      <c r="MPU24" s="608"/>
      <c r="MPV24" s="608"/>
      <c r="MPW24" s="608"/>
      <c r="MPX24" s="608"/>
      <c r="MPY24" s="608"/>
      <c r="MPZ24" s="608"/>
      <c r="MQA24" s="608"/>
      <c r="MQB24" s="608"/>
      <c r="MQC24" s="608"/>
      <c r="MQD24" s="608"/>
      <c r="MQE24" s="608"/>
      <c r="MQF24" s="608"/>
      <c r="MQG24" s="608"/>
      <c r="MQH24" s="608"/>
      <c r="MQI24" s="608"/>
      <c r="MQJ24" s="608"/>
      <c r="MQK24" s="608"/>
      <c r="MQL24" s="608"/>
      <c r="MQM24" s="608"/>
      <c r="MQN24" s="608"/>
      <c r="MQO24" s="608"/>
      <c r="MQP24" s="608"/>
      <c r="MQQ24" s="608"/>
      <c r="MQR24" s="608"/>
      <c r="MQS24" s="608"/>
      <c r="MQT24" s="608"/>
      <c r="MQU24" s="608"/>
      <c r="MQV24" s="608"/>
      <c r="MQW24" s="608"/>
      <c r="MQX24" s="608"/>
      <c r="MQY24" s="608"/>
      <c r="MQZ24" s="608"/>
      <c r="MRA24" s="608"/>
      <c r="MRB24" s="608"/>
      <c r="MRC24" s="608"/>
      <c r="MRD24" s="608"/>
      <c r="MRE24" s="608"/>
      <c r="MRF24" s="608"/>
      <c r="MRG24" s="608"/>
      <c r="MRH24" s="608"/>
      <c r="MRI24" s="608"/>
      <c r="MRJ24" s="608"/>
      <c r="MRK24" s="608"/>
      <c r="MRL24" s="608"/>
      <c r="MRM24" s="608"/>
      <c r="MRN24" s="608"/>
      <c r="MRO24" s="608"/>
      <c r="MRP24" s="608"/>
      <c r="MRQ24" s="608"/>
      <c r="MRR24" s="608"/>
      <c r="MRS24" s="608"/>
      <c r="MRT24" s="608"/>
      <c r="MRU24" s="608"/>
      <c r="MRV24" s="608"/>
      <c r="MRW24" s="608"/>
      <c r="MRX24" s="608"/>
      <c r="MRY24" s="608"/>
      <c r="MRZ24" s="608"/>
      <c r="MSA24" s="608"/>
      <c r="MSB24" s="608"/>
      <c r="MSC24" s="608"/>
      <c r="MSD24" s="608"/>
      <c r="MSE24" s="608"/>
      <c r="MSF24" s="608"/>
      <c r="MSG24" s="608"/>
      <c r="MSH24" s="608"/>
      <c r="MSI24" s="608"/>
      <c r="MSJ24" s="608"/>
      <c r="MSK24" s="608"/>
      <c r="MSL24" s="608"/>
      <c r="MSM24" s="608"/>
      <c r="MSN24" s="608"/>
      <c r="MSO24" s="608"/>
      <c r="MSP24" s="608"/>
      <c r="MSQ24" s="608"/>
      <c r="MSR24" s="608"/>
      <c r="MSS24" s="608"/>
      <c r="MST24" s="608"/>
      <c r="MSU24" s="608"/>
      <c r="MSV24" s="608"/>
      <c r="MSW24" s="608"/>
      <c r="MSX24" s="608"/>
      <c r="MSY24" s="608"/>
      <c r="MSZ24" s="608"/>
      <c r="MTA24" s="608"/>
      <c r="MTB24" s="608"/>
      <c r="MTC24" s="608"/>
      <c r="MTD24" s="608"/>
      <c r="MTE24" s="608"/>
      <c r="MTF24" s="608"/>
      <c r="MTG24" s="608"/>
      <c r="MTH24" s="608"/>
      <c r="MTI24" s="608"/>
      <c r="MTJ24" s="608"/>
      <c r="MTK24" s="608"/>
      <c r="MTL24" s="608"/>
      <c r="MTM24" s="608"/>
      <c r="MTN24" s="608"/>
      <c r="MTO24" s="608"/>
      <c r="MTP24" s="608"/>
      <c r="MTQ24" s="608"/>
      <c r="MTR24" s="608"/>
      <c r="MTS24" s="608"/>
      <c r="MTT24" s="608"/>
      <c r="MTU24" s="608"/>
      <c r="MTV24" s="608"/>
      <c r="MTW24" s="608"/>
      <c r="MTX24" s="608"/>
      <c r="MTY24" s="608"/>
      <c r="MTZ24" s="608"/>
      <c r="MUA24" s="608"/>
      <c r="MUB24" s="608"/>
      <c r="MUC24" s="608"/>
      <c r="MUD24" s="608"/>
      <c r="MUE24" s="608"/>
      <c r="MUF24" s="608"/>
      <c r="MUG24" s="608"/>
      <c r="MUH24" s="608"/>
      <c r="MUI24" s="608"/>
      <c r="MUJ24" s="608"/>
      <c r="MUK24" s="608"/>
      <c r="MUL24" s="608"/>
      <c r="MUM24" s="608"/>
      <c r="MUN24" s="608"/>
      <c r="MUO24" s="608"/>
      <c r="MUP24" s="608"/>
      <c r="MUQ24" s="608"/>
      <c r="MUR24" s="608"/>
      <c r="MUS24" s="608"/>
      <c r="MUT24" s="608"/>
      <c r="MUU24" s="608"/>
      <c r="MUV24" s="608"/>
      <c r="MUW24" s="608"/>
      <c r="MUX24" s="608"/>
      <c r="MUY24" s="608"/>
      <c r="MUZ24" s="608"/>
      <c r="MVA24" s="608"/>
      <c r="MVB24" s="608"/>
      <c r="MVC24" s="608"/>
      <c r="MVD24" s="608"/>
      <c r="MVE24" s="608"/>
      <c r="MVF24" s="608"/>
      <c r="MVG24" s="608"/>
      <c r="MVH24" s="608"/>
      <c r="MVI24" s="608"/>
      <c r="MVJ24" s="608"/>
      <c r="MVK24" s="608"/>
      <c r="MVL24" s="608"/>
      <c r="MVM24" s="608"/>
      <c r="MVN24" s="608"/>
      <c r="MVO24" s="608"/>
      <c r="MVP24" s="608"/>
      <c r="MVQ24" s="608"/>
      <c r="MVR24" s="608"/>
      <c r="MVS24" s="608"/>
      <c r="MVT24" s="608"/>
      <c r="MVU24" s="608"/>
      <c r="MVV24" s="608"/>
      <c r="MVW24" s="608"/>
      <c r="MVX24" s="608"/>
      <c r="MVY24" s="608"/>
      <c r="MVZ24" s="608"/>
      <c r="MWA24" s="608"/>
      <c r="MWB24" s="608"/>
      <c r="MWC24" s="608"/>
      <c r="MWD24" s="608"/>
      <c r="MWE24" s="608"/>
      <c r="MWF24" s="608"/>
      <c r="MWG24" s="608"/>
      <c r="MWH24" s="608"/>
      <c r="MWI24" s="608"/>
      <c r="MWJ24" s="608"/>
      <c r="MWK24" s="608"/>
      <c r="MWL24" s="608"/>
      <c r="MWM24" s="608"/>
      <c r="MWN24" s="608"/>
      <c r="MWO24" s="608"/>
      <c r="MWP24" s="608"/>
      <c r="MWQ24" s="608"/>
      <c r="MWR24" s="608"/>
      <c r="MWS24" s="608"/>
      <c r="MWT24" s="608"/>
      <c r="MWU24" s="608"/>
      <c r="MWV24" s="608"/>
      <c r="MWW24" s="608"/>
      <c r="MWX24" s="608"/>
      <c r="MWY24" s="608"/>
      <c r="MWZ24" s="608"/>
      <c r="MXA24" s="608"/>
      <c r="MXB24" s="608"/>
      <c r="MXC24" s="608"/>
      <c r="MXD24" s="608"/>
      <c r="MXE24" s="608"/>
      <c r="MXF24" s="608"/>
      <c r="MXG24" s="608"/>
      <c r="MXH24" s="608"/>
      <c r="MXI24" s="608"/>
      <c r="MXJ24" s="608"/>
      <c r="MXK24" s="608"/>
      <c r="MXL24" s="608"/>
      <c r="MXM24" s="608"/>
      <c r="MXN24" s="608"/>
      <c r="MXO24" s="608"/>
      <c r="MXP24" s="608"/>
      <c r="MXQ24" s="608"/>
      <c r="MXR24" s="608"/>
      <c r="MXS24" s="608"/>
      <c r="MXT24" s="608"/>
      <c r="MXU24" s="608"/>
      <c r="MXV24" s="608"/>
      <c r="MXW24" s="608"/>
      <c r="MXX24" s="608"/>
      <c r="MXY24" s="608"/>
      <c r="MXZ24" s="608"/>
      <c r="MYA24" s="608"/>
      <c r="MYB24" s="608"/>
      <c r="MYC24" s="608"/>
      <c r="MYD24" s="608"/>
      <c r="MYE24" s="608"/>
      <c r="MYF24" s="608"/>
      <c r="MYG24" s="608"/>
      <c r="MYH24" s="608"/>
      <c r="MYI24" s="608"/>
      <c r="MYJ24" s="608"/>
      <c r="MYK24" s="608"/>
      <c r="MYL24" s="608"/>
      <c r="MYM24" s="608"/>
      <c r="MYN24" s="608"/>
      <c r="MYO24" s="608"/>
      <c r="MYP24" s="608"/>
      <c r="MYQ24" s="608"/>
      <c r="MYR24" s="608"/>
      <c r="MYS24" s="608"/>
      <c r="MYT24" s="608"/>
      <c r="MYU24" s="608"/>
      <c r="MYV24" s="608"/>
      <c r="MYW24" s="608"/>
      <c r="MYX24" s="608"/>
      <c r="MYY24" s="608"/>
      <c r="MYZ24" s="608"/>
      <c r="MZA24" s="608"/>
      <c r="MZB24" s="608"/>
      <c r="MZC24" s="608"/>
      <c r="MZD24" s="608"/>
      <c r="MZE24" s="608"/>
      <c r="MZF24" s="608"/>
      <c r="MZG24" s="608"/>
      <c r="MZH24" s="608"/>
      <c r="MZI24" s="608"/>
      <c r="MZJ24" s="608"/>
      <c r="MZK24" s="608"/>
      <c r="MZL24" s="608"/>
      <c r="MZM24" s="608"/>
      <c r="MZN24" s="608"/>
      <c r="MZO24" s="608"/>
      <c r="MZP24" s="608"/>
      <c r="MZQ24" s="608"/>
      <c r="MZR24" s="608"/>
      <c r="MZS24" s="608"/>
      <c r="MZT24" s="608"/>
      <c r="MZU24" s="608"/>
      <c r="MZV24" s="608"/>
      <c r="MZW24" s="608"/>
      <c r="MZX24" s="608"/>
      <c r="MZY24" s="608"/>
      <c r="MZZ24" s="608"/>
      <c r="NAA24" s="608"/>
      <c r="NAB24" s="608"/>
      <c r="NAC24" s="608"/>
      <c r="NAD24" s="608"/>
      <c r="NAE24" s="608"/>
      <c r="NAF24" s="608"/>
      <c r="NAG24" s="608"/>
      <c r="NAH24" s="608"/>
      <c r="NAI24" s="608"/>
      <c r="NAJ24" s="608"/>
      <c r="NAK24" s="608"/>
      <c r="NAL24" s="608"/>
      <c r="NAM24" s="608"/>
      <c r="NAN24" s="608"/>
      <c r="NAO24" s="608"/>
      <c r="NAP24" s="608"/>
      <c r="NAQ24" s="608"/>
      <c r="NAR24" s="608"/>
      <c r="NAS24" s="608"/>
      <c r="NAT24" s="608"/>
      <c r="NAU24" s="608"/>
      <c r="NAV24" s="608"/>
      <c r="NAW24" s="608"/>
      <c r="NAX24" s="608"/>
      <c r="NAY24" s="608"/>
      <c r="NAZ24" s="608"/>
      <c r="NBA24" s="608"/>
      <c r="NBB24" s="608"/>
      <c r="NBC24" s="608"/>
      <c r="NBD24" s="608"/>
      <c r="NBE24" s="608"/>
      <c r="NBF24" s="608"/>
      <c r="NBG24" s="608"/>
      <c r="NBH24" s="608"/>
      <c r="NBI24" s="608"/>
      <c r="NBJ24" s="608"/>
      <c r="NBK24" s="608"/>
      <c r="NBL24" s="608"/>
      <c r="NBM24" s="608"/>
      <c r="NBN24" s="608"/>
      <c r="NBO24" s="608"/>
      <c r="NBP24" s="608"/>
      <c r="NBQ24" s="608"/>
      <c r="NBR24" s="608"/>
      <c r="NBS24" s="608"/>
      <c r="NBT24" s="608"/>
      <c r="NBU24" s="608"/>
      <c r="NBV24" s="608"/>
      <c r="NBW24" s="608"/>
      <c r="NBX24" s="608"/>
      <c r="NBY24" s="608"/>
      <c r="NBZ24" s="608"/>
      <c r="NCA24" s="608"/>
      <c r="NCB24" s="608"/>
      <c r="NCC24" s="608"/>
      <c r="NCD24" s="608"/>
      <c r="NCE24" s="608"/>
      <c r="NCF24" s="608"/>
      <c r="NCG24" s="608"/>
      <c r="NCH24" s="608"/>
      <c r="NCI24" s="608"/>
      <c r="NCJ24" s="608"/>
      <c r="NCK24" s="608"/>
      <c r="NCL24" s="608"/>
      <c r="NCM24" s="608"/>
      <c r="NCN24" s="608"/>
      <c r="NCO24" s="608"/>
      <c r="NCP24" s="608"/>
      <c r="NCQ24" s="608"/>
      <c r="NCR24" s="608"/>
      <c r="NCS24" s="608"/>
      <c r="NCT24" s="608"/>
      <c r="NCU24" s="608"/>
      <c r="NCV24" s="608"/>
      <c r="NCW24" s="608"/>
      <c r="NCX24" s="608"/>
      <c r="NCY24" s="608"/>
      <c r="NCZ24" s="608"/>
      <c r="NDA24" s="608"/>
      <c r="NDB24" s="608"/>
      <c r="NDC24" s="608"/>
      <c r="NDD24" s="608"/>
      <c r="NDE24" s="608"/>
      <c r="NDF24" s="608"/>
      <c r="NDG24" s="608"/>
      <c r="NDH24" s="608"/>
      <c r="NDI24" s="608"/>
      <c r="NDJ24" s="608"/>
      <c r="NDK24" s="608"/>
      <c r="NDL24" s="608"/>
      <c r="NDM24" s="608"/>
      <c r="NDN24" s="608"/>
      <c r="NDO24" s="608"/>
      <c r="NDP24" s="608"/>
      <c r="NDQ24" s="608"/>
      <c r="NDR24" s="608"/>
      <c r="NDS24" s="608"/>
      <c r="NDT24" s="608"/>
      <c r="NDU24" s="608"/>
      <c r="NDV24" s="608"/>
      <c r="NDW24" s="608"/>
      <c r="NDX24" s="608"/>
      <c r="NDY24" s="608"/>
      <c r="NDZ24" s="608"/>
      <c r="NEA24" s="608"/>
      <c r="NEB24" s="608"/>
      <c r="NEC24" s="608"/>
      <c r="NED24" s="608"/>
      <c r="NEE24" s="608"/>
      <c r="NEF24" s="608"/>
      <c r="NEG24" s="608"/>
      <c r="NEH24" s="608"/>
      <c r="NEI24" s="608"/>
      <c r="NEJ24" s="608"/>
      <c r="NEK24" s="608"/>
      <c r="NEL24" s="608"/>
      <c r="NEM24" s="608"/>
      <c r="NEN24" s="608"/>
      <c r="NEO24" s="608"/>
      <c r="NEP24" s="608"/>
      <c r="NEQ24" s="608"/>
      <c r="NER24" s="608"/>
      <c r="NES24" s="608"/>
      <c r="NET24" s="608"/>
      <c r="NEU24" s="608"/>
      <c r="NEV24" s="608"/>
      <c r="NEW24" s="608"/>
      <c r="NEX24" s="608"/>
      <c r="NEY24" s="608"/>
      <c r="NEZ24" s="608"/>
      <c r="NFA24" s="608"/>
      <c r="NFB24" s="608"/>
      <c r="NFC24" s="608"/>
      <c r="NFD24" s="608"/>
      <c r="NFE24" s="608"/>
      <c r="NFF24" s="608"/>
      <c r="NFG24" s="608"/>
      <c r="NFH24" s="608"/>
      <c r="NFI24" s="608"/>
      <c r="NFJ24" s="608"/>
      <c r="NFK24" s="608"/>
      <c r="NFL24" s="608"/>
      <c r="NFM24" s="608"/>
      <c r="NFN24" s="608"/>
      <c r="NFO24" s="608"/>
      <c r="NFP24" s="608"/>
      <c r="NFQ24" s="608"/>
      <c r="NFR24" s="608"/>
      <c r="NFS24" s="608"/>
      <c r="NFT24" s="608"/>
      <c r="NFU24" s="608"/>
      <c r="NFV24" s="608"/>
      <c r="NFW24" s="608"/>
      <c r="NFX24" s="608"/>
      <c r="NFY24" s="608"/>
      <c r="NFZ24" s="608"/>
      <c r="NGA24" s="608"/>
      <c r="NGB24" s="608"/>
      <c r="NGC24" s="608"/>
      <c r="NGD24" s="608"/>
      <c r="NGE24" s="608"/>
      <c r="NGF24" s="608"/>
      <c r="NGG24" s="608"/>
      <c r="NGH24" s="608"/>
      <c r="NGI24" s="608"/>
      <c r="NGJ24" s="608"/>
      <c r="NGK24" s="608"/>
      <c r="NGL24" s="608"/>
      <c r="NGM24" s="608"/>
      <c r="NGN24" s="608"/>
      <c r="NGO24" s="608"/>
      <c r="NGP24" s="608"/>
      <c r="NGQ24" s="608"/>
      <c r="NGR24" s="608"/>
      <c r="NGS24" s="608"/>
      <c r="NGT24" s="608"/>
      <c r="NGU24" s="608"/>
      <c r="NGV24" s="608"/>
      <c r="NGW24" s="608"/>
      <c r="NGX24" s="608"/>
      <c r="NGY24" s="608"/>
      <c r="NGZ24" s="608"/>
      <c r="NHA24" s="608"/>
      <c r="NHB24" s="608"/>
      <c r="NHC24" s="608"/>
      <c r="NHD24" s="608"/>
      <c r="NHE24" s="608"/>
      <c r="NHF24" s="608"/>
      <c r="NHG24" s="608"/>
      <c r="NHH24" s="608"/>
      <c r="NHI24" s="608"/>
      <c r="NHJ24" s="608"/>
      <c r="NHK24" s="608"/>
      <c r="NHL24" s="608"/>
      <c r="NHM24" s="608"/>
      <c r="NHN24" s="608"/>
      <c r="NHO24" s="608"/>
      <c r="NHP24" s="608"/>
      <c r="NHQ24" s="608"/>
      <c r="NHR24" s="608"/>
      <c r="NHS24" s="608"/>
      <c r="NHT24" s="608"/>
      <c r="NHU24" s="608"/>
      <c r="NHV24" s="608"/>
      <c r="NHW24" s="608"/>
      <c r="NHX24" s="608"/>
      <c r="NHY24" s="608"/>
      <c r="NHZ24" s="608"/>
      <c r="NIA24" s="608"/>
      <c r="NIB24" s="608"/>
      <c r="NIC24" s="608"/>
      <c r="NID24" s="608"/>
      <c r="NIE24" s="608"/>
      <c r="NIF24" s="608"/>
      <c r="NIG24" s="608"/>
      <c r="NIH24" s="608"/>
      <c r="NII24" s="608"/>
      <c r="NIJ24" s="608"/>
      <c r="NIK24" s="608"/>
      <c r="NIL24" s="608"/>
      <c r="NIM24" s="608"/>
      <c r="NIN24" s="608"/>
      <c r="NIO24" s="608"/>
      <c r="NIP24" s="608"/>
      <c r="NIQ24" s="608"/>
      <c r="NIR24" s="608"/>
      <c r="NIS24" s="608"/>
      <c r="NIT24" s="608"/>
      <c r="NIU24" s="608"/>
      <c r="NIV24" s="608"/>
      <c r="NIW24" s="608"/>
      <c r="NIX24" s="608"/>
      <c r="NIY24" s="608"/>
      <c r="NIZ24" s="608"/>
      <c r="NJA24" s="608"/>
      <c r="NJB24" s="608"/>
      <c r="NJC24" s="608"/>
      <c r="NJD24" s="608"/>
      <c r="NJE24" s="608"/>
      <c r="NJF24" s="608"/>
      <c r="NJG24" s="608"/>
      <c r="NJH24" s="608"/>
      <c r="NJI24" s="608"/>
      <c r="NJJ24" s="608"/>
      <c r="NJK24" s="608"/>
      <c r="NJL24" s="608"/>
      <c r="NJM24" s="608"/>
      <c r="NJN24" s="608"/>
      <c r="NJO24" s="608"/>
      <c r="NJP24" s="608"/>
      <c r="NJQ24" s="608"/>
      <c r="NJR24" s="608"/>
      <c r="NJS24" s="608"/>
      <c r="NJT24" s="608"/>
      <c r="NJU24" s="608"/>
      <c r="NJV24" s="608"/>
      <c r="NJW24" s="608"/>
      <c r="NJX24" s="608"/>
      <c r="NJY24" s="608"/>
      <c r="NJZ24" s="608"/>
      <c r="NKA24" s="608"/>
      <c r="NKB24" s="608"/>
      <c r="NKC24" s="608"/>
      <c r="NKD24" s="608"/>
      <c r="NKE24" s="608"/>
      <c r="NKF24" s="608"/>
      <c r="NKG24" s="608"/>
      <c r="NKH24" s="608"/>
      <c r="NKI24" s="608"/>
      <c r="NKJ24" s="608"/>
      <c r="NKK24" s="608"/>
      <c r="NKL24" s="608"/>
      <c r="NKM24" s="608"/>
      <c r="NKN24" s="608"/>
      <c r="NKO24" s="608"/>
      <c r="NKP24" s="608"/>
      <c r="NKQ24" s="608"/>
      <c r="NKR24" s="608"/>
      <c r="NKS24" s="608"/>
      <c r="NKT24" s="608"/>
      <c r="NKU24" s="608"/>
      <c r="NKV24" s="608"/>
      <c r="NKW24" s="608"/>
      <c r="NKX24" s="608"/>
      <c r="NKY24" s="608"/>
      <c r="NKZ24" s="608"/>
      <c r="NLA24" s="608"/>
      <c r="NLB24" s="608"/>
      <c r="NLC24" s="608"/>
      <c r="NLD24" s="608"/>
      <c r="NLE24" s="608"/>
      <c r="NLF24" s="608"/>
      <c r="NLG24" s="608"/>
      <c r="NLH24" s="608"/>
      <c r="NLI24" s="608"/>
      <c r="NLJ24" s="608"/>
      <c r="NLK24" s="608"/>
      <c r="NLL24" s="608"/>
      <c r="NLM24" s="608"/>
      <c r="NLN24" s="608"/>
      <c r="NLO24" s="608"/>
      <c r="NLP24" s="608"/>
      <c r="NLQ24" s="608"/>
      <c r="NLR24" s="608"/>
      <c r="NLS24" s="608"/>
      <c r="NLT24" s="608"/>
      <c r="NLU24" s="608"/>
      <c r="NLV24" s="608"/>
      <c r="NLW24" s="608"/>
      <c r="NLX24" s="608"/>
      <c r="NLY24" s="608"/>
      <c r="NLZ24" s="608"/>
      <c r="NMA24" s="608"/>
      <c r="NMB24" s="608"/>
      <c r="NMC24" s="608"/>
      <c r="NMD24" s="608"/>
      <c r="NME24" s="608"/>
      <c r="NMF24" s="608"/>
      <c r="NMG24" s="608"/>
      <c r="NMH24" s="608"/>
      <c r="NMI24" s="608"/>
      <c r="NMJ24" s="608"/>
      <c r="NMK24" s="608"/>
      <c r="NML24" s="608"/>
      <c r="NMM24" s="608"/>
      <c r="NMN24" s="608"/>
      <c r="NMO24" s="608"/>
      <c r="NMP24" s="608"/>
      <c r="NMQ24" s="608"/>
      <c r="NMR24" s="608"/>
      <c r="NMS24" s="608"/>
      <c r="NMT24" s="608"/>
      <c r="NMU24" s="608"/>
      <c r="NMV24" s="608"/>
      <c r="NMW24" s="608"/>
      <c r="NMX24" s="608"/>
      <c r="NMY24" s="608"/>
      <c r="NMZ24" s="608"/>
      <c r="NNA24" s="608"/>
      <c r="NNB24" s="608"/>
      <c r="NNC24" s="608"/>
      <c r="NND24" s="608"/>
      <c r="NNE24" s="608"/>
      <c r="NNF24" s="608"/>
      <c r="NNG24" s="608"/>
      <c r="NNH24" s="608"/>
      <c r="NNI24" s="608"/>
      <c r="NNJ24" s="608"/>
      <c r="NNK24" s="608"/>
      <c r="NNL24" s="608"/>
      <c r="NNM24" s="608"/>
      <c r="NNN24" s="608"/>
      <c r="NNO24" s="608"/>
      <c r="NNP24" s="608"/>
      <c r="NNQ24" s="608"/>
      <c r="NNR24" s="608"/>
      <c r="NNS24" s="608"/>
      <c r="NNT24" s="608"/>
      <c r="NNU24" s="608"/>
      <c r="NNV24" s="608"/>
      <c r="NNW24" s="608"/>
      <c r="NNX24" s="608"/>
      <c r="NNY24" s="608"/>
      <c r="NNZ24" s="608"/>
      <c r="NOA24" s="608"/>
      <c r="NOB24" s="608"/>
      <c r="NOC24" s="608"/>
      <c r="NOD24" s="608"/>
      <c r="NOE24" s="608"/>
      <c r="NOF24" s="608"/>
      <c r="NOG24" s="608"/>
      <c r="NOH24" s="608"/>
      <c r="NOI24" s="608"/>
      <c r="NOJ24" s="608"/>
      <c r="NOK24" s="608"/>
      <c r="NOL24" s="608"/>
      <c r="NOM24" s="608"/>
      <c r="NON24" s="608"/>
      <c r="NOO24" s="608"/>
      <c r="NOP24" s="608"/>
      <c r="NOQ24" s="608"/>
      <c r="NOR24" s="608"/>
      <c r="NOS24" s="608"/>
      <c r="NOT24" s="608"/>
      <c r="NOU24" s="608"/>
      <c r="NOV24" s="608"/>
      <c r="NOW24" s="608"/>
      <c r="NOX24" s="608"/>
      <c r="NOY24" s="608"/>
      <c r="NOZ24" s="608"/>
      <c r="NPA24" s="608"/>
      <c r="NPB24" s="608"/>
      <c r="NPC24" s="608"/>
      <c r="NPD24" s="608"/>
      <c r="NPE24" s="608"/>
      <c r="NPF24" s="608"/>
      <c r="NPG24" s="608"/>
      <c r="NPH24" s="608"/>
      <c r="NPI24" s="608"/>
      <c r="NPJ24" s="608"/>
      <c r="NPK24" s="608"/>
      <c r="NPL24" s="608"/>
      <c r="NPM24" s="608"/>
      <c r="NPN24" s="608"/>
      <c r="NPO24" s="608"/>
      <c r="NPP24" s="608"/>
      <c r="NPQ24" s="608"/>
      <c r="NPR24" s="608"/>
      <c r="NPS24" s="608"/>
      <c r="NPT24" s="608"/>
      <c r="NPU24" s="608"/>
      <c r="NPV24" s="608"/>
      <c r="NPW24" s="608"/>
      <c r="NPX24" s="608"/>
      <c r="NPY24" s="608"/>
      <c r="NPZ24" s="608"/>
      <c r="NQA24" s="608"/>
      <c r="NQB24" s="608"/>
      <c r="NQC24" s="608"/>
      <c r="NQD24" s="608"/>
      <c r="NQE24" s="608"/>
      <c r="NQF24" s="608"/>
      <c r="NQG24" s="608"/>
      <c r="NQH24" s="608"/>
      <c r="NQI24" s="608"/>
      <c r="NQJ24" s="608"/>
      <c r="NQK24" s="608"/>
      <c r="NQL24" s="608"/>
      <c r="NQM24" s="608"/>
      <c r="NQN24" s="608"/>
      <c r="NQO24" s="608"/>
      <c r="NQP24" s="608"/>
      <c r="NQQ24" s="608"/>
      <c r="NQR24" s="608"/>
      <c r="NQS24" s="608"/>
      <c r="NQT24" s="608"/>
      <c r="NQU24" s="608"/>
      <c r="NQV24" s="608"/>
      <c r="NQW24" s="608"/>
      <c r="NQX24" s="608"/>
      <c r="NQY24" s="608"/>
      <c r="NQZ24" s="608"/>
      <c r="NRA24" s="608"/>
      <c r="NRB24" s="608"/>
      <c r="NRC24" s="608"/>
      <c r="NRD24" s="608"/>
      <c r="NRE24" s="608"/>
      <c r="NRF24" s="608"/>
      <c r="NRG24" s="608"/>
      <c r="NRH24" s="608"/>
      <c r="NRI24" s="608"/>
      <c r="NRJ24" s="608"/>
      <c r="NRK24" s="608"/>
      <c r="NRL24" s="608"/>
      <c r="NRM24" s="608"/>
      <c r="NRN24" s="608"/>
      <c r="NRO24" s="608"/>
      <c r="NRP24" s="608"/>
      <c r="NRQ24" s="608"/>
      <c r="NRR24" s="608"/>
      <c r="NRS24" s="608"/>
      <c r="NRT24" s="608"/>
      <c r="NRU24" s="608"/>
      <c r="NRV24" s="608"/>
      <c r="NRW24" s="608"/>
      <c r="NRX24" s="608"/>
      <c r="NRY24" s="608"/>
      <c r="NRZ24" s="608"/>
      <c r="NSA24" s="608"/>
      <c r="NSB24" s="608"/>
      <c r="NSC24" s="608"/>
      <c r="NSD24" s="608"/>
      <c r="NSE24" s="608"/>
      <c r="NSF24" s="608"/>
      <c r="NSG24" s="608"/>
      <c r="NSH24" s="608"/>
      <c r="NSI24" s="608"/>
      <c r="NSJ24" s="608"/>
      <c r="NSK24" s="608"/>
      <c r="NSL24" s="608"/>
      <c r="NSM24" s="608"/>
      <c r="NSN24" s="608"/>
      <c r="NSO24" s="608"/>
      <c r="NSP24" s="608"/>
      <c r="NSQ24" s="608"/>
      <c r="NSR24" s="608"/>
      <c r="NSS24" s="608"/>
      <c r="NST24" s="608"/>
      <c r="NSU24" s="608"/>
      <c r="NSV24" s="608"/>
      <c r="NSW24" s="608"/>
      <c r="NSX24" s="608"/>
      <c r="NSY24" s="608"/>
      <c r="NSZ24" s="608"/>
      <c r="NTA24" s="608"/>
      <c r="NTB24" s="608"/>
      <c r="NTC24" s="608"/>
      <c r="NTD24" s="608"/>
      <c r="NTE24" s="608"/>
      <c r="NTF24" s="608"/>
      <c r="NTG24" s="608"/>
      <c r="NTH24" s="608"/>
      <c r="NTI24" s="608"/>
      <c r="NTJ24" s="608"/>
      <c r="NTK24" s="608"/>
      <c r="NTL24" s="608"/>
      <c r="NTM24" s="608"/>
      <c r="NTN24" s="608"/>
      <c r="NTO24" s="608"/>
      <c r="NTP24" s="608"/>
      <c r="NTQ24" s="608"/>
      <c r="NTR24" s="608"/>
      <c r="NTS24" s="608"/>
      <c r="NTT24" s="608"/>
      <c r="NTU24" s="608"/>
      <c r="NTV24" s="608"/>
      <c r="NTW24" s="608"/>
      <c r="NTX24" s="608"/>
      <c r="NTY24" s="608"/>
      <c r="NTZ24" s="608"/>
      <c r="NUA24" s="608"/>
      <c r="NUB24" s="608"/>
      <c r="NUC24" s="608"/>
      <c r="NUD24" s="608"/>
      <c r="NUE24" s="608"/>
      <c r="NUF24" s="608"/>
      <c r="NUG24" s="608"/>
      <c r="NUH24" s="608"/>
      <c r="NUI24" s="608"/>
      <c r="NUJ24" s="608"/>
      <c r="NUK24" s="608"/>
      <c r="NUL24" s="608"/>
      <c r="NUM24" s="608"/>
      <c r="NUN24" s="608"/>
      <c r="NUO24" s="608"/>
      <c r="NUP24" s="608"/>
      <c r="NUQ24" s="608"/>
      <c r="NUR24" s="608"/>
      <c r="NUS24" s="608"/>
      <c r="NUT24" s="608"/>
      <c r="NUU24" s="608"/>
      <c r="NUV24" s="608"/>
      <c r="NUW24" s="608"/>
      <c r="NUX24" s="608"/>
      <c r="NUY24" s="608"/>
      <c r="NUZ24" s="608"/>
      <c r="NVA24" s="608"/>
      <c r="NVB24" s="608"/>
      <c r="NVC24" s="608"/>
      <c r="NVD24" s="608"/>
      <c r="NVE24" s="608"/>
      <c r="NVF24" s="608"/>
      <c r="NVG24" s="608"/>
      <c r="NVH24" s="608"/>
      <c r="NVI24" s="608"/>
      <c r="NVJ24" s="608"/>
      <c r="NVK24" s="608"/>
      <c r="NVL24" s="608"/>
      <c r="NVM24" s="608"/>
      <c r="NVN24" s="608"/>
      <c r="NVO24" s="608"/>
      <c r="NVP24" s="608"/>
      <c r="NVQ24" s="608"/>
      <c r="NVR24" s="608"/>
      <c r="NVS24" s="608"/>
      <c r="NVT24" s="608"/>
      <c r="NVU24" s="608"/>
      <c r="NVV24" s="608"/>
      <c r="NVW24" s="608"/>
      <c r="NVX24" s="608"/>
      <c r="NVY24" s="608"/>
      <c r="NVZ24" s="608"/>
      <c r="NWA24" s="608"/>
      <c r="NWB24" s="608"/>
      <c r="NWC24" s="608"/>
      <c r="NWD24" s="608"/>
      <c r="NWE24" s="608"/>
      <c r="NWF24" s="608"/>
      <c r="NWG24" s="608"/>
      <c r="NWH24" s="608"/>
      <c r="NWI24" s="608"/>
      <c r="NWJ24" s="608"/>
      <c r="NWK24" s="608"/>
      <c r="NWL24" s="608"/>
      <c r="NWM24" s="608"/>
      <c r="NWN24" s="608"/>
      <c r="NWO24" s="608"/>
      <c r="NWP24" s="608"/>
      <c r="NWQ24" s="608"/>
      <c r="NWR24" s="608"/>
      <c r="NWS24" s="608"/>
      <c r="NWT24" s="608"/>
      <c r="NWU24" s="608"/>
      <c r="NWV24" s="608"/>
      <c r="NWW24" s="608"/>
      <c r="NWX24" s="608"/>
      <c r="NWY24" s="608"/>
      <c r="NWZ24" s="608"/>
      <c r="NXA24" s="608"/>
      <c r="NXB24" s="608"/>
      <c r="NXC24" s="608"/>
      <c r="NXD24" s="608"/>
      <c r="NXE24" s="608"/>
      <c r="NXF24" s="608"/>
      <c r="NXG24" s="608"/>
      <c r="NXH24" s="608"/>
      <c r="NXI24" s="608"/>
      <c r="NXJ24" s="608"/>
      <c r="NXK24" s="608"/>
      <c r="NXL24" s="608"/>
      <c r="NXM24" s="608"/>
      <c r="NXN24" s="608"/>
      <c r="NXO24" s="608"/>
      <c r="NXP24" s="608"/>
      <c r="NXQ24" s="608"/>
      <c r="NXR24" s="608"/>
      <c r="NXS24" s="608"/>
      <c r="NXT24" s="608"/>
      <c r="NXU24" s="608"/>
      <c r="NXV24" s="608"/>
      <c r="NXW24" s="608"/>
      <c r="NXX24" s="608"/>
      <c r="NXY24" s="608"/>
      <c r="NXZ24" s="608"/>
      <c r="NYA24" s="608"/>
      <c r="NYB24" s="608"/>
      <c r="NYC24" s="608"/>
      <c r="NYD24" s="608"/>
      <c r="NYE24" s="608"/>
      <c r="NYF24" s="608"/>
      <c r="NYG24" s="608"/>
      <c r="NYH24" s="608"/>
      <c r="NYI24" s="608"/>
      <c r="NYJ24" s="608"/>
      <c r="NYK24" s="608"/>
      <c r="NYL24" s="608"/>
      <c r="NYM24" s="608"/>
      <c r="NYN24" s="608"/>
      <c r="NYO24" s="608"/>
      <c r="NYP24" s="608"/>
      <c r="NYQ24" s="608"/>
      <c r="NYR24" s="608"/>
      <c r="NYS24" s="608"/>
      <c r="NYT24" s="608"/>
      <c r="NYU24" s="608"/>
      <c r="NYV24" s="608"/>
      <c r="NYW24" s="608"/>
      <c r="NYX24" s="608"/>
      <c r="NYY24" s="608"/>
      <c r="NYZ24" s="608"/>
      <c r="NZA24" s="608"/>
      <c r="NZB24" s="608"/>
      <c r="NZC24" s="608"/>
      <c r="NZD24" s="608"/>
      <c r="NZE24" s="608"/>
      <c r="NZF24" s="608"/>
      <c r="NZG24" s="608"/>
      <c r="NZH24" s="608"/>
      <c r="NZI24" s="608"/>
      <c r="NZJ24" s="608"/>
      <c r="NZK24" s="608"/>
      <c r="NZL24" s="608"/>
      <c r="NZM24" s="608"/>
      <c r="NZN24" s="608"/>
      <c r="NZO24" s="608"/>
      <c r="NZP24" s="608"/>
      <c r="NZQ24" s="608"/>
      <c r="NZR24" s="608"/>
      <c r="NZS24" s="608"/>
      <c r="NZT24" s="608"/>
      <c r="NZU24" s="608"/>
      <c r="NZV24" s="608"/>
      <c r="NZW24" s="608"/>
      <c r="NZX24" s="608"/>
      <c r="NZY24" s="608"/>
      <c r="NZZ24" s="608"/>
      <c r="OAA24" s="608"/>
      <c r="OAB24" s="608"/>
      <c r="OAC24" s="608"/>
      <c r="OAD24" s="608"/>
      <c r="OAE24" s="608"/>
      <c r="OAF24" s="608"/>
      <c r="OAG24" s="608"/>
      <c r="OAH24" s="608"/>
      <c r="OAI24" s="608"/>
      <c r="OAJ24" s="608"/>
      <c r="OAK24" s="608"/>
      <c r="OAL24" s="608"/>
      <c r="OAM24" s="608"/>
      <c r="OAN24" s="608"/>
      <c r="OAO24" s="608"/>
      <c r="OAP24" s="608"/>
      <c r="OAQ24" s="608"/>
      <c r="OAR24" s="608"/>
      <c r="OAS24" s="608"/>
      <c r="OAT24" s="608"/>
      <c r="OAU24" s="608"/>
      <c r="OAV24" s="608"/>
      <c r="OAW24" s="608"/>
      <c r="OAX24" s="608"/>
      <c r="OAY24" s="608"/>
      <c r="OAZ24" s="608"/>
      <c r="OBA24" s="608"/>
      <c r="OBB24" s="608"/>
      <c r="OBC24" s="608"/>
      <c r="OBD24" s="608"/>
      <c r="OBE24" s="608"/>
      <c r="OBF24" s="608"/>
      <c r="OBG24" s="608"/>
      <c r="OBH24" s="608"/>
      <c r="OBI24" s="608"/>
      <c r="OBJ24" s="608"/>
      <c r="OBK24" s="608"/>
      <c r="OBL24" s="608"/>
      <c r="OBM24" s="608"/>
      <c r="OBN24" s="608"/>
      <c r="OBO24" s="608"/>
      <c r="OBP24" s="608"/>
      <c r="OBQ24" s="608"/>
      <c r="OBR24" s="608"/>
      <c r="OBS24" s="608"/>
      <c r="OBT24" s="608"/>
      <c r="OBU24" s="608"/>
      <c r="OBV24" s="608"/>
      <c r="OBW24" s="608"/>
      <c r="OBX24" s="608"/>
      <c r="OBY24" s="608"/>
      <c r="OBZ24" s="608"/>
      <c r="OCA24" s="608"/>
      <c r="OCB24" s="608"/>
      <c r="OCC24" s="608"/>
      <c r="OCD24" s="608"/>
      <c r="OCE24" s="608"/>
      <c r="OCF24" s="608"/>
      <c r="OCG24" s="608"/>
      <c r="OCH24" s="608"/>
      <c r="OCI24" s="608"/>
      <c r="OCJ24" s="608"/>
      <c r="OCK24" s="608"/>
      <c r="OCL24" s="608"/>
      <c r="OCM24" s="608"/>
      <c r="OCN24" s="608"/>
      <c r="OCO24" s="608"/>
      <c r="OCP24" s="608"/>
      <c r="OCQ24" s="608"/>
      <c r="OCR24" s="608"/>
      <c r="OCS24" s="608"/>
      <c r="OCT24" s="608"/>
      <c r="OCU24" s="608"/>
      <c r="OCV24" s="608"/>
      <c r="OCW24" s="608"/>
      <c r="OCX24" s="608"/>
      <c r="OCY24" s="608"/>
      <c r="OCZ24" s="608"/>
      <c r="ODA24" s="608"/>
      <c r="ODB24" s="608"/>
      <c r="ODC24" s="608"/>
      <c r="ODD24" s="608"/>
      <c r="ODE24" s="608"/>
      <c r="ODF24" s="608"/>
      <c r="ODG24" s="608"/>
      <c r="ODH24" s="608"/>
      <c r="ODI24" s="608"/>
      <c r="ODJ24" s="608"/>
      <c r="ODK24" s="608"/>
      <c r="ODL24" s="608"/>
      <c r="ODM24" s="608"/>
      <c r="ODN24" s="608"/>
      <c r="ODO24" s="608"/>
      <c r="ODP24" s="608"/>
      <c r="ODQ24" s="608"/>
      <c r="ODR24" s="608"/>
      <c r="ODS24" s="608"/>
      <c r="ODT24" s="608"/>
      <c r="ODU24" s="608"/>
      <c r="ODV24" s="608"/>
      <c r="ODW24" s="608"/>
      <c r="ODX24" s="608"/>
      <c r="ODY24" s="608"/>
      <c r="ODZ24" s="608"/>
      <c r="OEA24" s="608"/>
      <c r="OEB24" s="608"/>
      <c r="OEC24" s="608"/>
      <c r="OED24" s="608"/>
      <c r="OEE24" s="608"/>
      <c r="OEF24" s="608"/>
      <c r="OEG24" s="608"/>
      <c r="OEH24" s="608"/>
      <c r="OEI24" s="608"/>
      <c r="OEJ24" s="608"/>
      <c r="OEK24" s="608"/>
      <c r="OEL24" s="608"/>
      <c r="OEM24" s="608"/>
      <c r="OEN24" s="608"/>
      <c r="OEO24" s="608"/>
      <c r="OEP24" s="608"/>
      <c r="OEQ24" s="608"/>
      <c r="OER24" s="608"/>
      <c r="OES24" s="608"/>
      <c r="OET24" s="608"/>
      <c r="OEU24" s="608"/>
      <c r="OEV24" s="608"/>
      <c r="OEW24" s="608"/>
      <c r="OEX24" s="608"/>
      <c r="OEY24" s="608"/>
      <c r="OEZ24" s="608"/>
      <c r="OFA24" s="608"/>
      <c r="OFB24" s="608"/>
      <c r="OFC24" s="608"/>
      <c r="OFD24" s="608"/>
      <c r="OFE24" s="608"/>
      <c r="OFF24" s="608"/>
      <c r="OFG24" s="608"/>
      <c r="OFH24" s="608"/>
      <c r="OFI24" s="608"/>
      <c r="OFJ24" s="608"/>
      <c r="OFK24" s="608"/>
      <c r="OFL24" s="608"/>
      <c r="OFM24" s="608"/>
      <c r="OFN24" s="608"/>
      <c r="OFO24" s="608"/>
      <c r="OFP24" s="608"/>
      <c r="OFQ24" s="608"/>
      <c r="OFR24" s="608"/>
      <c r="OFS24" s="608"/>
      <c r="OFT24" s="608"/>
      <c r="OFU24" s="608"/>
      <c r="OFV24" s="608"/>
      <c r="OFW24" s="608"/>
      <c r="OFX24" s="608"/>
      <c r="OFY24" s="608"/>
      <c r="OFZ24" s="608"/>
      <c r="OGA24" s="608"/>
      <c r="OGB24" s="608"/>
      <c r="OGC24" s="608"/>
      <c r="OGD24" s="608"/>
      <c r="OGE24" s="608"/>
      <c r="OGF24" s="608"/>
      <c r="OGG24" s="608"/>
      <c r="OGH24" s="608"/>
      <c r="OGI24" s="608"/>
      <c r="OGJ24" s="608"/>
      <c r="OGK24" s="608"/>
      <c r="OGL24" s="608"/>
      <c r="OGM24" s="608"/>
      <c r="OGN24" s="608"/>
      <c r="OGO24" s="608"/>
      <c r="OGP24" s="608"/>
      <c r="OGQ24" s="608"/>
      <c r="OGR24" s="608"/>
      <c r="OGS24" s="608"/>
      <c r="OGT24" s="608"/>
      <c r="OGU24" s="608"/>
      <c r="OGV24" s="608"/>
      <c r="OGW24" s="608"/>
      <c r="OGX24" s="608"/>
      <c r="OGY24" s="608"/>
      <c r="OGZ24" s="608"/>
      <c r="OHA24" s="608"/>
      <c r="OHB24" s="608"/>
      <c r="OHC24" s="608"/>
      <c r="OHD24" s="608"/>
      <c r="OHE24" s="608"/>
      <c r="OHF24" s="608"/>
      <c r="OHG24" s="608"/>
      <c r="OHH24" s="608"/>
      <c r="OHI24" s="608"/>
      <c r="OHJ24" s="608"/>
      <c r="OHK24" s="608"/>
      <c r="OHL24" s="608"/>
      <c r="OHM24" s="608"/>
      <c r="OHN24" s="608"/>
      <c r="OHO24" s="608"/>
      <c r="OHP24" s="608"/>
      <c r="OHQ24" s="608"/>
      <c r="OHR24" s="608"/>
      <c r="OHS24" s="608"/>
      <c r="OHT24" s="608"/>
      <c r="OHU24" s="608"/>
      <c r="OHV24" s="608"/>
      <c r="OHW24" s="608"/>
      <c r="OHX24" s="608"/>
      <c r="OHY24" s="608"/>
      <c r="OHZ24" s="608"/>
      <c r="OIA24" s="608"/>
      <c r="OIB24" s="608"/>
      <c r="OIC24" s="608"/>
      <c r="OID24" s="608"/>
      <c r="OIE24" s="608"/>
      <c r="OIF24" s="608"/>
      <c r="OIG24" s="608"/>
      <c r="OIH24" s="608"/>
      <c r="OII24" s="608"/>
      <c r="OIJ24" s="608"/>
      <c r="OIK24" s="608"/>
      <c r="OIL24" s="608"/>
      <c r="OIM24" s="608"/>
      <c r="OIN24" s="608"/>
      <c r="OIO24" s="608"/>
      <c r="OIP24" s="608"/>
      <c r="OIQ24" s="608"/>
      <c r="OIR24" s="608"/>
      <c r="OIS24" s="608"/>
      <c r="OIT24" s="608"/>
      <c r="OIU24" s="608"/>
      <c r="OIV24" s="608"/>
      <c r="OIW24" s="608"/>
      <c r="OIX24" s="608"/>
      <c r="OIY24" s="608"/>
      <c r="OIZ24" s="608"/>
      <c r="OJA24" s="608"/>
      <c r="OJB24" s="608"/>
      <c r="OJC24" s="608"/>
      <c r="OJD24" s="608"/>
      <c r="OJE24" s="608"/>
      <c r="OJF24" s="608"/>
      <c r="OJG24" s="608"/>
      <c r="OJH24" s="608"/>
      <c r="OJI24" s="608"/>
      <c r="OJJ24" s="608"/>
      <c r="OJK24" s="608"/>
      <c r="OJL24" s="608"/>
      <c r="OJM24" s="608"/>
      <c r="OJN24" s="608"/>
      <c r="OJO24" s="608"/>
      <c r="OJP24" s="608"/>
      <c r="OJQ24" s="608"/>
      <c r="OJR24" s="608"/>
      <c r="OJS24" s="608"/>
      <c r="OJT24" s="608"/>
      <c r="OJU24" s="608"/>
      <c r="OJV24" s="608"/>
      <c r="OJW24" s="608"/>
      <c r="OJX24" s="608"/>
      <c r="OJY24" s="608"/>
      <c r="OJZ24" s="608"/>
      <c r="OKA24" s="608"/>
      <c r="OKB24" s="608"/>
      <c r="OKC24" s="608"/>
      <c r="OKD24" s="608"/>
      <c r="OKE24" s="608"/>
      <c r="OKF24" s="608"/>
      <c r="OKG24" s="608"/>
      <c r="OKH24" s="608"/>
      <c r="OKI24" s="608"/>
      <c r="OKJ24" s="608"/>
      <c r="OKK24" s="608"/>
      <c r="OKL24" s="608"/>
      <c r="OKM24" s="608"/>
      <c r="OKN24" s="608"/>
      <c r="OKO24" s="608"/>
      <c r="OKP24" s="608"/>
      <c r="OKQ24" s="608"/>
      <c r="OKR24" s="608"/>
      <c r="OKS24" s="608"/>
      <c r="OKT24" s="608"/>
      <c r="OKU24" s="608"/>
      <c r="OKV24" s="608"/>
      <c r="OKW24" s="608"/>
      <c r="OKX24" s="608"/>
      <c r="OKY24" s="608"/>
      <c r="OKZ24" s="608"/>
      <c r="OLA24" s="608"/>
      <c r="OLB24" s="608"/>
      <c r="OLC24" s="608"/>
      <c r="OLD24" s="608"/>
      <c r="OLE24" s="608"/>
      <c r="OLF24" s="608"/>
      <c r="OLG24" s="608"/>
      <c r="OLH24" s="608"/>
      <c r="OLI24" s="608"/>
      <c r="OLJ24" s="608"/>
      <c r="OLK24" s="608"/>
      <c r="OLL24" s="608"/>
      <c r="OLM24" s="608"/>
      <c r="OLN24" s="608"/>
      <c r="OLO24" s="608"/>
      <c r="OLP24" s="608"/>
      <c r="OLQ24" s="608"/>
      <c r="OLR24" s="608"/>
      <c r="OLS24" s="608"/>
      <c r="OLT24" s="608"/>
      <c r="OLU24" s="608"/>
      <c r="OLV24" s="608"/>
      <c r="OLW24" s="608"/>
      <c r="OLX24" s="608"/>
      <c r="OLY24" s="608"/>
      <c r="OLZ24" s="608"/>
      <c r="OMA24" s="608"/>
      <c r="OMB24" s="608"/>
      <c r="OMC24" s="608"/>
      <c r="OMD24" s="608"/>
      <c r="OME24" s="608"/>
      <c r="OMF24" s="608"/>
      <c r="OMG24" s="608"/>
      <c r="OMH24" s="608"/>
      <c r="OMI24" s="608"/>
      <c r="OMJ24" s="608"/>
      <c r="OMK24" s="608"/>
      <c r="OML24" s="608"/>
      <c r="OMM24" s="608"/>
      <c r="OMN24" s="608"/>
      <c r="OMO24" s="608"/>
      <c r="OMP24" s="608"/>
      <c r="OMQ24" s="608"/>
      <c r="OMR24" s="608"/>
      <c r="OMS24" s="608"/>
      <c r="OMT24" s="608"/>
      <c r="OMU24" s="608"/>
      <c r="OMV24" s="608"/>
      <c r="OMW24" s="608"/>
      <c r="OMX24" s="608"/>
      <c r="OMY24" s="608"/>
      <c r="OMZ24" s="608"/>
      <c r="ONA24" s="608"/>
      <c r="ONB24" s="608"/>
      <c r="ONC24" s="608"/>
      <c r="OND24" s="608"/>
      <c r="ONE24" s="608"/>
      <c r="ONF24" s="608"/>
      <c r="ONG24" s="608"/>
      <c r="ONH24" s="608"/>
      <c r="ONI24" s="608"/>
      <c r="ONJ24" s="608"/>
      <c r="ONK24" s="608"/>
      <c r="ONL24" s="608"/>
      <c r="ONM24" s="608"/>
      <c r="ONN24" s="608"/>
      <c r="ONO24" s="608"/>
      <c r="ONP24" s="608"/>
      <c r="ONQ24" s="608"/>
      <c r="ONR24" s="608"/>
      <c r="ONS24" s="608"/>
      <c r="ONT24" s="608"/>
      <c r="ONU24" s="608"/>
      <c r="ONV24" s="608"/>
      <c r="ONW24" s="608"/>
      <c r="ONX24" s="608"/>
      <c r="ONY24" s="608"/>
      <c r="ONZ24" s="608"/>
      <c r="OOA24" s="608"/>
      <c r="OOB24" s="608"/>
      <c r="OOC24" s="608"/>
      <c r="OOD24" s="608"/>
      <c r="OOE24" s="608"/>
      <c r="OOF24" s="608"/>
      <c r="OOG24" s="608"/>
      <c r="OOH24" s="608"/>
      <c r="OOI24" s="608"/>
      <c r="OOJ24" s="608"/>
      <c r="OOK24" s="608"/>
      <c r="OOL24" s="608"/>
      <c r="OOM24" s="608"/>
      <c r="OON24" s="608"/>
      <c r="OOO24" s="608"/>
      <c r="OOP24" s="608"/>
      <c r="OOQ24" s="608"/>
      <c r="OOR24" s="608"/>
      <c r="OOS24" s="608"/>
      <c r="OOT24" s="608"/>
      <c r="OOU24" s="608"/>
      <c r="OOV24" s="608"/>
      <c r="OOW24" s="608"/>
      <c r="OOX24" s="608"/>
      <c r="OOY24" s="608"/>
      <c r="OOZ24" s="608"/>
      <c r="OPA24" s="608"/>
      <c r="OPB24" s="608"/>
      <c r="OPC24" s="608"/>
      <c r="OPD24" s="608"/>
      <c r="OPE24" s="608"/>
      <c r="OPF24" s="608"/>
      <c r="OPG24" s="608"/>
      <c r="OPH24" s="608"/>
      <c r="OPI24" s="608"/>
      <c r="OPJ24" s="608"/>
      <c r="OPK24" s="608"/>
      <c r="OPL24" s="608"/>
      <c r="OPM24" s="608"/>
      <c r="OPN24" s="608"/>
      <c r="OPO24" s="608"/>
      <c r="OPP24" s="608"/>
      <c r="OPQ24" s="608"/>
      <c r="OPR24" s="608"/>
      <c r="OPS24" s="608"/>
      <c r="OPT24" s="608"/>
      <c r="OPU24" s="608"/>
      <c r="OPV24" s="608"/>
      <c r="OPW24" s="608"/>
      <c r="OPX24" s="608"/>
      <c r="OPY24" s="608"/>
      <c r="OPZ24" s="608"/>
      <c r="OQA24" s="608"/>
      <c r="OQB24" s="608"/>
      <c r="OQC24" s="608"/>
      <c r="OQD24" s="608"/>
      <c r="OQE24" s="608"/>
      <c r="OQF24" s="608"/>
      <c r="OQG24" s="608"/>
      <c r="OQH24" s="608"/>
      <c r="OQI24" s="608"/>
      <c r="OQJ24" s="608"/>
      <c r="OQK24" s="608"/>
      <c r="OQL24" s="608"/>
      <c r="OQM24" s="608"/>
      <c r="OQN24" s="608"/>
      <c r="OQO24" s="608"/>
      <c r="OQP24" s="608"/>
      <c r="OQQ24" s="608"/>
      <c r="OQR24" s="608"/>
      <c r="OQS24" s="608"/>
      <c r="OQT24" s="608"/>
      <c r="OQU24" s="608"/>
      <c r="OQV24" s="608"/>
      <c r="OQW24" s="608"/>
      <c r="OQX24" s="608"/>
      <c r="OQY24" s="608"/>
      <c r="OQZ24" s="608"/>
      <c r="ORA24" s="608"/>
      <c r="ORB24" s="608"/>
      <c r="ORC24" s="608"/>
      <c r="ORD24" s="608"/>
      <c r="ORE24" s="608"/>
      <c r="ORF24" s="608"/>
      <c r="ORG24" s="608"/>
      <c r="ORH24" s="608"/>
      <c r="ORI24" s="608"/>
      <c r="ORJ24" s="608"/>
      <c r="ORK24" s="608"/>
      <c r="ORL24" s="608"/>
      <c r="ORM24" s="608"/>
      <c r="ORN24" s="608"/>
      <c r="ORO24" s="608"/>
      <c r="ORP24" s="608"/>
      <c r="ORQ24" s="608"/>
      <c r="ORR24" s="608"/>
      <c r="ORS24" s="608"/>
      <c r="ORT24" s="608"/>
      <c r="ORU24" s="608"/>
      <c r="ORV24" s="608"/>
      <c r="ORW24" s="608"/>
      <c r="ORX24" s="608"/>
      <c r="ORY24" s="608"/>
      <c r="ORZ24" s="608"/>
      <c r="OSA24" s="608"/>
      <c r="OSB24" s="608"/>
      <c r="OSC24" s="608"/>
      <c r="OSD24" s="608"/>
      <c r="OSE24" s="608"/>
      <c r="OSF24" s="608"/>
      <c r="OSG24" s="608"/>
      <c r="OSH24" s="608"/>
      <c r="OSI24" s="608"/>
      <c r="OSJ24" s="608"/>
      <c r="OSK24" s="608"/>
      <c r="OSL24" s="608"/>
      <c r="OSM24" s="608"/>
      <c r="OSN24" s="608"/>
      <c r="OSO24" s="608"/>
      <c r="OSP24" s="608"/>
      <c r="OSQ24" s="608"/>
      <c r="OSR24" s="608"/>
      <c r="OSS24" s="608"/>
      <c r="OST24" s="608"/>
      <c r="OSU24" s="608"/>
      <c r="OSV24" s="608"/>
      <c r="OSW24" s="608"/>
      <c r="OSX24" s="608"/>
      <c r="OSY24" s="608"/>
      <c r="OSZ24" s="608"/>
      <c r="OTA24" s="608"/>
      <c r="OTB24" s="608"/>
      <c r="OTC24" s="608"/>
      <c r="OTD24" s="608"/>
      <c r="OTE24" s="608"/>
      <c r="OTF24" s="608"/>
      <c r="OTG24" s="608"/>
      <c r="OTH24" s="608"/>
      <c r="OTI24" s="608"/>
      <c r="OTJ24" s="608"/>
      <c r="OTK24" s="608"/>
      <c r="OTL24" s="608"/>
      <c r="OTM24" s="608"/>
      <c r="OTN24" s="608"/>
      <c r="OTO24" s="608"/>
      <c r="OTP24" s="608"/>
      <c r="OTQ24" s="608"/>
      <c r="OTR24" s="608"/>
      <c r="OTS24" s="608"/>
      <c r="OTT24" s="608"/>
      <c r="OTU24" s="608"/>
      <c r="OTV24" s="608"/>
      <c r="OTW24" s="608"/>
      <c r="OTX24" s="608"/>
      <c r="OTY24" s="608"/>
      <c r="OTZ24" s="608"/>
      <c r="OUA24" s="608"/>
      <c r="OUB24" s="608"/>
      <c r="OUC24" s="608"/>
      <c r="OUD24" s="608"/>
      <c r="OUE24" s="608"/>
      <c r="OUF24" s="608"/>
      <c r="OUG24" s="608"/>
      <c r="OUH24" s="608"/>
      <c r="OUI24" s="608"/>
      <c r="OUJ24" s="608"/>
      <c r="OUK24" s="608"/>
      <c r="OUL24" s="608"/>
      <c r="OUM24" s="608"/>
      <c r="OUN24" s="608"/>
      <c r="OUO24" s="608"/>
      <c r="OUP24" s="608"/>
      <c r="OUQ24" s="608"/>
      <c r="OUR24" s="608"/>
      <c r="OUS24" s="608"/>
      <c r="OUT24" s="608"/>
      <c r="OUU24" s="608"/>
      <c r="OUV24" s="608"/>
      <c r="OUW24" s="608"/>
      <c r="OUX24" s="608"/>
      <c r="OUY24" s="608"/>
      <c r="OUZ24" s="608"/>
      <c r="OVA24" s="608"/>
      <c r="OVB24" s="608"/>
      <c r="OVC24" s="608"/>
      <c r="OVD24" s="608"/>
      <c r="OVE24" s="608"/>
      <c r="OVF24" s="608"/>
      <c r="OVG24" s="608"/>
      <c r="OVH24" s="608"/>
      <c r="OVI24" s="608"/>
      <c r="OVJ24" s="608"/>
      <c r="OVK24" s="608"/>
      <c r="OVL24" s="608"/>
      <c r="OVM24" s="608"/>
      <c r="OVN24" s="608"/>
      <c r="OVO24" s="608"/>
      <c r="OVP24" s="608"/>
      <c r="OVQ24" s="608"/>
      <c r="OVR24" s="608"/>
      <c r="OVS24" s="608"/>
      <c r="OVT24" s="608"/>
      <c r="OVU24" s="608"/>
      <c r="OVV24" s="608"/>
      <c r="OVW24" s="608"/>
      <c r="OVX24" s="608"/>
      <c r="OVY24" s="608"/>
      <c r="OVZ24" s="608"/>
      <c r="OWA24" s="608"/>
      <c r="OWB24" s="608"/>
      <c r="OWC24" s="608"/>
      <c r="OWD24" s="608"/>
      <c r="OWE24" s="608"/>
      <c r="OWF24" s="608"/>
      <c r="OWG24" s="608"/>
      <c r="OWH24" s="608"/>
      <c r="OWI24" s="608"/>
      <c r="OWJ24" s="608"/>
      <c r="OWK24" s="608"/>
      <c r="OWL24" s="608"/>
      <c r="OWM24" s="608"/>
      <c r="OWN24" s="608"/>
      <c r="OWO24" s="608"/>
      <c r="OWP24" s="608"/>
      <c r="OWQ24" s="608"/>
      <c r="OWR24" s="608"/>
      <c r="OWS24" s="608"/>
      <c r="OWT24" s="608"/>
      <c r="OWU24" s="608"/>
      <c r="OWV24" s="608"/>
      <c r="OWW24" s="608"/>
      <c r="OWX24" s="608"/>
      <c r="OWY24" s="608"/>
      <c r="OWZ24" s="608"/>
      <c r="OXA24" s="608"/>
      <c r="OXB24" s="608"/>
      <c r="OXC24" s="608"/>
      <c r="OXD24" s="608"/>
      <c r="OXE24" s="608"/>
      <c r="OXF24" s="608"/>
      <c r="OXG24" s="608"/>
      <c r="OXH24" s="608"/>
      <c r="OXI24" s="608"/>
      <c r="OXJ24" s="608"/>
      <c r="OXK24" s="608"/>
      <c r="OXL24" s="608"/>
      <c r="OXM24" s="608"/>
      <c r="OXN24" s="608"/>
      <c r="OXO24" s="608"/>
      <c r="OXP24" s="608"/>
      <c r="OXQ24" s="608"/>
      <c r="OXR24" s="608"/>
      <c r="OXS24" s="608"/>
      <c r="OXT24" s="608"/>
      <c r="OXU24" s="608"/>
      <c r="OXV24" s="608"/>
      <c r="OXW24" s="608"/>
      <c r="OXX24" s="608"/>
      <c r="OXY24" s="608"/>
      <c r="OXZ24" s="608"/>
      <c r="OYA24" s="608"/>
      <c r="OYB24" s="608"/>
      <c r="OYC24" s="608"/>
      <c r="OYD24" s="608"/>
      <c r="OYE24" s="608"/>
      <c r="OYF24" s="608"/>
      <c r="OYG24" s="608"/>
      <c r="OYH24" s="608"/>
      <c r="OYI24" s="608"/>
      <c r="OYJ24" s="608"/>
      <c r="OYK24" s="608"/>
      <c r="OYL24" s="608"/>
      <c r="OYM24" s="608"/>
      <c r="OYN24" s="608"/>
      <c r="OYO24" s="608"/>
      <c r="OYP24" s="608"/>
      <c r="OYQ24" s="608"/>
      <c r="OYR24" s="608"/>
      <c r="OYS24" s="608"/>
      <c r="OYT24" s="608"/>
      <c r="OYU24" s="608"/>
      <c r="OYV24" s="608"/>
      <c r="OYW24" s="608"/>
      <c r="OYX24" s="608"/>
      <c r="OYY24" s="608"/>
      <c r="OYZ24" s="608"/>
      <c r="OZA24" s="608"/>
      <c r="OZB24" s="608"/>
      <c r="OZC24" s="608"/>
      <c r="OZD24" s="608"/>
      <c r="OZE24" s="608"/>
      <c r="OZF24" s="608"/>
      <c r="OZG24" s="608"/>
      <c r="OZH24" s="608"/>
      <c r="OZI24" s="608"/>
      <c r="OZJ24" s="608"/>
      <c r="OZK24" s="608"/>
      <c r="OZL24" s="608"/>
      <c r="OZM24" s="608"/>
      <c r="OZN24" s="608"/>
      <c r="OZO24" s="608"/>
      <c r="OZP24" s="608"/>
      <c r="OZQ24" s="608"/>
      <c r="OZR24" s="608"/>
      <c r="OZS24" s="608"/>
      <c r="OZT24" s="608"/>
      <c r="OZU24" s="608"/>
      <c r="OZV24" s="608"/>
      <c r="OZW24" s="608"/>
      <c r="OZX24" s="608"/>
      <c r="OZY24" s="608"/>
      <c r="OZZ24" s="608"/>
      <c r="PAA24" s="608"/>
      <c r="PAB24" s="608"/>
      <c r="PAC24" s="608"/>
      <c r="PAD24" s="608"/>
      <c r="PAE24" s="608"/>
      <c r="PAF24" s="608"/>
      <c r="PAG24" s="608"/>
      <c r="PAH24" s="608"/>
      <c r="PAI24" s="608"/>
      <c r="PAJ24" s="608"/>
      <c r="PAK24" s="608"/>
      <c r="PAL24" s="608"/>
      <c r="PAM24" s="608"/>
      <c r="PAN24" s="608"/>
      <c r="PAO24" s="608"/>
      <c r="PAP24" s="608"/>
      <c r="PAQ24" s="608"/>
      <c r="PAR24" s="608"/>
      <c r="PAS24" s="608"/>
      <c r="PAT24" s="608"/>
      <c r="PAU24" s="608"/>
      <c r="PAV24" s="608"/>
      <c r="PAW24" s="608"/>
      <c r="PAX24" s="608"/>
      <c r="PAY24" s="608"/>
      <c r="PAZ24" s="608"/>
      <c r="PBA24" s="608"/>
      <c r="PBB24" s="608"/>
      <c r="PBC24" s="608"/>
      <c r="PBD24" s="608"/>
      <c r="PBE24" s="608"/>
      <c r="PBF24" s="608"/>
      <c r="PBG24" s="608"/>
      <c r="PBH24" s="608"/>
      <c r="PBI24" s="608"/>
      <c r="PBJ24" s="608"/>
      <c r="PBK24" s="608"/>
      <c r="PBL24" s="608"/>
      <c r="PBM24" s="608"/>
      <c r="PBN24" s="608"/>
      <c r="PBO24" s="608"/>
      <c r="PBP24" s="608"/>
      <c r="PBQ24" s="608"/>
      <c r="PBR24" s="608"/>
      <c r="PBS24" s="608"/>
      <c r="PBT24" s="608"/>
      <c r="PBU24" s="608"/>
      <c r="PBV24" s="608"/>
      <c r="PBW24" s="608"/>
      <c r="PBX24" s="608"/>
      <c r="PBY24" s="608"/>
      <c r="PBZ24" s="608"/>
      <c r="PCA24" s="608"/>
      <c r="PCB24" s="608"/>
      <c r="PCC24" s="608"/>
      <c r="PCD24" s="608"/>
      <c r="PCE24" s="608"/>
      <c r="PCF24" s="608"/>
      <c r="PCG24" s="608"/>
      <c r="PCH24" s="608"/>
      <c r="PCI24" s="608"/>
      <c r="PCJ24" s="608"/>
      <c r="PCK24" s="608"/>
      <c r="PCL24" s="608"/>
      <c r="PCM24" s="608"/>
      <c r="PCN24" s="608"/>
      <c r="PCO24" s="608"/>
      <c r="PCP24" s="608"/>
      <c r="PCQ24" s="608"/>
      <c r="PCR24" s="608"/>
      <c r="PCS24" s="608"/>
      <c r="PCT24" s="608"/>
      <c r="PCU24" s="608"/>
      <c r="PCV24" s="608"/>
      <c r="PCW24" s="608"/>
      <c r="PCX24" s="608"/>
      <c r="PCY24" s="608"/>
      <c r="PCZ24" s="608"/>
      <c r="PDA24" s="608"/>
      <c r="PDB24" s="608"/>
      <c r="PDC24" s="608"/>
      <c r="PDD24" s="608"/>
      <c r="PDE24" s="608"/>
      <c r="PDF24" s="608"/>
      <c r="PDG24" s="608"/>
      <c r="PDH24" s="608"/>
      <c r="PDI24" s="608"/>
      <c r="PDJ24" s="608"/>
      <c r="PDK24" s="608"/>
      <c r="PDL24" s="608"/>
      <c r="PDM24" s="608"/>
      <c r="PDN24" s="608"/>
      <c r="PDO24" s="608"/>
      <c r="PDP24" s="608"/>
      <c r="PDQ24" s="608"/>
      <c r="PDR24" s="608"/>
      <c r="PDS24" s="608"/>
      <c r="PDT24" s="608"/>
      <c r="PDU24" s="608"/>
      <c r="PDV24" s="608"/>
      <c r="PDW24" s="608"/>
      <c r="PDX24" s="608"/>
      <c r="PDY24" s="608"/>
      <c r="PDZ24" s="608"/>
      <c r="PEA24" s="608"/>
      <c r="PEB24" s="608"/>
      <c r="PEC24" s="608"/>
      <c r="PED24" s="608"/>
      <c r="PEE24" s="608"/>
      <c r="PEF24" s="608"/>
      <c r="PEG24" s="608"/>
      <c r="PEH24" s="608"/>
      <c r="PEI24" s="608"/>
      <c r="PEJ24" s="608"/>
      <c r="PEK24" s="608"/>
      <c r="PEL24" s="608"/>
      <c r="PEM24" s="608"/>
      <c r="PEN24" s="608"/>
      <c r="PEO24" s="608"/>
      <c r="PEP24" s="608"/>
      <c r="PEQ24" s="608"/>
      <c r="PER24" s="608"/>
      <c r="PES24" s="608"/>
      <c r="PET24" s="608"/>
      <c r="PEU24" s="608"/>
      <c r="PEV24" s="608"/>
      <c r="PEW24" s="608"/>
      <c r="PEX24" s="608"/>
      <c r="PEY24" s="608"/>
      <c r="PEZ24" s="608"/>
      <c r="PFA24" s="608"/>
      <c r="PFB24" s="608"/>
      <c r="PFC24" s="608"/>
      <c r="PFD24" s="608"/>
      <c r="PFE24" s="608"/>
      <c r="PFF24" s="608"/>
      <c r="PFG24" s="608"/>
      <c r="PFH24" s="608"/>
      <c r="PFI24" s="608"/>
      <c r="PFJ24" s="608"/>
      <c r="PFK24" s="608"/>
      <c r="PFL24" s="608"/>
      <c r="PFM24" s="608"/>
      <c r="PFN24" s="608"/>
      <c r="PFO24" s="608"/>
      <c r="PFP24" s="608"/>
      <c r="PFQ24" s="608"/>
      <c r="PFR24" s="608"/>
      <c r="PFS24" s="608"/>
      <c r="PFT24" s="608"/>
      <c r="PFU24" s="608"/>
      <c r="PFV24" s="608"/>
      <c r="PFW24" s="608"/>
      <c r="PFX24" s="608"/>
      <c r="PFY24" s="608"/>
      <c r="PFZ24" s="608"/>
      <c r="PGA24" s="608"/>
      <c r="PGB24" s="608"/>
      <c r="PGC24" s="608"/>
      <c r="PGD24" s="608"/>
      <c r="PGE24" s="608"/>
      <c r="PGF24" s="608"/>
      <c r="PGG24" s="608"/>
      <c r="PGH24" s="608"/>
      <c r="PGI24" s="608"/>
      <c r="PGJ24" s="608"/>
      <c r="PGK24" s="608"/>
      <c r="PGL24" s="608"/>
      <c r="PGM24" s="608"/>
      <c r="PGN24" s="608"/>
      <c r="PGO24" s="608"/>
      <c r="PGP24" s="608"/>
      <c r="PGQ24" s="608"/>
      <c r="PGR24" s="608"/>
      <c r="PGS24" s="608"/>
      <c r="PGT24" s="608"/>
      <c r="PGU24" s="608"/>
      <c r="PGV24" s="608"/>
      <c r="PGW24" s="608"/>
      <c r="PGX24" s="608"/>
      <c r="PGY24" s="608"/>
      <c r="PGZ24" s="608"/>
      <c r="PHA24" s="608"/>
      <c r="PHB24" s="608"/>
      <c r="PHC24" s="608"/>
      <c r="PHD24" s="608"/>
      <c r="PHE24" s="608"/>
      <c r="PHF24" s="608"/>
      <c r="PHG24" s="608"/>
      <c r="PHH24" s="608"/>
      <c r="PHI24" s="608"/>
      <c r="PHJ24" s="608"/>
      <c r="PHK24" s="608"/>
      <c r="PHL24" s="608"/>
      <c r="PHM24" s="608"/>
      <c r="PHN24" s="608"/>
      <c r="PHO24" s="608"/>
      <c r="PHP24" s="608"/>
      <c r="PHQ24" s="608"/>
      <c r="PHR24" s="608"/>
      <c r="PHS24" s="608"/>
      <c r="PHT24" s="608"/>
      <c r="PHU24" s="608"/>
      <c r="PHV24" s="608"/>
      <c r="PHW24" s="608"/>
      <c r="PHX24" s="608"/>
      <c r="PHY24" s="608"/>
      <c r="PHZ24" s="608"/>
      <c r="PIA24" s="608"/>
      <c r="PIB24" s="608"/>
      <c r="PIC24" s="608"/>
      <c r="PID24" s="608"/>
      <c r="PIE24" s="608"/>
      <c r="PIF24" s="608"/>
      <c r="PIG24" s="608"/>
      <c r="PIH24" s="608"/>
      <c r="PII24" s="608"/>
      <c r="PIJ24" s="608"/>
      <c r="PIK24" s="608"/>
      <c r="PIL24" s="608"/>
      <c r="PIM24" s="608"/>
      <c r="PIN24" s="608"/>
      <c r="PIO24" s="608"/>
      <c r="PIP24" s="608"/>
      <c r="PIQ24" s="608"/>
      <c r="PIR24" s="608"/>
      <c r="PIS24" s="608"/>
      <c r="PIT24" s="608"/>
      <c r="PIU24" s="608"/>
      <c r="PIV24" s="608"/>
      <c r="PIW24" s="608"/>
      <c r="PIX24" s="608"/>
      <c r="PIY24" s="608"/>
      <c r="PIZ24" s="608"/>
      <c r="PJA24" s="608"/>
      <c r="PJB24" s="608"/>
      <c r="PJC24" s="608"/>
      <c r="PJD24" s="608"/>
      <c r="PJE24" s="608"/>
      <c r="PJF24" s="608"/>
      <c r="PJG24" s="608"/>
      <c r="PJH24" s="608"/>
      <c r="PJI24" s="608"/>
      <c r="PJJ24" s="608"/>
      <c r="PJK24" s="608"/>
      <c r="PJL24" s="608"/>
      <c r="PJM24" s="608"/>
      <c r="PJN24" s="608"/>
      <c r="PJO24" s="608"/>
      <c r="PJP24" s="608"/>
      <c r="PJQ24" s="608"/>
      <c r="PJR24" s="608"/>
      <c r="PJS24" s="608"/>
      <c r="PJT24" s="608"/>
      <c r="PJU24" s="608"/>
      <c r="PJV24" s="608"/>
      <c r="PJW24" s="608"/>
      <c r="PJX24" s="608"/>
      <c r="PJY24" s="608"/>
      <c r="PJZ24" s="608"/>
      <c r="PKA24" s="608"/>
      <c r="PKB24" s="608"/>
      <c r="PKC24" s="608"/>
      <c r="PKD24" s="608"/>
      <c r="PKE24" s="608"/>
      <c r="PKF24" s="608"/>
      <c r="PKG24" s="608"/>
      <c r="PKH24" s="608"/>
      <c r="PKI24" s="608"/>
      <c r="PKJ24" s="608"/>
      <c r="PKK24" s="608"/>
      <c r="PKL24" s="608"/>
      <c r="PKM24" s="608"/>
      <c r="PKN24" s="608"/>
      <c r="PKO24" s="608"/>
      <c r="PKP24" s="608"/>
      <c r="PKQ24" s="608"/>
      <c r="PKR24" s="608"/>
      <c r="PKS24" s="608"/>
      <c r="PKT24" s="608"/>
      <c r="PKU24" s="608"/>
      <c r="PKV24" s="608"/>
      <c r="PKW24" s="608"/>
      <c r="PKX24" s="608"/>
      <c r="PKY24" s="608"/>
      <c r="PKZ24" s="608"/>
      <c r="PLA24" s="608"/>
      <c r="PLB24" s="608"/>
      <c r="PLC24" s="608"/>
      <c r="PLD24" s="608"/>
      <c r="PLE24" s="608"/>
      <c r="PLF24" s="608"/>
      <c r="PLG24" s="608"/>
      <c r="PLH24" s="608"/>
      <c r="PLI24" s="608"/>
      <c r="PLJ24" s="608"/>
      <c r="PLK24" s="608"/>
      <c r="PLL24" s="608"/>
      <c r="PLM24" s="608"/>
      <c r="PLN24" s="608"/>
      <c r="PLO24" s="608"/>
      <c r="PLP24" s="608"/>
      <c r="PLQ24" s="608"/>
      <c r="PLR24" s="608"/>
      <c r="PLS24" s="608"/>
      <c r="PLT24" s="608"/>
      <c r="PLU24" s="608"/>
      <c r="PLV24" s="608"/>
      <c r="PLW24" s="608"/>
      <c r="PLX24" s="608"/>
      <c r="PLY24" s="608"/>
      <c r="PLZ24" s="608"/>
      <c r="PMA24" s="608"/>
      <c r="PMB24" s="608"/>
      <c r="PMC24" s="608"/>
      <c r="PMD24" s="608"/>
      <c r="PME24" s="608"/>
      <c r="PMF24" s="608"/>
      <c r="PMG24" s="608"/>
      <c r="PMH24" s="608"/>
      <c r="PMI24" s="608"/>
      <c r="PMJ24" s="608"/>
      <c r="PMK24" s="608"/>
      <c r="PML24" s="608"/>
      <c r="PMM24" s="608"/>
      <c r="PMN24" s="608"/>
      <c r="PMO24" s="608"/>
      <c r="PMP24" s="608"/>
      <c r="PMQ24" s="608"/>
      <c r="PMR24" s="608"/>
      <c r="PMS24" s="608"/>
      <c r="PMT24" s="608"/>
      <c r="PMU24" s="608"/>
      <c r="PMV24" s="608"/>
      <c r="PMW24" s="608"/>
      <c r="PMX24" s="608"/>
      <c r="PMY24" s="608"/>
      <c r="PMZ24" s="608"/>
      <c r="PNA24" s="608"/>
      <c r="PNB24" s="608"/>
      <c r="PNC24" s="608"/>
      <c r="PND24" s="608"/>
      <c r="PNE24" s="608"/>
      <c r="PNF24" s="608"/>
      <c r="PNG24" s="608"/>
      <c r="PNH24" s="608"/>
      <c r="PNI24" s="608"/>
      <c r="PNJ24" s="608"/>
      <c r="PNK24" s="608"/>
      <c r="PNL24" s="608"/>
      <c r="PNM24" s="608"/>
      <c r="PNN24" s="608"/>
      <c r="PNO24" s="608"/>
      <c r="PNP24" s="608"/>
      <c r="PNQ24" s="608"/>
      <c r="PNR24" s="608"/>
      <c r="PNS24" s="608"/>
      <c r="PNT24" s="608"/>
      <c r="PNU24" s="608"/>
      <c r="PNV24" s="608"/>
      <c r="PNW24" s="608"/>
      <c r="PNX24" s="608"/>
      <c r="PNY24" s="608"/>
      <c r="PNZ24" s="608"/>
      <c r="POA24" s="608"/>
      <c r="POB24" s="608"/>
      <c r="POC24" s="608"/>
      <c r="POD24" s="608"/>
      <c r="POE24" s="608"/>
      <c r="POF24" s="608"/>
      <c r="POG24" s="608"/>
      <c r="POH24" s="608"/>
      <c r="POI24" s="608"/>
      <c r="POJ24" s="608"/>
      <c r="POK24" s="608"/>
      <c r="POL24" s="608"/>
      <c r="POM24" s="608"/>
      <c r="PON24" s="608"/>
      <c r="POO24" s="608"/>
      <c r="POP24" s="608"/>
      <c r="POQ24" s="608"/>
      <c r="POR24" s="608"/>
      <c r="POS24" s="608"/>
      <c r="POT24" s="608"/>
      <c r="POU24" s="608"/>
      <c r="POV24" s="608"/>
      <c r="POW24" s="608"/>
      <c r="POX24" s="608"/>
      <c r="POY24" s="608"/>
      <c r="POZ24" s="608"/>
      <c r="PPA24" s="608"/>
      <c r="PPB24" s="608"/>
      <c r="PPC24" s="608"/>
      <c r="PPD24" s="608"/>
      <c r="PPE24" s="608"/>
      <c r="PPF24" s="608"/>
      <c r="PPG24" s="608"/>
      <c r="PPH24" s="608"/>
      <c r="PPI24" s="608"/>
      <c r="PPJ24" s="608"/>
      <c r="PPK24" s="608"/>
      <c r="PPL24" s="608"/>
      <c r="PPM24" s="608"/>
      <c r="PPN24" s="608"/>
      <c r="PPO24" s="608"/>
      <c r="PPP24" s="608"/>
      <c r="PPQ24" s="608"/>
      <c r="PPR24" s="608"/>
      <c r="PPS24" s="608"/>
      <c r="PPT24" s="608"/>
      <c r="PPU24" s="608"/>
      <c r="PPV24" s="608"/>
      <c r="PPW24" s="608"/>
      <c r="PPX24" s="608"/>
      <c r="PPY24" s="608"/>
      <c r="PPZ24" s="608"/>
      <c r="PQA24" s="608"/>
      <c r="PQB24" s="608"/>
      <c r="PQC24" s="608"/>
      <c r="PQD24" s="608"/>
      <c r="PQE24" s="608"/>
      <c r="PQF24" s="608"/>
      <c r="PQG24" s="608"/>
      <c r="PQH24" s="608"/>
      <c r="PQI24" s="608"/>
      <c r="PQJ24" s="608"/>
      <c r="PQK24" s="608"/>
      <c r="PQL24" s="608"/>
      <c r="PQM24" s="608"/>
      <c r="PQN24" s="608"/>
      <c r="PQO24" s="608"/>
      <c r="PQP24" s="608"/>
      <c r="PQQ24" s="608"/>
      <c r="PQR24" s="608"/>
      <c r="PQS24" s="608"/>
      <c r="PQT24" s="608"/>
      <c r="PQU24" s="608"/>
      <c r="PQV24" s="608"/>
      <c r="PQW24" s="608"/>
      <c r="PQX24" s="608"/>
      <c r="PQY24" s="608"/>
      <c r="PQZ24" s="608"/>
      <c r="PRA24" s="608"/>
      <c r="PRB24" s="608"/>
      <c r="PRC24" s="608"/>
      <c r="PRD24" s="608"/>
      <c r="PRE24" s="608"/>
      <c r="PRF24" s="608"/>
      <c r="PRG24" s="608"/>
      <c r="PRH24" s="608"/>
      <c r="PRI24" s="608"/>
      <c r="PRJ24" s="608"/>
      <c r="PRK24" s="608"/>
      <c r="PRL24" s="608"/>
      <c r="PRM24" s="608"/>
      <c r="PRN24" s="608"/>
      <c r="PRO24" s="608"/>
      <c r="PRP24" s="608"/>
      <c r="PRQ24" s="608"/>
      <c r="PRR24" s="608"/>
      <c r="PRS24" s="608"/>
      <c r="PRT24" s="608"/>
      <c r="PRU24" s="608"/>
      <c r="PRV24" s="608"/>
      <c r="PRW24" s="608"/>
      <c r="PRX24" s="608"/>
      <c r="PRY24" s="608"/>
      <c r="PRZ24" s="608"/>
      <c r="PSA24" s="608"/>
      <c r="PSB24" s="608"/>
      <c r="PSC24" s="608"/>
      <c r="PSD24" s="608"/>
      <c r="PSE24" s="608"/>
      <c r="PSF24" s="608"/>
      <c r="PSG24" s="608"/>
      <c r="PSH24" s="608"/>
      <c r="PSI24" s="608"/>
      <c r="PSJ24" s="608"/>
      <c r="PSK24" s="608"/>
      <c r="PSL24" s="608"/>
      <c r="PSM24" s="608"/>
      <c r="PSN24" s="608"/>
      <c r="PSO24" s="608"/>
      <c r="PSP24" s="608"/>
      <c r="PSQ24" s="608"/>
      <c r="PSR24" s="608"/>
      <c r="PSS24" s="608"/>
      <c r="PST24" s="608"/>
      <c r="PSU24" s="608"/>
      <c r="PSV24" s="608"/>
      <c r="PSW24" s="608"/>
      <c r="PSX24" s="608"/>
      <c r="PSY24" s="608"/>
      <c r="PSZ24" s="608"/>
      <c r="PTA24" s="608"/>
      <c r="PTB24" s="608"/>
      <c r="PTC24" s="608"/>
      <c r="PTD24" s="608"/>
      <c r="PTE24" s="608"/>
      <c r="PTF24" s="608"/>
      <c r="PTG24" s="608"/>
      <c r="PTH24" s="608"/>
      <c r="PTI24" s="608"/>
      <c r="PTJ24" s="608"/>
      <c r="PTK24" s="608"/>
      <c r="PTL24" s="608"/>
      <c r="PTM24" s="608"/>
      <c r="PTN24" s="608"/>
      <c r="PTO24" s="608"/>
      <c r="PTP24" s="608"/>
      <c r="PTQ24" s="608"/>
      <c r="PTR24" s="608"/>
      <c r="PTS24" s="608"/>
      <c r="PTT24" s="608"/>
      <c r="PTU24" s="608"/>
      <c r="PTV24" s="608"/>
      <c r="PTW24" s="608"/>
      <c r="PTX24" s="608"/>
      <c r="PTY24" s="608"/>
      <c r="PTZ24" s="608"/>
      <c r="PUA24" s="608"/>
      <c r="PUB24" s="608"/>
      <c r="PUC24" s="608"/>
      <c r="PUD24" s="608"/>
      <c r="PUE24" s="608"/>
      <c r="PUF24" s="608"/>
      <c r="PUG24" s="608"/>
      <c r="PUH24" s="608"/>
      <c r="PUI24" s="608"/>
      <c r="PUJ24" s="608"/>
      <c r="PUK24" s="608"/>
      <c r="PUL24" s="608"/>
      <c r="PUM24" s="608"/>
      <c r="PUN24" s="608"/>
      <c r="PUO24" s="608"/>
      <c r="PUP24" s="608"/>
      <c r="PUQ24" s="608"/>
      <c r="PUR24" s="608"/>
      <c r="PUS24" s="608"/>
      <c r="PUT24" s="608"/>
      <c r="PUU24" s="608"/>
      <c r="PUV24" s="608"/>
      <c r="PUW24" s="608"/>
      <c r="PUX24" s="608"/>
      <c r="PUY24" s="608"/>
      <c r="PUZ24" s="608"/>
      <c r="PVA24" s="608"/>
      <c r="PVB24" s="608"/>
      <c r="PVC24" s="608"/>
      <c r="PVD24" s="608"/>
      <c r="PVE24" s="608"/>
      <c r="PVF24" s="608"/>
      <c r="PVG24" s="608"/>
      <c r="PVH24" s="608"/>
      <c r="PVI24" s="608"/>
      <c r="PVJ24" s="608"/>
      <c r="PVK24" s="608"/>
      <c r="PVL24" s="608"/>
      <c r="PVM24" s="608"/>
      <c r="PVN24" s="608"/>
      <c r="PVO24" s="608"/>
      <c r="PVP24" s="608"/>
      <c r="PVQ24" s="608"/>
      <c r="PVR24" s="608"/>
      <c r="PVS24" s="608"/>
      <c r="PVT24" s="608"/>
      <c r="PVU24" s="608"/>
      <c r="PVV24" s="608"/>
      <c r="PVW24" s="608"/>
      <c r="PVX24" s="608"/>
      <c r="PVY24" s="608"/>
      <c r="PVZ24" s="608"/>
      <c r="PWA24" s="608"/>
      <c r="PWB24" s="608"/>
      <c r="PWC24" s="608"/>
      <c r="PWD24" s="608"/>
      <c r="PWE24" s="608"/>
      <c r="PWF24" s="608"/>
      <c r="PWG24" s="608"/>
      <c r="PWH24" s="608"/>
      <c r="PWI24" s="608"/>
      <c r="PWJ24" s="608"/>
      <c r="PWK24" s="608"/>
      <c r="PWL24" s="608"/>
      <c r="PWM24" s="608"/>
      <c r="PWN24" s="608"/>
      <c r="PWO24" s="608"/>
      <c r="PWP24" s="608"/>
      <c r="PWQ24" s="608"/>
      <c r="PWR24" s="608"/>
      <c r="PWS24" s="608"/>
      <c r="PWT24" s="608"/>
      <c r="PWU24" s="608"/>
      <c r="PWV24" s="608"/>
      <c r="PWW24" s="608"/>
      <c r="PWX24" s="608"/>
      <c r="PWY24" s="608"/>
      <c r="PWZ24" s="608"/>
      <c r="PXA24" s="608"/>
      <c r="PXB24" s="608"/>
      <c r="PXC24" s="608"/>
      <c r="PXD24" s="608"/>
      <c r="PXE24" s="608"/>
      <c r="PXF24" s="608"/>
      <c r="PXG24" s="608"/>
      <c r="PXH24" s="608"/>
      <c r="PXI24" s="608"/>
      <c r="PXJ24" s="608"/>
      <c r="PXK24" s="608"/>
      <c r="PXL24" s="608"/>
      <c r="PXM24" s="608"/>
      <c r="PXN24" s="608"/>
      <c r="PXO24" s="608"/>
      <c r="PXP24" s="608"/>
      <c r="PXQ24" s="608"/>
      <c r="PXR24" s="608"/>
      <c r="PXS24" s="608"/>
      <c r="PXT24" s="608"/>
      <c r="PXU24" s="608"/>
      <c r="PXV24" s="608"/>
      <c r="PXW24" s="608"/>
      <c r="PXX24" s="608"/>
      <c r="PXY24" s="608"/>
      <c r="PXZ24" s="608"/>
      <c r="PYA24" s="608"/>
      <c r="PYB24" s="608"/>
      <c r="PYC24" s="608"/>
      <c r="PYD24" s="608"/>
      <c r="PYE24" s="608"/>
      <c r="PYF24" s="608"/>
      <c r="PYG24" s="608"/>
      <c r="PYH24" s="608"/>
      <c r="PYI24" s="608"/>
      <c r="PYJ24" s="608"/>
      <c r="PYK24" s="608"/>
      <c r="PYL24" s="608"/>
      <c r="PYM24" s="608"/>
      <c r="PYN24" s="608"/>
      <c r="PYO24" s="608"/>
      <c r="PYP24" s="608"/>
      <c r="PYQ24" s="608"/>
      <c r="PYR24" s="608"/>
      <c r="PYS24" s="608"/>
      <c r="PYT24" s="608"/>
      <c r="PYU24" s="608"/>
      <c r="PYV24" s="608"/>
      <c r="PYW24" s="608"/>
      <c r="PYX24" s="608"/>
      <c r="PYY24" s="608"/>
      <c r="PYZ24" s="608"/>
      <c r="PZA24" s="608"/>
      <c r="PZB24" s="608"/>
      <c r="PZC24" s="608"/>
      <c r="PZD24" s="608"/>
      <c r="PZE24" s="608"/>
      <c r="PZF24" s="608"/>
      <c r="PZG24" s="608"/>
      <c r="PZH24" s="608"/>
      <c r="PZI24" s="608"/>
      <c r="PZJ24" s="608"/>
      <c r="PZK24" s="608"/>
      <c r="PZL24" s="608"/>
      <c r="PZM24" s="608"/>
      <c r="PZN24" s="608"/>
      <c r="PZO24" s="608"/>
      <c r="PZP24" s="608"/>
      <c r="PZQ24" s="608"/>
      <c r="PZR24" s="608"/>
      <c r="PZS24" s="608"/>
      <c r="PZT24" s="608"/>
      <c r="PZU24" s="608"/>
      <c r="PZV24" s="608"/>
      <c r="PZW24" s="608"/>
      <c r="PZX24" s="608"/>
      <c r="PZY24" s="608"/>
      <c r="PZZ24" s="608"/>
      <c r="QAA24" s="608"/>
      <c r="QAB24" s="608"/>
      <c r="QAC24" s="608"/>
      <c r="QAD24" s="608"/>
      <c r="QAE24" s="608"/>
      <c r="QAF24" s="608"/>
      <c r="QAG24" s="608"/>
      <c r="QAH24" s="608"/>
      <c r="QAI24" s="608"/>
      <c r="QAJ24" s="608"/>
      <c r="QAK24" s="608"/>
      <c r="QAL24" s="608"/>
      <c r="QAM24" s="608"/>
      <c r="QAN24" s="608"/>
      <c r="QAO24" s="608"/>
      <c r="QAP24" s="608"/>
      <c r="QAQ24" s="608"/>
      <c r="QAR24" s="608"/>
      <c r="QAS24" s="608"/>
      <c r="QAT24" s="608"/>
      <c r="QAU24" s="608"/>
      <c r="QAV24" s="608"/>
      <c r="QAW24" s="608"/>
      <c r="QAX24" s="608"/>
      <c r="QAY24" s="608"/>
      <c r="QAZ24" s="608"/>
      <c r="QBA24" s="608"/>
      <c r="QBB24" s="608"/>
      <c r="QBC24" s="608"/>
      <c r="QBD24" s="608"/>
      <c r="QBE24" s="608"/>
      <c r="QBF24" s="608"/>
      <c r="QBG24" s="608"/>
      <c r="QBH24" s="608"/>
      <c r="QBI24" s="608"/>
      <c r="QBJ24" s="608"/>
      <c r="QBK24" s="608"/>
      <c r="QBL24" s="608"/>
      <c r="QBM24" s="608"/>
      <c r="QBN24" s="608"/>
      <c r="QBO24" s="608"/>
      <c r="QBP24" s="608"/>
      <c r="QBQ24" s="608"/>
      <c r="QBR24" s="608"/>
      <c r="QBS24" s="608"/>
      <c r="QBT24" s="608"/>
      <c r="QBU24" s="608"/>
      <c r="QBV24" s="608"/>
      <c r="QBW24" s="608"/>
      <c r="QBX24" s="608"/>
      <c r="QBY24" s="608"/>
      <c r="QBZ24" s="608"/>
      <c r="QCA24" s="608"/>
      <c r="QCB24" s="608"/>
      <c r="QCC24" s="608"/>
      <c r="QCD24" s="608"/>
      <c r="QCE24" s="608"/>
      <c r="QCF24" s="608"/>
      <c r="QCG24" s="608"/>
      <c r="QCH24" s="608"/>
      <c r="QCI24" s="608"/>
      <c r="QCJ24" s="608"/>
      <c r="QCK24" s="608"/>
      <c r="QCL24" s="608"/>
      <c r="QCM24" s="608"/>
      <c r="QCN24" s="608"/>
      <c r="QCO24" s="608"/>
      <c r="QCP24" s="608"/>
      <c r="QCQ24" s="608"/>
      <c r="QCR24" s="608"/>
      <c r="QCS24" s="608"/>
      <c r="QCT24" s="608"/>
      <c r="QCU24" s="608"/>
      <c r="QCV24" s="608"/>
      <c r="QCW24" s="608"/>
      <c r="QCX24" s="608"/>
      <c r="QCY24" s="608"/>
      <c r="QCZ24" s="608"/>
      <c r="QDA24" s="608"/>
      <c r="QDB24" s="608"/>
      <c r="QDC24" s="608"/>
      <c r="QDD24" s="608"/>
      <c r="QDE24" s="608"/>
      <c r="QDF24" s="608"/>
      <c r="QDG24" s="608"/>
      <c r="QDH24" s="608"/>
      <c r="QDI24" s="608"/>
      <c r="QDJ24" s="608"/>
      <c r="QDK24" s="608"/>
      <c r="QDL24" s="608"/>
      <c r="QDM24" s="608"/>
      <c r="QDN24" s="608"/>
      <c r="QDO24" s="608"/>
      <c r="QDP24" s="608"/>
      <c r="QDQ24" s="608"/>
      <c r="QDR24" s="608"/>
      <c r="QDS24" s="608"/>
      <c r="QDT24" s="608"/>
      <c r="QDU24" s="608"/>
      <c r="QDV24" s="608"/>
      <c r="QDW24" s="608"/>
      <c r="QDX24" s="608"/>
      <c r="QDY24" s="608"/>
      <c r="QDZ24" s="608"/>
      <c r="QEA24" s="608"/>
      <c r="QEB24" s="608"/>
      <c r="QEC24" s="608"/>
      <c r="QED24" s="608"/>
      <c r="QEE24" s="608"/>
      <c r="QEF24" s="608"/>
      <c r="QEG24" s="608"/>
      <c r="QEH24" s="608"/>
      <c r="QEI24" s="608"/>
      <c r="QEJ24" s="608"/>
      <c r="QEK24" s="608"/>
      <c r="QEL24" s="608"/>
      <c r="QEM24" s="608"/>
      <c r="QEN24" s="608"/>
      <c r="QEO24" s="608"/>
      <c r="QEP24" s="608"/>
      <c r="QEQ24" s="608"/>
      <c r="QER24" s="608"/>
      <c r="QES24" s="608"/>
      <c r="QET24" s="608"/>
      <c r="QEU24" s="608"/>
      <c r="QEV24" s="608"/>
      <c r="QEW24" s="608"/>
      <c r="QEX24" s="608"/>
      <c r="QEY24" s="608"/>
      <c r="QEZ24" s="608"/>
      <c r="QFA24" s="608"/>
      <c r="QFB24" s="608"/>
      <c r="QFC24" s="608"/>
      <c r="QFD24" s="608"/>
      <c r="QFE24" s="608"/>
      <c r="QFF24" s="608"/>
      <c r="QFG24" s="608"/>
      <c r="QFH24" s="608"/>
      <c r="QFI24" s="608"/>
      <c r="QFJ24" s="608"/>
      <c r="QFK24" s="608"/>
      <c r="QFL24" s="608"/>
      <c r="QFM24" s="608"/>
      <c r="QFN24" s="608"/>
      <c r="QFO24" s="608"/>
      <c r="QFP24" s="608"/>
      <c r="QFQ24" s="608"/>
      <c r="QFR24" s="608"/>
      <c r="QFS24" s="608"/>
      <c r="QFT24" s="608"/>
      <c r="QFU24" s="608"/>
      <c r="QFV24" s="608"/>
      <c r="QFW24" s="608"/>
      <c r="QFX24" s="608"/>
      <c r="QFY24" s="608"/>
      <c r="QFZ24" s="608"/>
      <c r="QGA24" s="608"/>
      <c r="QGB24" s="608"/>
      <c r="QGC24" s="608"/>
      <c r="QGD24" s="608"/>
      <c r="QGE24" s="608"/>
      <c r="QGF24" s="608"/>
      <c r="QGG24" s="608"/>
      <c r="QGH24" s="608"/>
      <c r="QGI24" s="608"/>
      <c r="QGJ24" s="608"/>
      <c r="QGK24" s="608"/>
      <c r="QGL24" s="608"/>
      <c r="QGM24" s="608"/>
      <c r="QGN24" s="608"/>
      <c r="QGO24" s="608"/>
      <c r="QGP24" s="608"/>
      <c r="QGQ24" s="608"/>
      <c r="QGR24" s="608"/>
      <c r="QGS24" s="608"/>
      <c r="QGT24" s="608"/>
      <c r="QGU24" s="608"/>
      <c r="QGV24" s="608"/>
      <c r="QGW24" s="608"/>
      <c r="QGX24" s="608"/>
      <c r="QGY24" s="608"/>
      <c r="QGZ24" s="608"/>
      <c r="QHA24" s="608"/>
      <c r="QHB24" s="608"/>
      <c r="QHC24" s="608"/>
      <c r="QHD24" s="608"/>
      <c r="QHE24" s="608"/>
      <c r="QHF24" s="608"/>
      <c r="QHG24" s="608"/>
      <c r="QHH24" s="608"/>
      <c r="QHI24" s="608"/>
      <c r="QHJ24" s="608"/>
      <c r="QHK24" s="608"/>
      <c r="QHL24" s="608"/>
      <c r="QHM24" s="608"/>
      <c r="QHN24" s="608"/>
      <c r="QHO24" s="608"/>
      <c r="QHP24" s="608"/>
      <c r="QHQ24" s="608"/>
      <c r="QHR24" s="608"/>
      <c r="QHS24" s="608"/>
      <c r="QHT24" s="608"/>
      <c r="QHU24" s="608"/>
      <c r="QHV24" s="608"/>
      <c r="QHW24" s="608"/>
      <c r="QHX24" s="608"/>
      <c r="QHY24" s="608"/>
      <c r="QHZ24" s="608"/>
      <c r="QIA24" s="608"/>
      <c r="QIB24" s="608"/>
      <c r="QIC24" s="608"/>
      <c r="QID24" s="608"/>
      <c r="QIE24" s="608"/>
      <c r="QIF24" s="608"/>
      <c r="QIG24" s="608"/>
      <c r="QIH24" s="608"/>
      <c r="QII24" s="608"/>
      <c r="QIJ24" s="608"/>
      <c r="QIK24" s="608"/>
      <c r="QIL24" s="608"/>
      <c r="QIM24" s="608"/>
      <c r="QIN24" s="608"/>
      <c r="QIO24" s="608"/>
      <c r="QIP24" s="608"/>
      <c r="QIQ24" s="608"/>
      <c r="QIR24" s="608"/>
      <c r="QIS24" s="608"/>
      <c r="QIT24" s="608"/>
      <c r="QIU24" s="608"/>
      <c r="QIV24" s="608"/>
      <c r="QIW24" s="608"/>
      <c r="QIX24" s="608"/>
      <c r="QIY24" s="608"/>
      <c r="QIZ24" s="608"/>
      <c r="QJA24" s="608"/>
      <c r="QJB24" s="608"/>
      <c r="QJC24" s="608"/>
      <c r="QJD24" s="608"/>
      <c r="QJE24" s="608"/>
      <c r="QJF24" s="608"/>
      <c r="QJG24" s="608"/>
      <c r="QJH24" s="608"/>
      <c r="QJI24" s="608"/>
      <c r="QJJ24" s="608"/>
      <c r="QJK24" s="608"/>
      <c r="QJL24" s="608"/>
      <c r="QJM24" s="608"/>
      <c r="QJN24" s="608"/>
      <c r="QJO24" s="608"/>
      <c r="QJP24" s="608"/>
      <c r="QJQ24" s="608"/>
      <c r="QJR24" s="608"/>
      <c r="QJS24" s="608"/>
      <c r="QJT24" s="608"/>
      <c r="QJU24" s="608"/>
      <c r="QJV24" s="608"/>
      <c r="QJW24" s="608"/>
      <c r="QJX24" s="608"/>
      <c r="QJY24" s="608"/>
      <c r="QJZ24" s="608"/>
      <c r="QKA24" s="608"/>
      <c r="QKB24" s="608"/>
      <c r="QKC24" s="608"/>
      <c r="QKD24" s="608"/>
      <c r="QKE24" s="608"/>
      <c r="QKF24" s="608"/>
      <c r="QKG24" s="608"/>
      <c r="QKH24" s="608"/>
      <c r="QKI24" s="608"/>
      <c r="QKJ24" s="608"/>
      <c r="QKK24" s="608"/>
      <c r="QKL24" s="608"/>
      <c r="QKM24" s="608"/>
      <c r="QKN24" s="608"/>
      <c r="QKO24" s="608"/>
      <c r="QKP24" s="608"/>
      <c r="QKQ24" s="608"/>
      <c r="QKR24" s="608"/>
      <c r="QKS24" s="608"/>
      <c r="QKT24" s="608"/>
      <c r="QKU24" s="608"/>
      <c r="QKV24" s="608"/>
      <c r="QKW24" s="608"/>
      <c r="QKX24" s="608"/>
      <c r="QKY24" s="608"/>
      <c r="QKZ24" s="608"/>
      <c r="QLA24" s="608"/>
      <c r="QLB24" s="608"/>
      <c r="QLC24" s="608"/>
      <c r="QLD24" s="608"/>
      <c r="QLE24" s="608"/>
      <c r="QLF24" s="608"/>
      <c r="QLG24" s="608"/>
      <c r="QLH24" s="608"/>
      <c r="QLI24" s="608"/>
      <c r="QLJ24" s="608"/>
      <c r="QLK24" s="608"/>
      <c r="QLL24" s="608"/>
      <c r="QLM24" s="608"/>
      <c r="QLN24" s="608"/>
      <c r="QLO24" s="608"/>
      <c r="QLP24" s="608"/>
      <c r="QLQ24" s="608"/>
      <c r="QLR24" s="608"/>
      <c r="QLS24" s="608"/>
      <c r="QLT24" s="608"/>
      <c r="QLU24" s="608"/>
      <c r="QLV24" s="608"/>
      <c r="QLW24" s="608"/>
      <c r="QLX24" s="608"/>
      <c r="QLY24" s="608"/>
      <c r="QLZ24" s="608"/>
      <c r="QMA24" s="608"/>
      <c r="QMB24" s="608"/>
      <c r="QMC24" s="608"/>
      <c r="QMD24" s="608"/>
      <c r="QME24" s="608"/>
      <c r="QMF24" s="608"/>
      <c r="QMG24" s="608"/>
      <c r="QMH24" s="608"/>
      <c r="QMI24" s="608"/>
      <c r="QMJ24" s="608"/>
      <c r="QMK24" s="608"/>
      <c r="QML24" s="608"/>
      <c r="QMM24" s="608"/>
      <c r="QMN24" s="608"/>
      <c r="QMO24" s="608"/>
      <c r="QMP24" s="608"/>
      <c r="QMQ24" s="608"/>
      <c r="QMR24" s="608"/>
      <c r="QMS24" s="608"/>
      <c r="QMT24" s="608"/>
      <c r="QMU24" s="608"/>
      <c r="QMV24" s="608"/>
      <c r="QMW24" s="608"/>
      <c r="QMX24" s="608"/>
      <c r="QMY24" s="608"/>
      <c r="QMZ24" s="608"/>
      <c r="QNA24" s="608"/>
      <c r="QNB24" s="608"/>
      <c r="QNC24" s="608"/>
      <c r="QND24" s="608"/>
      <c r="QNE24" s="608"/>
      <c r="QNF24" s="608"/>
      <c r="QNG24" s="608"/>
      <c r="QNH24" s="608"/>
      <c r="QNI24" s="608"/>
      <c r="QNJ24" s="608"/>
      <c r="QNK24" s="608"/>
      <c r="QNL24" s="608"/>
      <c r="QNM24" s="608"/>
      <c r="QNN24" s="608"/>
      <c r="QNO24" s="608"/>
      <c r="QNP24" s="608"/>
      <c r="QNQ24" s="608"/>
      <c r="QNR24" s="608"/>
      <c r="QNS24" s="608"/>
      <c r="QNT24" s="608"/>
      <c r="QNU24" s="608"/>
      <c r="QNV24" s="608"/>
      <c r="QNW24" s="608"/>
      <c r="QNX24" s="608"/>
      <c r="QNY24" s="608"/>
      <c r="QNZ24" s="608"/>
      <c r="QOA24" s="608"/>
      <c r="QOB24" s="608"/>
      <c r="QOC24" s="608"/>
      <c r="QOD24" s="608"/>
      <c r="QOE24" s="608"/>
      <c r="QOF24" s="608"/>
      <c r="QOG24" s="608"/>
      <c r="QOH24" s="608"/>
      <c r="QOI24" s="608"/>
      <c r="QOJ24" s="608"/>
      <c r="QOK24" s="608"/>
      <c r="QOL24" s="608"/>
      <c r="QOM24" s="608"/>
      <c r="QON24" s="608"/>
      <c r="QOO24" s="608"/>
      <c r="QOP24" s="608"/>
      <c r="QOQ24" s="608"/>
      <c r="QOR24" s="608"/>
      <c r="QOS24" s="608"/>
      <c r="QOT24" s="608"/>
      <c r="QOU24" s="608"/>
      <c r="QOV24" s="608"/>
      <c r="QOW24" s="608"/>
      <c r="QOX24" s="608"/>
      <c r="QOY24" s="608"/>
      <c r="QOZ24" s="608"/>
      <c r="QPA24" s="608"/>
      <c r="QPB24" s="608"/>
      <c r="QPC24" s="608"/>
      <c r="QPD24" s="608"/>
      <c r="QPE24" s="608"/>
      <c r="QPF24" s="608"/>
      <c r="QPG24" s="608"/>
      <c r="QPH24" s="608"/>
      <c r="QPI24" s="608"/>
      <c r="QPJ24" s="608"/>
      <c r="QPK24" s="608"/>
      <c r="QPL24" s="608"/>
      <c r="QPM24" s="608"/>
      <c r="QPN24" s="608"/>
      <c r="QPO24" s="608"/>
      <c r="QPP24" s="608"/>
      <c r="QPQ24" s="608"/>
      <c r="QPR24" s="608"/>
      <c r="QPS24" s="608"/>
      <c r="QPT24" s="608"/>
      <c r="QPU24" s="608"/>
      <c r="QPV24" s="608"/>
      <c r="QPW24" s="608"/>
      <c r="QPX24" s="608"/>
      <c r="QPY24" s="608"/>
      <c r="QPZ24" s="608"/>
      <c r="QQA24" s="608"/>
      <c r="QQB24" s="608"/>
      <c r="QQC24" s="608"/>
      <c r="QQD24" s="608"/>
      <c r="QQE24" s="608"/>
      <c r="QQF24" s="608"/>
      <c r="QQG24" s="608"/>
      <c r="QQH24" s="608"/>
      <c r="QQI24" s="608"/>
      <c r="QQJ24" s="608"/>
      <c r="QQK24" s="608"/>
      <c r="QQL24" s="608"/>
      <c r="QQM24" s="608"/>
      <c r="QQN24" s="608"/>
      <c r="QQO24" s="608"/>
      <c r="QQP24" s="608"/>
      <c r="QQQ24" s="608"/>
      <c r="QQR24" s="608"/>
      <c r="QQS24" s="608"/>
      <c r="QQT24" s="608"/>
      <c r="QQU24" s="608"/>
      <c r="QQV24" s="608"/>
      <c r="QQW24" s="608"/>
      <c r="QQX24" s="608"/>
      <c r="QQY24" s="608"/>
      <c r="QQZ24" s="608"/>
      <c r="QRA24" s="608"/>
      <c r="QRB24" s="608"/>
      <c r="QRC24" s="608"/>
      <c r="QRD24" s="608"/>
      <c r="QRE24" s="608"/>
      <c r="QRF24" s="608"/>
      <c r="QRG24" s="608"/>
      <c r="QRH24" s="608"/>
      <c r="QRI24" s="608"/>
      <c r="QRJ24" s="608"/>
      <c r="QRK24" s="608"/>
      <c r="QRL24" s="608"/>
      <c r="QRM24" s="608"/>
      <c r="QRN24" s="608"/>
      <c r="QRO24" s="608"/>
      <c r="QRP24" s="608"/>
      <c r="QRQ24" s="608"/>
      <c r="QRR24" s="608"/>
      <c r="QRS24" s="608"/>
      <c r="QRT24" s="608"/>
      <c r="QRU24" s="608"/>
      <c r="QRV24" s="608"/>
      <c r="QRW24" s="608"/>
      <c r="QRX24" s="608"/>
      <c r="QRY24" s="608"/>
      <c r="QRZ24" s="608"/>
      <c r="QSA24" s="608"/>
      <c r="QSB24" s="608"/>
      <c r="QSC24" s="608"/>
      <c r="QSD24" s="608"/>
      <c r="QSE24" s="608"/>
      <c r="QSF24" s="608"/>
      <c r="QSG24" s="608"/>
      <c r="QSH24" s="608"/>
      <c r="QSI24" s="608"/>
      <c r="QSJ24" s="608"/>
      <c r="QSK24" s="608"/>
      <c r="QSL24" s="608"/>
      <c r="QSM24" s="608"/>
      <c r="QSN24" s="608"/>
      <c r="QSO24" s="608"/>
      <c r="QSP24" s="608"/>
      <c r="QSQ24" s="608"/>
      <c r="QSR24" s="608"/>
      <c r="QSS24" s="608"/>
      <c r="QST24" s="608"/>
      <c r="QSU24" s="608"/>
      <c r="QSV24" s="608"/>
      <c r="QSW24" s="608"/>
      <c r="QSX24" s="608"/>
      <c r="QSY24" s="608"/>
      <c r="QSZ24" s="608"/>
      <c r="QTA24" s="608"/>
      <c r="QTB24" s="608"/>
      <c r="QTC24" s="608"/>
      <c r="QTD24" s="608"/>
      <c r="QTE24" s="608"/>
      <c r="QTF24" s="608"/>
      <c r="QTG24" s="608"/>
      <c r="QTH24" s="608"/>
      <c r="QTI24" s="608"/>
      <c r="QTJ24" s="608"/>
      <c r="QTK24" s="608"/>
      <c r="QTL24" s="608"/>
      <c r="QTM24" s="608"/>
      <c r="QTN24" s="608"/>
      <c r="QTO24" s="608"/>
      <c r="QTP24" s="608"/>
      <c r="QTQ24" s="608"/>
      <c r="QTR24" s="608"/>
      <c r="QTS24" s="608"/>
      <c r="QTT24" s="608"/>
      <c r="QTU24" s="608"/>
      <c r="QTV24" s="608"/>
      <c r="QTW24" s="608"/>
      <c r="QTX24" s="608"/>
      <c r="QTY24" s="608"/>
      <c r="QTZ24" s="608"/>
      <c r="QUA24" s="608"/>
      <c r="QUB24" s="608"/>
      <c r="QUC24" s="608"/>
      <c r="QUD24" s="608"/>
      <c r="QUE24" s="608"/>
      <c r="QUF24" s="608"/>
      <c r="QUG24" s="608"/>
      <c r="QUH24" s="608"/>
      <c r="QUI24" s="608"/>
      <c r="QUJ24" s="608"/>
      <c r="QUK24" s="608"/>
      <c r="QUL24" s="608"/>
      <c r="QUM24" s="608"/>
      <c r="QUN24" s="608"/>
      <c r="QUO24" s="608"/>
      <c r="QUP24" s="608"/>
      <c r="QUQ24" s="608"/>
      <c r="QUR24" s="608"/>
      <c r="QUS24" s="608"/>
      <c r="QUT24" s="608"/>
      <c r="QUU24" s="608"/>
      <c r="QUV24" s="608"/>
      <c r="QUW24" s="608"/>
      <c r="QUX24" s="608"/>
      <c r="QUY24" s="608"/>
      <c r="QUZ24" s="608"/>
      <c r="QVA24" s="608"/>
      <c r="QVB24" s="608"/>
      <c r="QVC24" s="608"/>
      <c r="QVD24" s="608"/>
      <c r="QVE24" s="608"/>
      <c r="QVF24" s="608"/>
      <c r="QVG24" s="608"/>
      <c r="QVH24" s="608"/>
      <c r="QVI24" s="608"/>
      <c r="QVJ24" s="608"/>
      <c r="QVK24" s="608"/>
      <c r="QVL24" s="608"/>
      <c r="QVM24" s="608"/>
      <c r="QVN24" s="608"/>
      <c r="QVO24" s="608"/>
      <c r="QVP24" s="608"/>
      <c r="QVQ24" s="608"/>
      <c r="QVR24" s="608"/>
      <c r="QVS24" s="608"/>
      <c r="QVT24" s="608"/>
      <c r="QVU24" s="608"/>
      <c r="QVV24" s="608"/>
      <c r="QVW24" s="608"/>
      <c r="QVX24" s="608"/>
      <c r="QVY24" s="608"/>
      <c r="QVZ24" s="608"/>
      <c r="QWA24" s="608"/>
      <c r="QWB24" s="608"/>
      <c r="QWC24" s="608"/>
      <c r="QWD24" s="608"/>
      <c r="QWE24" s="608"/>
      <c r="QWF24" s="608"/>
      <c r="QWG24" s="608"/>
      <c r="QWH24" s="608"/>
      <c r="QWI24" s="608"/>
      <c r="QWJ24" s="608"/>
      <c r="QWK24" s="608"/>
      <c r="QWL24" s="608"/>
      <c r="QWM24" s="608"/>
      <c r="QWN24" s="608"/>
      <c r="QWO24" s="608"/>
      <c r="QWP24" s="608"/>
      <c r="QWQ24" s="608"/>
      <c r="QWR24" s="608"/>
      <c r="QWS24" s="608"/>
      <c r="QWT24" s="608"/>
      <c r="QWU24" s="608"/>
      <c r="QWV24" s="608"/>
      <c r="QWW24" s="608"/>
      <c r="QWX24" s="608"/>
      <c r="QWY24" s="608"/>
      <c r="QWZ24" s="608"/>
      <c r="QXA24" s="608"/>
      <c r="QXB24" s="608"/>
      <c r="QXC24" s="608"/>
      <c r="QXD24" s="608"/>
      <c r="QXE24" s="608"/>
      <c r="QXF24" s="608"/>
      <c r="QXG24" s="608"/>
      <c r="QXH24" s="608"/>
      <c r="QXI24" s="608"/>
      <c r="QXJ24" s="608"/>
      <c r="QXK24" s="608"/>
      <c r="QXL24" s="608"/>
      <c r="QXM24" s="608"/>
      <c r="QXN24" s="608"/>
      <c r="QXO24" s="608"/>
      <c r="QXP24" s="608"/>
      <c r="QXQ24" s="608"/>
      <c r="QXR24" s="608"/>
      <c r="QXS24" s="608"/>
      <c r="QXT24" s="608"/>
      <c r="QXU24" s="608"/>
      <c r="QXV24" s="608"/>
      <c r="QXW24" s="608"/>
      <c r="QXX24" s="608"/>
      <c r="QXY24" s="608"/>
      <c r="QXZ24" s="608"/>
      <c r="QYA24" s="608"/>
      <c r="QYB24" s="608"/>
      <c r="QYC24" s="608"/>
      <c r="QYD24" s="608"/>
      <c r="QYE24" s="608"/>
      <c r="QYF24" s="608"/>
      <c r="QYG24" s="608"/>
      <c r="QYH24" s="608"/>
      <c r="QYI24" s="608"/>
      <c r="QYJ24" s="608"/>
      <c r="QYK24" s="608"/>
      <c r="QYL24" s="608"/>
      <c r="QYM24" s="608"/>
      <c r="QYN24" s="608"/>
      <c r="QYO24" s="608"/>
      <c r="QYP24" s="608"/>
      <c r="QYQ24" s="608"/>
      <c r="QYR24" s="608"/>
      <c r="QYS24" s="608"/>
      <c r="QYT24" s="608"/>
      <c r="QYU24" s="608"/>
      <c r="QYV24" s="608"/>
      <c r="QYW24" s="608"/>
      <c r="QYX24" s="608"/>
      <c r="QYY24" s="608"/>
      <c r="QYZ24" s="608"/>
      <c r="QZA24" s="608"/>
      <c r="QZB24" s="608"/>
      <c r="QZC24" s="608"/>
      <c r="QZD24" s="608"/>
      <c r="QZE24" s="608"/>
      <c r="QZF24" s="608"/>
      <c r="QZG24" s="608"/>
      <c r="QZH24" s="608"/>
      <c r="QZI24" s="608"/>
      <c r="QZJ24" s="608"/>
      <c r="QZK24" s="608"/>
      <c r="QZL24" s="608"/>
      <c r="QZM24" s="608"/>
      <c r="QZN24" s="608"/>
      <c r="QZO24" s="608"/>
      <c r="QZP24" s="608"/>
      <c r="QZQ24" s="608"/>
      <c r="QZR24" s="608"/>
      <c r="QZS24" s="608"/>
      <c r="QZT24" s="608"/>
      <c r="QZU24" s="608"/>
      <c r="QZV24" s="608"/>
      <c r="QZW24" s="608"/>
      <c r="QZX24" s="608"/>
      <c r="QZY24" s="608"/>
      <c r="QZZ24" s="608"/>
      <c r="RAA24" s="608"/>
      <c r="RAB24" s="608"/>
      <c r="RAC24" s="608"/>
      <c r="RAD24" s="608"/>
      <c r="RAE24" s="608"/>
      <c r="RAF24" s="608"/>
      <c r="RAG24" s="608"/>
      <c r="RAH24" s="608"/>
      <c r="RAI24" s="608"/>
      <c r="RAJ24" s="608"/>
      <c r="RAK24" s="608"/>
      <c r="RAL24" s="608"/>
      <c r="RAM24" s="608"/>
      <c r="RAN24" s="608"/>
      <c r="RAO24" s="608"/>
      <c r="RAP24" s="608"/>
      <c r="RAQ24" s="608"/>
      <c r="RAR24" s="608"/>
      <c r="RAS24" s="608"/>
      <c r="RAT24" s="608"/>
      <c r="RAU24" s="608"/>
      <c r="RAV24" s="608"/>
      <c r="RAW24" s="608"/>
      <c r="RAX24" s="608"/>
      <c r="RAY24" s="608"/>
      <c r="RAZ24" s="608"/>
      <c r="RBA24" s="608"/>
      <c r="RBB24" s="608"/>
      <c r="RBC24" s="608"/>
      <c r="RBD24" s="608"/>
      <c r="RBE24" s="608"/>
      <c r="RBF24" s="608"/>
      <c r="RBG24" s="608"/>
      <c r="RBH24" s="608"/>
      <c r="RBI24" s="608"/>
      <c r="RBJ24" s="608"/>
      <c r="RBK24" s="608"/>
      <c r="RBL24" s="608"/>
      <c r="RBM24" s="608"/>
      <c r="RBN24" s="608"/>
      <c r="RBO24" s="608"/>
      <c r="RBP24" s="608"/>
      <c r="RBQ24" s="608"/>
      <c r="RBR24" s="608"/>
      <c r="RBS24" s="608"/>
      <c r="RBT24" s="608"/>
      <c r="RBU24" s="608"/>
      <c r="RBV24" s="608"/>
      <c r="RBW24" s="608"/>
      <c r="RBX24" s="608"/>
      <c r="RBY24" s="608"/>
      <c r="RBZ24" s="608"/>
      <c r="RCA24" s="608"/>
      <c r="RCB24" s="608"/>
      <c r="RCC24" s="608"/>
      <c r="RCD24" s="608"/>
      <c r="RCE24" s="608"/>
      <c r="RCF24" s="608"/>
      <c r="RCG24" s="608"/>
      <c r="RCH24" s="608"/>
      <c r="RCI24" s="608"/>
      <c r="RCJ24" s="608"/>
      <c r="RCK24" s="608"/>
      <c r="RCL24" s="608"/>
      <c r="RCM24" s="608"/>
      <c r="RCN24" s="608"/>
      <c r="RCO24" s="608"/>
      <c r="RCP24" s="608"/>
      <c r="RCQ24" s="608"/>
      <c r="RCR24" s="608"/>
      <c r="RCS24" s="608"/>
      <c r="RCT24" s="608"/>
      <c r="RCU24" s="608"/>
      <c r="RCV24" s="608"/>
      <c r="RCW24" s="608"/>
      <c r="RCX24" s="608"/>
      <c r="RCY24" s="608"/>
      <c r="RCZ24" s="608"/>
      <c r="RDA24" s="608"/>
      <c r="RDB24" s="608"/>
      <c r="RDC24" s="608"/>
      <c r="RDD24" s="608"/>
      <c r="RDE24" s="608"/>
      <c r="RDF24" s="608"/>
      <c r="RDG24" s="608"/>
      <c r="RDH24" s="608"/>
      <c r="RDI24" s="608"/>
      <c r="RDJ24" s="608"/>
      <c r="RDK24" s="608"/>
      <c r="RDL24" s="608"/>
      <c r="RDM24" s="608"/>
      <c r="RDN24" s="608"/>
      <c r="RDO24" s="608"/>
      <c r="RDP24" s="608"/>
      <c r="RDQ24" s="608"/>
      <c r="RDR24" s="608"/>
      <c r="RDS24" s="608"/>
      <c r="RDT24" s="608"/>
      <c r="RDU24" s="608"/>
      <c r="RDV24" s="608"/>
      <c r="RDW24" s="608"/>
      <c r="RDX24" s="608"/>
      <c r="RDY24" s="608"/>
      <c r="RDZ24" s="608"/>
      <c r="REA24" s="608"/>
      <c r="REB24" s="608"/>
      <c r="REC24" s="608"/>
      <c r="RED24" s="608"/>
      <c r="REE24" s="608"/>
      <c r="REF24" s="608"/>
      <c r="REG24" s="608"/>
      <c r="REH24" s="608"/>
      <c r="REI24" s="608"/>
      <c r="REJ24" s="608"/>
      <c r="REK24" s="608"/>
      <c r="REL24" s="608"/>
      <c r="REM24" s="608"/>
      <c r="REN24" s="608"/>
      <c r="REO24" s="608"/>
      <c r="REP24" s="608"/>
      <c r="REQ24" s="608"/>
      <c r="RER24" s="608"/>
      <c r="RES24" s="608"/>
      <c r="RET24" s="608"/>
      <c r="REU24" s="608"/>
      <c r="REV24" s="608"/>
      <c r="REW24" s="608"/>
      <c r="REX24" s="608"/>
      <c r="REY24" s="608"/>
      <c r="REZ24" s="608"/>
      <c r="RFA24" s="608"/>
      <c r="RFB24" s="608"/>
      <c r="RFC24" s="608"/>
      <c r="RFD24" s="608"/>
      <c r="RFE24" s="608"/>
      <c r="RFF24" s="608"/>
      <c r="RFG24" s="608"/>
      <c r="RFH24" s="608"/>
      <c r="RFI24" s="608"/>
      <c r="RFJ24" s="608"/>
      <c r="RFK24" s="608"/>
      <c r="RFL24" s="608"/>
      <c r="RFM24" s="608"/>
      <c r="RFN24" s="608"/>
      <c r="RFO24" s="608"/>
      <c r="RFP24" s="608"/>
      <c r="RFQ24" s="608"/>
      <c r="RFR24" s="608"/>
      <c r="RFS24" s="608"/>
      <c r="RFT24" s="608"/>
      <c r="RFU24" s="608"/>
      <c r="RFV24" s="608"/>
      <c r="RFW24" s="608"/>
      <c r="RFX24" s="608"/>
      <c r="RFY24" s="608"/>
      <c r="RFZ24" s="608"/>
      <c r="RGA24" s="608"/>
      <c r="RGB24" s="608"/>
      <c r="RGC24" s="608"/>
      <c r="RGD24" s="608"/>
      <c r="RGE24" s="608"/>
      <c r="RGF24" s="608"/>
      <c r="RGG24" s="608"/>
      <c r="RGH24" s="608"/>
      <c r="RGI24" s="608"/>
      <c r="RGJ24" s="608"/>
      <c r="RGK24" s="608"/>
      <c r="RGL24" s="608"/>
      <c r="RGM24" s="608"/>
      <c r="RGN24" s="608"/>
      <c r="RGO24" s="608"/>
      <c r="RGP24" s="608"/>
      <c r="RGQ24" s="608"/>
      <c r="RGR24" s="608"/>
      <c r="RGS24" s="608"/>
      <c r="RGT24" s="608"/>
      <c r="RGU24" s="608"/>
      <c r="RGV24" s="608"/>
      <c r="RGW24" s="608"/>
      <c r="RGX24" s="608"/>
      <c r="RGY24" s="608"/>
      <c r="RGZ24" s="608"/>
      <c r="RHA24" s="608"/>
      <c r="RHB24" s="608"/>
      <c r="RHC24" s="608"/>
      <c r="RHD24" s="608"/>
      <c r="RHE24" s="608"/>
      <c r="RHF24" s="608"/>
      <c r="RHG24" s="608"/>
      <c r="RHH24" s="608"/>
      <c r="RHI24" s="608"/>
      <c r="RHJ24" s="608"/>
      <c r="RHK24" s="608"/>
      <c r="RHL24" s="608"/>
      <c r="RHM24" s="608"/>
      <c r="RHN24" s="608"/>
      <c r="RHO24" s="608"/>
      <c r="RHP24" s="608"/>
      <c r="RHQ24" s="608"/>
      <c r="RHR24" s="608"/>
      <c r="RHS24" s="608"/>
      <c r="RHT24" s="608"/>
      <c r="RHU24" s="608"/>
      <c r="RHV24" s="608"/>
      <c r="RHW24" s="608"/>
      <c r="RHX24" s="608"/>
      <c r="RHY24" s="608"/>
      <c r="RHZ24" s="608"/>
      <c r="RIA24" s="608"/>
      <c r="RIB24" s="608"/>
      <c r="RIC24" s="608"/>
      <c r="RID24" s="608"/>
      <c r="RIE24" s="608"/>
      <c r="RIF24" s="608"/>
      <c r="RIG24" s="608"/>
      <c r="RIH24" s="608"/>
      <c r="RII24" s="608"/>
      <c r="RIJ24" s="608"/>
      <c r="RIK24" s="608"/>
      <c r="RIL24" s="608"/>
      <c r="RIM24" s="608"/>
      <c r="RIN24" s="608"/>
      <c r="RIO24" s="608"/>
      <c r="RIP24" s="608"/>
      <c r="RIQ24" s="608"/>
      <c r="RIR24" s="608"/>
      <c r="RIS24" s="608"/>
      <c r="RIT24" s="608"/>
      <c r="RIU24" s="608"/>
      <c r="RIV24" s="608"/>
      <c r="RIW24" s="608"/>
      <c r="RIX24" s="608"/>
      <c r="RIY24" s="608"/>
      <c r="RIZ24" s="608"/>
      <c r="RJA24" s="608"/>
      <c r="RJB24" s="608"/>
      <c r="RJC24" s="608"/>
      <c r="RJD24" s="608"/>
      <c r="RJE24" s="608"/>
      <c r="RJF24" s="608"/>
      <c r="RJG24" s="608"/>
      <c r="RJH24" s="608"/>
      <c r="RJI24" s="608"/>
      <c r="RJJ24" s="608"/>
      <c r="RJK24" s="608"/>
      <c r="RJL24" s="608"/>
      <c r="RJM24" s="608"/>
      <c r="RJN24" s="608"/>
      <c r="RJO24" s="608"/>
      <c r="RJP24" s="608"/>
      <c r="RJQ24" s="608"/>
      <c r="RJR24" s="608"/>
      <c r="RJS24" s="608"/>
      <c r="RJT24" s="608"/>
      <c r="RJU24" s="608"/>
      <c r="RJV24" s="608"/>
      <c r="RJW24" s="608"/>
      <c r="RJX24" s="608"/>
      <c r="RJY24" s="608"/>
      <c r="RJZ24" s="608"/>
      <c r="RKA24" s="608"/>
      <c r="RKB24" s="608"/>
      <c r="RKC24" s="608"/>
      <c r="RKD24" s="608"/>
      <c r="RKE24" s="608"/>
      <c r="RKF24" s="608"/>
      <c r="RKG24" s="608"/>
      <c r="RKH24" s="608"/>
      <c r="RKI24" s="608"/>
      <c r="RKJ24" s="608"/>
      <c r="RKK24" s="608"/>
      <c r="RKL24" s="608"/>
      <c r="RKM24" s="608"/>
      <c r="RKN24" s="608"/>
      <c r="RKO24" s="608"/>
      <c r="RKP24" s="608"/>
      <c r="RKQ24" s="608"/>
      <c r="RKR24" s="608"/>
      <c r="RKS24" s="608"/>
      <c r="RKT24" s="608"/>
      <c r="RKU24" s="608"/>
      <c r="RKV24" s="608"/>
      <c r="RKW24" s="608"/>
      <c r="RKX24" s="608"/>
      <c r="RKY24" s="608"/>
      <c r="RKZ24" s="608"/>
      <c r="RLA24" s="608"/>
      <c r="RLB24" s="608"/>
      <c r="RLC24" s="608"/>
      <c r="RLD24" s="608"/>
      <c r="RLE24" s="608"/>
      <c r="RLF24" s="608"/>
      <c r="RLG24" s="608"/>
      <c r="RLH24" s="608"/>
      <c r="RLI24" s="608"/>
      <c r="RLJ24" s="608"/>
      <c r="RLK24" s="608"/>
      <c r="RLL24" s="608"/>
      <c r="RLM24" s="608"/>
      <c r="RLN24" s="608"/>
      <c r="RLO24" s="608"/>
      <c r="RLP24" s="608"/>
      <c r="RLQ24" s="608"/>
      <c r="RLR24" s="608"/>
      <c r="RLS24" s="608"/>
      <c r="RLT24" s="608"/>
      <c r="RLU24" s="608"/>
      <c r="RLV24" s="608"/>
      <c r="RLW24" s="608"/>
      <c r="RLX24" s="608"/>
      <c r="RLY24" s="608"/>
      <c r="RLZ24" s="608"/>
      <c r="RMA24" s="608"/>
      <c r="RMB24" s="608"/>
      <c r="RMC24" s="608"/>
      <c r="RMD24" s="608"/>
      <c r="RME24" s="608"/>
      <c r="RMF24" s="608"/>
      <c r="RMG24" s="608"/>
      <c r="RMH24" s="608"/>
      <c r="RMI24" s="608"/>
      <c r="RMJ24" s="608"/>
      <c r="RMK24" s="608"/>
      <c r="RML24" s="608"/>
      <c r="RMM24" s="608"/>
      <c r="RMN24" s="608"/>
      <c r="RMO24" s="608"/>
      <c r="RMP24" s="608"/>
      <c r="RMQ24" s="608"/>
      <c r="RMR24" s="608"/>
      <c r="RMS24" s="608"/>
      <c r="RMT24" s="608"/>
      <c r="RMU24" s="608"/>
      <c r="RMV24" s="608"/>
      <c r="RMW24" s="608"/>
      <c r="RMX24" s="608"/>
      <c r="RMY24" s="608"/>
      <c r="RMZ24" s="608"/>
      <c r="RNA24" s="608"/>
      <c r="RNB24" s="608"/>
      <c r="RNC24" s="608"/>
      <c r="RND24" s="608"/>
      <c r="RNE24" s="608"/>
      <c r="RNF24" s="608"/>
      <c r="RNG24" s="608"/>
      <c r="RNH24" s="608"/>
      <c r="RNI24" s="608"/>
      <c r="RNJ24" s="608"/>
      <c r="RNK24" s="608"/>
      <c r="RNL24" s="608"/>
      <c r="RNM24" s="608"/>
      <c r="RNN24" s="608"/>
      <c r="RNO24" s="608"/>
      <c r="RNP24" s="608"/>
      <c r="RNQ24" s="608"/>
      <c r="RNR24" s="608"/>
      <c r="RNS24" s="608"/>
      <c r="RNT24" s="608"/>
      <c r="RNU24" s="608"/>
      <c r="RNV24" s="608"/>
      <c r="RNW24" s="608"/>
      <c r="RNX24" s="608"/>
      <c r="RNY24" s="608"/>
      <c r="RNZ24" s="608"/>
      <c r="ROA24" s="608"/>
      <c r="ROB24" s="608"/>
      <c r="ROC24" s="608"/>
      <c r="ROD24" s="608"/>
      <c r="ROE24" s="608"/>
      <c r="ROF24" s="608"/>
      <c r="ROG24" s="608"/>
      <c r="ROH24" s="608"/>
      <c r="ROI24" s="608"/>
      <c r="ROJ24" s="608"/>
      <c r="ROK24" s="608"/>
      <c r="ROL24" s="608"/>
      <c r="ROM24" s="608"/>
      <c r="RON24" s="608"/>
      <c r="ROO24" s="608"/>
      <c r="ROP24" s="608"/>
      <c r="ROQ24" s="608"/>
      <c r="ROR24" s="608"/>
      <c r="ROS24" s="608"/>
      <c r="ROT24" s="608"/>
      <c r="ROU24" s="608"/>
      <c r="ROV24" s="608"/>
      <c r="ROW24" s="608"/>
      <c r="ROX24" s="608"/>
      <c r="ROY24" s="608"/>
      <c r="ROZ24" s="608"/>
      <c r="RPA24" s="608"/>
      <c r="RPB24" s="608"/>
      <c r="RPC24" s="608"/>
      <c r="RPD24" s="608"/>
      <c r="RPE24" s="608"/>
      <c r="RPF24" s="608"/>
      <c r="RPG24" s="608"/>
      <c r="RPH24" s="608"/>
      <c r="RPI24" s="608"/>
      <c r="RPJ24" s="608"/>
      <c r="RPK24" s="608"/>
      <c r="RPL24" s="608"/>
      <c r="RPM24" s="608"/>
      <c r="RPN24" s="608"/>
      <c r="RPO24" s="608"/>
      <c r="RPP24" s="608"/>
      <c r="RPQ24" s="608"/>
      <c r="RPR24" s="608"/>
      <c r="RPS24" s="608"/>
      <c r="RPT24" s="608"/>
      <c r="RPU24" s="608"/>
      <c r="RPV24" s="608"/>
      <c r="RPW24" s="608"/>
      <c r="RPX24" s="608"/>
      <c r="RPY24" s="608"/>
      <c r="RPZ24" s="608"/>
      <c r="RQA24" s="608"/>
      <c r="RQB24" s="608"/>
      <c r="RQC24" s="608"/>
      <c r="RQD24" s="608"/>
      <c r="RQE24" s="608"/>
      <c r="RQF24" s="608"/>
      <c r="RQG24" s="608"/>
      <c r="RQH24" s="608"/>
      <c r="RQI24" s="608"/>
      <c r="RQJ24" s="608"/>
      <c r="RQK24" s="608"/>
      <c r="RQL24" s="608"/>
      <c r="RQM24" s="608"/>
      <c r="RQN24" s="608"/>
      <c r="RQO24" s="608"/>
      <c r="RQP24" s="608"/>
      <c r="RQQ24" s="608"/>
      <c r="RQR24" s="608"/>
      <c r="RQS24" s="608"/>
      <c r="RQT24" s="608"/>
      <c r="RQU24" s="608"/>
      <c r="RQV24" s="608"/>
      <c r="RQW24" s="608"/>
      <c r="RQX24" s="608"/>
      <c r="RQY24" s="608"/>
      <c r="RQZ24" s="608"/>
      <c r="RRA24" s="608"/>
      <c r="RRB24" s="608"/>
      <c r="RRC24" s="608"/>
      <c r="RRD24" s="608"/>
      <c r="RRE24" s="608"/>
      <c r="RRF24" s="608"/>
      <c r="RRG24" s="608"/>
      <c r="RRH24" s="608"/>
      <c r="RRI24" s="608"/>
      <c r="RRJ24" s="608"/>
      <c r="RRK24" s="608"/>
      <c r="RRL24" s="608"/>
      <c r="RRM24" s="608"/>
      <c r="RRN24" s="608"/>
      <c r="RRO24" s="608"/>
      <c r="RRP24" s="608"/>
      <c r="RRQ24" s="608"/>
      <c r="RRR24" s="608"/>
      <c r="RRS24" s="608"/>
      <c r="RRT24" s="608"/>
      <c r="RRU24" s="608"/>
      <c r="RRV24" s="608"/>
      <c r="RRW24" s="608"/>
      <c r="RRX24" s="608"/>
      <c r="RRY24" s="608"/>
      <c r="RRZ24" s="608"/>
      <c r="RSA24" s="608"/>
      <c r="RSB24" s="608"/>
      <c r="RSC24" s="608"/>
      <c r="RSD24" s="608"/>
      <c r="RSE24" s="608"/>
      <c r="RSF24" s="608"/>
      <c r="RSG24" s="608"/>
      <c r="RSH24" s="608"/>
      <c r="RSI24" s="608"/>
      <c r="RSJ24" s="608"/>
      <c r="RSK24" s="608"/>
      <c r="RSL24" s="608"/>
      <c r="RSM24" s="608"/>
      <c r="RSN24" s="608"/>
      <c r="RSO24" s="608"/>
      <c r="RSP24" s="608"/>
      <c r="RSQ24" s="608"/>
      <c r="RSR24" s="608"/>
      <c r="RSS24" s="608"/>
      <c r="RST24" s="608"/>
      <c r="RSU24" s="608"/>
      <c r="RSV24" s="608"/>
      <c r="RSW24" s="608"/>
      <c r="RSX24" s="608"/>
      <c r="RSY24" s="608"/>
      <c r="RSZ24" s="608"/>
      <c r="RTA24" s="608"/>
      <c r="RTB24" s="608"/>
      <c r="RTC24" s="608"/>
      <c r="RTD24" s="608"/>
      <c r="RTE24" s="608"/>
      <c r="RTF24" s="608"/>
      <c r="RTG24" s="608"/>
      <c r="RTH24" s="608"/>
      <c r="RTI24" s="608"/>
      <c r="RTJ24" s="608"/>
      <c r="RTK24" s="608"/>
      <c r="RTL24" s="608"/>
      <c r="RTM24" s="608"/>
      <c r="RTN24" s="608"/>
      <c r="RTO24" s="608"/>
      <c r="RTP24" s="608"/>
      <c r="RTQ24" s="608"/>
      <c r="RTR24" s="608"/>
      <c r="RTS24" s="608"/>
      <c r="RTT24" s="608"/>
      <c r="RTU24" s="608"/>
      <c r="RTV24" s="608"/>
      <c r="RTW24" s="608"/>
      <c r="RTX24" s="608"/>
      <c r="RTY24" s="608"/>
      <c r="RTZ24" s="608"/>
      <c r="RUA24" s="608"/>
      <c r="RUB24" s="608"/>
      <c r="RUC24" s="608"/>
      <c r="RUD24" s="608"/>
      <c r="RUE24" s="608"/>
      <c r="RUF24" s="608"/>
      <c r="RUG24" s="608"/>
      <c r="RUH24" s="608"/>
      <c r="RUI24" s="608"/>
      <c r="RUJ24" s="608"/>
      <c r="RUK24" s="608"/>
      <c r="RUL24" s="608"/>
      <c r="RUM24" s="608"/>
      <c r="RUN24" s="608"/>
      <c r="RUO24" s="608"/>
      <c r="RUP24" s="608"/>
      <c r="RUQ24" s="608"/>
      <c r="RUR24" s="608"/>
      <c r="RUS24" s="608"/>
      <c r="RUT24" s="608"/>
      <c r="RUU24" s="608"/>
      <c r="RUV24" s="608"/>
      <c r="RUW24" s="608"/>
      <c r="RUX24" s="608"/>
      <c r="RUY24" s="608"/>
      <c r="RUZ24" s="608"/>
      <c r="RVA24" s="608"/>
      <c r="RVB24" s="608"/>
      <c r="RVC24" s="608"/>
      <c r="RVD24" s="608"/>
      <c r="RVE24" s="608"/>
      <c r="RVF24" s="608"/>
      <c r="RVG24" s="608"/>
      <c r="RVH24" s="608"/>
      <c r="RVI24" s="608"/>
      <c r="RVJ24" s="608"/>
      <c r="RVK24" s="608"/>
      <c r="RVL24" s="608"/>
      <c r="RVM24" s="608"/>
      <c r="RVN24" s="608"/>
      <c r="RVO24" s="608"/>
      <c r="RVP24" s="608"/>
      <c r="RVQ24" s="608"/>
      <c r="RVR24" s="608"/>
      <c r="RVS24" s="608"/>
      <c r="RVT24" s="608"/>
      <c r="RVU24" s="608"/>
      <c r="RVV24" s="608"/>
      <c r="RVW24" s="608"/>
      <c r="RVX24" s="608"/>
      <c r="RVY24" s="608"/>
      <c r="RVZ24" s="608"/>
      <c r="RWA24" s="608"/>
      <c r="RWB24" s="608"/>
      <c r="RWC24" s="608"/>
      <c r="RWD24" s="608"/>
      <c r="RWE24" s="608"/>
      <c r="RWF24" s="608"/>
      <c r="RWG24" s="608"/>
      <c r="RWH24" s="608"/>
      <c r="RWI24" s="608"/>
      <c r="RWJ24" s="608"/>
      <c r="RWK24" s="608"/>
      <c r="RWL24" s="608"/>
      <c r="RWM24" s="608"/>
      <c r="RWN24" s="608"/>
      <c r="RWO24" s="608"/>
      <c r="RWP24" s="608"/>
      <c r="RWQ24" s="608"/>
      <c r="RWR24" s="608"/>
      <c r="RWS24" s="608"/>
      <c r="RWT24" s="608"/>
      <c r="RWU24" s="608"/>
      <c r="RWV24" s="608"/>
      <c r="RWW24" s="608"/>
      <c r="RWX24" s="608"/>
      <c r="RWY24" s="608"/>
      <c r="RWZ24" s="608"/>
      <c r="RXA24" s="608"/>
      <c r="RXB24" s="608"/>
      <c r="RXC24" s="608"/>
      <c r="RXD24" s="608"/>
      <c r="RXE24" s="608"/>
      <c r="RXF24" s="608"/>
      <c r="RXG24" s="608"/>
      <c r="RXH24" s="608"/>
      <c r="RXI24" s="608"/>
      <c r="RXJ24" s="608"/>
      <c r="RXK24" s="608"/>
      <c r="RXL24" s="608"/>
      <c r="RXM24" s="608"/>
      <c r="RXN24" s="608"/>
      <c r="RXO24" s="608"/>
      <c r="RXP24" s="608"/>
      <c r="RXQ24" s="608"/>
      <c r="RXR24" s="608"/>
      <c r="RXS24" s="608"/>
      <c r="RXT24" s="608"/>
      <c r="RXU24" s="608"/>
      <c r="RXV24" s="608"/>
      <c r="RXW24" s="608"/>
      <c r="RXX24" s="608"/>
      <c r="RXY24" s="608"/>
      <c r="RXZ24" s="608"/>
      <c r="RYA24" s="608"/>
      <c r="RYB24" s="608"/>
      <c r="RYC24" s="608"/>
      <c r="RYD24" s="608"/>
      <c r="RYE24" s="608"/>
      <c r="RYF24" s="608"/>
      <c r="RYG24" s="608"/>
      <c r="RYH24" s="608"/>
      <c r="RYI24" s="608"/>
      <c r="RYJ24" s="608"/>
      <c r="RYK24" s="608"/>
      <c r="RYL24" s="608"/>
      <c r="RYM24" s="608"/>
      <c r="RYN24" s="608"/>
      <c r="RYO24" s="608"/>
      <c r="RYP24" s="608"/>
      <c r="RYQ24" s="608"/>
      <c r="RYR24" s="608"/>
      <c r="RYS24" s="608"/>
      <c r="RYT24" s="608"/>
      <c r="RYU24" s="608"/>
      <c r="RYV24" s="608"/>
      <c r="RYW24" s="608"/>
      <c r="RYX24" s="608"/>
      <c r="RYY24" s="608"/>
      <c r="RYZ24" s="608"/>
      <c r="RZA24" s="608"/>
      <c r="RZB24" s="608"/>
      <c r="RZC24" s="608"/>
      <c r="RZD24" s="608"/>
      <c r="RZE24" s="608"/>
      <c r="RZF24" s="608"/>
      <c r="RZG24" s="608"/>
      <c r="RZH24" s="608"/>
      <c r="RZI24" s="608"/>
      <c r="RZJ24" s="608"/>
      <c r="RZK24" s="608"/>
      <c r="RZL24" s="608"/>
      <c r="RZM24" s="608"/>
      <c r="RZN24" s="608"/>
      <c r="RZO24" s="608"/>
      <c r="RZP24" s="608"/>
      <c r="RZQ24" s="608"/>
      <c r="RZR24" s="608"/>
      <c r="RZS24" s="608"/>
      <c r="RZT24" s="608"/>
      <c r="RZU24" s="608"/>
      <c r="RZV24" s="608"/>
      <c r="RZW24" s="608"/>
      <c r="RZX24" s="608"/>
      <c r="RZY24" s="608"/>
      <c r="RZZ24" s="608"/>
      <c r="SAA24" s="608"/>
      <c r="SAB24" s="608"/>
      <c r="SAC24" s="608"/>
      <c r="SAD24" s="608"/>
      <c r="SAE24" s="608"/>
      <c r="SAF24" s="608"/>
      <c r="SAG24" s="608"/>
      <c r="SAH24" s="608"/>
      <c r="SAI24" s="608"/>
      <c r="SAJ24" s="608"/>
      <c r="SAK24" s="608"/>
      <c r="SAL24" s="608"/>
      <c r="SAM24" s="608"/>
      <c r="SAN24" s="608"/>
      <c r="SAO24" s="608"/>
      <c r="SAP24" s="608"/>
      <c r="SAQ24" s="608"/>
      <c r="SAR24" s="608"/>
      <c r="SAS24" s="608"/>
      <c r="SAT24" s="608"/>
      <c r="SAU24" s="608"/>
      <c r="SAV24" s="608"/>
      <c r="SAW24" s="608"/>
      <c r="SAX24" s="608"/>
      <c r="SAY24" s="608"/>
      <c r="SAZ24" s="608"/>
      <c r="SBA24" s="608"/>
      <c r="SBB24" s="608"/>
      <c r="SBC24" s="608"/>
      <c r="SBD24" s="608"/>
      <c r="SBE24" s="608"/>
      <c r="SBF24" s="608"/>
      <c r="SBG24" s="608"/>
      <c r="SBH24" s="608"/>
      <c r="SBI24" s="608"/>
      <c r="SBJ24" s="608"/>
      <c r="SBK24" s="608"/>
      <c r="SBL24" s="608"/>
      <c r="SBM24" s="608"/>
      <c r="SBN24" s="608"/>
      <c r="SBO24" s="608"/>
      <c r="SBP24" s="608"/>
      <c r="SBQ24" s="608"/>
      <c r="SBR24" s="608"/>
      <c r="SBS24" s="608"/>
      <c r="SBT24" s="608"/>
      <c r="SBU24" s="608"/>
      <c r="SBV24" s="608"/>
      <c r="SBW24" s="608"/>
      <c r="SBX24" s="608"/>
      <c r="SBY24" s="608"/>
      <c r="SBZ24" s="608"/>
      <c r="SCA24" s="608"/>
      <c r="SCB24" s="608"/>
      <c r="SCC24" s="608"/>
      <c r="SCD24" s="608"/>
      <c r="SCE24" s="608"/>
      <c r="SCF24" s="608"/>
      <c r="SCG24" s="608"/>
      <c r="SCH24" s="608"/>
      <c r="SCI24" s="608"/>
      <c r="SCJ24" s="608"/>
      <c r="SCK24" s="608"/>
      <c r="SCL24" s="608"/>
      <c r="SCM24" s="608"/>
      <c r="SCN24" s="608"/>
      <c r="SCO24" s="608"/>
      <c r="SCP24" s="608"/>
      <c r="SCQ24" s="608"/>
      <c r="SCR24" s="608"/>
      <c r="SCS24" s="608"/>
      <c r="SCT24" s="608"/>
      <c r="SCU24" s="608"/>
      <c r="SCV24" s="608"/>
      <c r="SCW24" s="608"/>
      <c r="SCX24" s="608"/>
      <c r="SCY24" s="608"/>
      <c r="SCZ24" s="608"/>
      <c r="SDA24" s="608"/>
      <c r="SDB24" s="608"/>
      <c r="SDC24" s="608"/>
      <c r="SDD24" s="608"/>
      <c r="SDE24" s="608"/>
      <c r="SDF24" s="608"/>
      <c r="SDG24" s="608"/>
      <c r="SDH24" s="608"/>
      <c r="SDI24" s="608"/>
      <c r="SDJ24" s="608"/>
      <c r="SDK24" s="608"/>
      <c r="SDL24" s="608"/>
      <c r="SDM24" s="608"/>
      <c r="SDN24" s="608"/>
      <c r="SDO24" s="608"/>
      <c r="SDP24" s="608"/>
      <c r="SDQ24" s="608"/>
      <c r="SDR24" s="608"/>
      <c r="SDS24" s="608"/>
      <c r="SDT24" s="608"/>
      <c r="SDU24" s="608"/>
      <c r="SDV24" s="608"/>
      <c r="SDW24" s="608"/>
      <c r="SDX24" s="608"/>
      <c r="SDY24" s="608"/>
      <c r="SDZ24" s="608"/>
      <c r="SEA24" s="608"/>
      <c r="SEB24" s="608"/>
      <c r="SEC24" s="608"/>
      <c r="SED24" s="608"/>
      <c r="SEE24" s="608"/>
      <c r="SEF24" s="608"/>
      <c r="SEG24" s="608"/>
      <c r="SEH24" s="608"/>
      <c r="SEI24" s="608"/>
      <c r="SEJ24" s="608"/>
      <c r="SEK24" s="608"/>
      <c r="SEL24" s="608"/>
      <c r="SEM24" s="608"/>
      <c r="SEN24" s="608"/>
      <c r="SEO24" s="608"/>
      <c r="SEP24" s="608"/>
      <c r="SEQ24" s="608"/>
      <c r="SER24" s="608"/>
      <c r="SES24" s="608"/>
      <c r="SET24" s="608"/>
      <c r="SEU24" s="608"/>
      <c r="SEV24" s="608"/>
      <c r="SEW24" s="608"/>
      <c r="SEX24" s="608"/>
      <c r="SEY24" s="608"/>
      <c r="SEZ24" s="608"/>
      <c r="SFA24" s="608"/>
      <c r="SFB24" s="608"/>
      <c r="SFC24" s="608"/>
      <c r="SFD24" s="608"/>
      <c r="SFE24" s="608"/>
      <c r="SFF24" s="608"/>
      <c r="SFG24" s="608"/>
      <c r="SFH24" s="608"/>
      <c r="SFI24" s="608"/>
      <c r="SFJ24" s="608"/>
      <c r="SFK24" s="608"/>
      <c r="SFL24" s="608"/>
      <c r="SFM24" s="608"/>
      <c r="SFN24" s="608"/>
      <c r="SFO24" s="608"/>
      <c r="SFP24" s="608"/>
      <c r="SFQ24" s="608"/>
      <c r="SFR24" s="608"/>
      <c r="SFS24" s="608"/>
      <c r="SFT24" s="608"/>
      <c r="SFU24" s="608"/>
      <c r="SFV24" s="608"/>
      <c r="SFW24" s="608"/>
      <c r="SFX24" s="608"/>
      <c r="SFY24" s="608"/>
      <c r="SFZ24" s="608"/>
      <c r="SGA24" s="608"/>
      <c r="SGB24" s="608"/>
      <c r="SGC24" s="608"/>
      <c r="SGD24" s="608"/>
      <c r="SGE24" s="608"/>
      <c r="SGF24" s="608"/>
      <c r="SGG24" s="608"/>
      <c r="SGH24" s="608"/>
      <c r="SGI24" s="608"/>
      <c r="SGJ24" s="608"/>
      <c r="SGK24" s="608"/>
      <c r="SGL24" s="608"/>
      <c r="SGM24" s="608"/>
      <c r="SGN24" s="608"/>
      <c r="SGO24" s="608"/>
      <c r="SGP24" s="608"/>
      <c r="SGQ24" s="608"/>
      <c r="SGR24" s="608"/>
      <c r="SGS24" s="608"/>
      <c r="SGT24" s="608"/>
      <c r="SGU24" s="608"/>
      <c r="SGV24" s="608"/>
      <c r="SGW24" s="608"/>
      <c r="SGX24" s="608"/>
      <c r="SGY24" s="608"/>
      <c r="SGZ24" s="608"/>
      <c r="SHA24" s="608"/>
      <c r="SHB24" s="608"/>
      <c r="SHC24" s="608"/>
      <c r="SHD24" s="608"/>
      <c r="SHE24" s="608"/>
      <c r="SHF24" s="608"/>
      <c r="SHG24" s="608"/>
      <c r="SHH24" s="608"/>
      <c r="SHI24" s="608"/>
      <c r="SHJ24" s="608"/>
      <c r="SHK24" s="608"/>
      <c r="SHL24" s="608"/>
      <c r="SHM24" s="608"/>
      <c r="SHN24" s="608"/>
      <c r="SHO24" s="608"/>
      <c r="SHP24" s="608"/>
      <c r="SHQ24" s="608"/>
      <c r="SHR24" s="608"/>
      <c r="SHS24" s="608"/>
      <c r="SHT24" s="608"/>
      <c r="SHU24" s="608"/>
      <c r="SHV24" s="608"/>
      <c r="SHW24" s="608"/>
      <c r="SHX24" s="608"/>
      <c r="SHY24" s="608"/>
      <c r="SHZ24" s="608"/>
      <c r="SIA24" s="608"/>
      <c r="SIB24" s="608"/>
      <c r="SIC24" s="608"/>
      <c r="SID24" s="608"/>
      <c r="SIE24" s="608"/>
      <c r="SIF24" s="608"/>
      <c r="SIG24" s="608"/>
      <c r="SIH24" s="608"/>
      <c r="SII24" s="608"/>
      <c r="SIJ24" s="608"/>
      <c r="SIK24" s="608"/>
      <c r="SIL24" s="608"/>
      <c r="SIM24" s="608"/>
      <c r="SIN24" s="608"/>
      <c r="SIO24" s="608"/>
      <c r="SIP24" s="608"/>
      <c r="SIQ24" s="608"/>
      <c r="SIR24" s="608"/>
      <c r="SIS24" s="608"/>
      <c r="SIT24" s="608"/>
      <c r="SIU24" s="608"/>
      <c r="SIV24" s="608"/>
      <c r="SIW24" s="608"/>
      <c r="SIX24" s="608"/>
      <c r="SIY24" s="608"/>
      <c r="SIZ24" s="608"/>
      <c r="SJA24" s="608"/>
      <c r="SJB24" s="608"/>
      <c r="SJC24" s="608"/>
      <c r="SJD24" s="608"/>
      <c r="SJE24" s="608"/>
      <c r="SJF24" s="608"/>
      <c r="SJG24" s="608"/>
      <c r="SJH24" s="608"/>
      <c r="SJI24" s="608"/>
      <c r="SJJ24" s="608"/>
      <c r="SJK24" s="608"/>
      <c r="SJL24" s="608"/>
      <c r="SJM24" s="608"/>
      <c r="SJN24" s="608"/>
      <c r="SJO24" s="608"/>
      <c r="SJP24" s="608"/>
      <c r="SJQ24" s="608"/>
      <c r="SJR24" s="608"/>
      <c r="SJS24" s="608"/>
      <c r="SJT24" s="608"/>
      <c r="SJU24" s="608"/>
      <c r="SJV24" s="608"/>
      <c r="SJW24" s="608"/>
      <c r="SJX24" s="608"/>
      <c r="SJY24" s="608"/>
      <c r="SJZ24" s="608"/>
      <c r="SKA24" s="608"/>
      <c r="SKB24" s="608"/>
      <c r="SKC24" s="608"/>
      <c r="SKD24" s="608"/>
      <c r="SKE24" s="608"/>
      <c r="SKF24" s="608"/>
      <c r="SKG24" s="608"/>
      <c r="SKH24" s="608"/>
      <c r="SKI24" s="608"/>
      <c r="SKJ24" s="608"/>
      <c r="SKK24" s="608"/>
      <c r="SKL24" s="608"/>
      <c r="SKM24" s="608"/>
      <c r="SKN24" s="608"/>
      <c r="SKO24" s="608"/>
      <c r="SKP24" s="608"/>
      <c r="SKQ24" s="608"/>
      <c r="SKR24" s="608"/>
      <c r="SKS24" s="608"/>
      <c r="SKT24" s="608"/>
      <c r="SKU24" s="608"/>
      <c r="SKV24" s="608"/>
      <c r="SKW24" s="608"/>
      <c r="SKX24" s="608"/>
      <c r="SKY24" s="608"/>
      <c r="SKZ24" s="608"/>
      <c r="SLA24" s="608"/>
      <c r="SLB24" s="608"/>
      <c r="SLC24" s="608"/>
      <c r="SLD24" s="608"/>
      <c r="SLE24" s="608"/>
      <c r="SLF24" s="608"/>
      <c r="SLG24" s="608"/>
      <c r="SLH24" s="608"/>
      <c r="SLI24" s="608"/>
      <c r="SLJ24" s="608"/>
      <c r="SLK24" s="608"/>
      <c r="SLL24" s="608"/>
      <c r="SLM24" s="608"/>
      <c r="SLN24" s="608"/>
      <c r="SLO24" s="608"/>
      <c r="SLP24" s="608"/>
      <c r="SLQ24" s="608"/>
      <c r="SLR24" s="608"/>
      <c r="SLS24" s="608"/>
      <c r="SLT24" s="608"/>
      <c r="SLU24" s="608"/>
      <c r="SLV24" s="608"/>
      <c r="SLW24" s="608"/>
      <c r="SLX24" s="608"/>
      <c r="SLY24" s="608"/>
      <c r="SLZ24" s="608"/>
      <c r="SMA24" s="608"/>
      <c r="SMB24" s="608"/>
      <c r="SMC24" s="608"/>
      <c r="SMD24" s="608"/>
      <c r="SME24" s="608"/>
      <c r="SMF24" s="608"/>
      <c r="SMG24" s="608"/>
      <c r="SMH24" s="608"/>
      <c r="SMI24" s="608"/>
      <c r="SMJ24" s="608"/>
      <c r="SMK24" s="608"/>
      <c r="SML24" s="608"/>
      <c r="SMM24" s="608"/>
      <c r="SMN24" s="608"/>
      <c r="SMO24" s="608"/>
      <c r="SMP24" s="608"/>
      <c r="SMQ24" s="608"/>
      <c r="SMR24" s="608"/>
      <c r="SMS24" s="608"/>
      <c r="SMT24" s="608"/>
      <c r="SMU24" s="608"/>
      <c r="SMV24" s="608"/>
      <c r="SMW24" s="608"/>
      <c r="SMX24" s="608"/>
      <c r="SMY24" s="608"/>
      <c r="SMZ24" s="608"/>
      <c r="SNA24" s="608"/>
      <c r="SNB24" s="608"/>
      <c r="SNC24" s="608"/>
      <c r="SND24" s="608"/>
      <c r="SNE24" s="608"/>
      <c r="SNF24" s="608"/>
      <c r="SNG24" s="608"/>
      <c r="SNH24" s="608"/>
      <c r="SNI24" s="608"/>
      <c r="SNJ24" s="608"/>
      <c r="SNK24" s="608"/>
      <c r="SNL24" s="608"/>
      <c r="SNM24" s="608"/>
      <c r="SNN24" s="608"/>
      <c r="SNO24" s="608"/>
      <c r="SNP24" s="608"/>
      <c r="SNQ24" s="608"/>
      <c r="SNR24" s="608"/>
      <c r="SNS24" s="608"/>
      <c r="SNT24" s="608"/>
      <c r="SNU24" s="608"/>
      <c r="SNV24" s="608"/>
      <c r="SNW24" s="608"/>
      <c r="SNX24" s="608"/>
      <c r="SNY24" s="608"/>
      <c r="SNZ24" s="608"/>
      <c r="SOA24" s="608"/>
      <c r="SOB24" s="608"/>
      <c r="SOC24" s="608"/>
      <c r="SOD24" s="608"/>
      <c r="SOE24" s="608"/>
      <c r="SOF24" s="608"/>
      <c r="SOG24" s="608"/>
      <c r="SOH24" s="608"/>
      <c r="SOI24" s="608"/>
      <c r="SOJ24" s="608"/>
      <c r="SOK24" s="608"/>
      <c r="SOL24" s="608"/>
      <c r="SOM24" s="608"/>
      <c r="SON24" s="608"/>
      <c r="SOO24" s="608"/>
      <c r="SOP24" s="608"/>
      <c r="SOQ24" s="608"/>
      <c r="SOR24" s="608"/>
      <c r="SOS24" s="608"/>
      <c r="SOT24" s="608"/>
      <c r="SOU24" s="608"/>
      <c r="SOV24" s="608"/>
      <c r="SOW24" s="608"/>
      <c r="SOX24" s="608"/>
      <c r="SOY24" s="608"/>
      <c r="SOZ24" s="608"/>
      <c r="SPA24" s="608"/>
      <c r="SPB24" s="608"/>
      <c r="SPC24" s="608"/>
      <c r="SPD24" s="608"/>
      <c r="SPE24" s="608"/>
      <c r="SPF24" s="608"/>
      <c r="SPG24" s="608"/>
      <c r="SPH24" s="608"/>
      <c r="SPI24" s="608"/>
      <c r="SPJ24" s="608"/>
      <c r="SPK24" s="608"/>
      <c r="SPL24" s="608"/>
      <c r="SPM24" s="608"/>
      <c r="SPN24" s="608"/>
      <c r="SPO24" s="608"/>
      <c r="SPP24" s="608"/>
      <c r="SPQ24" s="608"/>
      <c r="SPR24" s="608"/>
      <c r="SPS24" s="608"/>
      <c r="SPT24" s="608"/>
      <c r="SPU24" s="608"/>
      <c r="SPV24" s="608"/>
      <c r="SPW24" s="608"/>
      <c r="SPX24" s="608"/>
      <c r="SPY24" s="608"/>
      <c r="SPZ24" s="608"/>
      <c r="SQA24" s="608"/>
      <c r="SQB24" s="608"/>
      <c r="SQC24" s="608"/>
      <c r="SQD24" s="608"/>
      <c r="SQE24" s="608"/>
      <c r="SQF24" s="608"/>
      <c r="SQG24" s="608"/>
      <c r="SQH24" s="608"/>
      <c r="SQI24" s="608"/>
      <c r="SQJ24" s="608"/>
      <c r="SQK24" s="608"/>
      <c r="SQL24" s="608"/>
      <c r="SQM24" s="608"/>
      <c r="SQN24" s="608"/>
      <c r="SQO24" s="608"/>
      <c r="SQP24" s="608"/>
      <c r="SQQ24" s="608"/>
      <c r="SQR24" s="608"/>
      <c r="SQS24" s="608"/>
      <c r="SQT24" s="608"/>
      <c r="SQU24" s="608"/>
      <c r="SQV24" s="608"/>
      <c r="SQW24" s="608"/>
      <c r="SQX24" s="608"/>
      <c r="SQY24" s="608"/>
      <c r="SQZ24" s="608"/>
      <c r="SRA24" s="608"/>
      <c r="SRB24" s="608"/>
      <c r="SRC24" s="608"/>
      <c r="SRD24" s="608"/>
      <c r="SRE24" s="608"/>
      <c r="SRF24" s="608"/>
      <c r="SRG24" s="608"/>
      <c r="SRH24" s="608"/>
      <c r="SRI24" s="608"/>
      <c r="SRJ24" s="608"/>
      <c r="SRK24" s="608"/>
      <c r="SRL24" s="608"/>
      <c r="SRM24" s="608"/>
      <c r="SRN24" s="608"/>
      <c r="SRO24" s="608"/>
      <c r="SRP24" s="608"/>
      <c r="SRQ24" s="608"/>
      <c r="SRR24" s="608"/>
      <c r="SRS24" s="608"/>
      <c r="SRT24" s="608"/>
      <c r="SRU24" s="608"/>
      <c r="SRV24" s="608"/>
      <c r="SRW24" s="608"/>
      <c r="SRX24" s="608"/>
      <c r="SRY24" s="608"/>
      <c r="SRZ24" s="608"/>
      <c r="SSA24" s="608"/>
      <c r="SSB24" s="608"/>
      <c r="SSC24" s="608"/>
      <c r="SSD24" s="608"/>
      <c r="SSE24" s="608"/>
      <c r="SSF24" s="608"/>
      <c r="SSG24" s="608"/>
      <c r="SSH24" s="608"/>
      <c r="SSI24" s="608"/>
      <c r="SSJ24" s="608"/>
      <c r="SSK24" s="608"/>
      <c r="SSL24" s="608"/>
      <c r="SSM24" s="608"/>
      <c r="SSN24" s="608"/>
      <c r="SSO24" s="608"/>
      <c r="SSP24" s="608"/>
      <c r="SSQ24" s="608"/>
      <c r="SSR24" s="608"/>
      <c r="SSS24" s="608"/>
      <c r="SST24" s="608"/>
      <c r="SSU24" s="608"/>
      <c r="SSV24" s="608"/>
      <c r="SSW24" s="608"/>
      <c r="SSX24" s="608"/>
      <c r="SSY24" s="608"/>
      <c r="SSZ24" s="608"/>
      <c r="STA24" s="608"/>
      <c r="STB24" s="608"/>
      <c r="STC24" s="608"/>
      <c r="STD24" s="608"/>
      <c r="STE24" s="608"/>
      <c r="STF24" s="608"/>
      <c r="STG24" s="608"/>
      <c r="STH24" s="608"/>
      <c r="STI24" s="608"/>
      <c r="STJ24" s="608"/>
      <c r="STK24" s="608"/>
      <c r="STL24" s="608"/>
      <c r="STM24" s="608"/>
      <c r="STN24" s="608"/>
      <c r="STO24" s="608"/>
      <c r="STP24" s="608"/>
      <c r="STQ24" s="608"/>
      <c r="STR24" s="608"/>
      <c r="STS24" s="608"/>
      <c r="STT24" s="608"/>
      <c r="STU24" s="608"/>
      <c r="STV24" s="608"/>
      <c r="STW24" s="608"/>
      <c r="STX24" s="608"/>
      <c r="STY24" s="608"/>
      <c r="STZ24" s="608"/>
      <c r="SUA24" s="608"/>
      <c r="SUB24" s="608"/>
      <c r="SUC24" s="608"/>
      <c r="SUD24" s="608"/>
      <c r="SUE24" s="608"/>
      <c r="SUF24" s="608"/>
      <c r="SUG24" s="608"/>
      <c r="SUH24" s="608"/>
      <c r="SUI24" s="608"/>
      <c r="SUJ24" s="608"/>
      <c r="SUK24" s="608"/>
      <c r="SUL24" s="608"/>
      <c r="SUM24" s="608"/>
      <c r="SUN24" s="608"/>
      <c r="SUO24" s="608"/>
      <c r="SUP24" s="608"/>
      <c r="SUQ24" s="608"/>
      <c r="SUR24" s="608"/>
      <c r="SUS24" s="608"/>
      <c r="SUT24" s="608"/>
      <c r="SUU24" s="608"/>
      <c r="SUV24" s="608"/>
      <c r="SUW24" s="608"/>
      <c r="SUX24" s="608"/>
      <c r="SUY24" s="608"/>
      <c r="SUZ24" s="608"/>
      <c r="SVA24" s="608"/>
      <c r="SVB24" s="608"/>
      <c r="SVC24" s="608"/>
      <c r="SVD24" s="608"/>
      <c r="SVE24" s="608"/>
      <c r="SVF24" s="608"/>
      <c r="SVG24" s="608"/>
      <c r="SVH24" s="608"/>
      <c r="SVI24" s="608"/>
      <c r="SVJ24" s="608"/>
      <c r="SVK24" s="608"/>
      <c r="SVL24" s="608"/>
      <c r="SVM24" s="608"/>
      <c r="SVN24" s="608"/>
      <c r="SVO24" s="608"/>
      <c r="SVP24" s="608"/>
      <c r="SVQ24" s="608"/>
      <c r="SVR24" s="608"/>
      <c r="SVS24" s="608"/>
      <c r="SVT24" s="608"/>
      <c r="SVU24" s="608"/>
      <c r="SVV24" s="608"/>
      <c r="SVW24" s="608"/>
      <c r="SVX24" s="608"/>
      <c r="SVY24" s="608"/>
      <c r="SVZ24" s="608"/>
      <c r="SWA24" s="608"/>
      <c r="SWB24" s="608"/>
      <c r="SWC24" s="608"/>
      <c r="SWD24" s="608"/>
      <c r="SWE24" s="608"/>
      <c r="SWF24" s="608"/>
      <c r="SWG24" s="608"/>
      <c r="SWH24" s="608"/>
      <c r="SWI24" s="608"/>
      <c r="SWJ24" s="608"/>
      <c r="SWK24" s="608"/>
      <c r="SWL24" s="608"/>
      <c r="SWM24" s="608"/>
      <c r="SWN24" s="608"/>
      <c r="SWO24" s="608"/>
      <c r="SWP24" s="608"/>
      <c r="SWQ24" s="608"/>
      <c r="SWR24" s="608"/>
      <c r="SWS24" s="608"/>
      <c r="SWT24" s="608"/>
      <c r="SWU24" s="608"/>
      <c r="SWV24" s="608"/>
      <c r="SWW24" s="608"/>
      <c r="SWX24" s="608"/>
      <c r="SWY24" s="608"/>
      <c r="SWZ24" s="608"/>
      <c r="SXA24" s="608"/>
      <c r="SXB24" s="608"/>
      <c r="SXC24" s="608"/>
      <c r="SXD24" s="608"/>
      <c r="SXE24" s="608"/>
      <c r="SXF24" s="608"/>
      <c r="SXG24" s="608"/>
      <c r="SXH24" s="608"/>
      <c r="SXI24" s="608"/>
      <c r="SXJ24" s="608"/>
      <c r="SXK24" s="608"/>
      <c r="SXL24" s="608"/>
      <c r="SXM24" s="608"/>
      <c r="SXN24" s="608"/>
      <c r="SXO24" s="608"/>
      <c r="SXP24" s="608"/>
      <c r="SXQ24" s="608"/>
      <c r="SXR24" s="608"/>
      <c r="SXS24" s="608"/>
      <c r="SXT24" s="608"/>
      <c r="SXU24" s="608"/>
      <c r="SXV24" s="608"/>
      <c r="SXW24" s="608"/>
      <c r="SXX24" s="608"/>
      <c r="SXY24" s="608"/>
      <c r="SXZ24" s="608"/>
      <c r="SYA24" s="608"/>
      <c r="SYB24" s="608"/>
      <c r="SYC24" s="608"/>
      <c r="SYD24" s="608"/>
      <c r="SYE24" s="608"/>
      <c r="SYF24" s="608"/>
      <c r="SYG24" s="608"/>
      <c r="SYH24" s="608"/>
      <c r="SYI24" s="608"/>
      <c r="SYJ24" s="608"/>
      <c r="SYK24" s="608"/>
      <c r="SYL24" s="608"/>
      <c r="SYM24" s="608"/>
      <c r="SYN24" s="608"/>
      <c r="SYO24" s="608"/>
      <c r="SYP24" s="608"/>
      <c r="SYQ24" s="608"/>
      <c r="SYR24" s="608"/>
      <c r="SYS24" s="608"/>
      <c r="SYT24" s="608"/>
      <c r="SYU24" s="608"/>
      <c r="SYV24" s="608"/>
      <c r="SYW24" s="608"/>
      <c r="SYX24" s="608"/>
      <c r="SYY24" s="608"/>
      <c r="SYZ24" s="608"/>
      <c r="SZA24" s="608"/>
      <c r="SZB24" s="608"/>
      <c r="SZC24" s="608"/>
      <c r="SZD24" s="608"/>
      <c r="SZE24" s="608"/>
      <c r="SZF24" s="608"/>
      <c r="SZG24" s="608"/>
      <c r="SZH24" s="608"/>
      <c r="SZI24" s="608"/>
      <c r="SZJ24" s="608"/>
      <c r="SZK24" s="608"/>
      <c r="SZL24" s="608"/>
      <c r="SZM24" s="608"/>
      <c r="SZN24" s="608"/>
      <c r="SZO24" s="608"/>
      <c r="SZP24" s="608"/>
      <c r="SZQ24" s="608"/>
      <c r="SZR24" s="608"/>
      <c r="SZS24" s="608"/>
      <c r="SZT24" s="608"/>
      <c r="SZU24" s="608"/>
      <c r="SZV24" s="608"/>
      <c r="SZW24" s="608"/>
      <c r="SZX24" s="608"/>
      <c r="SZY24" s="608"/>
      <c r="SZZ24" s="608"/>
      <c r="TAA24" s="608"/>
      <c r="TAB24" s="608"/>
      <c r="TAC24" s="608"/>
      <c r="TAD24" s="608"/>
      <c r="TAE24" s="608"/>
      <c r="TAF24" s="608"/>
      <c r="TAG24" s="608"/>
      <c r="TAH24" s="608"/>
      <c r="TAI24" s="608"/>
      <c r="TAJ24" s="608"/>
      <c r="TAK24" s="608"/>
      <c r="TAL24" s="608"/>
      <c r="TAM24" s="608"/>
      <c r="TAN24" s="608"/>
      <c r="TAO24" s="608"/>
      <c r="TAP24" s="608"/>
      <c r="TAQ24" s="608"/>
      <c r="TAR24" s="608"/>
      <c r="TAS24" s="608"/>
      <c r="TAT24" s="608"/>
      <c r="TAU24" s="608"/>
      <c r="TAV24" s="608"/>
      <c r="TAW24" s="608"/>
      <c r="TAX24" s="608"/>
      <c r="TAY24" s="608"/>
      <c r="TAZ24" s="608"/>
      <c r="TBA24" s="608"/>
      <c r="TBB24" s="608"/>
      <c r="TBC24" s="608"/>
      <c r="TBD24" s="608"/>
      <c r="TBE24" s="608"/>
      <c r="TBF24" s="608"/>
      <c r="TBG24" s="608"/>
      <c r="TBH24" s="608"/>
      <c r="TBI24" s="608"/>
      <c r="TBJ24" s="608"/>
      <c r="TBK24" s="608"/>
      <c r="TBL24" s="608"/>
      <c r="TBM24" s="608"/>
      <c r="TBN24" s="608"/>
      <c r="TBO24" s="608"/>
      <c r="TBP24" s="608"/>
      <c r="TBQ24" s="608"/>
      <c r="TBR24" s="608"/>
      <c r="TBS24" s="608"/>
      <c r="TBT24" s="608"/>
      <c r="TBU24" s="608"/>
      <c r="TBV24" s="608"/>
      <c r="TBW24" s="608"/>
      <c r="TBX24" s="608"/>
      <c r="TBY24" s="608"/>
      <c r="TBZ24" s="608"/>
      <c r="TCA24" s="608"/>
      <c r="TCB24" s="608"/>
      <c r="TCC24" s="608"/>
      <c r="TCD24" s="608"/>
      <c r="TCE24" s="608"/>
      <c r="TCF24" s="608"/>
      <c r="TCG24" s="608"/>
      <c r="TCH24" s="608"/>
      <c r="TCI24" s="608"/>
      <c r="TCJ24" s="608"/>
      <c r="TCK24" s="608"/>
      <c r="TCL24" s="608"/>
      <c r="TCM24" s="608"/>
      <c r="TCN24" s="608"/>
      <c r="TCO24" s="608"/>
      <c r="TCP24" s="608"/>
      <c r="TCQ24" s="608"/>
      <c r="TCR24" s="608"/>
      <c r="TCS24" s="608"/>
      <c r="TCT24" s="608"/>
      <c r="TCU24" s="608"/>
      <c r="TCV24" s="608"/>
      <c r="TCW24" s="608"/>
      <c r="TCX24" s="608"/>
      <c r="TCY24" s="608"/>
      <c r="TCZ24" s="608"/>
      <c r="TDA24" s="608"/>
      <c r="TDB24" s="608"/>
      <c r="TDC24" s="608"/>
      <c r="TDD24" s="608"/>
      <c r="TDE24" s="608"/>
      <c r="TDF24" s="608"/>
      <c r="TDG24" s="608"/>
      <c r="TDH24" s="608"/>
      <c r="TDI24" s="608"/>
      <c r="TDJ24" s="608"/>
      <c r="TDK24" s="608"/>
      <c r="TDL24" s="608"/>
      <c r="TDM24" s="608"/>
      <c r="TDN24" s="608"/>
      <c r="TDO24" s="608"/>
      <c r="TDP24" s="608"/>
      <c r="TDQ24" s="608"/>
      <c r="TDR24" s="608"/>
      <c r="TDS24" s="608"/>
      <c r="TDT24" s="608"/>
      <c r="TDU24" s="608"/>
      <c r="TDV24" s="608"/>
      <c r="TDW24" s="608"/>
      <c r="TDX24" s="608"/>
      <c r="TDY24" s="608"/>
      <c r="TDZ24" s="608"/>
      <c r="TEA24" s="608"/>
      <c r="TEB24" s="608"/>
      <c r="TEC24" s="608"/>
      <c r="TED24" s="608"/>
      <c r="TEE24" s="608"/>
      <c r="TEF24" s="608"/>
      <c r="TEG24" s="608"/>
      <c r="TEH24" s="608"/>
      <c r="TEI24" s="608"/>
      <c r="TEJ24" s="608"/>
      <c r="TEK24" s="608"/>
      <c r="TEL24" s="608"/>
      <c r="TEM24" s="608"/>
      <c r="TEN24" s="608"/>
      <c r="TEO24" s="608"/>
      <c r="TEP24" s="608"/>
      <c r="TEQ24" s="608"/>
      <c r="TER24" s="608"/>
      <c r="TES24" s="608"/>
      <c r="TET24" s="608"/>
      <c r="TEU24" s="608"/>
      <c r="TEV24" s="608"/>
      <c r="TEW24" s="608"/>
      <c r="TEX24" s="608"/>
      <c r="TEY24" s="608"/>
      <c r="TEZ24" s="608"/>
      <c r="TFA24" s="608"/>
      <c r="TFB24" s="608"/>
      <c r="TFC24" s="608"/>
      <c r="TFD24" s="608"/>
      <c r="TFE24" s="608"/>
      <c r="TFF24" s="608"/>
      <c r="TFG24" s="608"/>
      <c r="TFH24" s="608"/>
      <c r="TFI24" s="608"/>
      <c r="TFJ24" s="608"/>
      <c r="TFK24" s="608"/>
      <c r="TFL24" s="608"/>
      <c r="TFM24" s="608"/>
      <c r="TFN24" s="608"/>
      <c r="TFO24" s="608"/>
      <c r="TFP24" s="608"/>
      <c r="TFQ24" s="608"/>
      <c r="TFR24" s="608"/>
      <c r="TFS24" s="608"/>
      <c r="TFT24" s="608"/>
      <c r="TFU24" s="608"/>
      <c r="TFV24" s="608"/>
      <c r="TFW24" s="608"/>
      <c r="TFX24" s="608"/>
      <c r="TFY24" s="608"/>
      <c r="TFZ24" s="608"/>
      <c r="TGA24" s="608"/>
      <c r="TGB24" s="608"/>
      <c r="TGC24" s="608"/>
      <c r="TGD24" s="608"/>
      <c r="TGE24" s="608"/>
      <c r="TGF24" s="608"/>
      <c r="TGG24" s="608"/>
      <c r="TGH24" s="608"/>
      <c r="TGI24" s="608"/>
      <c r="TGJ24" s="608"/>
      <c r="TGK24" s="608"/>
      <c r="TGL24" s="608"/>
      <c r="TGM24" s="608"/>
      <c r="TGN24" s="608"/>
      <c r="TGO24" s="608"/>
      <c r="TGP24" s="608"/>
      <c r="TGQ24" s="608"/>
      <c r="TGR24" s="608"/>
      <c r="TGS24" s="608"/>
      <c r="TGT24" s="608"/>
      <c r="TGU24" s="608"/>
      <c r="TGV24" s="608"/>
      <c r="TGW24" s="608"/>
      <c r="TGX24" s="608"/>
      <c r="TGY24" s="608"/>
      <c r="TGZ24" s="608"/>
      <c r="THA24" s="608"/>
      <c r="THB24" s="608"/>
      <c r="THC24" s="608"/>
      <c r="THD24" s="608"/>
      <c r="THE24" s="608"/>
      <c r="THF24" s="608"/>
      <c r="THG24" s="608"/>
      <c r="THH24" s="608"/>
      <c r="THI24" s="608"/>
      <c r="THJ24" s="608"/>
      <c r="THK24" s="608"/>
      <c r="THL24" s="608"/>
      <c r="THM24" s="608"/>
      <c r="THN24" s="608"/>
      <c r="THO24" s="608"/>
      <c r="THP24" s="608"/>
      <c r="THQ24" s="608"/>
      <c r="THR24" s="608"/>
      <c r="THS24" s="608"/>
      <c r="THT24" s="608"/>
      <c r="THU24" s="608"/>
      <c r="THV24" s="608"/>
      <c r="THW24" s="608"/>
      <c r="THX24" s="608"/>
      <c r="THY24" s="608"/>
      <c r="THZ24" s="608"/>
      <c r="TIA24" s="608"/>
      <c r="TIB24" s="608"/>
      <c r="TIC24" s="608"/>
      <c r="TID24" s="608"/>
      <c r="TIE24" s="608"/>
      <c r="TIF24" s="608"/>
      <c r="TIG24" s="608"/>
      <c r="TIH24" s="608"/>
      <c r="TII24" s="608"/>
      <c r="TIJ24" s="608"/>
      <c r="TIK24" s="608"/>
      <c r="TIL24" s="608"/>
      <c r="TIM24" s="608"/>
      <c r="TIN24" s="608"/>
      <c r="TIO24" s="608"/>
      <c r="TIP24" s="608"/>
      <c r="TIQ24" s="608"/>
      <c r="TIR24" s="608"/>
      <c r="TIS24" s="608"/>
      <c r="TIT24" s="608"/>
      <c r="TIU24" s="608"/>
      <c r="TIV24" s="608"/>
      <c r="TIW24" s="608"/>
      <c r="TIX24" s="608"/>
      <c r="TIY24" s="608"/>
      <c r="TIZ24" s="608"/>
      <c r="TJA24" s="608"/>
      <c r="TJB24" s="608"/>
      <c r="TJC24" s="608"/>
      <c r="TJD24" s="608"/>
      <c r="TJE24" s="608"/>
      <c r="TJF24" s="608"/>
      <c r="TJG24" s="608"/>
      <c r="TJH24" s="608"/>
      <c r="TJI24" s="608"/>
      <c r="TJJ24" s="608"/>
      <c r="TJK24" s="608"/>
      <c r="TJL24" s="608"/>
      <c r="TJM24" s="608"/>
      <c r="TJN24" s="608"/>
      <c r="TJO24" s="608"/>
      <c r="TJP24" s="608"/>
      <c r="TJQ24" s="608"/>
      <c r="TJR24" s="608"/>
      <c r="TJS24" s="608"/>
      <c r="TJT24" s="608"/>
      <c r="TJU24" s="608"/>
      <c r="TJV24" s="608"/>
      <c r="TJW24" s="608"/>
      <c r="TJX24" s="608"/>
      <c r="TJY24" s="608"/>
      <c r="TJZ24" s="608"/>
      <c r="TKA24" s="608"/>
      <c r="TKB24" s="608"/>
      <c r="TKC24" s="608"/>
      <c r="TKD24" s="608"/>
      <c r="TKE24" s="608"/>
      <c r="TKF24" s="608"/>
      <c r="TKG24" s="608"/>
      <c r="TKH24" s="608"/>
      <c r="TKI24" s="608"/>
      <c r="TKJ24" s="608"/>
      <c r="TKK24" s="608"/>
      <c r="TKL24" s="608"/>
      <c r="TKM24" s="608"/>
      <c r="TKN24" s="608"/>
      <c r="TKO24" s="608"/>
      <c r="TKP24" s="608"/>
      <c r="TKQ24" s="608"/>
      <c r="TKR24" s="608"/>
      <c r="TKS24" s="608"/>
      <c r="TKT24" s="608"/>
      <c r="TKU24" s="608"/>
      <c r="TKV24" s="608"/>
      <c r="TKW24" s="608"/>
      <c r="TKX24" s="608"/>
      <c r="TKY24" s="608"/>
      <c r="TKZ24" s="608"/>
      <c r="TLA24" s="608"/>
      <c r="TLB24" s="608"/>
      <c r="TLC24" s="608"/>
      <c r="TLD24" s="608"/>
      <c r="TLE24" s="608"/>
      <c r="TLF24" s="608"/>
      <c r="TLG24" s="608"/>
      <c r="TLH24" s="608"/>
      <c r="TLI24" s="608"/>
      <c r="TLJ24" s="608"/>
      <c r="TLK24" s="608"/>
      <c r="TLL24" s="608"/>
      <c r="TLM24" s="608"/>
      <c r="TLN24" s="608"/>
      <c r="TLO24" s="608"/>
      <c r="TLP24" s="608"/>
      <c r="TLQ24" s="608"/>
      <c r="TLR24" s="608"/>
      <c r="TLS24" s="608"/>
      <c r="TLT24" s="608"/>
      <c r="TLU24" s="608"/>
      <c r="TLV24" s="608"/>
      <c r="TLW24" s="608"/>
      <c r="TLX24" s="608"/>
      <c r="TLY24" s="608"/>
      <c r="TLZ24" s="608"/>
      <c r="TMA24" s="608"/>
      <c r="TMB24" s="608"/>
      <c r="TMC24" s="608"/>
      <c r="TMD24" s="608"/>
      <c r="TME24" s="608"/>
      <c r="TMF24" s="608"/>
      <c r="TMG24" s="608"/>
      <c r="TMH24" s="608"/>
      <c r="TMI24" s="608"/>
      <c r="TMJ24" s="608"/>
      <c r="TMK24" s="608"/>
      <c r="TML24" s="608"/>
      <c r="TMM24" s="608"/>
      <c r="TMN24" s="608"/>
      <c r="TMO24" s="608"/>
      <c r="TMP24" s="608"/>
      <c r="TMQ24" s="608"/>
      <c r="TMR24" s="608"/>
      <c r="TMS24" s="608"/>
      <c r="TMT24" s="608"/>
      <c r="TMU24" s="608"/>
      <c r="TMV24" s="608"/>
      <c r="TMW24" s="608"/>
      <c r="TMX24" s="608"/>
      <c r="TMY24" s="608"/>
      <c r="TMZ24" s="608"/>
      <c r="TNA24" s="608"/>
      <c r="TNB24" s="608"/>
      <c r="TNC24" s="608"/>
      <c r="TND24" s="608"/>
      <c r="TNE24" s="608"/>
      <c r="TNF24" s="608"/>
      <c r="TNG24" s="608"/>
      <c r="TNH24" s="608"/>
      <c r="TNI24" s="608"/>
      <c r="TNJ24" s="608"/>
      <c r="TNK24" s="608"/>
      <c r="TNL24" s="608"/>
      <c r="TNM24" s="608"/>
      <c r="TNN24" s="608"/>
      <c r="TNO24" s="608"/>
      <c r="TNP24" s="608"/>
      <c r="TNQ24" s="608"/>
      <c r="TNR24" s="608"/>
      <c r="TNS24" s="608"/>
      <c r="TNT24" s="608"/>
      <c r="TNU24" s="608"/>
      <c r="TNV24" s="608"/>
      <c r="TNW24" s="608"/>
      <c r="TNX24" s="608"/>
      <c r="TNY24" s="608"/>
      <c r="TNZ24" s="608"/>
      <c r="TOA24" s="608"/>
      <c r="TOB24" s="608"/>
      <c r="TOC24" s="608"/>
      <c r="TOD24" s="608"/>
      <c r="TOE24" s="608"/>
      <c r="TOF24" s="608"/>
      <c r="TOG24" s="608"/>
      <c r="TOH24" s="608"/>
      <c r="TOI24" s="608"/>
      <c r="TOJ24" s="608"/>
      <c r="TOK24" s="608"/>
      <c r="TOL24" s="608"/>
      <c r="TOM24" s="608"/>
      <c r="TON24" s="608"/>
      <c r="TOO24" s="608"/>
      <c r="TOP24" s="608"/>
      <c r="TOQ24" s="608"/>
      <c r="TOR24" s="608"/>
      <c r="TOS24" s="608"/>
      <c r="TOT24" s="608"/>
      <c r="TOU24" s="608"/>
      <c r="TOV24" s="608"/>
      <c r="TOW24" s="608"/>
      <c r="TOX24" s="608"/>
      <c r="TOY24" s="608"/>
      <c r="TOZ24" s="608"/>
      <c r="TPA24" s="608"/>
      <c r="TPB24" s="608"/>
      <c r="TPC24" s="608"/>
      <c r="TPD24" s="608"/>
      <c r="TPE24" s="608"/>
      <c r="TPF24" s="608"/>
      <c r="TPG24" s="608"/>
      <c r="TPH24" s="608"/>
      <c r="TPI24" s="608"/>
      <c r="TPJ24" s="608"/>
      <c r="TPK24" s="608"/>
      <c r="TPL24" s="608"/>
      <c r="TPM24" s="608"/>
      <c r="TPN24" s="608"/>
      <c r="TPO24" s="608"/>
      <c r="TPP24" s="608"/>
      <c r="TPQ24" s="608"/>
      <c r="TPR24" s="608"/>
      <c r="TPS24" s="608"/>
      <c r="TPT24" s="608"/>
      <c r="TPU24" s="608"/>
      <c r="TPV24" s="608"/>
      <c r="TPW24" s="608"/>
      <c r="TPX24" s="608"/>
      <c r="TPY24" s="608"/>
      <c r="TPZ24" s="608"/>
      <c r="TQA24" s="608"/>
      <c r="TQB24" s="608"/>
      <c r="TQC24" s="608"/>
      <c r="TQD24" s="608"/>
      <c r="TQE24" s="608"/>
      <c r="TQF24" s="608"/>
      <c r="TQG24" s="608"/>
      <c r="TQH24" s="608"/>
      <c r="TQI24" s="608"/>
      <c r="TQJ24" s="608"/>
      <c r="TQK24" s="608"/>
      <c r="TQL24" s="608"/>
      <c r="TQM24" s="608"/>
      <c r="TQN24" s="608"/>
      <c r="TQO24" s="608"/>
      <c r="TQP24" s="608"/>
      <c r="TQQ24" s="608"/>
      <c r="TQR24" s="608"/>
      <c r="TQS24" s="608"/>
      <c r="TQT24" s="608"/>
      <c r="TQU24" s="608"/>
      <c r="TQV24" s="608"/>
      <c r="TQW24" s="608"/>
      <c r="TQX24" s="608"/>
      <c r="TQY24" s="608"/>
      <c r="TQZ24" s="608"/>
      <c r="TRA24" s="608"/>
      <c r="TRB24" s="608"/>
      <c r="TRC24" s="608"/>
      <c r="TRD24" s="608"/>
      <c r="TRE24" s="608"/>
      <c r="TRF24" s="608"/>
      <c r="TRG24" s="608"/>
      <c r="TRH24" s="608"/>
      <c r="TRI24" s="608"/>
      <c r="TRJ24" s="608"/>
      <c r="TRK24" s="608"/>
      <c r="TRL24" s="608"/>
      <c r="TRM24" s="608"/>
      <c r="TRN24" s="608"/>
      <c r="TRO24" s="608"/>
      <c r="TRP24" s="608"/>
      <c r="TRQ24" s="608"/>
      <c r="TRR24" s="608"/>
      <c r="TRS24" s="608"/>
      <c r="TRT24" s="608"/>
      <c r="TRU24" s="608"/>
      <c r="TRV24" s="608"/>
      <c r="TRW24" s="608"/>
      <c r="TRX24" s="608"/>
      <c r="TRY24" s="608"/>
      <c r="TRZ24" s="608"/>
      <c r="TSA24" s="608"/>
      <c r="TSB24" s="608"/>
      <c r="TSC24" s="608"/>
      <c r="TSD24" s="608"/>
      <c r="TSE24" s="608"/>
      <c r="TSF24" s="608"/>
      <c r="TSG24" s="608"/>
      <c r="TSH24" s="608"/>
      <c r="TSI24" s="608"/>
      <c r="TSJ24" s="608"/>
      <c r="TSK24" s="608"/>
      <c r="TSL24" s="608"/>
      <c r="TSM24" s="608"/>
      <c r="TSN24" s="608"/>
      <c r="TSO24" s="608"/>
      <c r="TSP24" s="608"/>
      <c r="TSQ24" s="608"/>
      <c r="TSR24" s="608"/>
      <c r="TSS24" s="608"/>
      <c r="TST24" s="608"/>
      <c r="TSU24" s="608"/>
      <c r="TSV24" s="608"/>
      <c r="TSW24" s="608"/>
      <c r="TSX24" s="608"/>
      <c r="TSY24" s="608"/>
      <c r="TSZ24" s="608"/>
      <c r="TTA24" s="608"/>
      <c r="TTB24" s="608"/>
      <c r="TTC24" s="608"/>
      <c r="TTD24" s="608"/>
      <c r="TTE24" s="608"/>
      <c r="TTF24" s="608"/>
      <c r="TTG24" s="608"/>
      <c r="TTH24" s="608"/>
      <c r="TTI24" s="608"/>
      <c r="TTJ24" s="608"/>
      <c r="TTK24" s="608"/>
      <c r="TTL24" s="608"/>
      <c r="TTM24" s="608"/>
      <c r="TTN24" s="608"/>
      <c r="TTO24" s="608"/>
      <c r="TTP24" s="608"/>
      <c r="TTQ24" s="608"/>
      <c r="TTR24" s="608"/>
      <c r="TTS24" s="608"/>
      <c r="TTT24" s="608"/>
      <c r="TTU24" s="608"/>
      <c r="TTV24" s="608"/>
      <c r="TTW24" s="608"/>
      <c r="TTX24" s="608"/>
      <c r="TTY24" s="608"/>
      <c r="TTZ24" s="608"/>
      <c r="TUA24" s="608"/>
      <c r="TUB24" s="608"/>
      <c r="TUC24" s="608"/>
      <c r="TUD24" s="608"/>
      <c r="TUE24" s="608"/>
      <c r="TUF24" s="608"/>
      <c r="TUG24" s="608"/>
      <c r="TUH24" s="608"/>
      <c r="TUI24" s="608"/>
      <c r="TUJ24" s="608"/>
      <c r="TUK24" s="608"/>
      <c r="TUL24" s="608"/>
      <c r="TUM24" s="608"/>
      <c r="TUN24" s="608"/>
      <c r="TUO24" s="608"/>
      <c r="TUP24" s="608"/>
      <c r="TUQ24" s="608"/>
      <c r="TUR24" s="608"/>
      <c r="TUS24" s="608"/>
      <c r="TUT24" s="608"/>
      <c r="TUU24" s="608"/>
      <c r="TUV24" s="608"/>
      <c r="TUW24" s="608"/>
      <c r="TUX24" s="608"/>
      <c r="TUY24" s="608"/>
      <c r="TUZ24" s="608"/>
      <c r="TVA24" s="608"/>
      <c r="TVB24" s="608"/>
      <c r="TVC24" s="608"/>
      <c r="TVD24" s="608"/>
      <c r="TVE24" s="608"/>
      <c r="TVF24" s="608"/>
      <c r="TVG24" s="608"/>
      <c r="TVH24" s="608"/>
      <c r="TVI24" s="608"/>
      <c r="TVJ24" s="608"/>
      <c r="TVK24" s="608"/>
      <c r="TVL24" s="608"/>
      <c r="TVM24" s="608"/>
      <c r="TVN24" s="608"/>
      <c r="TVO24" s="608"/>
      <c r="TVP24" s="608"/>
      <c r="TVQ24" s="608"/>
      <c r="TVR24" s="608"/>
      <c r="TVS24" s="608"/>
      <c r="TVT24" s="608"/>
      <c r="TVU24" s="608"/>
      <c r="TVV24" s="608"/>
      <c r="TVW24" s="608"/>
      <c r="TVX24" s="608"/>
      <c r="TVY24" s="608"/>
      <c r="TVZ24" s="608"/>
      <c r="TWA24" s="608"/>
      <c r="TWB24" s="608"/>
      <c r="TWC24" s="608"/>
      <c r="TWD24" s="608"/>
      <c r="TWE24" s="608"/>
      <c r="TWF24" s="608"/>
      <c r="TWG24" s="608"/>
      <c r="TWH24" s="608"/>
      <c r="TWI24" s="608"/>
      <c r="TWJ24" s="608"/>
      <c r="TWK24" s="608"/>
      <c r="TWL24" s="608"/>
      <c r="TWM24" s="608"/>
      <c r="TWN24" s="608"/>
      <c r="TWO24" s="608"/>
      <c r="TWP24" s="608"/>
      <c r="TWQ24" s="608"/>
      <c r="TWR24" s="608"/>
      <c r="TWS24" s="608"/>
      <c r="TWT24" s="608"/>
      <c r="TWU24" s="608"/>
      <c r="TWV24" s="608"/>
      <c r="TWW24" s="608"/>
      <c r="TWX24" s="608"/>
      <c r="TWY24" s="608"/>
      <c r="TWZ24" s="608"/>
      <c r="TXA24" s="608"/>
      <c r="TXB24" s="608"/>
      <c r="TXC24" s="608"/>
      <c r="TXD24" s="608"/>
      <c r="TXE24" s="608"/>
      <c r="TXF24" s="608"/>
      <c r="TXG24" s="608"/>
      <c r="TXH24" s="608"/>
      <c r="TXI24" s="608"/>
      <c r="TXJ24" s="608"/>
      <c r="TXK24" s="608"/>
      <c r="TXL24" s="608"/>
      <c r="TXM24" s="608"/>
      <c r="TXN24" s="608"/>
      <c r="TXO24" s="608"/>
      <c r="TXP24" s="608"/>
      <c r="TXQ24" s="608"/>
      <c r="TXR24" s="608"/>
      <c r="TXS24" s="608"/>
      <c r="TXT24" s="608"/>
      <c r="TXU24" s="608"/>
      <c r="TXV24" s="608"/>
      <c r="TXW24" s="608"/>
      <c r="TXX24" s="608"/>
      <c r="TXY24" s="608"/>
      <c r="TXZ24" s="608"/>
      <c r="TYA24" s="608"/>
      <c r="TYB24" s="608"/>
      <c r="TYC24" s="608"/>
      <c r="TYD24" s="608"/>
      <c r="TYE24" s="608"/>
      <c r="TYF24" s="608"/>
      <c r="TYG24" s="608"/>
      <c r="TYH24" s="608"/>
      <c r="TYI24" s="608"/>
      <c r="TYJ24" s="608"/>
      <c r="TYK24" s="608"/>
      <c r="TYL24" s="608"/>
      <c r="TYM24" s="608"/>
      <c r="TYN24" s="608"/>
      <c r="TYO24" s="608"/>
      <c r="TYP24" s="608"/>
      <c r="TYQ24" s="608"/>
      <c r="TYR24" s="608"/>
      <c r="TYS24" s="608"/>
      <c r="TYT24" s="608"/>
      <c r="TYU24" s="608"/>
      <c r="TYV24" s="608"/>
      <c r="TYW24" s="608"/>
      <c r="TYX24" s="608"/>
      <c r="TYY24" s="608"/>
      <c r="TYZ24" s="608"/>
      <c r="TZA24" s="608"/>
      <c r="TZB24" s="608"/>
      <c r="TZC24" s="608"/>
      <c r="TZD24" s="608"/>
      <c r="TZE24" s="608"/>
      <c r="TZF24" s="608"/>
      <c r="TZG24" s="608"/>
      <c r="TZH24" s="608"/>
      <c r="TZI24" s="608"/>
      <c r="TZJ24" s="608"/>
      <c r="TZK24" s="608"/>
      <c r="TZL24" s="608"/>
      <c r="TZM24" s="608"/>
      <c r="TZN24" s="608"/>
      <c r="TZO24" s="608"/>
      <c r="TZP24" s="608"/>
      <c r="TZQ24" s="608"/>
      <c r="TZR24" s="608"/>
      <c r="TZS24" s="608"/>
      <c r="TZT24" s="608"/>
      <c r="TZU24" s="608"/>
      <c r="TZV24" s="608"/>
      <c r="TZW24" s="608"/>
      <c r="TZX24" s="608"/>
      <c r="TZY24" s="608"/>
      <c r="TZZ24" s="608"/>
      <c r="UAA24" s="608"/>
      <c r="UAB24" s="608"/>
      <c r="UAC24" s="608"/>
      <c r="UAD24" s="608"/>
      <c r="UAE24" s="608"/>
      <c r="UAF24" s="608"/>
      <c r="UAG24" s="608"/>
      <c r="UAH24" s="608"/>
      <c r="UAI24" s="608"/>
      <c r="UAJ24" s="608"/>
      <c r="UAK24" s="608"/>
      <c r="UAL24" s="608"/>
      <c r="UAM24" s="608"/>
      <c r="UAN24" s="608"/>
      <c r="UAO24" s="608"/>
      <c r="UAP24" s="608"/>
      <c r="UAQ24" s="608"/>
      <c r="UAR24" s="608"/>
      <c r="UAS24" s="608"/>
      <c r="UAT24" s="608"/>
      <c r="UAU24" s="608"/>
      <c r="UAV24" s="608"/>
      <c r="UAW24" s="608"/>
      <c r="UAX24" s="608"/>
      <c r="UAY24" s="608"/>
      <c r="UAZ24" s="608"/>
      <c r="UBA24" s="608"/>
      <c r="UBB24" s="608"/>
      <c r="UBC24" s="608"/>
      <c r="UBD24" s="608"/>
      <c r="UBE24" s="608"/>
      <c r="UBF24" s="608"/>
      <c r="UBG24" s="608"/>
      <c r="UBH24" s="608"/>
      <c r="UBI24" s="608"/>
      <c r="UBJ24" s="608"/>
      <c r="UBK24" s="608"/>
      <c r="UBL24" s="608"/>
      <c r="UBM24" s="608"/>
      <c r="UBN24" s="608"/>
      <c r="UBO24" s="608"/>
      <c r="UBP24" s="608"/>
      <c r="UBQ24" s="608"/>
      <c r="UBR24" s="608"/>
      <c r="UBS24" s="608"/>
      <c r="UBT24" s="608"/>
      <c r="UBU24" s="608"/>
      <c r="UBV24" s="608"/>
      <c r="UBW24" s="608"/>
      <c r="UBX24" s="608"/>
      <c r="UBY24" s="608"/>
      <c r="UBZ24" s="608"/>
      <c r="UCA24" s="608"/>
      <c r="UCB24" s="608"/>
      <c r="UCC24" s="608"/>
      <c r="UCD24" s="608"/>
      <c r="UCE24" s="608"/>
      <c r="UCF24" s="608"/>
      <c r="UCG24" s="608"/>
      <c r="UCH24" s="608"/>
      <c r="UCI24" s="608"/>
      <c r="UCJ24" s="608"/>
      <c r="UCK24" s="608"/>
      <c r="UCL24" s="608"/>
      <c r="UCM24" s="608"/>
      <c r="UCN24" s="608"/>
      <c r="UCO24" s="608"/>
      <c r="UCP24" s="608"/>
      <c r="UCQ24" s="608"/>
      <c r="UCR24" s="608"/>
      <c r="UCS24" s="608"/>
      <c r="UCT24" s="608"/>
      <c r="UCU24" s="608"/>
      <c r="UCV24" s="608"/>
      <c r="UCW24" s="608"/>
      <c r="UCX24" s="608"/>
      <c r="UCY24" s="608"/>
      <c r="UCZ24" s="608"/>
      <c r="UDA24" s="608"/>
      <c r="UDB24" s="608"/>
      <c r="UDC24" s="608"/>
      <c r="UDD24" s="608"/>
      <c r="UDE24" s="608"/>
      <c r="UDF24" s="608"/>
      <c r="UDG24" s="608"/>
      <c r="UDH24" s="608"/>
      <c r="UDI24" s="608"/>
      <c r="UDJ24" s="608"/>
      <c r="UDK24" s="608"/>
      <c r="UDL24" s="608"/>
      <c r="UDM24" s="608"/>
      <c r="UDN24" s="608"/>
      <c r="UDO24" s="608"/>
      <c r="UDP24" s="608"/>
      <c r="UDQ24" s="608"/>
      <c r="UDR24" s="608"/>
      <c r="UDS24" s="608"/>
      <c r="UDT24" s="608"/>
      <c r="UDU24" s="608"/>
      <c r="UDV24" s="608"/>
      <c r="UDW24" s="608"/>
      <c r="UDX24" s="608"/>
      <c r="UDY24" s="608"/>
      <c r="UDZ24" s="608"/>
      <c r="UEA24" s="608"/>
      <c r="UEB24" s="608"/>
      <c r="UEC24" s="608"/>
      <c r="UED24" s="608"/>
      <c r="UEE24" s="608"/>
      <c r="UEF24" s="608"/>
      <c r="UEG24" s="608"/>
      <c r="UEH24" s="608"/>
      <c r="UEI24" s="608"/>
      <c r="UEJ24" s="608"/>
      <c r="UEK24" s="608"/>
      <c r="UEL24" s="608"/>
      <c r="UEM24" s="608"/>
      <c r="UEN24" s="608"/>
      <c r="UEO24" s="608"/>
      <c r="UEP24" s="608"/>
      <c r="UEQ24" s="608"/>
      <c r="UER24" s="608"/>
      <c r="UES24" s="608"/>
      <c r="UET24" s="608"/>
      <c r="UEU24" s="608"/>
      <c r="UEV24" s="608"/>
      <c r="UEW24" s="608"/>
      <c r="UEX24" s="608"/>
      <c r="UEY24" s="608"/>
      <c r="UEZ24" s="608"/>
      <c r="UFA24" s="608"/>
      <c r="UFB24" s="608"/>
      <c r="UFC24" s="608"/>
      <c r="UFD24" s="608"/>
      <c r="UFE24" s="608"/>
      <c r="UFF24" s="608"/>
      <c r="UFG24" s="608"/>
      <c r="UFH24" s="608"/>
      <c r="UFI24" s="608"/>
      <c r="UFJ24" s="608"/>
      <c r="UFK24" s="608"/>
      <c r="UFL24" s="608"/>
      <c r="UFM24" s="608"/>
      <c r="UFN24" s="608"/>
      <c r="UFO24" s="608"/>
      <c r="UFP24" s="608"/>
      <c r="UFQ24" s="608"/>
      <c r="UFR24" s="608"/>
      <c r="UFS24" s="608"/>
      <c r="UFT24" s="608"/>
      <c r="UFU24" s="608"/>
      <c r="UFV24" s="608"/>
      <c r="UFW24" s="608"/>
      <c r="UFX24" s="608"/>
      <c r="UFY24" s="608"/>
      <c r="UFZ24" s="608"/>
      <c r="UGA24" s="608"/>
      <c r="UGB24" s="608"/>
      <c r="UGC24" s="608"/>
      <c r="UGD24" s="608"/>
      <c r="UGE24" s="608"/>
      <c r="UGF24" s="608"/>
      <c r="UGG24" s="608"/>
      <c r="UGH24" s="608"/>
      <c r="UGI24" s="608"/>
      <c r="UGJ24" s="608"/>
      <c r="UGK24" s="608"/>
      <c r="UGL24" s="608"/>
      <c r="UGM24" s="608"/>
      <c r="UGN24" s="608"/>
      <c r="UGO24" s="608"/>
      <c r="UGP24" s="608"/>
      <c r="UGQ24" s="608"/>
      <c r="UGR24" s="608"/>
      <c r="UGS24" s="608"/>
      <c r="UGT24" s="608"/>
      <c r="UGU24" s="608"/>
      <c r="UGV24" s="608"/>
      <c r="UGW24" s="608"/>
      <c r="UGX24" s="608"/>
      <c r="UGY24" s="608"/>
      <c r="UGZ24" s="608"/>
      <c r="UHA24" s="608"/>
      <c r="UHB24" s="608"/>
      <c r="UHC24" s="608"/>
      <c r="UHD24" s="608"/>
      <c r="UHE24" s="608"/>
      <c r="UHF24" s="608"/>
      <c r="UHG24" s="608"/>
      <c r="UHH24" s="608"/>
      <c r="UHI24" s="608"/>
      <c r="UHJ24" s="608"/>
      <c r="UHK24" s="608"/>
      <c r="UHL24" s="608"/>
      <c r="UHM24" s="608"/>
      <c r="UHN24" s="608"/>
      <c r="UHO24" s="608"/>
      <c r="UHP24" s="608"/>
      <c r="UHQ24" s="608"/>
      <c r="UHR24" s="608"/>
      <c r="UHS24" s="608"/>
      <c r="UHT24" s="608"/>
      <c r="UHU24" s="608"/>
      <c r="UHV24" s="608"/>
      <c r="UHW24" s="608"/>
      <c r="UHX24" s="608"/>
      <c r="UHY24" s="608"/>
      <c r="UHZ24" s="608"/>
      <c r="UIA24" s="608"/>
      <c r="UIB24" s="608"/>
      <c r="UIC24" s="608"/>
      <c r="UID24" s="608"/>
      <c r="UIE24" s="608"/>
      <c r="UIF24" s="608"/>
      <c r="UIG24" s="608"/>
      <c r="UIH24" s="608"/>
      <c r="UII24" s="608"/>
      <c r="UIJ24" s="608"/>
      <c r="UIK24" s="608"/>
      <c r="UIL24" s="608"/>
      <c r="UIM24" s="608"/>
      <c r="UIN24" s="608"/>
      <c r="UIO24" s="608"/>
      <c r="UIP24" s="608"/>
      <c r="UIQ24" s="608"/>
      <c r="UIR24" s="608"/>
      <c r="UIS24" s="608"/>
      <c r="UIT24" s="608"/>
      <c r="UIU24" s="608"/>
      <c r="UIV24" s="608"/>
      <c r="UIW24" s="608"/>
      <c r="UIX24" s="608"/>
      <c r="UIY24" s="608"/>
      <c r="UIZ24" s="608"/>
      <c r="UJA24" s="608"/>
      <c r="UJB24" s="608"/>
      <c r="UJC24" s="608"/>
      <c r="UJD24" s="608"/>
      <c r="UJE24" s="608"/>
      <c r="UJF24" s="608"/>
      <c r="UJG24" s="608"/>
      <c r="UJH24" s="608"/>
      <c r="UJI24" s="608"/>
      <c r="UJJ24" s="608"/>
      <c r="UJK24" s="608"/>
      <c r="UJL24" s="608"/>
      <c r="UJM24" s="608"/>
      <c r="UJN24" s="608"/>
      <c r="UJO24" s="608"/>
      <c r="UJP24" s="608"/>
      <c r="UJQ24" s="608"/>
      <c r="UJR24" s="608"/>
      <c r="UJS24" s="608"/>
      <c r="UJT24" s="608"/>
      <c r="UJU24" s="608"/>
      <c r="UJV24" s="608"/>
      <c r="UJW24" s="608"/>
      <c r="UJX24" s="608"/>
      <c r="UJY24" s="608"/>
      <c r="UJZ24" s="608"/>
      <c r="UKA24" s="608"/>
      <c r="UKB24" s="608"/>
      <c r="UKC24" s="608"/>
      <c r="UKD24" s="608"/>
      <c r="UKE24" s="608"/>
      <c r="UKF24" s="608"/>
      <c r="UKG24" s="608"/>
      <c r="UKH24" s="608"/>
      <c r="UKI24" s="608"/>
      <c r="UKJ24" s="608"/>
      <c r="UKK24" s="608"/>
      <c r="UKL24" s="608"/>
      <c r="UKM24" s="608"/>
      <c r="UKN24" s="608"/>
      <c r="UKO24" s="608"/>
      <c r="UKP24" s="608"/>
      <c r="UKQ24" s="608"/>
      <c r="UKR24" s="608"/>
      <c r="UKS24" s="608"/>
      <c r="UKT24" s="608"/>
      <c r="UKU24" s="608"/>
      <c r="UKV24" s="608"/>
      <c r="UKW24" s="608"/>
      <c r="UKX24" s="608"/>
      <c r="UKY24" s="608"/>
      <c r="UKZ24" s="608"/>
      <c r="ULA24" s="608"/>
      <c r="ULB24" s="608"/>
      <c r="ULC24" s="608"/>
      <c r="ULD24" s="608"/>
      <c r="ULE24" s="608"/>
      <c r="ULF24" s="608"/>
      <c r="ULG24" s="608"/>
      <c r="ULH24" s="608"/>
      <c r="ULI24" s="608"/>
      <c r="ULJ24" s="608"/>
      <c r="ULK24" s="608"/>
      <c r="ULL24" s="608"/>
      <c r="ULM24" s="608"/>
      <c r="ULN24" s="608"/>
      <c r="ULO24" s="608"/>
      <c r="ULP24" s="608"/>
      <c r="ULQ24" s="608"/>
      <c r="ULR24" s="608"/>
      <c r="ULS24" s="608"/>
      <c r="ULT24" s="608"/>
      <c r="ULU24" s="608"/>
      <c r="ULV24" s="608"/>
      <c r="ULW24" s="608"/>
      <c r="ULX24" s="608"/>
      <c r="ULY24" s="608"/>
      <c r="ULZ24" s="608"/>
      <c r="UMA24" s="608"/>
      <c r="UMB24" s="608"/>
      <c r="UMC24" s="608"/>
      <c r="UMD24" s="608"/>
      <c r="UME24" s="608"/>
      <c r="UMF24" s="608"/>
      <c r="UMG24" s="608"/>
      <c r="UMH24" s="608"/>
      <c r="UMI24" s="608"/>
      <c r="UMJ24" s="608"/>
      <c r="UMK24" s="608"/>
      <c r="UML24" s="608"/>
      <c r="UMM24" s="608"/>
      <c r="UMN24" s="608"/>
      <c r="UMO24" s="608"/>
      <c r="UMP24" s="608"/>
      <c r="UMQ24" s="608"/>
      <c r="UMR24" s="608"/>
      <c r="UMS24" s="608"/>
      <c r="UMT24" s="608"/>
      <c r="UMU24" s="608"/>
      <c r="UMV24" s="608"/>
      <c r="UMW24" s="608"/>
      <c r="UMX24" s="608"/>
      <c r="UMY24" s="608"/>
      <c r="UMZ24" s="608"/>
      <c r="UNA24" s="608"/>
      <c r="UNB24" s="608"/>
      <c r="UNC24" s="608"/>
      <c r="UND24" s="608"/>
      <c r="UNE24" s="608"/>
      <c r="UNF24" s="608"/>
      <c r="UNG24" s="608"/>
      <c r="UNH24" s="608"/>
      <c r="UNI24" s="608"/>
      <c r="UNJ24" s="608"/>
      <c r="UNK24" s="608"/>
      <c r="UNL24" s="608"/>
      <c r="UNM24" s="608"/>
      <c r="UNN24" s="608"/>
      <c r="UNO24" s="608"/>
      <c r="UNP24" s="608"/>
      <c r="UNQ24" s="608"/>
      <c r="UNR24" s="608"/>
      <c r="UNS24" s="608"/>
      <c r="UNT24" s="608"/>
      <c r="UNU24" s="608"/>
      <c r="UNV24" s="608"/>
      <c r="UNW24" s="608"/>
      <c r="UNX24" s="608"/>
      <c r="UNY24" s="608"/>
      <c r="UNZ24" s="608"/>
      <c r="UOA24" s="608"/>
      <c r="UOB24" s="608"/>
      <c r="UOC24" s="608"/>
      <c r="UOD24" s="608"/>
      <c r="UOE24" s="608"/>
      <c r="UOF24" s="608"/>
      <c r="UOG24" s="608"/>
      <c r="UOH24" s="608"/>
      <c r="UOI24" s="608"/>
      <c r="UOJ24" s="608"/>
      <c r="UOK24" s="608"/>
      <c r="UOL24" s="608"/>
      <c r="UOM24" s="608"/>
      <c r="UON24" s="608"/>
      <c r="UOO24" s="608"/>
      <c r="UOP24" s="608"/>
      <c r="UOQ24" s="608"/>
      <c r="UOR24" s="608"/>
      <c r="UOS24" s="608"/>
      <c r="UOT24" s="608"/>
      <c r="UOU24" s="608"/>
      <c r="UOV24" s="608"/>
      <c r="UOW24" s="608"/>
      <c r="UOX24" s="608"/>
      <c r="UOY24" s="608"/>
      <c r="UOZ24" s="608"/>
      <c r="UPA24" s="608"/>
      <c r="UPB24" s="608"/>
      <c r="UPC24" s="608"/>
      <c r="UPD24" s="608"/>
      <c r="UPE24" s="608"/>
      <c r="UPF24" s="608"/>
      <c r="UPG24" s="608"/>
      <c r="UPH24" s="608"/>
      <c r="UPI24" s="608"/>
      <c r="UPJ24" s="608"/>
      <c r="UPK24" s="608"/>
      <c r="UPL24" s="608"/>
      <c r="UPM24" s="608"/>
      <c r="UPN24" s="608"/>
      <c r="UPO24" s="608"/>
      <c r="UPP24" s="608"/>
      <c r="UPQ24" s="608"/>
      <c r="UPR24" s="608"/>
      <c r="UPS24" s="608"/>
      <c r="UPT24" s="608"/>
      <c r="UPU24" s="608"/>
      <c r="UPV24" s="608"/>
      <c r="UPW24" s="608"/>
      <c r="UPX24" s="608"/>
      <c r="UPY24" s="608"/>
      <c r="UPZ24" s="608"/>
      <c r="UQA24" s="608"/>
      <c r="UQB24" s="608"/>
      <c r="UQC24" s="608"/>
      <c r="UQD24" s="608"/>
      <c r="UQE24" s="608"/>
      <c r="UQF24" s="608"/>
      <c r="UQG24" s="608"/>
      <c r="UQH24" s="608"/>
      <c r="UQI24" s="608"/>
      <c r="UQJ24" s="608"/>
      <c r="UQK24" s="608"/>
      <c r="UQL24" s="608"/>
      <c r="UQM24" s="608"/>
      <c r="UQN24" s="608"/>
      <c r="UQO24" s="608"/>
      <c r="UQP24" s="608"/>
      <c r="UQQ24" s="608"/>
      <c r="UQR24" s="608"/>
      <c r="UQS24" s="608"/>
      <c r="UQT24" s="608"/>
      <c r="UQU24" s="608"/>
      <c r="UQV24" s="608"/>
      <c r="UQW24" s="608"/>
      <c r="UQX24" s="608"/>
      <c r="UQY24" s="608"/>
      <c r="UQZ24" s="608"/>
      <c r="URA24" s="608"/>
      <c r="URB24" s="608"/>
      <c r="URC24" s="608"/>
      <c r="URD24" s="608"/>
      <c r="URE24" s="608"/>
      <c r="URF24" s="608"/>
      <c r="URG24" s="608"/>
      <c r="URH24" s="608"/>
      <c r="URI24" s="608"/>
      <c r="URJ24" s="608"/>
      <c r="URK24" s="608"/>
      <c r="URL24" s="608"/>
      <c r="URM24" s="608"/>
      <c r="URN24" s="608"/>
      <c r="URO24" s="608"/>
      <c r="URP24" s="608"/>
      <c r="URQ24" s="608"/>
      <c r="URR24" s="608"/>
      <c r="URS24" s="608"/>
      <c r="URT24" s="608"/>
      <c r="URU24" s="608"/>
      <c r="URV24" s="608"/>
      <c r="URW24" s="608"/>
      <c r="URX24" s="608"/>
      <c r="URY24" s="608"/>
      <c r="URZ24" s="608"/>
      <c r="USA24" s="608"/>
      <c r="USB24" s="608"/>
      <c r="USC24" s="608"/>
      <c r="USD24" s="608"/>
      <c r="USE24" s="608"/>
      <c r="USF24" s="608"/>
      <c r="USG24" s="608"/>
      <c r="USH24" s="608"/>
      <c r="USI24" s="608"/>
      <c r="USJ24" s="608"/>
      <c r="USK24" s="608"/>
      <c r="USL24" s="608"/>
      <c r="USM24" s="608"/>
      <c r="USN24" s="608"/>
      <c r="USO24" s="608"/>
      <c r="USP24" s="608"/>
      <c r="USQ24" s="608"/>
      <c r="USR24" s="608"/>
      <c r="USS24" s="608"/>
      <c r="UST24" s="608"/>
      <c r="USU24" s="608"/>
      <c r="USV24" s="608"/>
      <c r="USW24" s="608"/>
      <c r="USX24" s="608"/>
      <c r="USY24" s="608"/>
      <c r="USZ24" s="608"/>
      <c r="UTA24" s="608"/>
      <c r="UTB24" s="608"/>
      <c r="UTC24" s="608"/>
      <c r="UTD24" s="608"/>
      <c r="UTE24" s="608"/>
      <c r="UTF24" s="608"/>
      <c r="UTG24" s="608"/>
      <c r="UTH24" s="608"/>
      <c r="UTI24" s="608"/>
      <c r="UTJ24" s="608"/>
      <c r="UTK24" s="608"/>
      <c r="UTL24" s="608"/>
      <c r="UTM24" s="608"/>
      <c r="UTN24" s="608"/>
      <c r="UTO24" s="608"/>
      <c r="UTP24" s="608"/>
      <c r="UTQ24" s="608"/>
      <c r="UTR24" s="608"/>
      <c r="UTS24" s="608"/>
      <c r="UTT24" s="608"/>
      <c r="UTU24" s="608"/>
      <c r="UTV24" s="608"/>
      <c r="UTW24" s="608"/>
      <c r="UTX24" s="608"/>
      <c r="UTY24" s="608"/>
      <c r="UTZ24" s="608"/>
      <c r="UUA24" s="608"/>
      <c r="UUB24" s="608"/>
      <c r="UUC24" s="608"/>
      <c r="UUD24" s="608"/>
      <c r="UUE24" s="608"/>
      <c r="UUF24" s="608"/>
      <c r="UUG24" s="608"/>
      <c r="UUH24" s="608"/>
      <c r="UUI24" s="608"/>
      <c r="UUJ24" s="608"/>
      <c r="UUK24" s="608"/>
      <c r="UUL24" s="608"/>
      <c r="UUM24" s="608"/>
      <c r="UUN24" s="608"/>
      <c r="UUO24" s="608"/>
      <c r="UUP24" s="608"/>
      <c r="UUQ24" s="608"/>
      <c r="UUR24" s="608"/>
      <c r="UUS24" s="608"/>
      <c r="UUT24" s="608"/>
      <c r="UUU24" s="608"/>
      <c r="UUV24" s="608"/>
      <c r="UUW24" s="608"/>
      <c r="UUX24" s="608"/>
      <c r="UUY24" s="608"/>
      <c r="UUZ24" s="608"/>
      <c r="UVA24" s="608"/>
      <c r="UVB24" s="608"/>
      <c r="UVC24" s="608"/>
      <c r="UVD24" s="608"/>
      <c r="UVE24" s="608"/>
      <c r="UVF24" s="608"/>
      <c r="UVG24" s="608"/>
      <c r="UVH24" s="608"/>
      <c r="UVI24" s="608"/>
      <c r="UVJ24" s="608"/>
      <c r="UVK24" s="608"/>
      <c r="UVL24" s="608"/>
      <c r="UVM24" s="608"/>
      <c r="UVN24" s="608"/>
      <c r="UVO24" s="608"/>
      <c r="UVP24" s="608"/>
      <c r="UVQ24" s="608"/>
      <c r="UVR24" s="608"/>
      <c r="UVS24" s="608"/>
      <c r="UVT24" s="608"/>
      <c r="UVU24" s="608"/>
      <c r="UVV24" s="608"/>
      <c r="UVW24" s="608"/>
      <c r="UVX24" s="608"/>
      <c r="UVY24" s="608"/>
      <c r="UVZ24" s="608"/>
      <c r="UWA24" s="608"/>
      <c r="UWB24" s="608"/>
      <c r="UWC24" s="608"/>
      <c r="UWD24" s="608"/>
      <c r="UWE24" s="608"/>
      <c r="UWF24" s="608"/>
      <c r="UWG24" s="608"/>
      <c r="UWH24" s="608"/>
      <c r="UWI24" s="608"/>
      <c r="UWJ24" s="608"/>
      <c r="UWK24" s="608"/>
      <c r="UWL24" s="608"/>
      <c r="UWM24" s="608"/>
      <c r="UWN24" s="608"/>
      <c r="UWO24" s="608"/>
      <c r="UWP24" s="608"/>
      <c r="UWQ24" s="608"/>
      <c r="UWR24" s="608"/>
      <c r="UWS24" s="608"/>
      <c r="UWT24" s="608"/>
      <c r="UWU24" s="608"/>
      <c r="UWV24" s="608"/>
      <c r="UWW24" s="608"/>
      <c r="UWX24" s="608"/>
      <c r="UWY24" s="608"/>
      <c r="UWZ24" s="608"/>
      <c r="UXA24" s="608"/>
      <c r="UXB24" s="608"/>
      <c r="UXC24" s="608"/>
      <c r="UXD24" s="608"/>
      <c r="UXE24" s="608"/>
      <c r="UXF24" s="608"/>
      <c r="UXG24" s="608"/>
      <c r="UXH24" s="608"/>
      <c r="UXI24" s="608"/>
      <c r="UXJ24" s="608"/>
      <c r="UXK24" s="608"/>
      <c r="UXL24" s="608"/>
      <c r="UXM24" s="608"/>
      <c r="UXN24" s="608"/>
      <c r="UXO24" s="608"/>
      <c r="UXP24" s="608"/>
      <c r="UXQ24" s="608"/>
      <c r="UXR24" s="608"/>
      <c r="UXS24" s="608"/>
      <c r="UXT24" s="608"/>
      <c r="UXU24" s="608"/>
      <c r="UXV24" s="608"/>
      <c r="UXW24" s="608"/>
      <c r="UXX24" s="608"/>
      <c r="UXY24" s="608"/>
      <c r="UXZ24" s="608"/>
      <c r="UYA24" s="608"/>
      <c r="UYB24" s="608"/>
      <c r="UYC24" s="608"/>
      <c r="UYD24" s="608"/>
      <c r="UYE24" s="608"/>
      <c r="UYF24" s="608"/>
      <c r="UYG24" s="608"/>
      <c r="UYH24" s="608"/>
      <c r="UYI24" s="608"/>
      <c r="UYJ24" s="608"/>
      <c r="UYK24" s="608"/>
      <c r="UYL24" s="608"/>
      <c r="UYM24" s="608"/>
      <c r="UYN24" s="608"/>
      <c r="UYO24" s="608"/>
      <c r="UYP24" s="608"/>
      <c r="UYQ24" s="608"/>
      <c r="UYR24" s="608"/>
      <c r="UYS24" s="608"/>
      <c r="UYT24" s="608"/>
      <c r="UYU24" s="608"/>
      <c r="UYV24" s="608"/>
      <c r="UYW24" s="608"/>
      <c r="UYX24" s="608"/>
      <c r="UYY24" s="608"/>
      <c r="UYZ24" s="608"/>
      <c r="UZA24" s="608"/>
      <c r="UZB24" s="608"/>
      <c r="UZC24" s="608"/>
      <c r="UZD24" s="608"/>
      <c r="UZE24" s="608"/>
      <c r="UZF24" s="608"/>
      <c r="UZG24" s="608"/>
      <c r="UZH24" s="608"/>
      <c r="UZI24" s="608"/>
      <c r="UZJ24" s="608"/>
      <c r="UZK24" s="608"/>
      <c r="UZL24" s="608"/>
      <c r="UZM24" s="608"/>
      <c r="UZN24" s="608"/>
      <c r="UZO24" s="608"/>
      <c r="UZP24" s="608"/>
      <c r="UZQ24" s="608"/>
      <c r="UZR24" s="608"/>
      <c r="UZS24" s="608"/>
      <c r="UZT24" s="608"/>
      <c r="UZU24" s="608"/>
      <c r="UZV24" s="608"/>
      <c r="UZW24" s="608"/>
      <c r="UZX24" s="608"/>
      <c r="UZY24" s="608"/>
      <c r="UZZ24" s="608"/>
      <c r="VAA24" s="608"/>
      <c r="VAB24" s="608"/>
      <c r="VAC24" s="608"/>
      <c r="VAD24" s="608"/>
      <c r="VAE24" s="608"/>
      <c r="VAF24" s="608"/>
      <c r="VAG24" s="608"/>
      <c r="VAH24" s="608"/>
      <c r="VAI24" s="608"/>
      <c r="VAJ24" s="608"/>
      <c r="VAK24" s="608"/>
      <c r="VAL24" s="608"/>
      <c r="VAM24" s="608"/>
      <c r="VAN24" s="608"/>
      <c r="VAO24" s="608"/>
      <c r="VAP24" s="608"/>
      <c r="VAQ24" s="608"/>
      <c r="VAR24" s="608"/>
      <c r="VAS24" s="608"/>
      <c r="VAT24" s="608"/>
      <c r="VAU24" s="608"/>
      <c r="VAV24" s="608"/>
      <c r="VAW24" s="608"/>
      <c r="VAX24" s="608"/>
      <c r="VAY24" s="608"/>
      <c r="VAZ24" s="608"/>
      <c r="VBA24" s="608"/>
      <c r="VBB24" s="608"/>
      <c r="VBC24" s="608"/>
      <c r="VBD24" s="608"/>
      <c r="VBE24" s="608"/>
      <c r="VBF24" s="608"/>
      <c r="VBG24" s="608"/>
      <c r="VBH24" s="608"/>
      <c r="VBI24" s="608"/>
      <c r="VBJ24" s="608"/>
      <c r="VBK24" s="608"/>
      <c r="VBL24" s="608"/>
      <c r="VBM24" s="608"/>
      <c r="VBN24" s="608"/>
      <c r="VBO24" s="608"/>
      <c r="VBP24" s="608"/>
      <c r="VBQ24" s="608"/>
      <c r="VBR24" s="608"/>
      <c r="VBS24" s="608"/>
      <c r="VBT24" s="608"/>
      <c r="VBU24" s="608"/>
      <c r="VBV24" s="608"/>
      <c r="VBW24" s="608"/>
      <c r="VBX24" s="608"/>
      <c r="VBY24" s="608"/>
      <c r="VBZ24" s="608"/>
      <c r="VCA24" s="608"/>
      <c r="VCB24" s="608"/>
      <c r="VCC24" s="608"/>
      <c r="VCD24" s="608"/>
      <c r="VCE24" s="608"/>
      <c r="VCF24" s="608"/>
      <c r="VCG24" s="608"/>
      <c r="VCH24" s="608"/>
      <c r="VCI24" s="608"/>
      <c r="VCJ24" s="608"/>
      <c r="VCK24" s="608"/>
      <c r="VCL24" s="608"/>
      <c r="VCM24" s="608"/>
      <c r="VCN24" s="608"/>
      <c r="VCO24" s="608"/>
      <c r="VCP24" s="608"/>
      <c r="VCQ24" s="608"/>
      <c r="VCR24" s="608"/>
      <c r="VCS24" s="608"/>
      <c r="VCT24" s="608"/>
      <c r="VCU24" s="608"/>
      <c r="VCV24" s="608"/>
      <c r="VCW24" s="608"/>
      <c r="VCX24" s="608"/>
      <c r="VCY24" s="608"/>
      <c r="VCZ24" s="608"/>
      <c r="VDA24" s="608"/>
      <c r="VDB24" s="608"/>
      <c r="VDC24" s="608"/>
      <c r="VDD24" s="608"/>
      <c r="VDE24" s="608"/>
      <c r="VDF24" s="608"/>
      <c r="VDG24" s="608"/>
      <c r="VDH24" s="608"/>
      <c r="VDI24" s="608"/>
      <c r="VDJ24" s="608"/>
      <c r="VDK24" s="608"/>
      <c r="VDL24" s="608"/>
      <c r="VDM24" s="608"/>
      <c r="VDN24" s="608"/>
      <c r="VDO24" s="608"/>
      <c r="VDP24" s="608"/>
      <c r="VDQ24" s="608"/>
      <c r="VDR24" s="608"/>
      <c r="VDS24" s="608"/>
      <c r="VDT24" s="608"/>
      <c r="VDU24" s="608"/>
      <c r="VDV24" s="608"/>
      <c r="VDW24" s="608"/>
      <c r="VDX24" s="608"/>
      <c r="VDY24" s="608"/>
      <c r="VDZ24" s="608"/>
      <c r="VEA24" s="608"/>
      <c r="VEB24" s="608"/>
      <c r="VEC24" s="608"/>
      <c r="VED24" s="608"/>
      <c r="VEE24" s="608"/>
      <c r="VEF24" s="608"/>
      <c r="VEG24" s="608"/>
      <c r="VEH24" s="608"/>
      <c r="VEI24" s="608"/>
      <c r="VEJ24" s="608"/>
      <c r="VEK24" s="608"/>
      <c r="VEL24" s="608"/>
      <c r="VEM24" s="608"/>
      <c r="VEN24" s="608"/>
      <c r="VEO24" s="608"/>
      <c r="VEP24" s="608"/>
      <c r="VEQ24" s="608"/>
      <c r="VER24" s="608"/>
      <c r="VES24" s="608"/>
      <c r="VET24" s="608"/>
      <c r="VEU24" s="608"/>
      <c r="VEV24" s="608"/>
      <c r="VEW24" s="608"/>
      <c r="VEX24" s="608"/>
      <c r="VEY24" s="608"/>
      <c r="VEZ24" s="608"/>
      <c r="VFA24" s="608"/>
      <c r="VFB24" s="608"/>
      <c r="VFC24" s="608"/>
      <c r="VFD24" s="608"/>
      <c r="VFE24" s="608"/>
      <c r="VFF24" s="608"/>
      <c r="VFG24" s="608"/>
      <c r="VFH24" s="608"/>
      <c r="VFI24" s="608"/>
      <c r="VFJ24" s="608"/>
      <c r="VFK24" s="608"/>
      <c r="VFL24" s="608"/>
      <c r="VFM24" s="608"/>
      <c r="VFN24" s="608"/>
      <c r="VFO24" s="608"/>
      <c r="VFP24" s="608"/>
      <c r="VFQ24" s="608"/>
      <c r="VFR24" s="608"/>
      <c r="VFS24" s="608"/>
      <c r="VFT24" s="608"/>
      <c r="VFU24" s="608"/>
      <c r="VFV24" s="608"/>
      <c r="VFW24" s="608"/>
      <c r="VFX24" s="608"/>
      <c r="VFY24" s="608"/>
      <c r="VFZ24" s="608"/>
      <c r="VGA24" s="608"/>
      <c r="VGB24" s="608"/>
      <c r="VGC24" s="608"/>
      <c r="VGD24" s="608"/>
      <c r="VGE24" s="608"/>
      <c r="VGF24" s="608"/>
      <c r="VGG24" s="608"/>
      <c r="VGH24" s="608"/>
      <c r="VGI24" s="608"/>
      <c r="VGJ24" s="608"/>
      <c r="VGK24" s="608"/>
      <c r="VGL24" s="608"/>
      <c r="VGM24" s="608"/>
      <c r="VGN24" s="608"/>
      <c r="VGO24" s="608"/>
      <c r="VGP24" s="608"/>
      <c r="VGQ24" s="608"/>
      <c r="VGR24" s="608"/>
      <c r="VGS24" s="608"/>
      <c r="VGT24" s="608"/>
      <c r="VGU24" s="608"/>
      <c r="VGV24" s="608"/>
      <c r="VGW24" s="608"/>
      <c r="VGX24" s="608"/>
      <c r="VGY24" s="608"/>
      <c r="VGZ24" s="608"/>
      <c r="VHA24" s="608"/>
      <c r="VHB24" s="608"/>
      <c r="VHC24" s="608"/>
      <c r="VHD24" s="608"/>
      <c r="VHE24" s="608"/>
      <c r="VHF24" s="608"/>
      <c r="VHG24" s="608"/>
      <c r="VHH24" s="608"/>
      <c r="VHI24" s="608"/>
      <c r="VHJ24" s="608"/>
      <c r="VHK24" s="608"/>
      <c r="VHL24" s="608"/>
      <c r="VHM24" s="608"/>
      <c r="VHN24" s="608"/>
      <c r="VHO24" s="608"/>
      <c r="VHP24" s="608"/>
      <c r="VHQ24" s="608"/>
      <c r="VHR24" s="608"/>
      <c r="VHS24" s="608"/>
      <c r="VHT24" s="608"/>
      <c r="VHU24" s="608"/>
      <c r="VHV24" s="608"/>
      <c r="VHW24" s="608"/>
      <c r="VHX24" s="608"/>
      <c r="VHY24" s="608"/>
      <c r="VHZ24" s="608"/>
      <c r="VIA24" s="608"/>
      <c r="VIB24" s="608"/>
      <c r="VIC24" s="608"/>
      <c r="VID24" s="608"/>
      <c r="VIE24" s="608"/>
      <c r="VIF24" s="608"/>
      <c r="VIG24" s="608"/>
      <c r="VIH24" s="608"/>
      <c r="VII24" s="608"/>
      <c r="VIJ24" s="608"/>
      <c r="VIK24" s="608"/>
      <c r="VIL24" s="608"/>
      <c r="VIM24" s="608"/>
      <c r="VIN24" s="608"/>
      <c r="VIO24" s="608"/>
      <c r="VIP24" s="608"/>
      <c r="VIQ24" s="608"/>
      <c r="VIR24" s="608"/>
      <c r="VIS24" s="608"/>
      <c r="VIT24" s="608"/>
      <c r="VIU24" s="608"/>
      <c r="VIV24" s="608"/>
      <c r="VIW24" s="608"/>
      <c r="VIX24" s="608"/>
      <c r="VIY24" s="608"/>
      <c r="VIZ24" s="608"/>
      <c r="VJA24" s="608"/>
      <c r="VJB24" s="608"/>
      <c r="VJC24" s="608"/>
      <c r="VJD24" s="608"/>
      <c r="VJE24" s="608"/>
      <c r="VJF24" s="608"/>
      <c r="VJG24" s="608"/>
      <c r="VJH24" s="608"/>
      <c r="VJI24" s="608"/>
      <c r="VJJ24" s="608"/>
      <c r="VJK24" s="608"/>
      <c r="VJL24" s="608"/>
      <c r="VJM24" s="608"/>
      <c r="VJN24" s="608"/>
      <c r="VJO24" s="608"/>
      <c r="VJP24" s="608"/>
      <c r="VJQ24" s="608"/>
      <c r="VJR24" s="608"/>
      <c r="VJS24" s="608"/>
      <c r="VJT24" s="608"/>
      <c r="VJU24" s="608"/>
      <c r="VJV24" s="608"/>
      <c r="VJW24" s="608"/>
      <c r="VJX24" s="608"/>
      <c r="VJY24" s="608"/>
      <c r="VJZ24" s="608"/>
      <c r="VKA24" s="608"/>
      <c r="VKB24" s="608"/>
      <c r="VKC24" s="608"/>
      <c r="VKD24" s="608"/>
      <c r="VKE24" s="608"/>
      <c r="VKF24" s="608"/>
      <c r="VKG24" s="608"/>
      <c r="VKH24" s="608"/>
      <c r="VKI24" s="608"/>
      <c r="VKJ24" s="608"/>
      <c r="VKK24" s="608"/>
      <c r="VKL24" s="608"/>
      <c r="VKM24" s="608"/>
      <c r="VKN24" s="608"/>
      <c r="VKO24" s="608"/>
      <c r="VKP24" s="608"/>
      <c r="VKQ24" s="608"/>
      <c r="VKR24" s="608"/>
      <c r="VKS24" s="608"/>
      <c r="VKT24" s="608"/>
      <c r="VKU24" s="608"/>
      <c r="VKV24" s="608"/>
      <c r="VKW24" s="608"/>
      <c r="VKX24" s="608"/>
      <c r="VKY24" s="608"/>
      <c r="VKZ24" s="608"/>
      <c r="VLA24" s="608"/>
      <c r="VLB24" s="608"/>
      <c r="VLC24" s="608"/>
      <c r="VLD24" s="608"/>
      <c r="VLE24" s="608"/>
      <c r="VLF24" s="608"/>
      <c r="VLG24" s="608"/>
      <c r="VLH24" s="608"/>
      <c r="VLI24" s="608"/>
      <c r="VLJ24" s="608"/>
      <c r="VLK24" s="608"/>
      <c r="VLL24" s="608"/>
      <c r="VLM24" s="608"/>
      <c r="VLN24" s="608"/>
      <c r="VLO24" s="608"/>
      <c r="VLP24" s="608"/>
      <c r="VLQ24" s="608"/>
      <c r="VLR24" s="608"/>
      <c r="VLS24" s="608"/>
      <c r="VLT24" s="608"/>
      <c r="VLU24" s="608"/>
      <c r="VLV24" s="608"/>
      <c r="VLW24" s="608"/>
      <c r="VLX24" s="608"/>
      <c r="VLY24" s="608"/>
      <c r="VLZ24" s="608"/>
      <c r="VMA24" s="608"/>
      <c r="VMB24" s="608"/>
      <c r="VMC24" s="608"/>
      <c r="VMD24" s="608"/>
      <c r="VME24" s="608"/>
      <c r="VMF24" s="608"/>
      <c r="VMG24" s="608"/>
      <c r="VMH24" s="608"/>
      <c r="VMI24" s="608"/>
      <c r="VMJ24" s="608"/>
      <c r="VMK24" s="608"/>
      <c r="VML24" s="608"/>
      <c r="VMM24" s="608"/>
      <c r="VMN24" s="608"/>
      <c r="VMO24" s="608"/>
      <c r="VMP24" s="608"/>
      <c r="VMQ24" s="608"/>
      <c r="VMR24" s="608"/>
      <c r="VMS24" s="608"/>
      <c r="VMT24" s="608"/>
      <c r="VMU24" s="608"/>
      <c r="VMV24" s="608"/>
      <c r="VMW24" s="608"/>
      <c r="VMX24" s="608"/>
      <c r="VMY24" s="608"/>
      <c r="VMZ24" s="608"/>
      <c r="VNA24" s="608"/>
      <c r="VNB24" s="608"/>
      <c r="VNC24" s="608"/>
      <c r="VND24" s="608"/>
      <c r="VNE24" s="608"/>
      <c r="VNF24" s="608"/>
      <c r="VNG24" s="608"/>
      <c r="VNH24" s="608"/>
      <c r="VNI24" s="608"/>
      <c r="VNJ24" s="608"/>
      <c r="VNK24" s="608"/>
      <c r="VNL24" s="608"/>
      <c r="VNM24" s="608"/>
      <c r="VNN24" s="608"/>
      <c r="VNO24" s="608"/>
      <c r="VNP24" s="608"/>
      <c r="VNQ24" s="608"/>
      <c r="VNR24" s="608"/>
      <c r="VNS24" s="608"/>
      <c r="VNT24" s="608"/>
      <c r="VNU24" s="608"/>
      <c r="VNV24" s="608"/>
      <c r="VNW24" s="608"/>
      <c r="VNX24" s="608"/>
      <c r="VNY24" s="608"/>
      <c r="VNZ24" s="608"/>
      <c r="VOA24" s="608"/>
      <c r="VOB24" s="608"/>
      <c r="VOC24" s="608"/>
      <c r="VOD24" s="608"/>
      <c r="VOE24" s="608"/>
      <c r="VOF24" s="608"/>
      <c r="VOG24" s="608"/>
      <c r="VOH24" s="608"/>
      <c r="VOI24" s="608"/>
      <c r="VOJ24" s="608"/>
      <c r="VOK24" s="608"/>
      <c r="VOL24" s="608"/>
      <c r="VOM24" s="608"/>
      <c r="VON24" s="608"/>
      <c r="VOO24" s="608"/>
      <c r="VOP24" s="608"/>
      <c r="VOQ24" s="608"/>
      <c r="VOR24" s="608"/>
      <c r="VOS24" s="608"/>
      <c r="VOT24" s="608"/>
      <c r="VOU24" s="608"/>
      <c r="VOV24" s="608"/>
      <c r="VOW24" s="608"/>
      <c r="VOX24" s="608"/>
      <c r="VOY24" s="608"/>
      <c r="VOZ24" s="608"/>
      <c r="VPA24" s="608"/>
      <c r="VPB24" s="608"/>
      <c r="VPC24" s="608"/>
      <c r="VPD24" s="608"/>
      <c r="VPE24" s="608"/>
      <c r="VPF24" s="608"/>
      <c r="VPG24" s="608"/>
      <c r="VPH24" s="608"/>
      <c r="VPI24" s="608"/>
      <c r="VPJ24" s="608"/>
      <c r="VPK24" s="608"/>
      <c r="VPL24" s="608"/>
      <c r="VPM24" s="608"/>
      <c r="VPN24" s="608"/>
      <c r="VPO24" s="608"/>
      <c r="VPP24" s="608"/>
      <c r="VPQ24" s="608"/>
      <c r="VPR24" s="608"/>
      <c r="VPS24" s="608"/>
      <c r="VPT24" s="608"/>
      <c r="VPU24" s="608"/>
      <c r="VPV24" s="608"/>
      <c r="VPW24" s="608"/>
      <c r="VPX24" s="608"/>
      <c r="VPY24" s="608"/>
      <c r="VPZ24" s="608"/>
      <c r="VQA24" s="608"/>
      <c r="VQB24" s="608"/>
      <c r="VQC24" s="608"/>
      <c r="VQD24" s="608"/>
      <c r="VQE24" s="608"/>
      <c r="VQF24" s="608"/>
      <c r="VQG24" s="608"/>
      <c r="VQH24" s="608"/>
      <c r="VQI24" s="608"/>
      <c r="VQJ24" s="608"/>
      <c r="VQK24" s="608"/>
      <c r="VQL24" s="608"/>
      <c r="VQM24" s="608"/>
      <c r="VQN24" s="608"/>
      <c r="VQO24" s="608"/>
      <c r="VQP24" s="608"/>
      <c r="VQQ24" s="608"/>
      <c r="VQR24" s="608"/>
      <c r="VQS24" s="608"/>
      <c r="VQT24" s="608"/>
      <c r="VQU24" s="608"/>
      <c r="VQV24" s="608"/>
      <c r="VQW24" s="608"/>
      <c r="VQX24" s="608"/>
      <c r="VQY24" s="608"/>
      <c r="VQZ24" s="608"/>
      <c r="VRA24" s="608"/>
      <c r="VRB24" s="608"/>
      <c r="VRC24" s="608"/>
      <c r="VRD24" s="608"/>
      <c r="VRE24" s="608"/>
      <c r="VRF24" s="608"/>
      <c r="VRG24" s="608"/>
      <c r="VRH24" s="608"/>
      <c r="VRI24" s="608"/>
      <c r="VRJ24" s="608"/>
      <c r="VRK24" s="608"/>
      <c r="VRL24" s="608"/>
      <c r="VRM24" s="608"/>
      <c r="VRN24" s="608"/>
      <c r="VRO24" s="608"/>
      <c r="VRP24" s="608"/>
      <c r="VRQ24" s="608"/>
      <c r="VRR24" s="608"/>
      <c r="VRS24" s="608"/>
      <c r="VRT24" s="608"/>
      <c r="VRU24" s="608"/>
      <c r="VRV24" s="608"/>
      <c r="VRW24" s="608"/>
      <c r="VRX24" s="608"/>
      <c r="VRY24" s="608"/>
      <c r="VRZ24" s="608"/>
      <c r="VSA24" s="608"/>
      <c r="VSB24" s="608"/>
      <c r="VSC24" s="608"/>
      <c r="VSD24" s="608"/>
      <c r="VSE24" s="608"/>
      <c r="VSF24" s="608"/>
      <c r="VSG24" s="608"/>
      <c r="VSH24" s="608"/>
      <c r="VSI24" s="608"/>
      <c r="VSJ24" s="608"/>
      <c r="VSK24" s="608"/>
      <c r="VSL24" s="608"/>
      <c r="VSM24" s="608"/>
      <c r="VSN24" s="608"/>
      <c r="VSO24" s="608"/>
      <c r="VSP24" s="608"/>
      <c r="VSQ24" s="608"/>
      <c r="VSR24" s="608"/>
      <c r="VSS24" s="608"/>
      <c r="VST24" s="608"/>
      <c r="VSU24" s="608"/>
      <c r="VSV24" s="608"/>
      <c r="VSW24" s="608"/>
      <c r="VSX24" s="608"/>
      <c r="VSY24" s="608"/>
      <c r="VSZ24" s="608"/>
      <c r="VTA24" s="608"/>
      <c r="VTB24" s="608"/>
      <c r="VTC24" s="608"/>
      <c r="VTD24" s="608"/>
      <c r="VTE24" s="608"/>
      <c r="VTF24" s="608"/>
      <c r="VTG24" s="608"/>
      <c r="VTH24" s="608"/>
      <c r="VTI24" s="608"/>
      <c r="VTJ24" s="608"/>
      <c r="VTK24" s="608"/>
      <c r="VTL24" s="608"/>
      <c r="VTM24" s="608"/>
      <c r="VTN24" s="608"/>
      <c r="VTO24" s="608"/>
      <c r="VTP24" s="608"/>
      <c r="VTQ24" s="608"/>
      <c r="VTR24" s="608"/>
      <c r="VTS24" s="608"/>
      <c r="VTT24" s="608"/>
      <c r="VTU24" s="608"/>
      <c r="VTV24" s="608"/>
      <c r="VTW24" s="608"/>
      <c r="VTX24" s="608"/>
      <c r="VTY24" s="608"/>
      <c r="VTZ24" s="608"/>
      <c r="VUA24" s="608"/>
      <c r="VUB24" s="608"/>
      <c r="VUC24" s="608"/>
      <c r="VUD24" s="608"/>
      <c r="VUE24" s="608"/>
      <c r="VUF24" s="608"/>
      <c r="VUG24" s="608"/>
      <c r="VUH24" s="608"/>
      <c r="VUI24" s="608"/>
      <c r="VUJ24" s="608"/>
      <c r="VUK24" s="608"/>
      <c r="VUL24" s="608"/>
      <c r="VUM24" s="608"/>
      <c r="VUN24" s="608"/>
      <c r="VUO24" s="608"/>
      <c r="VUP24" s="608"/>
      <c r="VUQ24" s="608"/>
      <c r="VUR24" s="608"/>
      <c r="VUS24" s="608"/>
      <c r="VUT24" s="608"/>
      <c r="VUU24" s="608"/>
      <c r="VUV24" s="608"/>
      <c r="VUW24" s="608"/>
      <c r="VUX24" s="608"/>
      <c r="VUY24" s="608"/>
      <c r="VUZ24" s="608"/>
      <c r="VVA24" s="608"/>
      <c r="VVB24" s="608"/>
      <c r="VVC24" s="608"/>
      <c r="VVD24" s="608"/>
      <c r="VVE24" s="608"/>
      <c r="VVF24" s="608"/>
      <c r="VVG24" s="608"/>
      <c r="VVH24" s="608"/>
      <c r="VVI24" s="608"/>
      <c r="VVJ24" s="608"/>
      <c r="VVK24" s="608"/>
      <c r="VVL24" s="608"/>
      <c r="VVM24" s="608"/>
      <c r="VVN24" s="608"/>
      <c r="VVO24" s="608"/>
      <c r="VVP24" s="608"/>
      <c r="VVQ24" s="608"/>
      <c r="VVR24" s="608"/>
      <c r="VVS24" s="608"/>
      <c r="VVT24" s="608"/>
      <c r="VVU24" s="608"/>
      <c r="VVV24" s="608"/>
      <c r="VVW24" s="608"/>
      <c r="VVX24" s="608"/>
      <c r="VVY24" s="608"/>
      <c r="VVZ24" s="608"/>
      <c r="VWA24" s="608"/>
      <c r="VWB24" s="608"/>
      <c r="VWC24" s="608"/>
      <c r="VWD24" s="608"/>
      <c r="VWE24" s="608"/>
      <c r="VWF24" s="608"/>
      <c r="VWG24" s="608"/>
      <c r="VWH24" s="608"/>
      <c r="VWI24" s="608"/>
      <c r="VWJ24" s="608"/>
      <c r="VWK24" s="608"/>
      <c r="VWL24" s="608"/>
      <c r="VWM24" s="608"/>
      <c r="VWN24" s="608"/>
      <c r="VWO24" s="608"/>
      <c r="VWP24" s="608"/>
      <c r="VWQ24" s="608"/>
      <c r="VWR24" s="608"/>
      <c r="VWS24" s="608"/>
      <c r="VWT24" s="608"/>
      <c r="VWU24" s="608"/>
      <c r="VWV24" s="608"/>
      <c r="VWW24" s="608"/>
      <c r="VWX24" s="608"/>
      <c r="VWY24" s="608"/>
      <c r="VWZ24" s="608"/>
      <c r="VXA24" s="608"/>
      <c r="VXB24" s="608"/>
      <c r="VXC24" s="608"/>
      <c r="VXD24" s="608"/>
      <c r="VXE24" s="608"/>
      <c r="VXF24" s="608"/>
      <c r="VXG24" s="608"/>
      <c r="VXH24" s="608"/>
      <c r="VXI24" s="608"/>
      <c r="VXJ24" s="608"/>
      <c r="VXK24" s="608"/>
      <c r="VXL24" s="608"/>
      <c r="VXM24" s="608"/>
      <c r="VXN24" s="608"/>
      <c r="VXO24" s="608"/>
      <c r="VXP24" s="608"/>
      <c r="VXQ24" s="608"/>
      <c r="VXR24" s="608"/>
      <c r="VXS24" s="608"/>
      <c r="VXT24" s="608"/>
      <c r="VXU24" s="608"/>
      <c r="VXV24" s="608"/>
      <c r="VXW24" s="608"/>
      <c r="VXX24" s="608"/>
      <c r="VXY24" s="608"/>
      <c r="VXZ24" s="608"/>
      <c r="VYA24" s="608"/>
      <c r="VYB24" s="608"/>
      <c r="VYC24" s="608"/>
      <c r="VYD24" s="608"/>
      <c r="VYE24" s="608"/>
      <c r="VYF24" s="608"/>
      <c r="VYG24" s="608"/>
      <c r="VYH24" s="608"/>
      <c r="VYI24" s="608"/>
      <c r="VYJ24" s="608"/>
      <c r="VYK24" s="608"/>
      <c r="VYL24" s="608"/>
      <c r="VYM24" s="608"/>
      <c r="VYN24" s="608"/>
      <c r="VYO24" s="608"/>
      <c r="VYP24" s="608"/>
      <c r="VYQ24" s="608"/>
      <c r="VYR24" s="608"/>
      <c r="VYS24" s="608"/>
      <c r="VYT24" s="608"/>
      <c r="VYU24" s="608"/>
      <c r="VYV24" s="608"/>
      <c r="VYW24" s="608"/>
      <c r="VYX24" s="608"/>
      <c r="VYY24" s="608"/>
      <c r="VYZ24" s="608"/>
      <c r="VZA24" s="608"/>
      <c r="VZB24" s="608"/>
      <c r="VZC24" s="608"/>
      <c r="VZD24" s="608"/>
      <c r="VZE24" s="608"/>
      <c r="VZF24" s="608"/>
      <c r="VZG24" s="608"/>
      <c r="VZH24" s="608"/>
      <c r="VZI24" s="608"/>
      <c r="VZJ24" s="608"/>
      <c r="VZK24" s="608"/>
      <c r="VZL24" s="608"/>
      <c r="VZM24" s="608"/>
      <c r="VZN24" s="608"/>
      <c r="VZO24" s="608"/>
      <c r="VZP24" s="608"/>
      <c r="VZQ24" s="608"/>
      <c r="VZR24" s="608"/>
      <c r="VZS24" s="608"/>
      <c r="VZT24" s="608"/>
      <c r="VZU24" s="608"/>
      <c r="VZV24" s="608"/>
      <c r="VZW24" s="608"/>
      <c r="VZX24" s="608"/>
      <c r="VZY24" s="608"/>
      <c r="VZZ24" s="608"/>
      <c r="WAA24" s="608"/>
      <c r="WAB24" s="608"/>
      <c r="WAC24" s="608"/>
      <c r="WAD24" s="608"/>
      <c r="WAE24" s="608"/>
      <c r="WAF24" s="608"/>
      <c r="WAG24" s="608"/>
      <c r="WAH24" s="608"/>
      <c r="WAI24" s="608"/>
      <c r="WAJ24" s="608"/>
      <c r="WAK24" s="608"/>
      <c r="WAL24" s="608"/>
      <c r="WAM24" s="608"/>
      <c r="WAN24" s="608"/>
      <c r="WAO24" s="608"/>
      <c r="WAP24" s="608"/>
      <c r="WAQ24" s="608"/>
      <c r="WAR24" s="608"/>
      <c r="WAS24" s="608"/>
      <c r="WAT24" s="608"/>
      <c r="WAU24" s="608"/>
      <c r="WAV24" s="608"/>
      <c r="WAW24" s="608"/>
      <c r="WAX24" s="608"/>
      <c r="WAY24" s="608"/>
      <c r="WAZ24" s="608"/>
      <c r="WBA24" s="608"/>
      <c r="WBB24" s="608"/>
      <c r="WBC24" s="608"/>
      <c r="WBD24" s="608"/>
      <c r="WBE24" s="608"/>
      <c r="WBF24" s="608"/>
      <c r="WBG24" s="608"/>
      <c r="WBH24" s="608"/>
      <c r="WBI24" s="608"/>
      <c r="WBJ24" s="608"/>
      <c r="WBK24" s="608"/>
      <c r="WBL24" s="608"/>
      <c r="WBM24" s="608"/>
      <c r="WBN24" s="608"/>
      <c r="WBO24" s="608"/>
      <c r="WBP24" s="608"/>
      <c r="WBQ24" s="608"/>
      <c r="WBR24" s="608"/>
      <c r="WBS24" s="608"/>
      <c r="WBT24" s="608"/>
      <c r="WBU24" s="608"/>
      <c r="WBV24" s="608"/>
      <c r="WBW24" s="608"/>
      <c r="WBX24" s="608"/>
      <c r="WBY24" s="608"/>
      <c r="WBZ24" s="608"/>
      <c r="WCA24" s="608"/>
      <c r="WCB24" s="608"/>
      <c r="WCC24" s="608"/>
      <c r="WCD24" s="608"/>
      <c r="WCE24" s="608"/>
      <c r="WCF24" s="608"/>
      <c r="WCG24" s="608"/>
      <c r="WCH24" s="608"/>
      <c r="WCI24" s="608"/>
      <c r="WCJ24" s="608"/>
      <c r="WCK24" s="608"/>
      <c r="WCL24" s="608"/>
      <c r="WCM24" s="608"/>
      <c r="WCN24" s="608"/>
      <c r="WCO24" s="608"/>
      <c r="WCP24" s="608"/>
      <c r="WCQ24" s="608"/>
      <c r="WCR24" s="608"/>
      <c r="WCS24" s="608"/>
      <c r="WCT24" s="608"/>
      <c r="WCU24" s="608"/>
      <c r="WCV24" s="608"/>
      <c r="WCW24" s="608"/>
      <c r="WCX24" s="608"/>
      <c r="WCY24" s="608"/>
      <c r="WCZ24" s="608"/>
      <c r="WDA24" s="608"/>
      <c r="WDB24" s="608"/>
      <c r="WDC24" s="608"/>
      <c r="WDD24" s="608"/>
      <c r="WDE24" s="608"/>
      <c r="WDF24" s="608"/>
      <c r="WDG24" s="608"/>
      <c r="WDH24" s="608"/>
      <c r="WDI24" s="608"/>
      <c r="WDJ24" s="608"/>
      <c r="WDK24" s="608"/>
      <c r="WDL24" s="608"/>
      <c r="WDM24" s="608"/>
      <c r="WDN24" s="608"/>
      <c r="WDO24" s="608"/>
      <c r="WDP24" s="608"/>
      <c r="WDQ24" s="608"/>
      <c r="WDR24" s="608"/>
      <c r="WDS24" s="608"/>
      <c r="WDT24" s="608"/>
      <c r="WDU24" s="608"/>
      <c r="WDV24" s="608"/>
      <c r="WDW24" s="608"/>
      <c r="WDX24" s="608"/>
      <c r="WDY24" s="608"/>
      <c r="WDZ24" s="608"/>
      <c r="WEA24" s="608"/>
      <c r="WEB24" s="608"/>
      <c r="WEC24" s="608"/>
      <c r="WED24" s="608"/>
      <c r="WEE24" s="608"/>
      <c r="WEF24" s="608"/>
      <c r="WEG24" s="608"/>
      <c r="WEH24" s="608"/>
      <c r="WEI24" s="608"/>
      <c r="WEJ24" s="608"/>
      <c r="WEK24" s="608"/>
      <c r="WEL24" s="608"/>
      <c r="WEM24" s="608"/>
      <c r="WEN24" s="608"/>
      <c r="WEO24" s="608"/>
      <c r="WEP24" s="608"/>
      <c r="WEQ24" s="608"/>
      <c r="WER24" s="608"/>
      <c r="WES24" s="608"/>
      <c r="WET24" s="608"/>
      <c r="WEU24" s="608"/>
      <c r="WEV24" s="608"/>
      <c r="WEW24" s="608"/>
      <c r="WEX24" s="608"/>
      <c r="WEY24" s="608"/>
      <c r="WEZ24" s="608"/>
      <c r="WFA24" s="608"/>
      <c r="WFB24" s="608"/>
      <c r="WFC24" s="608"/>
      <c r="WFD24" s="608"/>
      <c r="WFE24" s="608"/>
      <c r="WFF24" s="608"/>
      <c r="WFG24" s="608"/>
      <c r="WFH24" s="608"/>
      <c r="WFI24" s="608"/>
      <c r="WFJ24" s="608"/>
      <c r="WFK24" s="608"/>
      <c r="WFL24" s="608"/>
      <c r="WFM24" s="608"/>
      <c r="WFN24" s="608"/>
      <c r="WFO24" s="608"/>
      <c r="WFP24" s="608"/>
      <c r="WFQ24" s="608"/>
      <c r="WFR24" s="608"/>
      <c r="WFS24" s="608"/>
      <c r="WFT24" s="608"/>
      <c r="WFU24" s="608"/>
      <c r="WFV24" s="608"/>
      <c r="WFW24" s="608"/>
      <c r="WFX24" s="608"/>
      <c r="WFY24" s="608"/>
      <c r="WFZ24" s="608"/>
      <c r="WGA24" s="608"/>
      <c r="WGB24" s="608"/>
      <c r="WGC24" s="608"/>
      <c r="WGD24" s="608"/>
      <c r="WGE24" s="608"/>
      <c r="WGF24" s="608"/>
      <c r="WGG24" s="608"/>
      <c r="WGH24" s="608"/>
      <c r="WGI24" s="608"/>
      <c r="WGJ24" s="608"/>
      <c r="WGK24" s="608"/>
      <c r="WGL24" s="608"/>
      <c r="WGM24" s="608"/>
      <c r="WGN24" s="608"/>
      <c r="WGO24" s="608"/>
      <c r="WGP24" s="608"/>
      <c r="WGQ24" s="608"/>
      <c r="WGR24" s="608"/>
      <c r="WGS24" s="608"/>
      <c r="WGT24" s="608"/>
      <c r="WGU24" s="608"/>
      <c r="WGV24" s="608"/>
      <c r="WGW24" s="608"/>
      <c r="WGX24" s="608"/>
      <c r="WGY24" s="608"/>
      <c r="WGZ24" s="608"/>
      <c r="WHA24" s="608"/>
      <c r="WHB24" s="608"/>
      <c r="WHC24" s="608"/>
      <c r="WHD24" s="608"/>
      <c r="WHE24" s="608"/>
      <c r="WHF24" s="608"/>
      <c r="WHG24" s="608"/>
      <c r="WHH24" s="608"/>
      <c r="WHI24" s="608"/>
      <c r="WHJ24" s="608"/>
      <c r="WHK24" s="608"/>
      <c r="WHL24" s="608"/>
      <c r="WHM24" s="608"/>
      <c r="WHN24" s="608"/>
      <c r="WHO24" s="608"/>
      <c r="WHP24" s="608"/>
      <c r="WHQ24" s="608"/>
      <c r="WHR24" s="608"/>
      <c r="WHS24" s="608"/>
      <c r="WHT24" s="608"/>
      <c r="WHU24" s="608"/>
      <c r="WHV24" s="608"/>
      <c r="WHW24" s="608"/>
      <c r="WHX24" s="608"/>
      <c r="WHY24" s="608"/>
      <c r="WHZ24" s="608"/>
      <c r="WIA24" s="608"/>
      <c r="WIB24" s="608"/>
      <c r="WIC24" s="608"/>
      <c r="WID24" s="608"/>
      <c r="WIE24" s="608"/>
      <c r="WIF24" s="608"/>
      <c r="WIG24" s="608"/>
      <c r="WIH24" s="608"/>
      <c r="WII24" s="608"/>
      <c r="WIJ24" s="608"/>
      <c r="WIK24" s="608"/>
      <c r="WIL24" s="608"/>
      <c r="WIM24" s="608"/>
      <c r="WIN24" s="608"/>
      <c r="WIO24" s="608"/>
      <c r="WIP24" s="608"/>
      <c r="WIQ24" s="608"/>
      <c r="WIR24" s="608"/>
      <c r="WIS24" s="608"/>
      <c r="WIT24" s="608"/>
      <c r="WIU24" s="608"/>
      <c r="WIV24" s="608"/>
      <c r="WIW24" s="608"/>
      <c r="WIX24" s="608"/>
      <c r="WIY24" s="608"/>
      <c r="WIZ24" s="608"/>
      <c r="WJA24" s="608"/>
      <c r="WJB24" s="608"/>
      <c r="WJC24" s="608"/>
      <c r="WJD24" s="608"/>
      <c r="WJE24" s="608"/>
      <c r="WJF24" s="608"/>
      <c r="WJG24" s="608"/>
      <c r="WJH24" s="608"/>
      <c r="WJI24" s="608"/>
      <c r="WJJ24" s="608"/>
      <c r="WJK24" s="608"/>
      <c r="WJL24" s="608"/>
      <c r="WJM24" s="608"/>
      <c r="WJN24" s="608"/>
      <c r="WJO24" s="608"/>
      <c r="WJP24" s="608"/>
      <c r="WJQ24" s="608"/>
      <c r="WJR24" s="608"/>
      <c r="WJS24" s="608"/>
      <c r="WJT24" s="608"/>
      <c r="WJU24" s="608"/>
      <c r="WJV24" s="608"/>
      <c r="WJW24" s="608"/>
      <c r="WJX24" s="608"/>
      <c r="WJY24" s="608"/>
      <c r="WJZ24" s="608"/>
      <c r="WKA24" s="608"/>
      <c r="WKB24" s="608"/>
      <c r="WKC24" s="608"/>
      <c r="WKD24" s="608"/>
      <c r="WKE24" s="608"/>
      <c r="WKF24" s="608"/>
      <c r="WKG24" s="608"/>
      <c r="WKH24" s="608"/>
      <c r="WKI24" s="608"/>
      <c r="WKJ24" s="608"/>
      <c r="WKK24" s="608"/>
      <c r="WKL24" s="608"/>
      <c r="WKM24" s="608"/>
      <c r="WKN24" s="608"/>
      <c r="WKO24" s="608"/>
      <c r="WKP24" s="608"/>
      <c r="WKQ24" s="608"/>
      <c r="WKR24" s="608"/>
      <c r="WKS24" s="608"/>
      <c r="WKT24" s="608"/>
      <c r="WKU24" s="608"/>
      <c r="WKV24" s="608"/>
      <c r="WKW24" s="608"/>
      <c r="WKX24" s="608"/>
      <c r="WKY24" s="608"/>
      <c r="WKZ24" s="608"/>
      <c r="WLA24" s="608"/>
      <c r="WLB24" s="608"/>
      <c r="WLC24" s="608"/>
      <c r="WLD24" s="608"/>
      <c r="WLE24" s="608"/>
      <c r="WLF24" s="608"/>
      <c r="WLG24" s="608"/>
      <c r="WLH24" s="608"/>
      <c r="WLI24" s="608"/>
      <c r="WLJ24" s="608"/>
      <c r="WLK24" s="608"/>
      <c r="WLL24" s="608"/>
      <c r="WLM24" s="608"/>
      <c r="WLN24" s="608"/>
      <c r="WLO24" s="608"/>
      <c r="WLP24" s="608"/>
      <c r="WLQ24" s="608"/>
      <c r="WLR24" s="608"/>
      <c r="WLS24" s="608"/>
      <c r="WLT24" s="608"/>
      <c r="WLU24" s="608"/>
      <c r="WLV24" s="608"/>
      <c r="WLW24" s="608"/>
      <c r="WLX24" s="608"/>
      <c r="WLY24" s="608"/>
      <c r="WLZ24" s="608"/>
      <c r="WMA24" s="608"/>
      <c r="WMB24" s="608"/>
      <c r="WMC24" s="608"/>
      <c r="WMD24" s="608"/>
      <c r="WME24" s="608"/>
      <c r="WMF24" s="608"/>
      <c r="WMG24" s="608"/>
      <c r="WMH24" s="608"/>
      <c r="WMI24" s="608"/>
      <c r="WMJ24" s="608"/>
      <c r="WMK24" s="608"/>
      <c r="WML24" s="608"/>
      <c r="WMM24" s="608"/>
      <c r="WMN24" s="608"/>
      <c r="WMO24" s="608"/>
      <c r="WMP24" s="608"/>
      <c r="WMQ24" s="608"/>
      <c r="WMR24" s="608"/>
      <c r="WMS24" s="608"/>
      <c r="WMT24" s="608"/>
      <c r="WMU24" s="608"/>
      <c r="WMV24" s="608"/>
      <c r="WMW24" s="608"/>
      <c r="WMX24" s="608"/>
      <c r="WMY24" s="608"/>
      <c r="WMZ24" s="608"/>
      <c r="WNA24" s="608"/>
      <c r="WNB24" s="608"/>
      <c r="WNC24" s="608"/>
      <c r="WND24" s="608"/>
      <c r="WNE24" s="608"/>
      <c r="WNF24" s="608"/>
      <c r="WNG24" s="608"/>
      <c r="WNH24" s="608"/>
      <c r="WNI24" s="608"/>
      <c r="WNJ24" s="608"/>
      <c r="WNK24" s="608"/>
      <c r="WNL24" s="608"/>
      <c r="WNM24" s="608"/>
      <c r="WNN24" s="608"/>
      <c r="WNO24" s="608"/>
      <c r="WNP24" s="608"/>
      <c r="WNQ24" s="608"/>
      <c r="WNR24" s="608"/>
      <c r="WNS24" s="608"/>
      <c r="WNT24" s="608"/>
      <c r="WNU24" s="608"/>
      <c r="WNV24" s="608"/>
      <c r="WNW24" s="608"/>
      <c r="WNX24" s="608"/>
      <c r="WNY24" s="608"/>
      <c r="WNZ24" s="608"/>
      <c r="WOA24" s="608"/>
      <c r="WOB24" s="608"/>
      <c r="WOC24" s="608"/>
      <c r="WOD24" s="608"/>
      <c r="WOE24" s="608"/>
      <c r="WOF24" s="608"/>
      <c r="WOG24" s="608"/>
      <c r="WOH24" s="608"/>
      <c r="WOI24" s="608"/>
      <c r="WOJ24" s="608"/>
      <c r="WOK24" s="608"/>
      <c r="WOL24" s="608"/>
      <c r="WOM24" s="608"/>
      <c r="WON24" s="608"/>
      <c r="WOO24" s="608"/>
      <c r="WOP24" s="608"/>
      <c r="WOQ24" s="608"/>
      <c r="WOR24" s="608"/>
      <c r="WOS24" s="608"/>
      <c r="WOT24" s="608"/>
      <c r="WOU24" s="608"/>
      <c r="WOV24" s="608"/>
      <c r="WOW24" s="608"/>
      <c r="WOX24" s="608"/>
      <c r="WOY24" s="608"/>
      <c r="WOZ24" s="608"/>
      <c r="WPA24" s="608"/>
      <c r="WPB24" s="608"/>
      <c r="WPC24" s="608"/>
      <c r="WPD24" s="608"/>
      <c r="WPE24" s="608"/>
      <c r="WPF24" s="608"/>
      <c r="WPG24" s="608"/>
      <c r="WPH24" s="608"/>
      <c r="WPI24" s="608"/>
      <c r="WPJ24" s="608"/>
      <c r="WPK24" s="608"/>
      <c r="WPL24" s="608"/>
      <c r="WPM24" s="608"/>
      <c r="WPN24" s="608"/>
      <c r="WPO24" s="608"/>
      <c r="WPP24" s="608"/>
      <c r="WPQ24" s="608"/>
      <c r="WPR24" s="608"/>
      <c r="WPS24" s="608"/>
      <c r="WPT24" s="608"/>
      <c r="WPU24" s="608"/>
      <c r="WPV24" s="608"/>
      <c r="WPW24" s="608"/>
      <c r="WPX24" s="608"/>
      <c r="WPY24" s="608"/>
      <c r="WPZ24" s="608"/>
      <c r="WQA24" s="608"/>
      <c r="WQB24" s="608"/>
      <c r="WQC24" s="608"/>
      <c r="WQD24" s="608"/>
      <c r="WQE24" s="608"/>
      <c r="WQF24" s="608"/>
      <c r="WQG24" s="608"/>
      <c r="WQH24" s="608"/>
      <c r="WQI24" s="608"/>
      <c r="WQJ24" s="608"/>
      <c r="WQK24" s="608"/>
      <c r="WQL24" s="608"/>
      <c r="WQM24" s="608"/>
      <c r="WQN24" s="608"/>
      <c r="WQO24" s="608"/>
      <c r="WQP24" s="608"/>
      <c r="WQQ24" s="608"/>
      <c r="WQR24" s="608"/>
      <c r="WQS24" s="608"/>
      <c r="WQT24" s="608"/>
      <c r="WQU24" s="608"/>
      <c r="WQV24" s="608"/>
      <c r="WQW24" s="608"/>
      <c r="WQX24" s="608"/>
      <c r="WQY24" s="608"/>
      <c r="WQZ24" s="608"/>
      <c r="WRA24" s="608"/>
      <c r="WRB24" s="608"/>
      <c r="WRC24" s="608"/>
      <c r="WRD24" s="608"/>
      <c r="WRE24" s="608"/>
      <c r="WRF24" s="608"/>
      <c r="WRG24" s="608"/>
      <c r="WRH24" s="608"/>
      <c r="WRI24" s="608"/>
      <c r="WRJ24" s="608"/>
      <c r="WRK24" s="608"/>
      <c r="WRL24" s="608"/>
      <c r="WRM24" s="608"/>
      <c r="WRN24" s="608"/>
      <c r="WRO24" s="608"/>
      <c r="WRP24" s="608"/>
      <c r="WRQ24" s="608"/>
      <c r="WRR24" s="608"/>
      <c r="WRS24" s="608"/>
      <c r="WRT24" s="608"/>
      <c r="WRU24" s="608"/>
      <c r="WRV24" s="608"/>
      <c r="WRW24" s="608"/>
      <c r="WRX24" s="608"/>
      <c r="WRY24" s="608"/>
      <c r="WRZ24" s="608"/>
      <c r="WSA24" s="608"/>
      <c r="WSB24" s="608"/>
      <c r="WSC24" s="608"/>
      <c r="WSD24" s="608"/>
      <c r="WSE24" s="608"/>
      <c r="WSF24" s="608"/>
      <c r="WSG24" s="608"/>
      <c r="WSH24" s="608"/>
      <c r="WSI24" s="608"/>
      <c r="WSJ24" s="608"/>
      <c r="WSK24" s="608"/>
      <c r="WSL24" s="608"/>
      <c r="WSM24" s="608"/>
      <c r="WSN24" s="608"/>
      <c r="WSO24" s="608"/>
      <c r="WSP24" s="608"/>
      <c r="WSQ24" s="608"/>
      <c r="WSR24" s="608"/>
      <c r="WSS24" s="608"/>
      <c r="WST24" s="608"/>
      <c r="WSU24" s="608"/>
      <c r="WSV24" s="608"/>
      <c r="WSW24" s="608"/>
      <c r="WSX24" s="608"/>
      <c r="WSY24" s="608"/>
      <c r="WSZ24" s="608"/>
      <c r="WTA24" s="608"/>
      <c r="WTB24" s="608"/>
      <c r="WTC24" s="608"/>
      <c r="WTD24" s="608"/>
      <c r="WTE24" s="608"/>
      <c r="WTF24" s="608"/>
      <c r="WTG24" s="608"/>
      <c r="WTH24" s="608"/>
      <c r="WTI24" s="608"/>
      <c r="WTJ24" s="608"/>
      <c r="WTK24" s="608"/>
      <c r="WTL24" s="608"/>
      <c r="WTM24" s="608"/>
      <c r="WTN24" s="608"/>
      <c r="WTO24" s="608"/>
      <c r="WTP24" s="608"/>
      <c r="WTQ24" s="608"/>
      <c r="WTR24" s="608"/>
      <c r="WTS24" s="608"/>
      <c r="WTT24" s="608"/>
      <c r="WTU24" s="608"/>
      <c r="WTV24" s="608"/>
      <c r="WTW24" s="608"/>
      <c r="WTX24" s="608"/>
      <c r="WTY24" s="608"/>
      <c r="WTZ24" s="608"/>
      <c r="WUA24" s="608"/>
      <c r="WUB24" s="608"/>
      <c r="WUC24" s="608"/>
      <c r="WUD24" s="608"/>
      <c r="WUE24" s="608"/>
      <c r="WUF24" s="608"/>
      <c r="WUG24" s="608"/>
      <c r="WUH24" s="608"/>
      <c r="WUI24" s="608"/>
      <c r="WUJ24" s="608"/>
      <c r="WUK24" s="608"/>
      <c r="WUL24" s="608"/>
      <c r="WUM24" s="608"/>
      <c r="WUN24" s="608"/>
      <c r="WUO24" s="608"/>
      <c r="WUP24" s="608"/>
      <c r="WUQ24" s="608"/>
      <c r="WUR24" s="608"/>
      <c r="WUS24" s="608"/>
      <c r="WUT24" s="608"/>
      <c r="WUU24" s="608"/>
      <c r="WUV24" s="608"/>
      <c r="WUW24" s="608"/>
      <c r="WUX24" s="608"/>
      <c r="WUY24" s="608"/>
      <c r="WUZ24" s="608"/>
      <c r="WVA24" s="608"/>
      <c r="WVB24" s="608"/>
      <c r="WVC24" s="608"/>
      <c r="WVD24" s="608"/>
      <c r="WVE24" s="608"/>
      <c r="WVF24" s="608"/>
      <c r="WVG24" s="608"/>
      <c r="WVH24" s="608"/>
      <c r="WVI24" s="608"/>
      <c r="WVJ24" s="608"/>
      <c r="WVK24" s="608"/>
      <c r="WVL24" s="608"/>
      <c r="WVM24" s="608"/>
      <c r="WVN24" s="608"/>
      <c r="WVO24" s="608"/>
      <c r="WVP24" s="608"/>
      <c r="WVQ24" s="608"/>
      <c r="WVR24" s="608"/>
      <c r="WVS24" s="608"/>
      <c r="WVT24" s="608"/>
      <c r="WVU24" s="608"/>
      <c r="WVV24" s="608"/>
      <c r="WVW24" s="608"/>
      <c r="WVX24" s="608"/>
      <c r="WVY24" s="608"/>
      <c r="WVZ24" s="608"/>
      <c r="WWA24" s="608"/>
      <c r="WWB24" s="608"/>
      <c r="WWC24" s="608"/>
      <c r="WWD24" s="608"/>
      <c r="WWE24" s="608"/>
      <c r="WWF24" s="608"/>
      <c r="WWG24" s="608"/>
      <c r="WWH24" s="608"/>
      <c r="WWI24" s="608"/>
      <c r="WWJ24" s="608"/>
      <c r="WWK24" s="608"/>
      <c r="WWL24" s="608"/>
      <c r="WWM24" s="608"/>
      <c r="WWN24" s="608"/>
      <c r="WWO24" s="608"/>
      <c r="WWP24" s="608"/>
      <c r="WWQ24" s="608"/>
      <c r="WWR24" s="608"/>
      <c r="WWS24" s="608"/>
      <c r="WWT24" s="608"/>
      <c r="WWU24" s="608"/>
      <c r="WWV24" s="608"/>
      <c r="WWW24" s="608"/>
      <c r="WWX24" s="608"/>
      <c r="WWY24" s="608"/>
      <c r="WWZ24" s="608"/>
      <c r="WXA24" s="608"/>
      <c r="WXB24" s="608"/>
      <c r="WXC24" s="608"/>
      <c r="WXD24" s="608"/>
      <c r="WXE24" s="608"/>
      <c r="WXF24" s="608"/>
      <c r="WXG24" s="608"/>
      <c r="WXH24" s="608"/>
      <c r="WXI24" s="608"/>
      <c r="WXJ24" s="608"/>
      <c r="WXK24" s="608"/>
      <c r="WXL24" s="608"/>
      <c r="WXM24" s="608"/>
      <c r="WXN24" s="608"/>
      <c r="WXO24" s="608"/>
      <c r="WXP24" s="608"/>
      <c r="WXQ24" s="608"/>
      <c r="WXR24" s="608"/>
      <c r="WXS24" s="608"/>
      <c r="WXT24" s="608"/>
      <c r="WXU24" s="608"/>
      <c r="WXV24" s="608"/>
      <c r="WXW24" s="608"/>
      <c r="WXX24" s="608"/>
      <c r="WXY24" s="608"/>
      <c r="WXZ24" s="608"/>
      <c r="WYA24" s="608"/>
      <c r="WYB24" s="608"/>
      <c r="WYC24" s="608"/>
      <c r="WYD24" s="608"/>
      <c r="WYE24" s="608"/>
      <c r="WYF24" s="608"/>
      <c r="WYG24" s="608"/>
      <c r="WYH24" s="608"/>
      <c r="WYI24" s="608"/>
      <c r="WYJ24" s="608"/>
      <c r="WYK24" s="608"/>
      <c r="WYL24" s="608"/>
      <c r="WYM24" s="608"/>
      <c r="WYN24" s="608"/>
      <c r="WYO24" s="608"/>
      <c r="WYP24" s="608"/>
      <c r="WYQ24" s="608"/>
      <c r="WYR24" s="608"/>
      <c r="WYS24" s="608"/>
      <c r="WYT24" s="608"/>
      <c r="WYU24" s="608"/>
      <c r="WYV24" s="608"/>
      <c r="WYW24" s="608"/>
      <c r="WYX24" s="608"/>
      <c r="WYY24" s="608"/>
      <c r="WYZ24" s="608"/>
      <c r="WZA24" s="608"/>
      <c r="WZB24" s="608"/>
      <c r="WZC24" s="608"/>
      <c r="WZD24" s="608"/>
      <c r="WZE24" s="608"/>
      <c r="WZF24" s="608"/>
      <c r="WZG24" s="608"/>
      <c r="WZH24" s="608"/>
      <c r="WZI24" s="608"/>
      <c r="WZJ24" s="608"/>
      <c r="WZK24" s="608"/>
      <c r="WZL24" s="608"/>
      <c r="WZM24" s="608"/>
      <c r="WZN24" s="608"/>
      <c r="WZO24" s="608"/>
      <c r="WZP24" s="608"/>
      <c r="WZQ24" s="608"/>
      <c r="WZR24" s="608"/>
      <c r="WZS24" s="608"/>
      <c r="WZT24" s="608"/>
      <c r="WZU24" s="608"/>
      <c r="WZV24" s="608"/>
      <c r="WZW24" s="608"/>
      <c r="WZX24" s="608"/>
      <c r="WZY24" s="608"/>
      <c r="WZZ24" s="608"/>
      <c r="XAA24" s="608"/>
      <c r="XAB24" s="608"/>
      <c r="XAC24" s="608"/>
      <c r="XAD24" s="608"/>
      <c r="XAE24" s="608"/>
      <c r="XAF24" s="608"/>
      <c r="XAG24" s="608"/>
      <c r="XAH24" s="608"/>
      <c r="XAI24" s="608"/>
      <c r="XAJ24" s="608"/>
      <c r="XAK24" s="608"/>
      <c r="XAL24" s="608"/>
      <c r="XAM24" s="608"/>
      <c r="XAN24" s="608"/>
      <c r="XAO24" s="608"/>
      <c r="XAP24" s="608"/>
      <c r="XAQ24" s="608"/>
      <c r="XAR24" s="608"/>
      <c r="XAS24" s="608"/>
      <c r="XAT24" s="608"/>
      <c r="XAU24" s="608"/>
      <c r="XAV24" s="608"/>
      <c r="XAW24" s="608"/>
      <c r="XAX24" s="608"/>
      <c r="XAY24" s="608"/>
      <c r="XAZ24" s="608"/>
      <c r="XBA24" s="608"/>
      <c r="XBB24" s="608"/>
      <c r="XBC24" s="608"/>
      <c r="XBD24" s="608"/>
      <c r="XBE24" s="608"/>
      <c r="XBF24" s="608"/>
      <c r="XBG24" s="608"/>
      <c r="XBH24" s="608"/>
      <c r="XBI24" s="608"/>
      <c r="XBJ24" s="608"/>
      <c r="XBK24" s="608"/>
      <c r="XBL24" s="608"/>
      <c r="XBM24" s="608"/>
      <c r="XBN24" s="608"/>
      <c r="XBO24" s="608"/>
      <c r="XBP24" s="608"/>
      <c r="XBQ24" s="608"/>
      <c r="XBR24" s="608"/>
      <c r="XBS24" s="608"/>
      <c r="XBT24" s="608"/>
      <c r="XBU24" s="608"/>
      <c r="XBV24" s="608"/>
      <c r="XBW24" s="608"/>
      <c r="XBX24" s="608"/>
      <c r="XBY24" s="608"/>
      <c r="XBZ24" s="608"/>
      <c r="XCA24" s="608"/>
      <c r="XCB24" s="608"/>
      <c r="XCC24" s="608"/>
      <c r="XCD24" s="608"/>
      <c r="XCE24" s="608"/>
      <c r="XCF24" s="608"/>
      <c r="XCG24" s="608"/>
      <c r="XCH24" s="608"/>
      <c r="XCI24" s="608"/>
      <c r="XCJ24" s="608"/>
      <c r="XCK24" s="608"/>
      <c r="XCL24" s="608"/>
      <c r="XCM24" s="608"/>
      <c r="XCN24" s="608"/>
      <c r="XCO24" s="608"/>
      <c r="XCP24" s="608"/>
      <c r="XCQ24" s="608"/>
      <c r="XCR24" s="608"/>
      <c r="XCS24" s="608"/>
      <c r="XCT24" s="608"/>
      <c r="XCU24" s="608"/>
      <c r="XCV24" s="608"/>
      <c r="XCW24" s="608"/>
      <c r="XCX24" s="608"/>
      <c r="XCY24" s="608"/>
      <c r="XCZ24" s="608"/>
      <c r="XDA24" s="608"/>
      <c r="XDB24" s="608"/>
      <c r="XDC24" s="608"/>
      <c r="XDD24" s="608"/>
      <c r="XDE24" s="608"/>
      <c r="XDF24" s="608"/>
      <c r="XDG24" s="608"/>
      <c r="XDH24" s="608"/>
      <c r="XDI24" s="608"/>
      <c r="XDJ24" s="608"/>
      <c r="XDK24" s="608"/>
      <c r="XDL24" s="608"/>
      <c r="XDM24" s="608"/>
      <c r="XDN24" s="608"/>
      <c r="XDO24" s="608"/>
      <c r="XDP24" s="608"/>
      <c r="XDQ24" s="608"/>
      <c r="XDR24" s="608"/>
      <c r="XDS24" s="608"/>
      <c r="XDT24" s="608"/>
      <c r="XDU24" s="608"/>
      <c r="XDV24" s="608"/>
      <c r="XDW24" s="608"/>
      <c r="XDX24" s="608"/>
      <c r="XDY24" s="608"/>
      <c r="XDZ24" s="608"/>
      <c r="XEA24" s="608"/>
      <c r="XEB24" s="608"/>
      <c r="XEC24" s="608"/>
      <c r="XED24" s="608"/>
      <c r="XEE24" s="608"/>
      <c r="XEF24" s="608"/>
      <c r="XEG24" s="608"/>
      <c r="XEH24" s="608"/>
      <c r="XEI24" s="608"/>
      <c r="XEJ24" s="608"/>
      <c r="XEK24" s="608"/>
      <c r="XEL24" s="608"/>
      <c r="XEM24" s="608"/>
      <c r="XEN24" s="608"/>
      <c r="XEO24" s="608"/>
      <c r="XEP24" s="608"/>
      <c r="XEQ24" s="608"/>
      <c r="XER24" s="608"/>
    </row>
    <row r="25" s="605" customFormat="1" customHeight="1" spans="1:36">
      <c r="A25" s="617">
        <v>21</v>
      </c>
      <c r="B25" s="618" t="s">
        <v>37</v>
      </c>
      <c r="C25" s="619">
        <v>43284</v>
      </c>
      <c r="D25" s="619">
        <v>43285</v>
      </c>
      <c r="E25" s="620">
        <v>1329771</v>
      </c>
      <c r="F25" s="621">
        <v>1</v>
      </c>
      <c r="G25" s="621" t="s">
        <v>17</v>
      </c>
      <c r="H25" s="621">
        <v>1200</v>
      </c>
      <c r="I25" s="621">
        <f t="shared" si="0"/>
        <v>1</v>
      </c>
      <c r="J25" s="642">
        <f t="shared" si="1"/>
        <v>230200</v>
      </c>
      <c r="K25" s="643">
        <f t="shared" si="2"/>
        <v>1200</v>
      </c>
      <c r="L25" s="644">
        <f t="shared" si="3"/>
        <v>1</v>
      </c>
      <c r="M25" s="645" t="e">
        <f t="shared" si="4"/>
        <v>#REF!</v>
      </c>
      <c r="N25" s="645" t="e">
        <f>VLOOKUP($E25,#REF!,3,FALSE)</f>
        <v>#REF!</v>
      </c>
      <c r="O25" s="645" t="e">
        <f>VLOOKUP($E25,#REF!,4,FALSE)</f>
        <v>#REF!</v>
      </c>
      <c r="P25" s="645" t="e">
        <f>VLOOKUP($E25,#REF!,5,FALSE)</f>
        <v>#REF!</v>
      </c>
      <c r="Q25" s="645" t="e">
        <f>VLOOKUP($E25,#REF!,6,FALSE)</f>
        <v>#REF!</v>
      </c>
      <c r="R25" s="645" t="e">
        <f>VLOOKUP($E25,#REF!,2,FALSE)</f>
        <v>#REF!</v>
      </c>
      <c r="S25" s="645" t="e">
        <f>VLOOKUP($E25,#REF!,8,FALSE)</f>
        <v>#REF!</v>
      </c>
      <c r="T25" s="606"/>
      <c r="U25" s="606"/>
      <c r="V25" s="606"/>
      <c r="W25" s="606"/>
      <c r="X25" s="606"/>
      <c r="Y25" s="606"/>
      <c r="Z25" s="606"/>
      <c r="AA25" s="606"/>
      <c r="AB25" s="606"/>
      <c r="AC25" s="606"/>
      <c r="AD25" s="606"/>
      <c r="AE25" s="606"/>
      <c r="AF25" s="606"/>
      <c r="AG25" s="606"/>
      <c r="AH25" s="606"/>
      <c r="AI25" s="606"/>
      <c r="AJ25" s="606"/>
    </row>
    <row r="26" s="605" customFormat="1" customHeight="1" spans="1:36">
      <c r="A26" s="617">
        <v>22</v>
      </c>
      <c r="B26" s="618" t="s">
        <v>38</v>
      </c>
      <c r="C26" s="619">
        <v>43284</v>
      </c>
      <c r="D26" s="619">
        <v>43285</v>
      </c>
      <c r="E26" s="620">
        <v>1327494</v>
      </c>
      <c r="F26" s="621">
        <v>1</v>
      </c>
      <c r="G26" s="621" t="s">
        <v>17</v>
      </c>
      <c r="H26" s="621">
        <v>1200</v>
      </c>
      <c r="I26" s="621">
        <f t="shared" si="0"/>
        <v>1</v>
      </c>
      <c r="J26" s="642">
        <f t="shared" si="1"/>
        <v>229000</v>
      </c>
      <c r="K26" s="643">
        <f t="shared" si="2"/>
        <v>1200</v>
      </c>
      <c r="L26" s="644">
        <f t="shared" si="3"/>
        <v>1</v>
      </c>
      <c r="M26" s="645" t="e">
        <f t="shared" si="4"/>
        <v>#REF!</v>
      </c>
      <c r="N26" s="645" t="e">
        <f>VLOOKUP($E26,#REF!,3,FALSE)</f>
        <v>#REF!</v>
      </c>
      <c r="O26" s="645" t="e">
        <f>VLOOKUP($E26,#REF!,4,FALSE)</f>
        <v>#REF!</v>
      </c>
      <c r="P26" s="645" t="e">
        <f>VLOOKUP($E26,#REF!,5,FALSE)</f>
        <v>#REF!</v>
      </c>
      <c r="Q26" s="645" t="e">
        <f>VLOOKUP($E26,#REF!,6,FALSE)</f>
        <v>#REF!</v>
      </c>
      <c r="R26" s="645" t="e">
        <f>VLOOKUP($E26,#REF!,2,FALSE)</f>
        <v>#REF!</v>
      </c>
      <c r="S26" s="645" t="e">
        <f>VLOOKUP($E26,#REF!,8,FALSE)</f>
        <v>#REF!</v>
      </c>
      <c r="T26" s="606"/>
      <c r="U26" s="606"/>
      <c r="V26" s="606"/>
      <c r="W26" s="606"/>
      <c r="X26" s="606"/>
      <c r="Y26" s="606"/>
      <c r="Z26" s="606"/>
      <c r="AA26" s="606"/>
      <c r="AB26" s="606"/>
      <c r="AC26" s="606"/>
      <c r="AD26" s="606"/>
      <c r="AE26" s="606"/>
      <c r="AF26" s="606"/>
      <c r="AG26" s="606"/>
      <c r="AH26" s="606"/>
      <c r="AI26" s="606"/>
      <c r="AJ26" s="606"/>
    </row>
    <row r="27" s="605" customFormat="1" customHeight="1" spans="1:36">
      <c r="A27" s="617">
        <v>23</v>
      </c>
      <c r="B27" s="618" t="s">
        <v>39</v>
      </c>
      <c r="C27" s="619">
        <v>43284</v>
      </c>
      <c r="D27" s="619">
        <v>43285</v>
      </c>
      <c r="E27" s="620">
        <v>1330103</v>
      </c>
      <c r="F27" s="621">
        <v>2</v>
      </c>
      <c r="G27" s="621" t="s">
        <v>22</v>
      </c>
      <c r="H27" s="621">
        <v>1400</v>
      </c>
      <c r="I27" s="621">
        <f t="shared" si="0"/>
        <v>1</v>
      </c>
      <c r="J27" s="642">
        <f t="shared" si="1"/>
        <v>226200</v>
      </c>
      <c r="K27" s="643">
        <f t="shared" si="2"/>
        <v>2800</v>
      </c>
      <c r="L27" s="644">
        <f t="shared" si="3"/>
        <v>2</v>
      </c>
      <c r="M27" s="645" t="e">
        <f t="shared" si="4"/>
        <v>#REF!</v>
      </c>
      <c r="N27" s="645" t="e">
        <f>VLOOKUP($E27,#REF!,3,FALSE)</f>
        <v>#REF!</v>
      </c>
      <c r="O27" s="645" t="e">
        <f>VLOOKUP($E27,#REF!,4,FALSE)</f>
        <v>#REF!</v>
      </c>
      <c r="P27" s="645" t="e">
        <f>VLOOKUP($E27,#REF!,5,FALSE)</f>
        <v>#REF!</v>
      </c>
      <c r="Q27" s="645" t="e">
        <f>VLOOKUP($E27,#REF!,6,FALSE)</f>
        <v>#REF!</v>
      </c>
      <c r="R27" s="645" t="e">
        <f>VLOOKUP($E27,#REF!,2,FALSE)</f>
        <v>#REF!</v>
      </c>
      <c r="S27" s="645" t="e">
        <f>VLOOKUP($E27,#REF!,8,FALSE)</f>
        <v>#REF!</v>
      </c>
      <c r="T27" s="606"/>
      <c r="U27" s="606"/>
      <c r="V27" s="606"/>
      <c r="W27" s="606"/>
      <c r="X27" s="606"/>
      <c r="Y27" s="606"/>
      <c r="Z27" s="606"/>
      <c r="AA27" s="606"/>
      <c r="AB27" s="606"/>
      <c r="AC27" s="606"/>
      <c r="AD27" s="606"/>
      <c r="AE27" s="606"/>
      <c r="AF27" s="606"/>
      <c r="AG27" s="606"/>
      <c r="AH27" s="606"/>
      <c r="AI27" s="606"/>
      <c r="AJ27" s="606"/>
    </row>
    <row r="28" s="605" customFormat="1" customHeight="1" spans="1:36">
      <c r="A28" s="617">
        <v>24</v>
      </c>
      <c r="B28" s="618" t="s">
        <v>25</v>
      </c>
      <c r="C28" s="619">
        <v>43284</v>
      </c>
      <c r="D28" s="619">
        <v>43285</v>
      </c>
      <c r="E28" s="620">
        <v>1329839</v>
      </c>
      <c r="F28" s="621">
        <v>1</v>
      </c>
      <c r="G28" s="621" t="s">
        <v>19</v>
      </c>
      <c r="H28" s="621">
        <v>1400</v>
      </c>
      <c r="I28" s="621">
        <f t="shared" si="0"/>
        <v>1</v>
      </c>
      <c r="J28" s="642">
        <f t="shared" si="1"/>
        <v>224800</v>
      </c>
      <c r="K28" s="643">
        <f t="shared" si="2"/>
        <v>1400</v>
      </c>
      <c r="L28" s="644">
        <f t="shared" si="3"/>
        <v>1</v>
      </c>
      <c r="M28" s="645" t="e">
        <f t="shared" si="4"/>
        <v>#REF!</v>
      </c>
      <c r="N28" s="645" t="e">
        <f>VLOOKUP($E28,#REF!,3,FALSE)</f>
        <v>#REF!</v>
      </c>
      <c r="O28" s="645" t="e">
        <f>VLOOKUP($E28,#REF!,4,FALSE)</f>
        <v>#REF!</v>
      </c>
      <c r="P28" s="645" t="e">
        <f>VLOOKUP($E28,#REF!,5,FALSE)</f>
        <v>#REF!</v>
      </c>
      <c r="Q28" s="645" t="e">
        <f>VLOOKUP($E28,#REF!,6,FALSE)</f>
        <v>#REF!</v>
      </c>
      <c r="R28" s="645" t="e">
        <f>VLOOKUP($E28,#REF!,2,FALSE)</f>
        <v>#REF!</v>
      </c>
      <c r="S28" s="645" t="e">
        <f>VLOOKUP($E28,#REF!,8,FALSE)</f>
        <v>#REF!</v>
      </c>
      <c r="T28" s="606"/>
      <c r="U28" s="606"/>
      <c r="V28" s="606"/>
      <c r="W28" s="606"/>
      <c r="X28" s="606"/>
      <c r="Y28" s="606"/>
      <c r="Z28" s="606"/>
      <c r="AA28" s="606"/>
      <c r="AB28" s="606"/>
      <c r="AC28" s="606"/>
      <c r="AD28" s="606"/>
      <c r="AE28" s="606"/>
      <c r="AF28" s="606"/>
      <c r="AG28" s="606"/>
      <c r="AH28" s="606"/>
      <c r="AI28" s="606"/>
      <c r="AJ28" s="606"/>
    </row>
    <row r="29" s="605" customFormat="1" customHeight="1" spans="1:36">
      <c r="A29" s="617">
        <v>25</v>
      </c>
      <c r="B29" s="618" t="s">
        <v>40</v>
      </c>
      <c r="C29" s="619">
        <v>43284</v>
      </c>
      <c r="D29" s="619">
        <v>43285</v>
      </c>
      <c r="E29" s="620">
        <v>1329769</v>
      </c>
      <c r="F29" s="621">
        <v>1</v>
      </c>
      <c r="G29" s="621" t="s">
        <v>17</v>
      </c>
      <c r="H29" s="621">
        <v>1200</v>
      </c>
      <c r="I29" s="621">
        <f t="shared" si="0"/>
        <v>1</v>
      </c>
      <c r="J29" s="642">
        <f t="shared" si="1"/>
        <v>223600</v>
      </c>
      <c r="K29" s="643">
        <f t="shared" si="2"/>
        <v>1200</v>
      </c>
      <c r="L29" s="644">
        <f t="shared" si="3"/>
        <v>1</v>
      </c>
      <c r="M29" s="645" t="e">
        <f t="shared" si="4"/>
        <v>#REF!</v>
      </c>
      <c r="N29" s="645" t="e">
        <f>VLOOKUP($E29,#REF!,3,FALSE)</f>
        <v>#REF!</v>
      </c>
      <c r="O29" s="645" t="e">
        <f>VLOOKUP($E29,#REF!,4,FALSE)</f>
        <v>#REF!</v>
      </c>
      <c r="P29" s="645" t="e">
        <f>VLOOKUP($E29,#REF!,5,FALSE)</f>
        <v>#REF!</v>
      </c>
      <c r="Q29" s="645" t="e">
        <f>VLOOKUP($E29,#REF!,6,FALSE)</f>
        <v>#REF!</v>
      </c>
      <c r="R29" s="645" t="e">
        <f>VLOOKUP($E29,#REF!,2,FALSE)</f>
        <v>#REF!</v>
      </c>
      <c r="S29" s="645" t="e">
        <f>VLOOKUP($E29,#REF!,8,FALSE)</f>
        <v>#REF!</v>
      </c>
      <c r="T29" s="606"/>
      <c r="U29" s="606"/>
      <c r="V29" s="606"/>
      <c r="W29" s="606"/>
      <c r="X29" s="606"/>
      <c r="Y29" s="606"/>
      <c r="Z29" s="606"/>
      <c r="AA29" s="606"/>
      <c r="AB29" s="606"/>
      <c r="AC29" s="606"/>
      <c r="AD29" s="606"/>
      <c r="AE29" s="606"/>
      <c r="AF29" s="606"/>
      <c r="AG29" s="606"/>
      <c r="AH29" s="606"/>
      <c r="AI29" s="606"/>
      <c r="AJ29" s="606"/>
    </row>
    <row r="30" s="605" customFormat="1" customHeight="1" spans="1:36">
      <c r="A30" s="617">
        <v>26</v>
      </c>
      <c r="B30" s="618" t="s">
        <v>41</v>
      </c>
      <c r="C30" s="619">
        <v>43284</v>
      </c>
      <c r="D30" s="619">
        <v>43285</v>
      </c>
      <c r="E30" s="620">
        <v>1329911</v>
      </c>
      <c r="F30" s="621">
        <v>1</v>
      </c>
      <c r="G30" s="621" t="s">
        <v>17</v>
      </c>
      <c r="H30" s="621">
        <v>1200</v>
      </c>
      <c r="I30" s="621">
        <f t="shared" si="0"/>
        <v>1</v>
      </c>
      <c r="J30" s="642">
        <f t="shared" si="1"/>
        <v>222400</v>
      </c>
      <c r="K30" s="643">
        <f t="shared" si="2"/>
        <v>1200</v>
      </c>
      <c r="L30" s="644">
        <f t="shared" si="3"/>
        <v>1</v>
      </c>
      <c r="M30" s="645" t="e">
        <f t="shared" si="4"/>
        <v>#REF!</v>
      </c>
      <c r="N30" s="645" t="e">
        <f>VLOOKUP($E30,#REF!,3,FALSE)</f>
        <v>#REF!</v>
      </c>
      <c r="O30" s="645" t="e">
        <f>VLOOKUP($E30,#REF!,4,FALSE)</f>
        <v>#REF!</v>
      </c>
      <c r="P30" s="645" t="e">
        <f>VLOOKUP($E30,#REF!,5,FALSE)</f>
        <v>#REF!</v>
      </c>
      <c r="Q30" s="645" t="e">
        <f>VLOOKUP($E30,#REF!,6,FALSE)</f>
        <v>#REF!</v>
      </c>
      <c r="R30" s="645" t="e">
        <f>VLOOKUP($E30,#REF!,2,FALSE)</f>
        <v>#REF!</v>
      </c>
      <c r="S30" s="645" t="e">
        <f>VLOOKUP($E30,#REF!,8,FALSE)</f>
        <v>#REF!</v>
      </c>
      <c r="T30" s="606"/>
      <c r="U30" s="606"/>
      <c r="V30" s="606"/>
      <c r="W30" s="606"/>
      <c r="X30" s="606"/>
      <c r="Y30" s="606"/>
      <c r="Z30" s="606"/>
      <c r="AA30" s="606"/>
      <c r="AB30" s="606"/>
      <c r="AC30" s="606"/>
      <c r="AD30" s="606"/>
      <c r="AE30" s="606"/>
      <c r="AF30" s="606"/>
      <c r="AG30" s="606"/>
      <c r="AH30" s="606"/>
      <c r="AI30" s="606"/>
      <c r="AJ30" s="606"/>
    </row>
    <row r="31" s="605" customFormat="1" customHeight="1" spans="1:36">
      <c r="A31" s="617">
        <v>27</v>
      </c>
      <c r="B31" s="618" t="s">
        <v>31</v>
      </c>
      <c r="C31" s="619">
        <v>43284</v>
      </c>
      <c r="D31" s="619">
        <v>43286</v>
      </c>
      <c r="E31" s="620">
        <v>1329867</v>
      </c>
      <c r="F31" s="621">
        <v>1</v>
      </c>
      <c r="G31" s="621" t="s">
        <v>17</v>
      </c>
      <c r="H31" s="621">
        <v>1200</v>
      </c>
      <c r="I31" s="621">
        <f t="shared" si="0"/>
        <v>2</v>
      </c>
      <c r="J31" s="642">
        <f t="shared" si="1"/>
        <v>220000</v>
      </c>
      <c r="K31" s="643">
        <f t="shared" si="2"/>
        <v>2400</v>
      </c>
      <c r="L31" s="644">
        <f t="shared" si="3"/>
        <v>2</v>
      </c>
      <c r="M31" s="645" t="e">
        <f t="shared" si="4"/>
        <v>#REF!</v>
      </c>
      <c r="N31" s="645" t="e">
        <f>VLOOKUP($E31,#REF!,3,FALSE)</f>
        <v>#REF!</v>
      </c>
      <c r="O31" s="645" t="e">
        <f>VLOOKUP($E31,#REF!,4,FALSE)</f>
        <v>#REF!</v>
      </c>
      <c r="P31" s="645" t="e">
        <f>VLOOKUP($E31,#REF!,5,FALSE)</f>
        <v>#REF!</v>
      </c>
      <c r="Q31" s="645" t="e">
        <f>VLOOKUP($E31,#REF!,6,FALSE)</f>
        <v>#REF!</v>
      </c>
      <c r="R31" s="645" t="e">
        <f>VLOOKUP($E31,#REF!,2,FALSE)</f>
        <v>#REF!</v>
      </c>
      <c r="S31" s="645" t="e">
        <f>VLOOKUP($E31,#REF!,8,FALSE)</f>
        <v>#REF!</v>
      </c>
      <c r="T31" s="606"/>
      <c r="U31" s="606"/>
      <c r="V31" s="606"/>
      <c r="W31" s="606"/>
      <c r="X31" s="606"/>
      <c r="Y31" s="606"/>
      <c r="Z31" s="606"/>
      <c r="AA31" s="606"/>
      <c r="AB31" s="606"/>
      <c r="AC31" s="606"/>
      <c r="AD31" s="606"/>
      <c r="AE31" s="606"/>
      <c r="AF31" s="606"/>
      <c r="AG31" s="606"/>
      <c r="AH31" s="606"/>
      <c r="AI31" s="606"/>
      <c r="AJ31" s="606"/>
    </row>
    <row r="32" s="605" customFormat="1" customHeight="1" spans="1:36">
      <c r="A32" s="617">
        <v>28</v>
      </c>
      <c r="B32" s="618" t="s">
        <v>42</v>
      </c>
      <c r="C32" s="619">
        <v>43284</v>
      </c>
      <c r="D32" s="619">
        <v>43286</v>
      </c>
      <c r="E32" s="620">
        <v>1329444</v>
      </c>
      <c r="F32" s="621">
        <v>1</v>
      </c>
      <c r="G32" s="621" t="s">
        <v>17</v>
      </c>
      <c r="H32" s="621">
        <v>1200</v>
      </c>
      <c r="I32" s="621">
        <f t="shared" si="0"/>
        <v>2</v>
      </c>
      <c r="J32" s="642">
        <f t="shared" si="1"/>
        <v>217600</v>
      </c>
      <c r="K32" s="643">
        <f t="shared" si="2"/>
        <v>2400</v>
      </c>
      <c r="L32" s="644">
        <f t="shared" si="3"/>
        <v>2</v>
      </c>
      <c r="M32" s="645" t="e">
        <f t="shared" si="4"/>
        <v>#REF!</v>
      </c>
      <c r="N32" s="645" t="e">
        <f>VLOOKUP($E32,#REF!,3,FALSE)</f>
        <v>#REF!</v>
      </c>
      <c r="O32" s="645" t="e">
        <f>VLOOKUP($E32,#REF!,4,FALSE)</f>
        <v>#REF!</v>
      </c>
      <c r="P32" s="645" t="e">
        <f>VLOOKUP($E32,#REF!,5,FALSE)</f>
        <v>#REF!</v>
      </c>
      <c r="Q32" s="645" t="e">
        <f>VLOOKUP($E32,#REF!,6,FALSE)</f>
        <v>#REF!</v>
      </c>
      <c r="R32" s="645" t="e">
        <f>VLOOKUP($E32,#REF!,2,FALSE)</f>
        <v>#REF!</v>
      </c>
      <c r="S32" s="645" t="e">
        <f>VLOOKUP($E32,#REF!,8,FALSE)</f>
        <v>#REF!</v>
      </c>
      <c r="T32" s="606"/>
      <c r="U32" s="606"/>
      <c r="V32" s="606"/>
      <c r="W32" s="606"/>
      <c r="X32" s="606"/>
      <c r="Y32" s="606"/>
      <c r="Z32" s="606"/>
      <c r="AA32" s="606"/>
      <c r="AB32" s="606"/>
      <c r="AC32" s="606"/>
      <c r="AD32" s="606"/>
      <c r="AE32" s="606"/>
      <c r="AF32" s="606"/>
      <c r="AG32" s="606"/>
      <c r="AH32" s="606"/>
      <c r="AI32" s="606"/>
      <c r="AJ32" s="606"/>
    </row>
    <row r="33" s="605" customFormat="1" customHeight="1" spans="1:36">
      <c r="A33" s="617">
        <v>29</v>
      </c>
      <c r="B33" s="618" t="s">
        <v>43</v>
      </c>
      <c r="C33" s="619">
        <v>43284</v>
      </c>
      <c r="D33" s="619">
        <v>43286</v>
      </c>
      <c r="E33" s="620">
        <v>1327643</v>
      </c>
      <c r="F33" s="621">
        <v>3</v>
      </c>
      <c r="G33" s="621" t="s">
        <v>19</v>
      </c>
      <c r="H33" s="621">
        <v>1400</v>
      </c>
      <c r="I33" s="621">
        <f t="shared" si="0"/>
        <v>2</v>
      </c>
      <c r="J33" s="642">
        <f t="shared" si="1"/>
        <v>209200</v>
      </c>
      <c r="K33" s="643">
        <f t="shared" si="2"/>
        <v>8400</v>
      </c>
      <c r="L33" s="644">
        <f t="shared" si="3"/>
        <v>6</v>
      </c>
      <c r="M33" s="645" t="e">
        <f t="shared" si="4"/>
        <v>#REF!</v>
      </c>
      <c r="N33" s="645" t="e">
        <f>VLOOKUP($E33,#REF!,3,FALSE)</f>
        <v>#REF!</v>
      </c>
      <c r="O33" s="645" t="e">
        <f>VLOOKUP($E33,#REF!,4,FALSE)</f>
        <v>#REF!</v>
      </c>
      <c r="P33" s="645" t="e">
        <f>VLOOKUP($E33,#REF!,5,FALSE)</f>
        <v>#REF!</v>
      </c>
      <c r="Q33" s="645" t="e">
        <f>VLOOKUP($E33,#REF!,6,FALSE)</f>
        <v>#REF!</v>
      </c>
      <c r="R33" s="645" t="e">
        <f>VLOOKUP($E33,#REF!,2,FALSE)</f>
        <v>#REF!</v>
      </c>
      <c r="S33" s="645" t="e">
        <f>VLOOKUP($E33,#REF!,8,FALSE)</f>
        <v>#REF!</v>
      </c>
      <c r="T33" s="606"/>
      <c r="U33" s="606"/>
      <c r="V33" s="606"/>
      <c r="W33" s="606"/>
      <c r="X33" s="606"/>
      <c r="Y33" s="606"/>
      <c r="Z33" s="606"/>
      <c r="AA33" s="606"/>
      <c r="AB33" s="606"/>
      <c r="AC33" s="606"/>
      <c r="AD33" s="606"/>
      <c r="AE33" s="606"/>
      <c r="AF33" s="606"/>
      <c r="AG33" s="606"/>
      <c r="AH33" s="606"/>
      <c r="AI33" s="606"/>
      <c r="AJ33" s="606"/>
    </row>
    <row r="34" s="605" customFormat="1" customHeight="1" spans="1:36">
      <c r="A34" s="617">
        <v>30</v>
      </c>
      <c r="B34" s="618" t="s">
        <v>44</v>
      </c>
      <c r="C34" s="619">
        <v>43284</v>
      </c>
      <c r="D34" s="619">
        <v>43286</v>
      </c>
      <c r="E34" s="620">
        <v>1329670</v>
      </c>
      <c r="F34" s="621">
        <v>1</v>
      </c>
      <c r="G34" s="621" t="s">
        <v>17</v>
      </c>
      <c r="H34" s="621">
        <v>1200</v>
      </c>
      <c r="I34" s="621">
        <f t="shared" si="0"/>
        <v>2</v>
      </c>
      <c r="J34" s="642">
        <f t="shared" si="1"/>
        <v>206800</v>
      </c>
      <c r="K34" s="643">
        <f t="shared" si="2"/>
        <v>2400</v>
      </c>
      <c r="L34" s="644">
        <f t="shared" si="3"/>
        <v>2</v>
      </c>
      <c r="M34" s="645" t="e">
        <f t="shared" si="4"/>
        <v>#REF!</v>
      </c>
      <c r="N34" s="645" t="e">
        <f>VLOOKUP($E34,#REF!,3,FALSE)</f>
        <v>#REF!</v>
      </c>
      <c r="O34" s="645" t="e">
        <f>VLOOKUP($E34,#REF!,4,FALSE)</f>
        <v>#REF!</v>
      </c>
      <c r="P34" s="645" t="e">
        <f>VLOOKUP($E34,#REF!,5,FALSE)</f>
        <v>#REF!</v>
      </c>
      <c r="Q34" s="645" t="e">
        <f>VLOOKUP($E34,#REF!,6,FALSE)</f>
        <v>#REF!</v>
      </c>
      <c r="R34" s="645" t="e">
        <f>VLOOKUP($E34,#REF!,2,FALSE)</f>
        <v>#REF!</v>
      </c>
      <c r="S34" s="645" t="e">
        <f>VLOOKUP($E34,#REF!,8,FALSE)</f>
        <v>#REF!</v>
      </c>
      <c r="T34" s="606"/>
      <c r="U34" s="606"/>
      <c r="V34" s="606"/>
      <c r="W34" s="606"/>
      <c r="X34" s="606"/>
      <c r="Y34" s="606"/>
      <c r="Z34" s="606"/>
      <c r="AA34" s="606"/>
      <c r="AB34" s="606"/>
      <c r="AC34" s="606"/>
      <c r="AD34" s="606"/>
      <c r="AE34" s="606"/>
      <c r="AF34" s="606"/>
      <c r="AG34" s="606"/>
      <c r="AH34" s="606"/>
      <c r="AI34" s="606"/>
      <c r="AJ34" s="606"/>
    </row>
    <row r="35" s="605" customFormat="1" customHeight="1" spans="1:36">
      <c r="A35" s="617">
        <v>31</v>
      </c>
      <c r="B35" s="618" t="s">
        <v>45</v>
      </c>
      <c r="C35" s="619">
        <v>43284</v>
      </c>
      <c r="D35" s="619">
        <v>43287</v>
      </c>
      <c r="E35" s="620">
        <v>1310362</v>
      </c>
      <c r="F35" s="621">
        <v>1</v>
      </c>
      <c r="G35" s="621" t="s">
        <v>22</v>
      </c>
      <c r="H35" s="621">
        <v>1600</v>
      </c>
      <c r="I35" s="621">
        <f t="shared" si="0"/>
        <v>3</v>
      </c>
      <c r="J35" s="642">
        <f t="shared" si="1"/>
        <v>202000</v>
      </c>
      <c r="K35" s="643">
        <f t="shared" si="2"/>
        <v>4800</v>
      </c>
      <c r="L35" s="644">
        <f t="shared" si="3"/>
        <v>3</v>
      </c>
      <c r="M35" s="645" t="e">
        <f t="shared" si="4"/>
        <v>#REF!</v>
      </c>
      <c r="N35" s="645" t="e">
        <f>VLOOKUP($E35,#REF!,3,FALSE)</f>
        <v>#REF!</v>
      </c>
      <c r="O35" s="645" t="e">
        <f>VLOOKUP($E35,#REF!,4,FALSE)</f>
        <v>#REF!</v>
      </c>
      <c r="P35" s="645" t="e">
        <f>VLOOKUP($E35,#REF!,5,FALSE)</f>
        <v>#REF!</v>
      </c>
      <c r="Q35" s="645" t="e">
        <f>VLOOKUP($E35,#REF!,6,FALSE)</f>
        <v>#REF!</v>
      </c>
      <c r="R35" s="645" t="e">
        <f>VLOOKUP($E35,#REF!,2,FALSE)</f>
        <v>#REF!</v>
      </c>
      <c r="S35" s="645" t="e">
        <f>VLOOKUP($E35,#REF!,8,FALSE)</f>
        <v>#REF!</v>
      </c>
      <c r="T35" s="606"/>
      <c r="U35" s="606"/>
      <c r="V35" s="606"/>
      <c r="W35" s="606"/>
      <c r="X35" s="606"/>
      <c r="Y35" s="606"/>
      <c r="Z35" s="606"/>
      <c r="AA35" s="606"/>
      <c r="AB35" s="606"/>
      <c r="AC35" s="606"/>
      <c r="AD35" s="606"/>
      <c r="AE35" s="606"/>
      <c r="AF35" s="606"/>
      <c r="AG35" s="606"/>
      <c r="AH35" s="606"/>
      <c r="AI35" s="606"/>
      <c r="AJ35" s="606"/>
    </row>
    <row r="36" s="605" customFormat="1" customHeight="1" spans="1:36">
      <c r="A36" s="617">
        <v>32</v>
      </c>
      <c r="B36" s="618" t="s">
        <v>46</v>
      </c>
      <c r="C36" s="619">
        <v>43285</v>
      </c>
      <c r="D36" s="619">
        <v>43286</v>
      </c>
      <c r="E36" s="620">
        <v>1330588</v>
      </c>
      <c r="F36" s="621">
        <v>1</v>
      </c>
      <c r="G36" s="621" t="s">
        <v>17</v>
      </c>
      <c r="H36" s="621">
        <v>1200</v>
      </c>
      <c r="I36" s="621">
        <f t="shared" si="0"/>
        <v>1</v>
      </c>
      <c r="J36" s="642">
        <f t="shared" si="1"/>
        <v>200800</v>
      </c>
      <c r="K36" s="643">
        <f t="shared" si="2"/>
        <v>1200</v>
      </c>
      <c r="L36" s="644">
        <f t="shared" si="3"/>
        <v>1</v>
      </c>
      <c r="M36" s="645" t="e">
        <f t="shared" si="4"/>
        <v>#REF!</v>
      </c>
      <c r="N36" s="645" t="e">
        <f>VLOOKUP($E36,#REF!,3,FALSE)</f>
        <v>#REF!</v>
      </c>
      <c r="O36" s="645" t="e">
        <f>VLOOKUP($E36,#REF!,4,FALSE)</f>
        <v>#REF!</v>
      </c>
      <c r="P36" s="645" t="e">
        <f>VLOOKUP($E36,#REF!,5,FALSE)</f>
        <v>#REF!</v>
      </c>
      <c r="Q36" s="645" t="e">
        <f>VLOOKUP($E36,#REF!,6,FALSE)</f>
        <v>#REF!</v>
      </c>
      <c r="R36" s="645" t="e">
        <f>VLOOKUP($E36,#REF!,2,FALSE)</f>
        <v>#REF!</v>
      </c>
      <c r="S36" s="645" t="e">
        <f>VLOOKUP($E36,#REF!,8,FALSE)</f>
        <v>#REF!</v>
      </c>
      <c r="T36" s="606"/>
      <c r="U36" s="606"/>
      <c r="V36" s="606"/>
      <c r="W36" s="606"/>
      <c r="X36" s="606"/>
      <c r="Y36" s="606"/>
      <c r="Z36" s="606"/>
      <c r="AA36" s="606"/>
      <c r="AB36" s="606"/>
      <c r="AC36" s="606"/>
      <c r="AD36" s="606"/>
      <c r="AE36" s="606"/>
      <c r="AF36" s="606"/>
      <c r="AG36" s="606"/>
      <c r="AH36" s="606"/>
      <c r="AI36" s="606"/>
      <c r="AJ36" s="606"/>
    </row>
    <row r="37" s="605" customFormat="1" customHeight="1" spans="1:36">
      <c r="A37" s="617">
        <v>33</v>
      </c>
      <c r="B37" s="618" t="s">
        <v>25</v>
      </c>
      <c r="C37" s="619">
        <v>43285</v>
      </c>
      <c r="D37" s="619">
        <v>43286</v>
      </c>
      <c r="E37" s="620">
        <v>1330475</v>
      </c>
      <c r="F37" s="621">
        <v>1</v>
      </c>
      <c r="G37" s="621" t="s">
        <v>19</v>
      </c>
      <c r="H37" s="621">
        <v>1400</v>
      </c>
      <c r="I37" s="621">
        <f t="shared" si="0"/>
        <v>1</v>
      </c>
      <c r="J37" s="642">
        <f t="shared" si="1"/>
        <v>199400</v>
      </c>
      <c r="K37" s="643">
        <f t="shared" si="2"/>
        <v>1400</v>
      </c>
      <c r="L37" s="644">
        <f t="shared" si="3"/>
        <v>1</v>
      </c>
      <c r="M37" s="645" t="e">
        <f t="shared" si="4"/>
        <v>#REF!</v>
      </c>
      <c r="N37" s="645" t="e">
        <f>VLOOKUP($E37,#REF!,3,FALSE)</f>
        <v>#REF!</v>
      </c>
      <c r="O37" s="645" t="e">
        <f>VLOOKUP($E37,#REF!,4,FALSE)</f>
        <v>#REF!</v>
      </c>
      <c r="P37" s="645" t="e">
        <f>VLOOKUP($E37,#REF!,5,FALSE)</f>
        <v>#REF!</v>
      </c>
      <c r="Q37" s="645" t="e">
        <f>VLOOKUP($E37,#REF!,6,FALSE)</f>
        <v>#REF!</v>
      </c>
      <c r="R37" s="645" t="e">
        <f>VLOOKUP($E37,#REF!,2,FALSE)</f>
        <v>#REF!</v>
      </c>
      <c r="S37" s="645" t="e">
        <f>VLOOKUP($E37,#REF!,8,FALSE)</f>
        <v>#REF!</v>
      </c>
      <c r="T37" s="606"/>
      <c r="U37" s="606"/>
      <c r="V37" s="606"/>
      <c r="W37" s="606"/>
      <c r="X37" s="606"/>
      <c r="Y37" s="606"/>
      <c r="Z37" s="606"/>
      <c r="AA37" s="606"/>
      <c r="AB37" s="606"/>
      <c r="AC37" s="606"/>
      <c r="AD37" s="606"/>
      <c r="AE37" s="606"/>
      <c r="AF37" s="606"/>
      <c r="AG37" s="606"/>
      <c r="AH37" s="606"/>
      <c r="AI37" s="606"/>
      <c r="AJ37" s="606"/>
    </row>
    <row r="38" s="605" customFormat="1" customHeight="1" spans="1:36">
      <c r="A38" s="617">
        <v>34</v>
      </c>
      <c r="B38" s="618" t="s">
        <v>47</v>
      </c>
      <c r="C38" s="619">
        <v>43285</v>
      </c>
      <c r="D38" s="619">
        <v>43286</v>
      </c>
      <c r="E38" s="620">
        <v>1330613</v>
      </c>
      <c r="F38" s="621">
        <v>1</v>
      </c>
      <c r="G38" s="621" t="s">
        <v>17</v>
      </c>
      <c r="H38" s="621">
        <v>1200</v>
      </c>
      <c r="I38" s="621">
        <f t="shared" si="0"/>
        <v>1</v>
      </c>
      <c r="J38" s="642">
        <f t="shared" si="1"/>
        <v>198200</v>
      </c>
      <c r="K38" s="643">
        <f t="shared" si="2"/>
        <v>1200</v>
      </c>
      <c r="L38" s="644">
        <f t="shared" si="3"/>
        <v>1</v>
      </c>
      <c r="M38" s="645" t="e">
        <f t="shared" si="4"/>
        <v>#REF!</v>
      </c>
      <c r="N38" s="645" t="e">
        <f>VLOOKUP($E38,#REF!,3,FALSE)</f>
        <v>#REF!</v>
      </c>
      <c r="O38" s="645" t="e">
        <f>VLOOKUP($E38,#REF!,4,FALSE)</f>
        <v>#REF!</v>
      </c>
      <c r="P38" s="645" t="e">
        <f>VLOOKUP($E38,#REF!,5,FALSE)</f>
        <v>#REF!</v>
      </c>
      <c r="Q38" s="645" t="e">
        <f>VLOOKUP($E38,#REF!,6,FALSE)</f>
        <v>#REF!</v>
      </c>
      <c r="R38" s="645" t="e">
        <f>VLOOKUP($E38,#REF!,2,FALSE)</f>
        <v>#REF!</v>
      </c>
      <c r="S38" s="645" t="e">
        <f>VLOOKUP($E38,#REF!,8,FALSE)</f>
        <v>#REF!</v>
      </c>
      <c r="T38" s="606"/>
      <c r="U38" s="606"/>
      <c r="V38" s="606"/>
      <c r="W38" s="606"/>
      <c r="X38" s="606"/>
      <c r="Y38" s="606"/>
      <c r="Z38" s="606"/>
      <c r="AA38" s="606"/>
      <c r="AB38" s="606"/>
      <c r="AC38" s="606"/>
      <c r="AD38" s="606"/>
      <c r="AE38" s="606"/>
      <c r="AF38" s="606"/>
      <c r="AG38" s="606"/>
      <c r="AH38" s="606"/>
      <c r="AI38" s="606"/>
      <c r="AJ38" s="606"/>
    </row>
    <row r="39" s="605" customFormat="1" customHeight="1" spans="1:36">
      <c r="A39" s="617">
        <v>35</v>
      </c>
      <c r="B39" s="618" t="s">
        <v>48</v>
      </c>
      <c r="C39" s="619">
        <v>43285</v>
      </c>
      <c r="D39" s="619">
        <v>43286</v>
      </c>
      <c r="E39" s="620">
        <v>1324488</v>
      </c>
      <c r="F39" s="621">
        <v>1</v>
      </c>
      <c r="G39" s="621" t="s">
        <v>49</v>
      </c>
      <c r="H39" s="621">
        <v>1600</v>
      </c>
      <c r="I39" s="621">
        <f t="shared" si="0"/>
        <v>1</v>
      </c>
      <c r="J39" s="642">
        <f t="shared" si="1"/>
        <v>196600</v>
      </c>
      <c r="K39" s="643">
        <f t="shared" si="2"/>
        <v>1600</v>
      </c>
      <c r="L39" s="644">
        <f t="shared" si="3"/>
        <v>1</v>
      </c>
      <c r="M39" s="645" t="e">
        <f t="shared" si="4"/>
        <v>#REF!</v>
      </c>
      <c r="N39" s="645" t="e">
        <f>VLOOKUP($E39,#REF!,3,FALSE)</f>
        <v>#REF!</v>
      </c>
      <c r="O39" s="645" t="e">
        <f>VLOOKUP($E39,#REF!,4,FALSE)</f>
        <v>#REF!</v>
      </c>
      <c r="P39" s="645" t="e">
        <f>VLOOKUP($E39,#REF!,5,FALSE)</f>
        <v>#REF!</v>
      </c>
      <c r="Q39" s="645" t="e">
        <f>VLOOKUP($E39,#REF!,6,FALSE)</f>
        <v>#REF!</v>
      </c>
      <c r="R39" s="645" t="e">
        <f>VLOOKUP($E39,#REF!,2,FALSE)</f>
        <v>#REF!</v>
      </c>
      <c r="S39" s="645" t="e">
        <f>VLOOKUP($E39,#REF!,8,FALSE)</f>
        <v>#REF!</v>
      </c>
      <c r="T39" s="606"/>
      <c r="U39" s="606"/>
      <c r="V39" s="606"/>
      <c r="W39" s="606"/>
      <c r="X39" s="606"/>
      <c r="Y39" s="606"/>
      <c r="Z39" s="606"/>
      <c r="AA39" s="606"/>
      <c r="AB39" s="606"/>
      <c r="AC39" s="606"/>
      <c r="AD39" s="606"/>
      <c r="AE39" s="606"/>
      <c r="AF39" s="606"/>
      <c r="AG39" s="606"/>
      <c r="AH39" s="606"/>
      <c r="AI39" s="606"/>
      <c r="AJ39" s="606"/>
    </row>
    <row r="40" s="605" customFormat="1" customHeight="1" spans="1:36">
      <c r="A40" s="617">
        <v>36</v>
      </c>
      <c r="B40" s="618" t="s">
        <v>50</v>
      </c>
      <c r="C40" s="619">
        <v>43285</v>
      </c>
      <c r="D40" s="619">
        <v>43286</v>
      </c>
      <c r="E40" s="620">
        <v>1309148</v>
      </c>
      <c r="F40" s="621">
        <v>4</v>
      </c>
      <c r="G40" s="621" t="s">
        <v>49</v>
      </c>
      <c r="H40" s="621">
        <v>1600</v>
      </c>
      <c r="I40" s="621">
        <f t="shared" si="0"/>
        <v>1</v>
      </c>
      <c r="J40" s="642">
        <f t="shared" si="1"/>
        <v>190200</v>
      </c>
      <c r="K40" s="643">
        <f t="shared" si="2"/>
        <v>6400</v>
      </c>
      <c r="L40" s="644">
        <f t="shared" si="3"/>
        <v>4</v>
      </c>
      <c r="M40" s="645" t="e">
        <f t="shared" si="4"/>
        <v>#REF!</v>
      </c>
      <c r="N40" s="645" t="e">
        <f>VLOOKUP($E40,#REF!,3,FALSE)</f>
        <v>#REF!</v>
      </c>
      <c r="O40" s="645" t="e">
        <f>VLOOKUP($E40,#REF!,4,FALSE)</f>
        <v>#REF!</v>
      </c>
      <c r="P40" s="645" t="e">
        <f>VLOOKUP($E40,#REF!,5,FALSE)</f>
        <v>#REF!</v>
      </c>
      <c r="Q40" s="645" t="e">
        <f>VLOOKUP($E40,#REF!,6,FALSE)</f>
        <v>#REF!</v>
      </c>
      <c r="R40" s="645" t="e">
        <f>VLOOKUP($E40,#REF!,2,FALSE)</f>
        <v>#REF!</v>
      </c>
      <c r="S40" s="645" t="e">
        <f>VLOOKUP($E40,#REF!,8,FALSE)</f>
        <v>#REF!</v>
      </c>
      <c r="T40" s="606"/>
      <c r="U40" s="606"/>
      <c r="V40" s="606"/>
      <c r="W40" s="606"/>
      <c r="X40" s="606"/>
      <c r="Y40" s="606"/>
      <c r="Z40" s="606"/>
      <c r="AA40" s="606"/>
      <c r="AB40" s="606"/>
      <c r="AC40" s="606"/>
      <c r="AD40" s="606"/>
      <c r="AE40" s="606"/>
      <c r="AF40" s="606"/>
      <c r="AG40" s="606"/>
      <c r="AH40" s="606"/>
      <c r="AI40" s="606"/>
      <c r="AJ40" s="606"/>
    </row>
    <row r="41" s="605" customFormat="1" customHeight="1" spans="1:36">
      <c r="A41" s="617">
        <v>37</v>
      </c>
      <c r="B41" s="618" t="s">
        <v>51</v>
      </c>
      <c r="C41" s="619">
        <v>43285</v>
      </c>
      <c r="D41" s="619">
        <v>43286</v>
      </c>
      <c r="E41" s="620">
        <v>1309149</v>
      </c>
      <c r="F41" s="621">
        <v>1</v>
      </c>
      <c r="G41" s="621" t="s">
        <v>49</v>
      </c>
      <c r="H41" s="621">
        <v>1600</v>
      </c>
      <c r="I41" s="621">
        <f t="shared" si="0"/>
        <v>1</v>
      </c>
      <c r="J41" s="642">
        <f t="shared" si="1"/>
        <v>188600</v>
      </c>
      <c r="K41" s="643">
        <f t="shared" si="2"/>
        <v>1600</v>
      </c>
      <c r="L41" s="644">
        <f t="shared" si="3"/>
        <v>1</v>
      </c>
      <c r="M41" s="645" t="e">
        <f t="shared" si="4"/>
        <v>#REF!</v>
      </c>
      <c r="N41" s="645" t="e">
        <f>VLOOKUP($E41,#REF!,3,FALSE)</f>
        <v>#REF!</v>
      </c>
      <c r="O41" s="645" t="e">
        <f>VLOOKUP($E41,#REF!,4,FALSE)</f>
        <v>#REF!</v>
      </c>
      <c r="P41" s="645" t="e">
        <f>VLOOKUP($E41,#REF!,5,FALSE)</f>
        <v>#REF!</v>
      </c>
      <c r="Q41" s="645" t="e">
        <f>VLOOKUP($E41,#REF!,6,FALSE)</f>
        <v>#REF!</v>
      </c>
      <c r="R41" s="645" t="e">
        <f>VLOOKUP($E41,#REF!,2,FALSE)</f>
        <v>#REF!</v>
      </c>
      <c r="S41" s="645" t="e">
        <f>VLOOKUP($E41,#REF!,8,FALSE)</f>
        <v>#REF!</v>
      </c>
      <c r="T41" s="606"/>
      <c r="U41" s="606"/>
      <c r="V41" s="606"/>
      <c r="W41" s="606"/>
      <c r="X41" s="606"/>
      <c r="Y41" s="606"/>
      <c r="Z41" s="606"/>
      <c r="AA41" s="606"/>
      <c r="AB41" s="606"/>
      <c r="AC41" s="606"/>
      <c r="AD41" s="606"/>
      <c r="AE41" s="606"/>
      <c r="AF41" s="606"/>
      <c r="AG41" s="606"/>
      <c r="AH41" s="606"/>
      <c r="AI41" s="606"/>
      <c r="AJ41" s="606"/>
    </row>
    <row r="42" s="605" customFormat="1" customHeight="1" spans="1:36">
      <c r="A42" s="617">
        <v>38</v>
      </c>
      <c r="B42" s="618" t="s">
        <v>52</v>
      </c>
      <c r="C42" s="619">
        <v>43285</v>
      </c>
      <c r="D42" s="619">
        <v>43286</v>
      </c>
      <c r="E42" s="620">
        <v>1330546</v>
      </c>
      <c r="F42" s="621">
        <v>1</v>
      </c>
      <c r="G42" s="621" t="s">
        <v>17</v>
      </c>
      <c r="H42" s="621">
        <v>1200</v>
      </c>
      <c r="I42" s="621">
        <f t="shared" si="0"/>
        <v>1</v>
      </c>
      <c r="J42" s="642">
        <f t="shared" si="1"/>
        <v>187400</v>
      </c>
      <c r="K42" s="643">
        <f t="shared" si="2"/>
        <v>1200</v>
      </c>
      <c r="L42" s="644">
        <f t="shared" si="3"/>
        <v>1</v>
      </c>
      <c r="M42" s="645" t="e">
        <f t="shared" si="4"/>
        <v>#REF!</v>
      </c>
      <c r="N42" s="645" t="e">
        <f>VLOOKUP($E42,#REF!,3,FALSE)</f>
        <v>#REF!</v>
      </c>
      <c r="O42" s="645" t="e">
        <f>VLOOKUP($E42,#REF!,4,FALSE)</f>
        <v>#REF!</v>
      </c>
      <c r="P42" s="645" t="e">
        <f>VLOOKUP($E42,#REF!,5,FALSE)</f>
        <v>#REF!</v>
      </c>
      <c r="Q42" s="645" t="e">
        <f>VLOOKUP($E42,#REF!,6,FALSE)</f>
        <v>#REF!</v>
      </c>
      <c r="R42" s="645" t="e">
        <f>VLOOKUP($E42,#REF!,2,FALSE)</f>
        <v>#REF!</v>
      </c>
      <c r="S42" s="645" t="e">
        <f>VLOOKUP($E42,#REF!,8,FALSE)</f>
        <v>#REF!</v>
      </c>
      <c r="T42" s="606"/>
      <c r="U42" s="606"/>
      <c r="V42" s="606"/>
      <c r="W42" s="606"/>
      <c r="X42" s="606"/>
      <c r="Y42" s="606"/>
      <c r="Z42" s="606"/>
      <c r="AA42" s="606"/>
      <c r="AB42" s="606"/>
      <c r="AC42" s="606"/>
      <c r="AD42" s="606"/>
      <c r="AE42" s="606"/>
      <c r="AF42" s="606"/>
      <c r="AG42" s="606"/>
      <c r="AH42" s="606"/>
      <c r="AI42" s="606"/>
      <c r="AJ42" s="606"/>
    </row>
    <row r="43" s="605" customFormat="1" customHeight="1" spans="1:36">
      <c r="A43" s="617">
        <v>39</v>
      </c>
      <c r="B43" s="618" t="s">
        <v>53</v>
      </c>
      <c r="C43" s="619">
        <v>43285</v>
      </c>
      <c r="D43" s="619">
        <v>43286</v>
      </c>
      <c r="E43" s="620">
        <v>1330428</v>
      </c>
      <c r="F43" s="621">
        <v>1</v>
      </c>
      <c r="G43" s="621" t="s">
        <v>19</v>
      </c>
      <c r="H43" s="621">
        <v>1400</v>
      </c>
      <c r="I43" s="621">
        <f t="shared" si="0"/>
        <v>1</v>
      </c>
      <c r="J43" s="642">
        <f t="shared" si="1"/>
        <v>186000</v>
      </c>
      <c r="K43" s="643">
        <f t="shared" si="2"/>
        <v>1400</v>
      </c>
      <c r="L43" s="644">
        <f t="shared" si="3"/>
        <v>1</v>
      </c>
      <c r="M43" s="645" t="e">
        <f t="shared" si="4"/>
        <v>#REF!</v>
      </c>
      <c r="N43" s="645" t="e">
        <f>VLOOKUP($E43,#REF!,3,FALSE)</f>
        <v>#REF!</v>
      </c>
      <c r="O43" s="645" t="e">
        <f>VLOOKUP($E43,#REF!,4,FALSE)</f>
        <v>#REF!</v>
      </c>
      <c r="P43" s="645" t="e">
        <f>VLOOKUP($E43,#REF!,5,FALSE)</f>
        <v>#REF!</v>
      </c>
      <c r="Q43" s="645" t="e">
        <f>VLOOKUP($E43,#REF!,6,FALSE)</f>
        <v>#REF!</v>
      </c>
      <c r="R43" s="645" t="e">
        <f>VLOOKUP($E43,#REF!,2,FALSE)</f>
        <v>#REF!</v>
      </c>
      <c r="S43" s="645" t="e">
        <f>VLOOKUP($E43,#REF!,8,FALSE)</f>
        <v>#REF!</v>
      </c>
      <c r="T43" s="606"/>
      <c r="U43" s="606"/>
      <c r="V43" s="606"/>
      <c r="W43" s="606"/>
      <c r="X43" s="606"/>
      <c r="Y43" s="606"/>
      <c r="Z43" s="606"/>
      <c r="AA43" s="606"/>
      <c r="AB43" s="606"/>
      <c r="AC43" s="606"/>
      <c r="AD43" s="606"/>
      <c r="AE43" s="606"/>
      <c r="AF43" s="606"/>
      <c r="AG43" s="606"/>
      <c r="AH43" s="606"/>
      <c r="AI43" s="606"/>
      <c r="AJ43" s="606"/>
    </row>
    <row r="44" s="605" customFormat="1" customHeight="1" spans="1:36">
      <c r="A44" s="617">
        <v>40</v>
      </c>
      <c r="B44" s="618" t="s">
        <v>54</v>
      </c>
      <c r="C44" s="619">
        <v>43285</v>
      </c>
      <c r="D44" s="619">
        <v>43286</v>
      </c>
      <c r="E44" s="620">
        <v>1330307</v>
      </c>
      <c r="F44" s="621">
        <v>1</v>
      </c>
      <c r="G44" s="621" t="s">
        <v>17</v>
      </c>
      <c r="H44" s="621">
        <v>1200</v>
      </c>
      <c r="I44" s="621">
        <f t="shared" si="0"/>
        <v>1</v>
      </c>
      <c r="J44" s="642">
        <f t="shared" si="1"/>
        <v>184800</v>
      </c>
      <c r="K44" s="643">
        <f t="shared" si="2"/>
        <v>1200</v>
      </c>
      <c r="L44" s="644">
        <f t="shared" si="3"/>
        <v>1</v>
      </c>
      <c r="M44" s="645" t="e">
        <f t="shared" si="4"/>
        <v>#REF!</v>
      </c>
      <c r="N44" s="645" t="e">
        <f>VLOOKUP($E44,#REF!,3,FALSE)</f>
        <v>#REF!</v>
      </c>
      <c r="O44" s="645" t="e">
        <f>VLOOKUP($E44,#REF!,4,FALSE)</f>
        <v>#REF!</v>
      </c>
      <c r="P44" s="645" t="e">
        <f>VLOOKUP($E44,#REF!,5,FALSE)</f>
        <v>#REF!</v>
      </c>
      <c r="Q44" s="645" t="e">
        <f>VLOOKUP($E44,#REF!,6,FALSE)</f>
        <v>#REF!</v>
      </c>
      <c r="R44" s="645" t="e">
        <f>VLOOKUP($E44,#REF!,2,FALSE)</f>
        <v>#REF!</v>
      </c>
      <c r="S44" s="645" t="e">
        <f>VLOOKUP($E44,#REF!,8,FALSE)</f>
        <v>#REF!</v>
      </c>
      <c r="T44" s="606"/>
      <c r="U44" s="606"/>
      <c r="V44" s="606"/>
      <c r="W44" s="606"/>
      <c r="X44" s="606"/>
      <c r="Y44" s="606"/>
      <c r="Z44" s="606"/>
      <c r="AA44" s="606"/>
      <c r="AB44" s="606"/>
      <c r="AC44" s="606"/>
      <c r="AD44" s="606"/>
      <c r="AE44" s="606"/>
      <c r="AF44" s="606"/>
      <c r="AG44" s="606"/>
      <c r="AH44" s="606"/>
      <c r="AI44" s="606"/>
      <c r="AJ44" s="606"/>
    </row>
    <row r="45" s="605" customFormat="1" customHeight="1" spans="1:36">
      <c r="A45" s="617">
        <v>41</v>
      </c>
      <c r="B45" s="618" t="s">
        <v>35</v>
      </c>
      <c r="C45" s="619">
        <v>43285</v>
      </c>
      <c r="D45" s="619">
        <v>43289</v>
      </c>
      <c r="E45" s="620">
        <v>1329894</v>
      </c>
      <c r="F45" s="621">
        <v>1</v>
      </c>
      <c r="G45" s="621" t="s">
        <v>17</v>
      </c>
      <c r="H45" s="621">
        <v>1200</v>
      </c>
      <c r="I45" s="621">
        <f t="shared" si="0"/>
        <v>4</v>
      </c>
      <c r="J45" s="642">
        <f t="shared" si="1"/>
        <v>180000</v>
      </c>
      <c r="K45" s="643">
        <f t="shared" si="2"/>
        <v>4800</v>
      </c>
      <c r="L45" s="644">
        <f t="shared" si="3"/>
        <v>4</v>
      </c>
      <c r="M45" s="645" t="e">
        <f t="shared" si="4"/>
        <v>#REF!</v>
      </c>
      <c r="N45" s="645" t="e">
        <f>VLOOKUP($E45,#REF!,3,FALSE)</f>
        <v>#REF!</v>
      </c>
      <c r="O45" s="645" t="e">
        <f>VLOOKUP($E45,#REF!,4,FALSE)</f>
        <v>#REF!</v>
      </c>
      <c r="P45" s="645" t="e">
        <f>VLOOKUP($E45,#REF!,5,FALSE)</f>
        <v>#REF!</v>
      </c>
      <c r="Q45" s="645" t="e">
        <f>VLOOKUP($E45,#REF!,6,FALSE)</f>
        <v>#REF!</v>
      </c>
      <c r="R45" s="645" t="e">
        <f>VLOOKUP($E45,#REF!,2,FALSE)</f>
        <v>#REF!</v>
      </c>
      <c r="S45" s="645" t="e">
        <f>VLOOKUP($E45,#REF!,8,FALSE)</f>
        <v>#REF!</v>
      </c>
      <c r="T45" s="606"/>
      <c r="U45" s="606"/>
      <c r="V45" s="606"/>
      <c r="W45" s="606"/>
      <c r="X45" s="606"/>
      <c r="Y45" s="606"/>
      <c r="Z45" s="606"/>
      <c r="AA45" s="606"/>
      <c r="AB45" s="606"/>
      <c r="AC45" s="606"/>
      <c r="AD45" s="606"/>
      <c r="AE45" s="606"/>
      <c r="AF45" s="606"/>
      <c r="AG45" s="606"/>
      <c r="AH45" s="606"/>
      <c r="AI45" s="606"/>
      <c r="AJ45" s="606"/>
    </row>
    <row r="46" s="605" customFormat="1" customHeight="1" spans="1:36">
      <c r="A46" s="617">
        <v>42</v>
      </c>
      <c r="B46" s="618" t="s">
        <v>55</v>
      </c>
      <c r="C46" s="619">
        <v>43285</v>
      </c>
      <c r="D46" s="619">
        <v>43289</v>
      </c>
      <c r="E46" s="620">
        <v>1325692</v>
      </c>
      <c r="F46" s="621">
        <v>1</v>
      </c>
      <c r="G46" s="621" t="s">
        <v>19</v>
      </c>
      <c r="H46" s="621">
        <v>1400</v>
      </c>
      <c r="I46" s="621">
        <f t="shared" si="0"/>
        <v>4</v>
      </c>
      <c r="J46" s="642">
        <f t="shared" si="1"/>
        <v>174400</v>
      </c>
      <c r="K46" s="643">
        <f t="shared" si="2"/>
        <v>5600</v>
      </c>
      <c r="L46" s="644">
        <f t="shared" si="3"/>
        <v>4</v>
      </c>
      <c r="M46" s="645" t="e">
        <f t="shared" si="4"/>
        <v>#REF!</v>
      </c>
      <c r="N46" s="645" t="e">
        <f>VLOOKUP($E46,#REF!,3,FALSE)</f>
        <v>#REF!</v>
      </c>
      <c r="O46" s="645" t="e">
        <f>VLOOKUP($E46,#REF!,4,FALSE)</f>
        <v>#REF!</v>
      </c>
      <c r="P46" s="645" t="e">
        <f>VLOOKUP($E46,#REF!,5,FALSE)</f>
        <v>#REF!</v>
      </c>
      <c r="Q46" s="645" t="e">
        <f>VLOOKUP($E46,#REF!,6,FALSE)</f>
        <v>#REF!</v>
      </c>
      <c r="R46" s="645" t="e">
        <f>VLOOKUP($E46,#REF!,2,FALSE)</f>
        <v>#REF!</v>
      </c>
      <c r="S46" s="645" t="e">
        <f>VLOOKUP($E46,#REF!,8,FALSE)</f>
        <v>#REF!</v>
      </c>
      <c r="T46" s="606"/>
      <c r="U46" s="606"/>
      <c r="V46" s="606"/>
      <c r="W46" s="606"/>
      <c r="X46" s="606"/>
      <c r="Y46" s="606"/>
      <c r="Z46" s="606"/>
      <c r="AA46" s="606"/>
      <c r="AB46" s="606"/>
      <c r="AC46" s="606"/>
      <c r="AD46" s="606"/>
      <c r="AE46" s="606"/>
      <c r="AF46" s="606"/>
      <c r="AG46" s="606"/>
      <c r="AH46" s="606"/>
      <c r="AI46" s="606"/>
      <c r="AJ46" s="606"/>
    </row>
    <row r="47" s="605" customFormat="1" customHeight="1" spans="1:36">
      <c r="A47" s="617">
        <v>43</v>
      </c>
      <c r="B47" s="618" t="s">
        <v>56</v>
      </c>
      <c r="C47" s="619">
        <v>43286</v>
      </c>
      <c r="D47" s="619">
        <v>43287</v>
      </c>
      <c r="E47" s="620">
        <v>1331253</v>
      </c>
      <c r="F47" s="621">
        <v>1</v>
      </c>
      <c r="G47" s="621" t="s">
        <v>17</v>
      </c>
      <c r="H47" s="621">
        <v>1200</v>
      </c>
      <c r="I47" s="621">
        <f t="shared" si="0"/>
        <v>1</v>
      </c>
      <c r="J47" s="642">
        <f t="shared" si="1"/>
        <v>173200</v>
      </c>
      <c r="K47" s="643">
        <f t="shared" si="2"/>
        <v>1200</v>
      </c>
      <c r="L47" s="644">
        <f t="shared" si="3"/>
        <v>1</v>
      </c>
      <c r="M47" s="645" t="e">
        <f t="shared" si="4"/>
        <v>#REF!</v>
      </c>
      <c r="N47" s="645" t="e">
        <f>VLOOKUP($E47,#REF!,3,FALSE)</f>
        <v>#REF!</v>
      </c>
      <c r="O47" s="645" t="e">
        <f>VLOOKUP($E47,#REF!,4,FALSE)</f>
        <v>#REF!</v>
      </c>
      <c r="P47" s="645" t="e">
        <f>VLOOKUP($E47,#REF!,5,FALSE)</f>
        <v>#REF!</v>
      </c>
      <c r="Q47" s="645" t="e">
        <f>VLOOKUP($E47,#REF!,6,FALSE)</f>
        <v>#REF!</v>
      </c>
      <c r="R47" s="645" t="e">
        <f>VLOOKUP($E47,#REF!,2,FALSE)</f>
        <v>#REF!</v>
      </c>
      <c r="S47" s="645" t="e">
        <f>VLOOKUP($E47,#REF!,8,FALSE)</f>
        <v>#REF!</v>
      </c>
      <c r="T47" s="606"/>
      <c r="U47" s="606"/>
      <c r="V47" s="606"/>
      <c r="W47" s="606"/>
      <c r="X47" s="606"/>
      <c r="Y47" s="606"/>
      <c r="Z47" s="606"/>
      <c r="AA47" s="606"/>
      <c r="AB47" s="606"/>
      <c r="AC47" s="606"/>
      <c r="AD47" s="606"/>
      <c r="AE47" s="606"/>
      <c r="AF47" s="606"/>
      <c r="AG47" s="606"/>
      <c r="AH47" s="606"/>
      <c r="AI47" s="606"/>
      <c r="AJ47" s="606"/>
    </row>
    <row r="48" s="605" customFormat="1" customHeight="1" spans="1:36">
      <c r="A48" s="617">
        <v>44</v>
      </c>
      <c r="B48" s="618" t="s">
        <v>57</v>
      </c>
      <c r="C48" s="619">
        <v>43286</v>
      </c>
      <c r="D48" s="619">
        <v>43287</v>
      </c>
      <c r="E48" s="620">
        <v>1330857</v>
      </c>
      <c r="F48" s="621">
        <v>1</v>
      </c>
      <c r="G48" s="627" t="s">
        <v>49</v>
      </c>
      <c r="H48" s="621">
        <v>1600</v>
      </c>
      <c r="I48" s="621">
        <f t="shared" si="0"/>
        <v>1</v>
      </c>
      <c r="J48" s="642">
        <f t="shared" si="1"/>
        <v>171600</v>
      </c>
      <c r="K48" s="643">
        <f t="shared" si="2"/>
        <v>1600</v>
      </c>
      <c r="L48" s="644">
        <f t="shared" si="3"/>
        <v>1</v>
      </c>
      <c r="M48" s="645" t="e">
        <f t="shared" si="4"/>
        <v>#REF!</v>
      </c>
      <c r="N48" s="645" t="e">
        <f>VLOOKUP($E48,#REF!,3,FALSE)</f>
        <v>#REF!</v>
      </c>
      <c r="O48" s="645" t="e">
        <f>VLOOKUP($E48,#REF!,4,FALSE)</f>
        <v>#REF!</v>
      </c>
      <c r="P48" s="645" t="e">
        <f>VLOOKUP($E48,#REF!,5,FALSE)</f>
        <v>#REF!</v>
      </c>
      <c r="Q48" s="645" t="e">
        <f>VLOOKUP($E48,#REF!,6,FALSE)</f>
        <v>#REF!</v>
      </c>
      <c r="R48" s="645" t="e">
        <f>VLOOKUP($E48,#REF!,2,FALSE)</f>
        <v>#REF!</v>
      </c>
      <c r="S48" s="645" t="e">
        <f>VLOOKUP($E48,#REF!,8,FALSE)</f>
        <v>#REF!</v>
      </c>
      <c r="T48" s="606"/>
      <c r="U48" s="606"/>
      <c r="V48" s="606"/>
      <c r="W48" s="606"/>
      <c r="X48" s="606"/>
      <c r="Y48" s="606"/>
      <c r="Z48" s="606"/>
      <c r="AA48" s="606"/>
      <c r="AB48" s="606"/>
      <c r="AC48" s="606"/>
      <c r="AD48" s="606"/>
      <c r="AE48" s="606"/>
      <c r="AF48" s="606"/>
      <c r="AG48" s="606"/>
      <c r="AH48" s="606"/>
      <c r="AI48" s="606"/>
      <c r="AJ48" s="606"/>
    </row>
    <row r="49" s="605" customFormat="1" customHeight="1" spans="1:36">
      <c r="A49" s="617">
        <v>45</v>
      </c>
      <c r="B49" s="618" t="s">
        <v>58</v>
      </c>
      <c r="C49" s="619">
        <v>43286</v>
      </c>
      <c r="D49" s="619">
        <v>43287</v>
      </c>
      <c r="E49" s="620">
        <v>1330207</v>
      </c>
      <c r="F49" s="621">
        <v>3</v>
      </c>
      <c r="G49" s="621" t="s">
        <v>17</v>
      </c>
      <c r="H49" s="621">
        <v>1200</v>
      </c>
      <c r="I49" s="621">
        <f t="shared" si="0"/>
        <v>1</v>
      </c>
      <c r="J49" s="642">
        <f t="shared" si="1"/>
        <v>168000</v>
      </c>
      <c r="K49" s="643">
        <f t="shared" si="2"/>
        <v>3600</v>
      </c>
      <c r="L49" s="644">
        <f t="shared" si="3"/>
        <v>3</v>
      </c>
      <c r="M49" s="645" t="e">
        <f t="shared" si="4"/>
        <v>#REF!</v>
      </c>
      <c r="N49" s="645" t="e">
        <f>VLOOKUP($E49,#REF!,3,FALSE)</f>
        <v>#REF!</v>
      </c>
      <c r="O49" s="645" t="e">
        <f>VLOOKUP($E49,#REF!,4,FALSE)</f>
        <v>#REF!</v>
      </c>
      <c r="P49" s="645" t="e">
        <f>VLOOKUP($E49,#REF!,5,FALSE)</f>
        <v>#REF!</v>
      </c>
      <c r="Q49" s="645" t="e">
        <f>VLOOKUP($E49,#REF!,6,FALSE)</f>
        <v>#REF!</v>
      </c>
      <c r="R49" s="645" t="e">
        <f>VLOOKUP($E49,#REF!,2,FALSE)</f>
        <v>#REF!</v>
      </c>
      <c r="S49" s="645" t="e">
        <f>VLOOKUP($E49,#REF!,8,FALSE)</f>
        <v>#REF!</v>
      </c>
      <c r="T49" s="606"/>
      <c r="U49" s="606"/>
      <c r="V49" s="606"/>
      <c r="W49" s="606"/>
      <c r="X49" s="606"/>
      <c r="Y49" s="606"/>
      <c r="Z49" s="606"/>
      <c r="AA49" s="606"/>
      <c r="AB49" s="606"/>
      <c r="AC49" s="606"/>
      <c r="AD49" s="606"/>
      <c r="AE49" s="606"/>
      <c r="AF49" s="606"/>
      <c r="AG49" s="606"/>
      <c r="AH49" s="606"/>
      <c r="AI49" s="606"/>
      <c r="AJ49" s="606"/>
    </row>
    <row r="50" s="605" customFormat="1" customHeight="1" spans="1:36">
      <c r="A50" s="617">
        <v>46</v>
      </c>
      <c r="B50" s="618" t="s">
        <v>59</v>
      </c>
      <c r="C50" s="619">
        <v>43286</v>
      </c>
      <c r="D50" s="619">
        <v>43287</v>
      </c>
      <c r="E50" s="620">
        <v>1330909</v>
      </c>
      <c r="F50" s="621">
        <v>1</v>
      </c>
      <c r="G50" s="621" t="s">
        <v>60</v>
      </c>
      <c r="H50" s="621">
        <v>1700</v>
      </c>
      <c r="I50" s="621">
        <f t="shared" si="0"/>
        <v>1</v>
      </c>
      <c r="J50" s="642">
        <f t="shared" si="1"/>
        <v>166300</v>
      </c>
      <c r="K50" s="643">
        <f t="shared" si="2"/>
        <v>1700</v>
      </c>
      <c r="L50" s="644">
        <f t="shared" si="3"/>
        <v>1</v>
      </c>
      <c r="M50" s="645" t="e">
        <f t="shared" si="4"/>
        <v>#REF!</v>
      </c>
      <c r="N50" s="645" t="e">
        <f>VLOOKUP($E50,#REF!,3,FALSE)</f>
        <v>#REF!</v>
      </c>
      <c r="O50" s="645" t="e">
        <f>VLOOKUP($E50,#REF!,4,FALSE)</f>
        <v>#REF!</v>
      </c>
      <c r="P50" s="645" t="e">
        <f>VLOOKUP($E50,#REF!,5,FALSE)</f>
        <v>#REF!</v>
      </c>
      <c r="Q50" s="645" t="e">
        <f>VLOOKUP($E50,#REF!,6,FALSE)</f>
        <v>#REF!</v>
      </c>
      <c r="R50" s="645" t="e">
        <f>VLOOKUP($E50,#REF!,2,FALSE)</f>
        <v>#REF!</v>
      </c>
      <c r="S50" s="645" t="e">
        <f>VLOOKUP($E50,#REF!,8,FALSE)</f>
        <v>#REF!</v>
      </c>
      <c r="T50" s="606"/>
      <c r="U50" s="606"/>
      <c r="V50" s="606"/>
      <c r="W50" s="606"/>
      <c r="X50" s="606"/>
      <c r="Y50" s="606"/>
      <c r="Z50" s="606"/>
      <c r="AA50" s="606"/>
      <c r="AB50" s="606"/>
      <c r="AC50" s="606"/>
      <c r="AD50" s="606"/>
      <c r="AE50" s="606"/>
      <c r="AF50" s="606"/>
      <c r="AG50" s="606"/>
      <c r="AH50" s="606"/>
      <c r="AI50" s="606"/>
      <c r="AJ50" s="606"/>
    </row>
    <row r="51" s="605" customFormat="1" customHeight="1" spans="1:36">
      <c r="A51" s="617">
        <v>47</v>
      </c>
      <c r="B51" s="618" t="s">
        <v>61</v>
      </c>
      <c r="C51" s="619">
        <v>43286</v>
      </c>
      <c r="D51" s="619">
        <v>43287</v>
      </c>
      <c r="E51" s="620">
        <v>1331173</v>
      </c>
      <c r="F51" s="621">
        <v>1</v>
      </c>
      <c r="G51" s="621" t="s">
        <v>19</v>
      </c>
      <c r="H51" s="621">
        <v>1400</v>
      </c>
      <c r="I51" s="621">
        <f t="shared" si="0"/>
        <v>1</v>
      </c>
      <c r="J51" s="642">
        <f t="shared" si="1"/>
        <v>164900</v>
      </c>
      <c r="K51" s="643">
        <f t="shared" si="2"/>
        <v>1400</v>
      </c>
      <c r="L51" s="644">
        <f t="shared" si="3"/>
        <v>1</v>
      </c>
      <c r="M51" s="645" t="e">
        <f t="shared" si="4"/>
        <v>#REF!</v>
      </c>
      <c r="N51" s="645" t="e">
        <f>VLOOKUP($E51,#REF!,3,FALSE)</f>
        <v>#REF!</v>
      </c>
      <c r="O51" s="645" t="e">
        <f>VLOOKUP($E51,#REF!,4,FALSE)</f>
        <v>#REF!</v>
      </c>
      <c r="P51" s="645" t="e">
        <f>VLOOKUP($E51,#REF!,5,FALSE)</f>
        <v>#REF!</v>
      </c>
      <c r="Q51" s="645" t="e">
        <f>VLOOKUP($E51,#REF!,6,FALSE)</f>
        <v>#REF!</v>
      </c>
      <c r="R51" s="645" t="e">
        <f>VLOOKUP($E51,#REF!,2,FALSE)</f>
        <v>#REF!</v>
      </c>
      <c r="S51" s="645" t="e">
        <f>VLOOKUP($E51,#REF!,8,FALSE)</f>
        <v>#REF!</v>
      </c>
      <c r="T51" s="606"/>
      <c r="U51" s="606"/>
      <c r="V51" s="606"/>
      <c r="W51" s="606"/>
      <c r="X51" s="606"/>
      <c r="Y51" s="606"/>
      <c r="Z51" s="606"/>
      <c r="AA51" s="606"/>
      <c r="AB51" s="606"/>
      <c r="AC51" s="606"/>
      <c r="AD51" s="606"/>
      <c r="AE51" s="606"/>
      <c r="AF51" s="606"/>
      <c r="AG51" s="606"/>
      <c r="AH51" s="606"/>
      <c r="AI51" s="606"/>
      <c r="AJ51" s="606"/>
    </row>
    <row r="52" s="605" customFormat="1" customHeight="1" spans="1:36">
      <c r="A52" s="617">
        <v>48</v>
      </c>
      <c r="B52" s="618" t="s">
        <v>62</v>
      </c>
      <c r="C52" s="619">
        <v>43286</v>
      </c>
      <c r="D52" s="619">
        <v>43288</v>
      </c>
      <c r="E52" s="620">
        <v>1331052</v>
      </c>
      <c r="F52" s="621">
        <v>1</v>
      </c>
      <c r="G52" s="621" t="s">
        <v>17</v>
      </c>
      <c r="H52" s="621">
        <v>1200</v>
      </c>
      <c r="I52" s="621">
        <f t="shared" si="0"/>
        <v>2</v>
      </c>
      <c r="J52" s="642">
        <f t="shared" si="1"/>
        <v>162500</v>
      </c>
      <c r="K52" s="643">
        <f t="shared" si="2"/>
        <v>2400</v>
      </c>
      <c r="L52" s="644">
        <f t="shared" si="3"/>
        <v>2</v>
      </c>
      <c r="M52" s="645" t="e">
        <f t="shared" si="4"/>
        <v>#REF!</v>
      </c>
      <c r="N52" s="645" t="e">
        <f>VLOOKUP($E52,#REF!,3,FALSE)</f>
        <v>#REF!</v>
      </c>
      <c r="O52" s="645" t="e">
        <f>VLOOKUP($E52,#REF!,4,FALSE)</f>
        <v>#REF!</v>
      </c>
      <c r="P52" s="645" t="e">
        <f>VLOOKUP($E52,#REF!,5,FALSE)</f>
        <v>#REF!</v>
      </c>
      <c r="Q52" s="645" t="e">
        <f>VLOOKUP($E52,#REF!,6,FALSE)</f>
        <v>#REF!</v>
      </c>
      <c r="R52" s="645" t="e">
        <f>VLOOKUP($E52,#REF!,2,FALSE)</f>
        <v>#REF!</v>
      </c>
      <c r="S52" s="645" t="e">
        <f>VLOOKUP($E52,#REF!,8,FALSE)</f>
        <v>#REF!</v>
      </c>
      <c r="T52" s="606"/>
      <c r="U52" s="606"/>
      <c r="V52" s="606"/>
      <c r="W52" s="606"/>
      <c r="X52" s="606"/>
      <c r="Y52" s="606"/>
      <c r="Z52" s="606"/>
      <c r="AA52" s="606"/>
      <c r="AB52" s="606"/>
      <c r="AC52" s="606"/>
      <c r="AD52" s="606"/>
      <c r="AE52" s="606"/>
      <c r="AF52" s="606"/>
      <c r="AG52" s="606"/>
      <c r="AH52" s="606"/>
      <c r="AI52" s="606"/>
      <c r="AJ52" s="606"/>
    </row>
    <row r="53" s="605" customFormat="1" customHeight="1" spans="1:36">
      <c r="A53" s="617">
        <v>49</v>
      </c>
      <c r="B53" s="618" t="s">
        <v>63</v>
      </c>
      <c r="C53" s="619">
        <v>43286</v>
      </c>
      <c r="D53" s="619">
        <v>43288</v>
      </c>
      <c r="E53" s="620">
        <v>1331102</v>
      </c>
      <c r="F53" s="621">
        <v>1</v>
      </c>
      <c r="G53" s="621" t="s">
        <v>17</v>
      </c>
      <c r="H53" s="621">
        <v>1200</v>
      </c>
      <c r="I53" s="621">
        <f t="shared" si="0"/>
        <v>2</v>
      </c>
      <c r="J53" s="642">
        <f t="shared" si="1"/>
        <v>160100</v>
      </c>
      <c r="K53" s="643">
        <f t="shared" si="2"/>
        <v>2400</v>
      </c>
      <c r="L53" s="644">
        <f t="shared" si="3"/>
        <v>2</v>
      </c>
      <c r="M53" s="645" t="e">
        <f t="shared" si="4"/>
        <v>#REF!</v>
      </c>
      <c r="N53" s="645" t="e">
        <f>VLOOKUP($E53,#REF!,3,FALSE)</f>
        <v>#REF!</v>
      </c>
      <c r="O53" s="645" t="e">
        <f>VLOOKUP($E53,#REF!,4,FALSE)</f>
        <v>#REF!</v>
      </c>
      <c r="P53" s="645" t="e">
        <f>VLOOKUP($E53,#REF!,5,FALSE)</f>
        <v>#REF!</v>
      </c>
      <c r="Q53" s="645" t="e">
        <f>VLOOKUP($E53,#REF!,6,FALSE)</f>
        <v>#REF!</v>
      </c>
      <c r="R53" s="645" t="e">
        <f>VLOOKUP($E53,#REF!,2,FALSE)</f>
        <v>#REF!</v>
      </c>
      <c r="S53" s="645" t="e">
        <f>VLOOKUP($E53,#REF!,8,FALSE)</f>
        <v>#REF!</v>
      </c>
      <c r="T53" s="606"/>
      <c r="U53" s="606"/>
      <c r="V53" s="606"/>
      <c r="W53" s="606"/>
      <c r="X53" s="606"/>
      <c r="Y53" s="606"/>
      <c r="Z53" s="606"/>
      <c r="AA53" s="606"/>
      <c r="AB53" s="606"/>
      <c r="AC53" s="606"/>
      <c r="AD53" s="606"/>
      <c r="AE53" s="606"/>
      <c r="AF53" s="606"/>
      <c r="AG53" s="606"/>
      <c r="AH53" s="606"/>
      <c r="AI53" s="606"/>
      <c r="AJ53" s="606"/>
    </row>
    <row r="54" s="605" customFormat="1" customHeight="1" spans="1:36">
      <c r="A54" s="617">
        <v>50</v>
      </c>
      <c r="B54" s="618" t="s">
        <v>64</v>
      </c>
      <c r="C54" s="619">
        <v>43286</v>
      </c>
      <c r="D54" s="619">
        <v>43288</v>
      </c>
      <c r="E54" s="620">
        <v>1329882</v>
      </c>
      <c r="F54" s="621">
        <v>1</v>
      </c>
      <c r="G54" s="621" t="s">
        <v>17</v>
      </c>
      <c r="H54" s="621">
        <v>1200</v>
      </c>
      <c r="I54" s="621">
        <f t="shared" si="0"/>
        <v>2</v>
      </c>
      <c r="J54" s="642">
        <f t="shared" si="1"/>
        <v>157700</v>
      </c>
      <c r="K54" s="643">
        <f t="shared" si="2"/>
        <v>2400</v>
      </c>
      <c r="L54" s="644">
        <f t="shared" si="3"/>
        <v>2</v>
      </c>
      <c r="M54" s="645" t="e">
        <f t="shared" si="4"/>
        <v>#REF!</v>
      </c>
      <c r="N54" s="645" t="e">
        <f>VLOOKUP($E54,#REF!,3,FALSE)</f>
        <v>#REF!</v>
      </c>
      <c r="O54" s="645" t="e">
        <f>VLOOKUP($E54,#REF!,4,FALSE)</f>
        <v>#REF!</v>
      </c>
      <c r="P54" s="645" t="e">
        <f>VLOOKUP($E54,#REF!,5,FALSE)</f>
        <v>#REF!</v>
      </c>
      <c r="Q54" s="645" t="e">
        <f>VLOOKUP($E54,#REF!,6,FALSE)</f>
        <v>#REF!</v>
      </c>
      <c r="R54" s="645" t="e">
        <f>VLOOKUP($E54,#REF!,2,FALSE)</f>
        <v>#REF!</v>
      </c>
      <c r="S54" s="645" t="e">
        <f>VLOOKUP($E54,#REF!,8,FALSE)</f>
        <v>#REF!</v>
      </c>
      <c r="T54" s="606"/>
      <c r="U54" s="606"/>
      <c r="V54" s="606"/>
      <c r="W54" s="606"/>
      <c r="X54" s="606"/>
      <c r="Y54" s="606"/>
      <c r="Z54" s="606"/>
      <c r="AA54" s="606"/>
      <c r="AB54" s="606"/>
      <c r="AC54" s="606"/>
      <c r="AD54" s="606"/>
      <c r="AE54" s="606"/>
      <c r="AF54" s="606"/>
      <c r="AG54" s="606"/>
      <c r="AH54" s="606"/>
      <c r="AI54" s="606"/>
      <c r="AJ54" s="606"/>
    </row>
    <row r="55" s="605" customFormat="1" customHeight="1" spans="1:36">
      <c r="A55" s="617">
        <v>51</v>
      </c>
      <c r="B55" s="618" t="s">
        <v>65</v>
      </c>
      <c r="C55" s="619">
        <v>43286</v>
      </c>
      <c r="D55" s="619">
        <v>43288</v>
      </c>
      <c r="E55" s="620">
        <v>1329880</v>
      </c>
      <c r="F55" s="621">
        <v>1</v>
      </c>
      <c r="G55" s="621" t="s">
        <v>17</v>
      </c>
      <c r="H55" s="621">
        <v>1200</v>
      </c>
      <c r="I55" s="621">
        <f t="shared" si="0"/>
        <v>2</v>
      </c>
      <c r="J55" s="642">
        <f t="shared" si="1"/>
        <v>155300</v>
      </c>
      <c r="K55" s="643">
        <f t="shared" si="2"/>
        <v>2400</v>
      </c>
      <c r="L55" s="644">
        <f t="shared" si="3"/>
        <v>2</v>
      </c>
      <c r="M55" s="645" t="e">
        <f t="shared" si="4"/>
        <v>#REF!</v>
      </c>
      <c r="N55" s="645" t="e">
        <f>VLOOKUP($E55,#REF!,3,FALSE)</f>
        <v>#REF!</v>
      </c>
      <c r="O55" s="645" t="e">
        <f>VLOOKUP($E55,#REF!,4,FALSE)</f>
        <v>#REF!</v>
      </c>
      <c r="P55" s="645" t="e">
        <f>VLOOKUP($E55,#REF!,5,FALSE)</f>
        <v>#REF!</v>
      </c>
      <c r="Q55" s="645" t="e">
        <f>VLOOKUP($E55,#REF!,6,FALSE)</f>
        <v>#REF!</v>
      </c>
      <c r="R55" s="645" t="e">
        <f>VLOOKUP($E55,#REF!,2,FALSE)</f>
        <v>#REF!</v>
      </c>
      <c r="S55" s="645" t="e">
        <f>VLOOKUP($E55,#REF!,8,FALSE)</f>
        <v>#REF!</v>
      </c>
      <c r="T55" s="606"/>
      <c r="U55" s="606"/>
      <c r="V55" s="606"/>
      <c r="W55" s="606"/>
      <c r="X55" s="606"/>
      <c r="Y55" s="606"/>
      <c r="Z55" s="606"/>
      <c r="AA55" s="606"/>
      <c r="AB55" s="606"/>
      <c r="AC55" s="606"/>
      <c r="AD55" s="606"/>
      <c r="AE55" s="606"/>
      <c r="AF55" s="606"/>
      <c r="AG55" s="606"/>
      <c r="AH55" s="606"/>
      <c r="AI55" s="606"/>
      <c r="AJ55" s="606"/>
    </row>
    <row r="56" s="605" customFormat="1" customHeight="1" spans="1:36">
      <c r="A56" s="617">
        <v>52</v>
      </c>
      <c r="B56" s="618" t="s">
        <v>66</v>
      </c>
      <c r="C56" s="619">
        <v>43286</v>
      </c>
      <c r="D56" s="619">
        <v>43288</v>
      </c>
      <c r="E56" s="620">
        <v>1331050</v>
      </c>
      <c r="F56" s="621">
        <v>1</v>
      </c>
      <c r="G56" s="621" t="s">
        <v>17</v>
      </c>
      <c r="H56" s="621">
        <v>1200</v>
      </c>
      <c r="I56" s="621">
        <f t="shared" si="0"/>
        <v>2</v>
      </c>
      <c r="J56" s="642">
        <f t="shared" si="1"/>
        <v>152900</v>
      </c>
      <c r="K56" s="643">
        <f t="shared" si="2"/>
        <v>2400</v>
      </c>
      <c r="L56" s="644">
        <f t="shared" si="3"/>
        <v>2</v>
      </c>
      <c r="M56" s="645" t="e">
        <f t="shared" si="4"/>
        <v>#REF!</v>
      </c>
      <c r="N56" s="645" t="e">
        <f>VLOOKUP($E56,#REF!,3,FALSE)</f>
        <v>#REF!</v>
      </c>
      <c r="O56" s="645" t="e">
        <f>VLOOKUP($E56,#REF!,4,FALSE)</f>
        <v>#REF!</v>
      </c>
      <c r="P56" s="645" t="e">
        <f>VLOOKUP($E56,#REF!,5,FALSE)</f>
        <v>#REF!</v>
      </c>
      <c r="Q56" s="645" t="e">
        <f>VLOOKUP($E56,#REF!,6,FALSE)</f>
        <v>#REF!</v>
      </c>
      <c r="R56" s="645" t="e">
        <f>VLOOKUP($E56,#REF!,2,FALSE)</f>
        <v>#REF!</v>
      </c>
      <c r="S56" s="645" t="e">
        <f>VLOOKUP($E56,#REF!,8,FALSE)</f>
        <v>#REF!</v>
      </c>
      <c r="T56" s="606"/>
      <c r="U56" s="606"/>
      <c r="V56" s="606"/>
      <c r="W56" s="606"/>
      <c r="X56" s="606"/>
      <c r="Y56" s="606"/>
      <c r="Z56" s="606"/>
      <c r="AA56" s="606"/>
      <c r="AB56" s="606"/>
      <c r="AC56" s="606"/>
      <c r="AD56" s="606"/>
      <c r="AE56" s="606"/>
      <c r="AF56" s="606"/>
      <c r="AG56" s="606"/>
      <c r="AH56" s="606"/>
      <c r="AI56" s="606"/>
      <c r="AJ56" s="606"/>
    </row>
    <row r="57" s="605" customFormat="1" customHeight="1" spans="1:36">
      <c r="A57" s="617">
        <v>53</v>
      </c>
      <c r="B57" s="618" t="s">
        <v>67</v>
      </c>
      <c r="C57" s="619">
        <v>43286</v>
      </c>
      <c r="D57" s="619">
        <v>43288</v>
      </c>
      <c r="E57" s="620">
        <v>1329884</v>
      </c>
      <c r="F57" s="621">
        <v>1</v>
      </c>
      <c r="G57" s="621" t="s">
        <v>17</v>
      </c>
      <c r="H57" s="621">
        <v>1200</v>
      </c>
      <c r="I57" s="621">
        <f t="shared" si="0"/>
        <v>2</v>
      </c>
      <c r="J57" s="642">
        <f t="shared" si="1"/>
        <v>150500</v>
      </c>
      <c r="K57" s="643">
        <f t="shared" si="2"/>
        <v>2400</v>
      </c>
      <c r="L57" s="644">
        <f t="shared" si="3"/>
        <v>2</v>
      </c>
      <c r="M57" s="645" t="e">
        <f t="shared" si="4"/>
        <v>#REF!</v>
      </c>
      <c r="N57" s="645" t="e">
        <f>VLOOKUP($E57,#REF!,3,FALSE)</f>
        <v>#REF!</v>
      </c>
      <c r="O57" s="645" t="e">
        <f>VLOOKUP($E57,#REF!,4,FALSE)</f>
        <v>#REF!</v>
      </c>
      <c r="P57" s="645" t="e">
        <f>VLOOKUP($E57,#REF!,5,FALSE)</f>
        <v>#REF!</v>
      </c>
      <c r="Q57" s="645" t="e">
        <f>VLOOKUP($E57,#REF!,6,FALSE)</f>
        <v>#REF!</v>
      </c>
      <c r="R57" s="645" t="e">
        <f>VLOOKUP($E57,#REF!,2,FALSE)</f>
        <v>#REF!</v>
      </c>
      <c r="S57" s="645" t="e">
        <f>VLOOKUP($E57,#REF!,8,FALSE)</f>
        <v>#REF!</v>
      </c>
      <c r="T57" s="606"/>
      <c r="U57" s="606"/>
      <c r="V57" s="606"/>
      <c r="W57" s="606"/>
      <c r="X57" s="606"/>
      <c r="Y57" s="606"/>
      <c r="Z57" s="606"/>
      <c r="AA57" s="606"/>
      <c r="AB57" s="606"/>
      <c r="AC57" s="606"/>
      <c r="AD57" s="606"/>
      <c r="AE57" s="606"/>
      <c r="AF57" s="606"/>
      <c r="AG57" s="606"/>
      <c r="AH57" s="606"/>
      <c r="AI57" s="606"/>
      <c r="AJ57" s="606"/>
    </row>
    <row r="58" s="605" customFormat="1" customHeight="1" spans="1:36">
      <c r="A58" s="617">
        <v>54</v>
      </c>
      <c r="B58" s="618" t="s">
        <v>68</v>
      </c>
      <c r="C58" s="619">
        <v>43286</v>
      </c>
      <c r="D58" s="619">
        <v>43288</v>
      </c>
      <c r="E58" s="620">
        <v>1331127</v>
      </c>
      <c r="F58" s="621">
        <v>1</v>
      </c>
      <c r="G58" s="621" t="s">
        <v>17</v>
      </c>
      <c r="H58" s="621">
        <v>1200</v>
      </c>
      <c r="I58" s="621">
        <f t="shared" si="0"/>
        <v>2</v>
      </c>
      <c r="J58" s="642">
        <f t="shared" si="1"/>
        <v>148100</v>
      </c>
      <c r="K58" s="643">
        <f t="shared" si="2"/>
        <v>2400</v>
      </c>
      <c r="L58" s="644">
        <f t="shared" si="3"/>
        <v>2</v>
      </c>
      <c r="M58" s="645" t="e">
        <f t="shared" si="4"/>
        <v>#REF!</v>
      </c>
      <c r="N58" s="645" t="e">
        <f>VLOOKUP($E58,#REF!,3,FALSE)</f>
        <v>#REF!</v>
      </c>
      <c r="O58" s="645" t="e">
        <f>VLOOKUP($E58,#REF!,4,FALSE)</f>
        <v>#REF!</v>
      </c>
      <c r="P58" s="645" t="e">
        <f>VLOOKUP($E58,#REF!,5,FALSE)</f>
        <v>#REF!</v>
      </c>
      <c r="Q58" s="645" t="e">
        <f>VLOOKUP($E58,#REF!,6,FALSE)</f>
        <v>#REF!</v>
      </c>
      <c r="R58" s="645" t="e">
        <f>VLOOKUP($E58,#REF!,2,FALSE)</f>
        <v>#REF!</v>
      </c>
      <c r="S58" s="645" t="e">
        <f>VLOOKUP($E58,#REF!,8,FALSE)</f>
        <v>#REF!</v>
      </c>
      <c r="T58" s="606"/>
      <c r="U58" s="606"/>
      <c r="V58" s="606"/>
      <c r="W58" s="606"/>
      <c r="X58" s="606"/>
      <c r="Y58" s="606"/>
      <c r="Z58" s="606"/>
      <c r="AA58" s="606"/>
      <c r="AB58" s="606"/>
      <c r="AC58" s="606"/>
      <c r="AD58" s="606"/>
      <c r="AE58" s="606"/>
      <c r="AF58" s="606"/>
      <c r="AG58" s="606"/>
      <c r="AH58" s="606"/>
      <c r="AI58" s="606"/>
      <c r="AJ58" s="606"/>
    </row>
    <row r="59" s="605" customFormat="1" customHeight="1" spans="1:36">
      <c r="A59" s="617">
        <v>55</v>
      </c>
      <c r="B59" s="618" t="s">
        <v>69</v>
      </c>
      <c r="C59" s="619">
        <v>43286</v>
      </c>
      <c r="D59" s="619">
        <v>43289</v>
      </c>
      <c r="E59" s="620">
        <v>1331133</v>
      </c>
      <c r="F59" s="621">
        <v>1</v>
      </c>
      <c r="G59" s="621" t="s">
        <v>17</v>
      </c>
      <c r="H59" s="621">
        <v>1200</v>
      </c>
      <c r="I59" s="621">
        <f t="shared" si="0"/>
        <v>3</v>
      </c>
      <c r="J59" s="642">
        <f t="shared" si="1"/>
        <v>144500</v>
      </c>
      <c r="K59" s="643">
        <f t="shared" si="2"/>
        <v>3600</v>
      </c>
      <c r="L59" s="644">
        <f t="shared" si="3"/>
        <v>3</v>
      </c>
      <c r="M59" s="645" t="e">
        <f t="shared" si="4"/>
        <v>#REF!</v>
      </c>
      <c r="N59" s="645" t="e">
        <f>VLOOKUP($E59,#REF!,3,FALSE)</f>
        <v>#REF!</v>
      </c>
      <c r="O59" s="645" t="e">
        <f>VLOOKUP($E59,#REF!,4,FALSE)</f>
        <v>#REF!</v>
      </c>
      <c r="P59" s="645" t="e">
        <f>VLOOKUP($E59,#REF!,5,FALSE)</f>
        <v>#REF!</v>
      </c>
      <c r="Q59" s="645" t="e">
        <f>VLOOKUP($E59,#REF!,6,FALSE)</f>
        <v>#REF!</v>
      </c>
      <c r="R59" s="645" t="e">
        <f>VLOOKUP($E59,#REF!,2,FALSE)</f>
        <v>#REF!</v>
      </c>
      <c r="S59" s="645" t="e">
        <f>VLOOKUP($E59,#REF!,8,FALSE)</f>
        <v>#REF!</v>
      </c>
      <c r="T59" s="606"/>
      <c r="U59" s="606"/>
      <c r="V59" s="606"/>
      <c r="W59" s="606"/>
      <c r="X59" s="606"/>
      <c r="Y59" s="606"/>
      <c r="Z59" s="606"/>
      <c r="AA59" s="606"/>
      <c r="AB59" s="606"/>
      <c r="AC59" s="606"/>
      <c r="AD59" s="606"/>
      <c r="AE59" s="606"/>
      <c r="AF59" s="606"/>
      <c r="AG59" s="606"/>
      <c r="AH59" s="606"/>
      <c r="AI59" s="606"/>
      <c r="AJ59" s="606"/>
    </row>
    <row r="60" s="605" customFormat="1" customHeight="1" spans="1:36">
      <c r="A60" s="617">
        <v>56</v>
      </c>
      <c r="B60" s="618" t="s">
        <v>70</v>
      </c>
      <c r="C60" s="619">
        <v>43286</v>
      </c>
      <c r="D60" s="619">
        <v>43289</v>
      </c>
      <c r="E60" s="620">
        <v>1331229</v>
      </c>
      <c r="F60" s="621">
        <v>1</v>
      </c>
      <c r="G60" s="621" t="s">
        <v>49</v>
      </c>
      <c r="H60" s="621">
        <v>1600</v>
      </c>
      <c r="I60" s="621">
        <f t="shared" si="0"/>
        <v>3</v>
      </c>
      <c r="J60" s="642">
        <f t="shared" si="1"/>
        <v>139700</v>
      </c>
      <c r="K60" s="643">
        <f t="shared" si="2"/>
        <v>4800</v>
      </c>
      <c r="L60" s="644">
        <f t="shared" si="3"/>
        <v>3</v>
      </c>
      <c r="M60" s="645" t="e">
        <f t="shared" si="4"/>
        <v>#REF!</v>
      </c>
      <c r="N60" s="645" t="e">
        <f>VLOOKUP($E60,#REF!,3,FALSE)</f>
        <v>#REF!</v>
      </c>
      <c r="O60" s="645" t="e">
        <f>VLOOKUP($E60,#REF!,4,FALSE)</f>
        <v>#REF!</v>
      </c>
      <c r="P60" s="645" t="e">
        <f>VLOOKUP($E60,#REF!,5,FALSE)</f>
        <v>#REF!</v>
      </c>
      <c r="Q60" s="645" t="e">
        <f>VLOOKUP($E60,#REF!,6,FALSE)</f>
        <v>#REF!</v>
      </c>
      <c r="R60" s="645" t="e">
        <f>VLOOKUP($E60,#REF!,2,FALSE)</f>
        <v>#REF!</v>
      </c>
      <c r="S60" s="645" t="e">
        <f>VLOOKUP($E60,#REF!,8,FALSE)</f>
        <v>#REF!</v>
      </c>
      <c r="T60" s="606"/>
      <c r="U60" s="606"/>
      <c r="V60" s="606"/>
      <c r="W60" s="606"/>
      <c r="X60" s="606"/>
      <c r="Y60" s="606"/>
      <c r="Z60" s="606"/>
      <c r="AA60" s="606"/>
      <c r="AB60" s="606"/>
      <c r="AC60" s="606"/>
      <c r="AD60" s="606"/>
      <c r="AE60" s="606"/>
      <c r="AF60" s="606"/>
      <c r="AG60" s="606"/>
      <c r="AH60" s="606"/>
      <c r="AI60" s="606"/>
      <c r="AJ60" s="606"/>
    </row>
    <row r="61" s="605" customFormat="1" customHeight="1" spans="1:36">
      <c r="A61" s="617">
        <v>57</v>
      </c>
      <c r="B61" s="618" t="s">
        <v>71</v>
      </c>
      <c r="C61" s="619">
        <v>43286</v>
      </c>
      <c r="D61" s="619">
        <v>43289</v>
      </c>
      <c r="E61" s="620">
        <v>1331275</v>
      </c>
      <c r="F61" s="621">
        <v>1</v>
      </c>
      <c r="G61" s="621" t="s">
        <v>17</v>
      </c>
      <c r="H61" s="621">
        <v>1200</v>
      </c>
      <c r="I61" s="621">
        <f t="shared" si="0"/>
        <v>3</v>
      </c>
      <c r="J61" s="642">
        <f t="shared" si="1"/>
        <v>136100</v>
      </c>
      <c r="K61" s="643">
        <f t="shared" si="2"/>
        <v>3600</v>
      </c>
      <c r="L61" s="644">
        <f t="shared" si="3"/>
        <v>3</v>
      </c>
      <c r="M61" s="645" t="e">
        <f t="shared" si="4"/>
        <v>#REF!</v>
      </c>
      <c r="N61" s="645" t="e">
        <f>VLOOKUP($E61,#REF!,3,FALSE)</f>
        <v>#REF!</v>
      </c>
      <c r="O61" s="645" t="e">
        <f>VLOOKUP($E61,#REF!,4,FALSE)</f>
        <v>#REF!</v>
      </c>
      <c r="P61" s="645" t="e">
        <f>VLOOKUP($E61,#REF!,5,FALSE)</f>
        <v>#REF!</v>
      </c>
      <c r="Q61" s="645" t="e">
        <f>VLOOKUP($E61,#REF!,6,FALSE)</f>
        <v>#REF!</v>
      </c>
      <c r="R61" s="645" t="e">
        <f>VLOOKUP($E61,#REF!,2,FALSE)</f>
        <v>#REF!</v>
      </c>
      <c r="S61" s="645" t="e">
        <f>VLOOKUP($E61,#REF!,8,FALSE)</f>
        <v>#REF!</v>
      </c>
      <c r="T61" s="606"/>
      <c r="U61" s="606"/>
      <c r="V61" s="606"/>
      <c r="W61" s="606"/>
      <c r="X61" s="606"/>
      <c r="Y61" s="606"/>
      <c r="Z61" s="606"/>
      <c r="AA61" s="606"/>
      <c r="AB61" s="606"/>
      <c r="AC61" s="606"/>
      <c r="AD61" s="606"/>
      <c r="AE61" s="606"/>
      <c r="AF61" s="606"/>
      <c r="AG61" s="606"/>
      <c r="AH61" s="606"/>
      <c r="AI61" s="606"/>
      <c r="AJ61" s="606"/>
    </row>
    <row r="62" s="605" customFormat="1" customHeight="1" spans="1:36">
      <c r="A62" s="617">
        <v>58</v>
      </c>
      <c r="B62" s="618" t="s">
        <v>72</v>
      </c>
      <c r="C62" s="619">
        <v>43286</v>
      </c>
      <c r="D62" s="619">
        <v>43289</v>
      </c>
      <c r="E62" s="620">
        <v>1331274</v>
      </c>
      <c r="F62" s="621">
        <v>1</v>
      </c>
      <c r="G62" s="621" t="s">
        <v>17</v>
      </c>
      <c r="H62" s="621">
        <v>1200</v>
      </c>
      <c r="I62" s="621">
        <f t="shared" si="0"/>
        <v>3</v>
      </c>
      <c r="J62" s="642">
        <f t="shared" si="1"/>
        <v>132500</v>
      </c>
      <c r="K62" s="643">
        <f t="shared" si="2"/>
        <v>3600</v>
      </c>
      <c r="L62" s="644">
        <f t="shared" si="3"/>
        <v>3</v>
      </c>
      <c r="M62" s="645" t="e">
        <f t="shared" si="4"/>
        <v>#REF!</v>
      </c>
      <c r="N62" s="645" t="e">
        <f>VLOOKUP($E62,#REF!,3,FALSE)</f>
        <v>#REF!</v>
      </c>
      <c r="O62" s="645" t="e">
        <f>VLOOKUP($E62,#REF!,4,FALSE)</f>
        <v>#REF!</v>
      </c>
      <c r="P62" s="645" t="e">
        <f>VLOOKUP($E62,#REF!,5,FALSE)</f>
        <v>#REF!</v>
      </c>
      <c r="Q62" s="645" t="e">
        <f>VLOOKUP($E62,#REF!,6,FALSE)</f>
        <v>#REF!</v>
      </c>
      <c r="R62" s="645" t="e">
        <f>VLOOKUP($E62,#REF!,2,FALSE)</f>
        <v>#REF!</v>
      </c>
      <c r="S62" s="645" t="e">
        <f>VLOOKUP($E62,#REF!,8,FALSE)</f>
        <v>#REF!</v>
      </c>
      <c r="T62" s="606"/>
      <c r="U62" s="606"/>
      <c r="V62" s="606"/>
      <c r="W62" s="606"/>
      <c r="X62" s="606"/>
      <c r="Y62" s="606"/>
      <c r="Z62" s="606"/>
      <c r="AA62" s="606"/>
      <c r="AB62" s="606"/>
      <c r="AC62" s="606"/>
      <c r="AD62" s="606"/>
      <c r="AE62" s="606"/>
      <c r="AF62" s="606"/>
      <c r="AG62" s="606"/>
      <c r="AH62" s="606"/>
      <c r="AI62" s="606"/>
      <c r="AJ62" s="606"/>
    </row>
    <row r="63" s="605" customFormat="1" customHeight="1" spans="1:36">
      <c r="A63" s="617">
        <v>59</v>
      </c>
      <c r="B63" s="618" t="s">
        <v>73</v>
      </c>
      <c r="C63" s="619">
        <v>43287</v>
      </c>
      <c r="D63" s="619">
        <v>43288</v>
      </c>
      <c r="E63" s="620">
        <v>1329810</v>
      </c>
      <c r="F63" s="621">
        <v>1</v>
      </c>
      <c r="G63" s="621" t="s">
        <v>17</v>
      </c>
      <c r="H63" s="621">
        <v>1200</v>
      </c>
      <c r="I63" s="621">
        <f t="shared" si="0"/>
        <v>1</v>
      </c>
      <c r="J63" s="642">
        <f t="shared" si="1"/>
        <v>131300</v>
      </c>
      <c r="K63" s="643">
        <f t="shared" si="2"/>
        <v>1200</v>
      </c>
      <c r="L63" s="644">
        <f t="shared" si="3"/>
        <v>1</v>
      </c>
      <c r="M63" s="645" t="e">
        <f t="shared" si="4"/>
        <v>#REF!</v>
      </c>
      <c r="N63" s="645" t="e">
        <f>VLOOKUP($E63,#REF!,3,FALSE)</f>
        <v>#REF!</v>
      </c>
      <c r="O63" s="645" t="e">
        <f>VLOOKUP($E63,#REF!,4,FALSE)</f>
        <v>#REF!</v>
      </c>
      <c r="P63" s="645" t="e">
        <f>VLOOKUP($E63,#REF!,5,FALSE)</f>
        <v>#REF!</v>
      </c>
      <c r="Q63" s="645" t="e">
        <f>VLOOKUP($E63,#REF!,6,FALSE)</f>
        <v>#REF!</v>
      </c>
      <c r="R63" s="645" t="e">
        <f>VLOOKUP($E63,#REF!,2,FALSE)</f>
        <v>#REF!</v>
      </c>
      <c r="S63" s="645" t="e">
        <f>VLOOKUP($E63,#REF!,8,FALSE)</f>
        <v>#REF!</v>
      </c>
      <c r="T63" s="606"/>
      <c r="U63" s="606"/>
      <c r="V63" s="606"/>
      <c r="W63" s="606"/>
      <c r="X63" s="606"/>
      <c r="Y63" s="606"/>
      <c r="Z63" s="606"/>
      <c r="AA63" s="606"/>
      <c r="AB63" s="606"/>
      <c r="AC63" s="606"/>
      <c r="AD63" s="606"/>
      <c r="AE63" s="606"/>
      <c r="AF63" s="606"/>
      <c r="AG63" s="606"/>
      <c r="AH63" s="606"/>
      <c r="AI63" s="606"/>
      <c r="AJ63" s="606"/>
    </row>
    <row r="64" s="605" customFormat="1" customHeight="1" spans="1:36">
      <c r="A64" s="617">
        <v>60</v>
      </c>
      <c r="B64" s="618" t="s">
        <v>25</v>
      </c>
      <c r="C64" s="619">
        <v>43287</v>
      </c>
      <c r="D64" s="619">
        <v>43288</v>
      </c>
      <c r="E64" s="620">
        <v>1331905</v>
      </c>
      <c r="F64" s="621">
        <v>1</v>
      </c>
      <c r="G64" s="621" t="s">
        <v>19</v>
      </c>
      <c r="H64" s="621">
        <v>1400</v>
      </c>
      <c r="I64" s="621">
        <f t="shared" si="0"/>
        <v>1</v>
      </c>
      <c r="J64" s="642">
        <f t="shared" si="1"/>
        <v>129900</v>
      </c>
      <c r="K64" s="643">
        <f t="shared" si="2"/>
        <v>1400</v>
      </c>
      <c r="L64" s="644">
        <f t="shared" si="3"/>
        <v>1</v>
      </c>
      <c r="M64" s="645" t="e">
        <f t="shared" si="4"/>
        <v>#REF!</v>
      </c>
      <c r="N64" s="645" t="e">
        <f>VLOOKUP($E64,#REF!,3,FALSE)</f>
        <v>#REF!</v>
      </c>
      <c r="O64" s="645" t="e">
        <f>VLOOKUP($E64,#REF!,4,FALSE)</f>
        <v>#REF!</v>
      </c>
      <c r="P64" s="645" t="e">
        <f>VLOOKUP($E64,#REF!,5,FALSE)</f>
        <v>#REF!</v>
      </c>
      <c r="Q64" s="645" t="e">
        <f>VLOOKUP($E64,#REF!,6,FALSE)</f>
        <v>#REF!</v>
      </c>
      <c r="R64" s="645" t="e">
        <f>VLOOKUP($E64,#REF!,2,FALSE)</f>
        <v>#REF!</v>
      </c>
      <c r="S64" s="645" t="e">
        <f>VLOOKUP($E64,#REF!,8,FALSE)</f>
        <v>#REF!</v>
      </c>
      <c r="T64" s="606"/>
      <c r="U64" s="606"/>
      <c r="V64" s="606"/>
      <c r="W64" s="606"/>
      <c r="X64" s="606"/>
      <c r="Y64" s="606"/>
      <c r="Z64" s="606"/>
      <c r="AA64" s="606"/>
      <c r="AB64" s="606"/>
      <c r="AC64" s="606"/>
      <c r="AD64" s="606"/>
      <c r="AE64" s="606"/>
      <c r="AF64" s="606"/>
      <c r="AG64" s="606"/>
      <c r="AH64" s="606"/>
      <c r="AI64" s="606"/>
      <c r="AJ64" s="606"/>
    </row>
    <row r="65" s="605" customFormat="1" customHeight="1" spans="1:36">
      <c r="A65" s="617">
        <v>61</v>
      </c>
      <c r="B65" s="618" t="s">
        <v>74</v>
      </c>
      <c r="C65" s="619">
        <v>43287</v>
      </c>
      <c r="D65" s="619">
        <v>43288</v>
      </c>
      <c r="E65" s="620">
        <v>1329467</v>
      </c>
      <c r="F65" s="621">
        <v>2</v>
      </c>
      <c r="G65" s="621" t="s">
        <v>22</v>
      </c>
      <c r="H65" s="621">
        <v>1400</v>
      </c>
      <c r="I65" s="621">
        <f t="shared" si="0"/>
        <v>1</v>
      </c>
      <c r="J65" s="642">
        <f t="shared" si="1"/>
        <v>127100</v>
      </c>
      <c r="K65" s="643">
        <f t="shared" si="2"/>
        <v>2800</v>
      </c>
      <c r="L65" s="644">
        <f t="shared" si="3"/>
        <v>2</v>
      </c>
      <c r="M65" s="645" t="e">
        <f t="shared" si="4"/>
        <v>#REF!</v>
      </c>
      <c r="N65" s="645" t="e">
        <f>VLOOKUP($E65,#REF!,3,FALSE)</f>
        <v>#REF!</v>
      </c>
      <c r="O65" s="645" t="e">
        <f>VLOOKUP($E65,#REF!,4,FALSE)</f>
        <v>#REF!</v>
      </c>
      <c r="P65" s="645" t="e">
        <f>VLOOKUP($E65,#REF!,5,FALSE)</f>
        <v>#REF!</v>
      </c>
      <c r="Q65" s="645" t="e">
        <f>VLOOKUP($E65,#REF!,6,FALSE)</f>
        <v>#REF!</v>
      </c>
      <c r="R65" s="645" t="e">
        <f>VLOOKUP($E65,#REF!,2,FALSE)</f>
        <v>#REF!</v>
      </c>
      <c r="S65" s="645" t="e">
        <f>VLOOKUP($E65,#REF!,8,FALSE)</f>
        <v>#REF!</v>
      </c>
      <c r="T65" s="606"/>
      <c r="U65" s="606"/>
      <c r="V65" s="606"/>
      <c r="W65" s="606"/>
      <c r="X65" s="606"/>
      <c r="Y65" s="606"/>
      <c r="Z65" s="606"/>
      <c r="AA65" s="606"/>
      <c r="AB65" s="606"/>
      <c r="AC65" s="606"/>
      <c r="AD65" s="606"/>
      <c r="AE65" s="606"/>
      <c r="AF65" s="606"/>
      <c r="AG65" s="606"/>
      <c r="AH65" s="606"/>
      <c r="AI65" s="606"/>
      <c r="AJ65" s="606"/>
    </row>
    <row r="66" s="605" customFormat="1" customHeight="1" spans="1:36">
      <c r="A66" s="617">
        <v>62</v>
      </c>
      <c r="B66" s="618" t="s">
        <v>75</v>
      </c>
      <c r="C66" s="619">
        <v>43287</v>
      </c>
      <c r="D66" s="619">
        <v>43288</v>
      </c>
      <c r="E66" s="620">
        <v>1331621</v>
      </c>
      <c r="F66" s="621">
        <v>1</v>
      </c>
      <c r="G66" s="621" t="s">
        <v>17</v>
      </c>
      <c r="H66" s="621">
        <v>1200</v>
      </c>
      <c r="I66" s="621">
        <f t="shared" si="0"/>
        <v>1</v>
      </c>
      <c r="J66" s="642">
        <f t="shared" si="1"/>
        <v>125900</v>
      </c>
      <c r="K66" s="643">
        <f t="shared" si="2"/>
        <v>1200</v>
      </c>
      <c r="L66" s="644">
        <f t="shared" si="3"/>
        <v>1</v>
      </c>
      <c r="M66" s="645" t="e">
        <f t="shared" si="4"/>
        <v>#REF!</v>
      </c>
      <c r="N66" s="645" t="e">
        <f>VLOOKUP($E66,#REF!,3,FALSE)</f>
        <v>#REF!</v>
      </c>
      <c r="O66" s="645" t="e">
        <f>VLOOKUP($E66,#REF!,4,FALSE)</f>
        <v>#REF!</v>
      </c>
      <c r="P66" s="645" t="e">
        <f>VLOOKUP($E66,#REF!,5,FALSE)</f>
        <v>#REF!</v>
      </c>
      <c r="Q66" s="645" t="e">
        <f>VLOOKUP($E66,#REF!,6,FALSE)</f>
        <v>#REF!</v>
      </c>
      <c r="R66" s="645" t="e">
        <f>VLOOKUP($E66,#REF!,2,FALSE)</f>
        <v>#REF!</v>
      </c>
      <c r="S66" s="645" t="e">
        <f>VLOOKUP($E66,#REF!,8,FALSE)</f>
        <v>#REF!</v>
      </c>
      <c r="T66" s="606"/>
      <c r="U66" s="606"/>
      <c r="V66" s="606"/>
      <c r="W66" s="606"/>
      <c r="X66" s="606"/>
      <c r="Y66" s="606"/>
      <c r="Z66" s="606"/>
      <c r="AA66" s="606"/>
      <c r="AB66" s="606"/>
      <c r="AC66" s="606"/>
      <c r="AD66" s="606"/>
      <c r="AE66" s="606"/>
      <c r="AF66" s="606"/>
      <c r="AG66" s="606"/>
      <c r="AH66" s="606"/>
      <c r="AI66" s="606"/>
      <c r="AJ66" s="606"/>
    </row>
    <row r="67" s="605" customFormat="1" customHeight="1" spans="1:36">
      <c r="A67" s="617">
        <v>63</v>
      </c>
      <c r="B67" s="618" t="s">
        <v>76</v>
      </c>
      <c r="C67" s="619">
        <v>43287</v>
      </c>
      <c r="D67" s="619">
        <v>43288</v>
      </c>
      <c r="E67" s="620">
        <v>1332014</v>
      </c>
      <c r="F67" s="621">
        <v>1</v>
      </c>
      <c r="G67" s="621" t="s">
        <v>17</v>
      </c>
      <c r="H67" s="621">
        <v>1200</v>
      </c>
      <c r="I67" s="621">
        <f t="shared" si="0"/>
        <v>1</v>
      </c>
      <c r="J67" s="642">
        <f t="shared" si="1"/>
        <v>124700</v>
      </c>
      <c r="K67" s="643">
        <f t="shared" si="2"/>
        <v>1200</v>
      </c>
      <c r="L67" s="644">
        <f t="shared" si="3"/>
        <v>1</v>
      </c>
      <c r="M67" s="645" t="e">
        <f t="shared" si="4"/>
        <v>#REF!</v>
      </c>
      <c r="N67" s="645" t="e">
        <f>VLOOKUP($E67,#REF!,3,FALSE)</f>
        <v>#REF!</v>
      </c>
      <c r="O67" s="645" t="e">
        <f>VLOOKUP($E67,#REF!,4,FALSE)</f>
        <v>#REF!</v>
      </c>
      <c r="P67" s="645" t="e">
        <f>VLOOKUP($E67,#REF!,5,FALSE)</f>
        <v>#REF!</v>
      </c>
      <c r="Q67" s="645" t="e">
        <f>VLOOKUP($E67,#REF!,6,FALSE)</f>
        <v>#REF!</v>
      </c>
      <c r="R67" s="645" t="e">
        <f>VLOOKUP($E67,#REF!,2,FALSE)</f>
        <v>#REF!</v>
      </c>
      <c r="S67" s="645" t="e">
        <f>VLOOKUP($E67,#REF!,8,FALSE)</f>
        <v>#REF!</v>
      </c>
      <c r="T67" s="606"/>
      <c r="U67" s="606"/>
      <c r="V67" s="606"/>
      <c r="W67" s="606"/>
      <c r="X67" s="606"/>
      <c r="Y67" s="606"/>
      <c r="Z67" s="606"/>
      <c r="AA67" s="606"/>
      <c r="AB67" s="606"/>
      <c r="AC67" s="606"/>
      <c r="AD67" s="606"/>
      <c r="AE67" s="606"/>
      <c r="AF67" s="606"/>
      <c r="AG67" s="606"/>
      <c r="AH67" s="606"/>
      <c r="AI67" s="606"/>
      <c r="AJ67" s="606"/>
    </row>
    <row r="68" s="605" customFormat="1" customHeight="1" spans="1:36">
      <c r="A68" s="617">
        <v>64</v>
      </c>
      <c r="B68" s="618" t="s">
        <v>58</v>
      </c>
      <c r="C68" s="619">
        <v>43287</v>
      </c>
      <c r="D68" s="619">
        <v>43288</v>
      </c>
      <c r="E68" s="620">
        <v>1330820</v>
      </c>
      <c r="F68" s="621">
        <v>3</v>
      </c>
      <c r="G68" s="621" t="s">
        <v>17</v>
      </c>
      <c r="H68" s="621">
        <v>1200</v>
      </c>
      <c r="I68" s="621">
        <f t="shared" si="0"/>
        <v>1</v>
      </c>
      <c r="J68" s="642">
        <f t="shared" si="1"/>
        <v>121100</v>
      </c>
      <c r="K68" s="643">
        <f t="shared" si="2"/>
        <v>3600</v>
      </c>
      <c r="L68" s="644">
        <f t="shared" si="3"/>
        <v>3</v>
      </c>
      <c r="M68" s="645" t="e">
        <f t="shared" si="4"/>
        <v>#REF!</v>
      </c>
      <c r="N68" s="645" t="e">
        <f>VLOOKUP($E68,#REF!,3,FALSE)</f>
        <v>#REF!</v>
      </c>
      <c r="O68" s="645" t="e">
        <f>VLOOKUP($E68,#REF!,4,FALSE)</f>
        <v>#REF!</v>
      </c>
      <c r="P68" s="645" t="e">
        <f>VLOOKUP($E68,#REF!,5,FALSE)</f>
        <v>#REF!</v>
      </c>
      <c r="Q68" s="645" t="e">
        <f>VLOOKUP($E68,#REF!,6,FALSE)</f>
        <v>#REF!</v>
      </c>
      <c r="R68" s="645" t="e">
        <f>VLOOKUP($E68,#REF!,2,FALSE)</f>
        <v>#REF!</v>
      </c>
      <c r="S68" s="645" t="e">
        <f>VLOOKUP($E68,#REF!,8,FALSE)</f>
        <v>#REF!</v>
      </c>
      <c r="T68" s="606"/>
      <c r="U68" s="606"/>
      <c r="V68" s="606"/>
      <c r="W68" s="606"/>
      <c r="X68" s="606"/>
      <c r="Y68" s="606"/>
      <c r="Z68" s="606"/>
      <c r="AA68" s="606"/>
      <c r="AB68" s="606"/>
      <c r="AC68" s="606"/>
      <c r="AD68" s="606"/>
      <c r="AE68" s="606"/>
      <c r="AF68" s="606"/>
      <c r="AG68" s="606"/>
      <c r="AH68" s="606"/>
      <c r="AI68" s="606"/>
      <c r="AJ68" s="606"/>
    </row>
    <row r="69" s="605" customFormat="1" customHeight="1" spans="1:36">
      <c r="A69" s="617">
        <v>65</v>
      </c>
      <c r="B69" s="618" t="s">
        <v>77</v>
      </c>
      <c r="C69" s="619">
        <v>43287</v>
      </c>
      <c r="D69" s="619">
        <v>43289</v>
      </c>
      <c r="E69" s="620">
        <v>1331090</v>
      </c>
      <c r="F69" s="621">
        <v>1</v>
      </c>
      <c r="G69" s="621" t="s">
        <v>19</v>
      </c>
      <c r="H69" s="621">
        <v>1400</v>
      </c>
      <c r="I69" s="621">
        <f t="shared" ref="I69:I90" si="5">D69-C69</f>
        <v>2</v>
      </c>
      <c r="J69" s="642">
        <f t="shared" ref="J69:J107" si="6">J68-K69</f>
        <v>118300</v>
      </c>
      <c r="K69" s="643">
        <f t="shared" ref="K69:K294" si="7">(F69*H69*I69)</f>
        <v>2800</v>
      </c>
      <c r="L69" s="644">
        <f t="shared" si="3"/>
        <v>2</v>
      </c>
      <c r="M69" s="645" t="e">
        <f t="shared" si="4"/>
        <v>#REF!</v>
      </c>
      <c r="N69" s="645" t="e">
        <f>VLOOKUP($E69,#REF!,3,FALSE)</f>
        <v>#REF!</v>
      </c>
      <c r="O69" s="645" t="e">
        <f>VLOOKUP($E69,#REF!,4,FALSE)</f>
        <v>#REF!</v>
      </c>
      <c r="P69" s="645" t="e">
        <f>VLOOKUP($E69,#REF!,5,FALSE)</f>
        <v>#REF!</v>
      </c>
      <c r="Q69" s="645" t="e">
        <f>VLOOKUP($E69,#REF!,6,FALSE)</f>
        <v>#REF!</v>
      </c>
      <c r="R69" s="645" t="e">
        <f>VLOOKUP($E69,#REF!,2,FALSE)</f>
        <v>#REF!</v>
      </c>
      <c r="S69" s="645" t="e">
        <f>VLOOKUP($E69,#REF!,8,FALSE)</f>
        <v>#REF!</v>
      </c>
      <c r="T69" s="606"/>
      <c r="U69" s="606"/>
      <c r="V69" s="606"/>
      <c r="W69" s="606"/>
      <c r="X69" s="606"/>
      <c r="Y69" s="606"/>
      <c r="Z69" s="606"/>
      <c r="AA69" s="606"/>
      <c r="AB69" s="606"/>
      <c r="AC69" s="606"/>
      <c r="AD69" s="606"/>
      <c r="AE69" s="606"/>
      <c r="AF69" s="606"/>
      <c r="AG69" s="606"/>
      <c r="AH69" s="606"/>
      <c r="AI69" s="606"/>
      <c r="AJ69" s="606"/>
    </row>
    <row r="70" s="605" customFormat="1" customHeight="1" spans="1:36">
      <c r="A70" s="617">
        <v>66</v>
      </c>
      <c r="B70" s="618" t="s">
        <v>78</v>
      </c>
      <c r="C70" s="619">
        <v>43287</v>
      </c>
      <c r="D70" s="619">
        <v>43289</v>
      </c>
      <c r="E70" s="620">
        <v>1329335</v>
      </c>
      <c r="F70" s="621">
        <v>1</v>
      </c>
      <c r="G70" s="621" t="s">
        <v>22</v>
      </c>
      <c r="H70" s="621">
        <v>1400</v>
      </c>
      <c r="I70" s="621">
        <f t="shared" si="5"/>
        <v>2</v>
      </c>
      <c r="J70" s="642">
        <f t="shared" si="6"/>
        <v>115500</v>
      </c>
      <c r="K70" s="643">
        <f t="shared" si="7"/>
        <v>2800</v>
      </c>
      <c r="L70" s="644">
        <f t="shared" ref="L70:L133" si="8">F70*I70</f>
        <v>2</v>
      </c>
      <c r="M70" s="645" t="e">
        <f t="shared" ref="M70:M133" si="9">IF(L70=S70,"True",IF(L70&lt;S70,"Decrese","Increse"))</f>
        <v>#REF!</v>
      </c>
      <c r="N70" s="645" t="e">
        <f>VLOOKUP($E70,#REF!,3,FALSE)</f>
        <v>#REF!</v>
      </c>
      <c r="O70" s="645" t="e">
        <f>VLOOKUP($E70,#REF!,4,FALSE)</f>
        <v>#REF!</v>
      </c>
      <c r="P70" s="645" t="e">
        <f>VLOOKUP($E70,#REF!,5,FALSE)</f>
        <v>#REF!</v>
      </c>
      <c r="Q70" s="645" t="e">
        <f>VLOOKUP($E70,#REF!,6,FALSE)</f>
        <v>#REF!</v>
      </c>
      <c r="R70" s="645" t="e">
        <f>VLOOKUP($E70,#REF!,2,FALSE)</f>
        <v>#REF!</v>
      </c>
      <c r="S70" s="645" t="e">
        <f>VLOOKUP($E70,#REF!,8,FALSE)</f>
        <v>#REF!</v>
      </c>
      <c r="T70" s="606"/>
      <c r="U70" s="606"/>
      <c r="V70" s="606"/>
      <c r="W70" s="606"/>
      <c r="X70" s="606"/>
      <c r="Y70" s="606"/>
      <c r="Z70" s="606"/>
      <c r="AA70" s="606"/>
      <c r="AB70" s="606"/>
      <c r="AC70" s="606"/>
      <c r="AD70" s="606"/>
      <c r="AE70" s="606"/>
      <c r="AF70" s="606"/>
      <c r="AG70" s="606"/>
      <c r="AH70" s="606"/>
      <c r="AI70" s="606"/>
      <c r="AJ70" s="606"/>
    </row>
    <row r="71" s="605" customFormat="1" customHeight="1" spans="1:36">
      <c r="A71" s="617">
        <v>67</v>
      </c>
      <c r="B71" s="618" t="s">
        <v>79</v>
      </c>
      <c r="C71" s="619">
        <v>43287</v>
      </c>
      <c r="D71" s="619">
        <v>43289</v>
      </c>
      <c r="E71" s="620">
        <v>1331817</v>
      </c>
      <c r="F71" s="621">
        <v>1</v>
      </c>
      <c r="G71" s="621" t="s">
        <v>19</v>
      </c>
      <c r="H71" s="621">
        <v>1400</v>
      </c>
      <c r="I71" s="621">
        <f t="shared" si="5"/>
        <v>2</v>
      </c>
      <c r="J71" s="642">
        <f t="shared" si="6"/>
        <v>112700</v>
      </c>
      <c r="K71" s="643">
        <f t="shared" si="7"/>
        <v>2800</v>
      </c>
      <c r="L71" s="644">
        <f t="shared" si="8"/>
        <v>2</v>
      </c>
      <c r="M71" s="645" t="e">
        <f t="shared" si="9"/>
        <v>#REF!</v>
      </c>
      <c r="N71" s="645" t="e">
        <f>VLOOKUP($E71,#REF!,3,FALSE)</f>
        <v>#REF!</v>
      </c>
      <c r="O71" s="645" t="e">
        <f>VLOOKUP($E71,#REF!,4,FALSE)</f>
        <v>#REF!</v>
      </c>
      <c r="P71" s="645" t="e">
        <f>VLOOKUP($E71,#REF!,5,FALSE)</f>
        <v>#REF!</v>
      </c>
      <c r="Q71" s="645" t="e">
        <f>VLOOKUP($E71,#REF!,6,FALSE)</f>
        <v>#REF!</v>
      </c>
      <c r="R71" s="645" t="e">
        <f>VLOOKUP($E71,#REF!,2,FALSE)</f>
        <v>#REF!</v>
      </c>
      <c r="S71" s="645" t="e">
        <f>VLOOKUP($E71,#REF!,8,FALSE)</f>
        <v>#REF!</v>
      </c>
      <c r="T71" s="606"/>
      <c r="U71" s="606"/>
      <c r="V71" s="606"/>
      <c r="W71" s="606"/>
      <c r="X71" s="606"/>
      <c r="Y71" s="606"/>
      <c r="Z71" s="606"/>
      <c r="AA71" s="606"/>
      <c r="AB71" s="606"/>
      <c r="AC71" s="606"/>
      <c r="AD71" s="606"/>
      <c r="AE71" s="606"/>
      <c r="AF71" s="606"/>
      <c r="AG71" s="606"/>
      <c r="AH71" s="606"/>
      <c r="AI71" s="606"/>
      <c r="AJ71" s="606"/>
    </row>
    <row r="72" s="605" customFormat="1" customHeight="1" spans="1:36">
      <c r="A72" s="617">
        <v>68</v>
      </c>
      <c r="B72" s="618" t="s">
        <v>80</v>
      </c>
      <c r="C72" s="619">
        <v>43287</v>
      </c>
      <c r="D72" s="619">
        <v>43289</v>
      </c>
      <c r="E72" s="620">
        <v>1320162</v>
      </c>
      <c r="F72" s="621">
        <v>1</v>
      </c>
      <c r="G72" s="621" t="s">
        <v>19</v>
      </c>
      <c r="H72" s="621">
        <v>1400</v>
      </c>
      <c r="I72" s="621">
        <f t="shared" si="5"/>
        <v>2</v>
      </c>
      <c r="J72" s="642">
        <f t="shared" si="6"/>
        <v>109900</v>
      </c>
      <c r="K72" s="643">
        <f t="shared" si="7"/>
        <v>2800</v>
      </c>
      <c r="L72" s="644">
        <f t="shared" si="8"/>
        <v>2</v>
      </c>
      <c r="M72" s="645" t="e">
        <f t="shared" si="9"/>
        <v>#REF!</v>
      </c>
      <c r="N72" s="645" t="e">
        <f>VLOOKUP($E72,#REF!,3,FALSE)</f>
        <v>#REF!</v>
      </c>
      <c r="O72" s="645" t="e">
        <f>VLOOKUP($E72,#REF!,4,FALSE)</f>
        <v>#REF!</v>
      </c>
      <c r="P72" s="645" t="e">
        <f>VLOOKUP($E72,#REF!,5,FALSE)</f>
        <v>#REF!</v>
      </c>
      <c r="Q72" s="645" t="e">
        <f>VLOOKUP($E72,#REF!,6,FALSE)</f>
        <v>#REF!</v>
      </c>
      <c r="R72" s="645" t="e">
        <f>VLOOKUP($E72,#REF!,2,FALSE)</f>
        <v>#REF!</v>
      </c>
      <c r="S72" s="645" t="e">
        <f>VLOOKUP($E72,#REF!,8,FALSE)</f>
        <v>#REF!</v>
      </c>
      <c r="T72" s="606"/>
      <c r="U72" s="606"/>
      <c r="V72" s="606"/>
      <c r="W72" s="606"/>
      <c r="X72" s="606"/>
      <c r="Y72" s="606"/>
      <c r="Z72" s="606"/>
      <c r="AA72" s="606"/>
      <c r="AB72" s="606"/>
      <c r="AC72" s="606"/>
      <c r="AD72" s="606"/>
      <c r="AE72" s="606"/>
      <c r="AF72" s="606"/>
      <c r="AG72" s="606"/>
      <c r="AH72" s="606"/>
      <c r="AI72" s="606"/>
      <c r="AJ72" s="606"/>
    </row>
    <row r="73" s="605" customFormat="1" customHeight="1" spans="1:36">
      <c r="A73" s="617">
        <v>69</v>
      </c>
      <c r="B73" s="618" t="s">
        <v>81</v>
      </c>
      <c r="C73" s="619">
        <v>43288</v>
      </c>
      <c r="D73" s="619">
        <v>43289</v>
      </c>
      <c r="E73" s="620">
        <v>1322963</v>
      </c>
      <c r="F73" s="621">
        <v>1</v>
      </c>
      <c r="G73" s="621" t="s">
        <v>82</v>
      </c>
      <c r="H73" s="621">
        <v>1900</v>
      </c>
      <c r="I73" s="621">
        <f t="shared" si="5"/>
        <v>1</v>
      </c>
      <c r="J73" s="642">
        <f t="shared" si="6"/>
        <v>108000</v>
      </c>
      <c r="K73" s="643">
        <f t="shared" si="7"/>
        <v>1900</v>
      </c>
      <c r="L73" s="644">
        <f t="shared" si="8"/>
        <v>1</v>
      </c>
      <c r="M73" s="645" t="e">
        <f t="shared" si="9"/>
        <v>#REF!</v>
      </c>
      <c r="N73" s="645" t="e">
        <f>VLOOKUP($E73,#REF!,3,FALSE)</f>
        <v>#REF!</v>
      </c>
      <c r="O73" s="645" t="e">
        <f>VLOOKUP($E73,#REF!,4,FALSE)</f>
        <v>#REF!</v>
      </c>
      <c r="P73" s="645" t="e">
        <f>VLOOKUP($E73,#REF!,5,FALSE)</f>
        <v>#REF!</v>
      </c>
      <c r="Q73" s="645" t="e">
        <f>VLOOKUP($E73,#REF!,6,FALSE)</f>
        <v>#REF!</v>
      </c>
      <c r="R73" s="645" t="e">
        <f>VLOOKUP($E73,#REF!,2,FALSE)</f>
        <v>#REF!</v>
      </c>
      <c r="S73" s="645" t="e">
        <f>VLOOKUP($E73,#REF!,8,FALSE)</f>
        <v>#REF!</v>
      </c>
      <c r="T73" s="606"/>
      <c r="U73" s="606"/>
      <c r="V73" s="606"/>
      <c r="W73" s="606"/>
      <c r="X73" s="606"/>
      <c r="Y73" s="606"/>
      <c r="Z73" s="606"/>
      <c r="AA73" s="606"/>
      <c r="AB73" s="606"/>
      <c r="AC73" s="606"/>
      <c r="AD73" s="606"/>
      <c r="AE73" s="606"/>
      <c r="AF73" s="606"/>
      <c r="AG73" s="606"/>
      <c r="AH73" s="606"/>
      <c r="AI73" s="606"/>
      <c r="AJ73" s="606"/>
    </row>
    <row r="74" s="605" customFormat="1" customHeight="1" spans="1:36">
      <c r="A74" s="617">
        <v>70</v>
      </c>
      <c r="B74" s="618" t="s">
        <v>83</v>
      </c>
      <c r="C74" s="619">
        <v>43288</v>
      </c>
      <c r="D74" s="619">
        <v>43289</v>
      </c>
      <c r="E74" s="620">
        <v>1332583</v>
      </c>
      <c r="F74" s="621">
        <v>1</v>
      </c>
      <c r="G74" s="621" t="s">
        <v>17</v>
      </c>
      <c r="H74" s="621">
        <v>1200</v>
      </c>
      <c r="I74" s="621">
        <f t="shared" si="5"/>
        <v>1</v>
      </c>
      <c r="J74" s="642">
        <f t="shared" si="6"/>
        <v>106800</v>
      </c>
      <c r="K74" s="643">
        <f t="shared" si="7"/>
        <v>1200</v>
      </c>
      <c r="L74" s="644">
        <f t="shared" si="8"/>
        <v>1</v>
      </c>
      <c r="M74" s="645" t="e">
        <f t="shared" si="9"/>
        <v>#REF!</v>
      </c>
      <c r="N74" s="645" t="e">
        <f>VLOOKUP($E74,#REF!,3,FALSE)</f>
        <v>#REF!</v>
      </c>
      <c r="O74" s="645" t="e">
        <f>VLOOKUP($E74,#REF!,4,FALSE)</f>
        <v>#REF!</v>
      </c>
      <c r="P74" s="645" t="e">
        <f>VLOOKUP($E74,#REF!,5,FALSE)</f>
        <v>#REF!</v>
      </c>
      <c r="Q74" s="645" t="e">
        <f>VLOOKUP($E74,#REF!,6,FALSE)</f>
        <v>#REF!</v>
      </c>
      <c r="R74" s="645" t="e">
        <f>VLOOKUP($E74,#REF!,2,FALSE)</f>
        <v>#REF!</v>
      </c>
      <c r="S74" s="645" t="e">
        <f>VLOOKUP($E74,#REF!,8,FALSE)</f>
        <v>#REF!</v>
      </c>
      <c r="T74" s="606"/>
      <c r="U74" s="606"/>
      <c r="V74" s="606"/>
      <c r="W74" s="606"/>
      <c r="X74" s="606"/>
      <c r="Y74" s="606"/>
      <c r="Z74" s="606"/>
      <c r="AA74" s="606"/>
      <c r="AB74" s="606"/>
      <c r="AC74" s="606"/>
      <c r="AD74" s="606"/>
      <c r="AE74" s="606"/>
      <c r="AF74" s="606"/>
      <c r="AG74" s="606"/>
      <c r="AH74" s="606"/>
      <c r="AI74" s="606"/>
      <c r="AJ74" s="606"/>
    </row>
    <row r="75" s="605" customFormat="1" customHeight="1" spans="1:36">
      <c r="A75" s="617">
        <v>71</v>
      </c>
      <c r="B75" s="618" t="s">
        <v>84</v>
      </c>
      <c r="C75" s="619">
        <v>43288</v>
      </c>
      <c r="D75" s="619">
        <v>43289</v>
      </c>
      <c r="E75" s="620">
        <v>1332579</v>
      </c>
      <c r="F75" s="621">
        <v>1</v>
      </c>
      <c r="G75" s="621" t="s">
        <v>17</v>
      </c>
      <c r="H75" s="621">
        <v>1200</v>
      </c>
      <c r="I75" s="621">
        <f t="shared" si="5"/>
        <v>1</v>
      </c>
      <c r="J75" s="642">
        <f t="shared" si="6"/>
        <v>105600</v>
      </c>
      <c r="K75" s="643">
        <f t="shared" si="7"/>
        <v>1200</v>
      </c>
      <c r="L75" s="644">
        <f t="shared" si="8"/>
        <v>1</v>
      </c>
      <c r="M75" s="645" t="e">
        <f t="shared" si="9"/>
        <v>#REF!</v>
      </c>
      <c r="N75" s="645" t="e">
        <f>VLOOKUP($E75,#REF!,3,FALSE)</f>
        <v>#REF!</v>
      </c>
      <c r="O75" s="645" t="e">
        <f>VLOOKUP($E75,#REF!,4,FALSE)</f>
        <v>#REF!</v>
      </c>
      <c r="P75" s="645" t="e">
        <f>VLOOKUP($E75,#REF!,5,FALSE)</f>
        <v>#REF!</v>
      </c>
      <c r="Q75" s="645" t="e">
        <f>VLOOKUP($E75,#REF!,6,FALSE)</f>
        <v>#REF!</v>
      </c>
      <c r="R75" s="645" t="e">
        <f>VLOOKUP($E75,#REF!,2,FALSE)</f>
        <v>#REF!</v>
      </c>
      <c r="S75" s="645" t="e">
        <f>VLOOKUP($E75,#REF!,8,FALSE)</f>
        <v>#REF!</v>
      </c>
      <c r="T75" s="606"/>
      <c r="U75" s="606"/>
      <c r="V75" s="606"/>
      <c r="W75" s="606"/>
      <c r="X75" s="606"/>
      <c r="Y75" s="606"/>
      <c r="Z75" s="606"/>
      <c r="AA75" s="606"/>
      <c r="AB75" s="606"/>
      <c r="AC75" s="606"/>
      <c r="AD75" s="606"/>
      <c r="AE75" s="606"/>
      <c r="AF75" s="606"/>
      <c r="AG75" s="606"/>
      <c r="AH75" s="606"/>
      <c r="AI75" s="606"/>
      <c r="AJ75" s="606"/>
    </row>
    <row r="76" s="605" customFormat="1" customHeight="1" spans="1:36">
      <c r="A76" s="617">
        <v>72</v>
      </c>
      <c r="B76" s="618" t="s">
        <v>75</v>
      </c>
      <c r="C76" s="619">
        <v>43288</v>
      </c>
      <c r="D76" s="619">
        <v>43289</v>
      </c>
      <c r="E76" s="620">
        <v>1332531</v>
      </c>
      <c r="F76" s="621">
        <v>1</v>
      </c>
      <c r="G76" s="621" t="s">
        <v>17</v>
      </c>
      <c r="H76" s="621">
        <v>1200</v>
      </c>
      <c r="I76" s="621">
        <f t="shared" si="5"/>
        <v>1</v>
      </c>
      <c r="J76" s="642">
        <f t="shared" si="6"/>
        <v>104400</v>
      </c>
      <c r="K76" s="643">
        <f t="shared" si="7"/>
        <v>1200</v>
      </c>
      <c r="L76" s="644">
        <f t="shared" si="8"/>
        <v>1</v>
      </c>
      <c r="M76" s="645" t="e">
        <f t="shared" si="9"/>
        <v>#REF!</v>
      </c>
      <c r="N76" s="645" t="e">
        <f>VLOOKUP($E76,#REF!,3,FALSE)</f>
        <v>#REF!</v>
      </c>
      <c r="O76" s="645" t="e">
        <f>VLOOKUP($E76,#REF!,4,FALSE)</f>
        <v>#REF!</v>
      </c>
      <c r="P76" s="645" t="e">
        <f>VLOOKUP($E76,#REF!,5,FALSE)</f>
        <v>#REF!</v>
      </c>
      <c r="Q76" s="645" t="e">
        <f>VLOOKUP($E76,#REF!,6,FALSE)</f>
        <v>#REF!</v>
      </c>
      <c r="R76" s="645" t="e">
        <f>VLOOKUP($E76,#REF!,2,FALSE)</f>
        <v>#REF!</v>
      </c>
      <c r="S76" s="645" t="e">
        <f>VLOOKUP($E76,#REF!,8,FALSE)</f>
        <v>#REF!</v>
      </c>
      <c r="T76" s="606"/>
      <c r="U76" s="606"/>
      <c r="V76" s="606"/>
      <c r="W76" s="606"/>
      <c r="X76" s="606"/>
      <c r="Y76" s="606"/>
      <c r="Z76" s="606"/>
      <c r="AA76" s="606"/>
      <c r="AB76" s="606"/>
      <c r="AC76" s="606"/>
      <c r="AD76" s="606"/>
      <c r="AE76" s="606"/>
      <c r="AF76" s="606"/>
      <c r="AG76" s="606"/>
      <c r="AH76" s="606"/>
      <c r="AI76" s="606"/>
      <c r="AJ76" s="606"/>
    </row>
    <row r="77" s="605" customFormat="1" customHeight="1" spans="1:36">
      <c r="A77" s="617">
        <v>73</v>
      </c>
      <c r="B77" s="618" t="s">
        <v>85</v>
      </c>
      <c r="C77" s="619">
        <v>43288</v>
      </c>
      <c r="D77" s="619">
        <v>43289</v>
      </c>
      <c r="E77" s="620">
        <v>1330113</v>
      </c>
      <c r="F77" s="621">
        <v>1</v>
      </c>
      <c r="G77" s="621" t="s">
        <v>17</v>
      </c>
      <c r="H77" s="621">
        <v>1200</v>
      </c>
      <c r="I77" s="621">
        <f t="shared" si="5"/>
        <v>1</v>
      </c>
      <c r="J77" s="642">
        <f t="shared" si="6"/>
        <v>103200</v>
      </c>
      <c r="K77" s="643">
        <f t="shared" si="7"/>
        <v>1200</v>
      </c>
      <c r="L77" s="644">
        <f t="shared" si="8"/>
        <v>1</v>
      </c>
      <c r="M77" s="645" t="e">
        <f t="shared" si="9"/>
        <v>#REF!</v>
      </c>
      <c r="N77" s="645" t="e">
        <f>VLOOKUP($E77,#REF!,3,FALSE)</f>
        <v>#REF!</v>
      </c>
      <c r="O77" s="645" t="e">
        <f>VLOOKUP($E77,#REF!,4,FALSE)</f>
        <v>#REF!</v>
      </c>
      <c r="P77" s="645" t="e">
        <f>VLOOKUP($E77,#REF!,5,FALSE)</f>
        <v>#REF!</v>
      </c>
      <c r="Q77" s="645" t="e">
        <f>VLOOKUP($E77,#REF!,6,FALSE)</f>
        <v>#REF!</v>
      </c>
      <c r="R77" s="645" t="e">
        <f>VLOOKUP($E77,#REF!,2,FALSE)</f>
        <v>#REF!</v>
      </c>
      <c r="S77" s="645" t="e">
        <f>VLOOKUP($E77,#REF!,8,FALSE)</f>
        <v>#REF!</v>
      </c>
      <c r="T77" s="606"/>
      <c r="U77" s="606"/>
      <c r="V77" s="606"/>
      <c r="W77" s="606"/>
      <c r="X77" s="606"/>
      <c r="Y77" s="606"/>
      <c r="Z77" s="606"/>
      <c r="AA77" s="606"/>
      <c r="AB77" s="606"/>
      <c r="AC77" s="606"/>
      <c r="AD77" s="606"/>
      <c r="AE77" s="606"/>
      <c r="AF77" s="606"/>
      <c r="AG77" s="606"/>
      <c r="AH77" s="606"/>
      <c r="AI77" s="606"/>
      <c r="AJ77" s="606"/>
    </row>
    <row r="78" s="605" customFormat="1" customHeight="1" spans="1:36">
      <c r="A78" s="617">
        <v>74</v>
      </c>
      <c r="B78" s="618" t="s">
        <v>86</v>
      </c>
      <c r="C78" s="619">
        <v>43288</v>
      </c>
      <c r="D78" s="619">
        <v>43289</v>
      </c>
      <c r="E78" s="620">
        <v>1329039</v>
      </c>
      <c r="F78" s="621">
        <v>1</v>
      </c>
      <c r="G78" s="621" t="s">
        <v>19</v>
      </c>
      <c r="H78" s="621">
        <v>1400</v>
      </c>
      <c r="I78" s="621">
        <f t="shared" si="5"/>
        <v>1</v>
      </c>
      <c r="J78" s="642">
        <f t="shared" si="6"/>
        <v>101800</v>
      </c>
      <c r="K78" s="643">
        <f t="shared" si="7"/>
        <v>1400</v>
      </c>
      <c r="L78" s="644">
        <f t="shared" si="8"/>
        <v>1</v>
      </c>
      <c r="M78" s="645" t="e">
        <f t="shared" si="9"/>
        <v>#REF!</v>
      </c>
      <c r="N78" s="645" t="e">
        <f>VLOOKUP($E78,#REF!,3,FALSE)</f>
        <v>#REF!</v>
      </c>
      <c r="O78" s="645" t="e">
        <f>VLOOKUP($E78,#REF!,4,FALSE)</f>
        <v>#REF!</v>
      </c>
      <c r="P78" s="645" t="e">
        <f>VLOOKUP($E78,#REF!,5,FALSE)</f>
        <v>#REF!</v>
      </c>
      <c r="Q78" s="645" t="e">
        <f>VLOOKUP($E78,#REF!,6,FALSE)</f>
        <v>#REF!</v>
      </c>
      <c r="R78" s="645" t="e">
        <f>VLOOKUP($E78,#REF!,2,FALSE)</f>
        <v>#REF!</v>
      </c>
      <c r="S78" s="645" t="e">
        <f>VLOOKUP($E78,#REF!,8,FALSE)</f>
        <v>#REF!</v>
      </c>
      <c r="T78" s="606"/>
      <c r="U78" s="606"/>
      <c r="V78" s="606"/>
      <c r="W78" s="606"/>
      <c r="X78" s="606"/>
      <c r="Y78" s="606"/>
      <c r="Z78" s="606"/>
      <c r="AA78" s="606"/>
      <c r="AB78" s="606"/>
      <c r="AC78" s="606"/>
      <c r="AD78" s="606"/>
      <c r="AE78" s="606"/>
      <c r="AF78" s="606"/>
      <c r="AG78" s="606"/>
      <c r="AH78" s="606"/>
      <c r="AI78" s="606"/>
      <c r="AJ78" s="606"/>
    </row>
    <row r="79" s="605" customFormat="1" customHeight="1" spans="1:36">
      <c r="A79" s="617">
        <v>75</v>
      </c>
      <c r="B79" s="618" t="s">
        <v>87</v>
      </c>
      <c r="C79" s="619">
        <v>43288</v>
      </c>
      <c r="D79" s="619">
        <v>43289</v>
      </c>
      <c r="E79" s="620">
        <v>1332132</v>
      </c>
      <c r="F79" s="621">
        <v>2</v>
      </c>
      <c r="G79" s="621" t="s">
        <v>17</v>
      </c>
      <c r="H79" s="621">
        <v>1200</v>
      </c>
      <c r="I79" s="621">
        <f t="shared" si="5"/>
        <v>1</v>
      </c>
      <c r="J79" s="642">
        <f t="shared" si="6"/>
        <v>99400</v>
      </c>
      <c r="K79" s="643">
        <f t="shared" si="7"/>
        <v>2400</v>
      </c>
      <c r="L79" s="644">
        <f t="shared" si="8"/>
        <v>2</v>
      </c>
      <c r="M79" s="645" t="e">
        <f t="shared" si="9"/>
        <v>#REF!</v>
      </c>
      <c r="N79" s="645" t="e">
        <f>VLOOKUP($E79,#REF!,3,FALSE)</f>
        <v>#REF!</v>
      </c>
      <c r="O79" s="645" t="e">
        <f>VLOOKUP($E79,#REF!,4,FALSE)</f>
        <v>#REF!</v>
      </c>
      <c r="P79" s="645" t="e">
        <f>VLOOKUP($E79,#REF!,5,FALSE)</f>
        <v>#REF!</v>
      </c>
      <c r="Q79" s="645" t="e">
        <f>VLOOKUP($E79,#REF!,6,FALSE)</f>
        <v>#REF!</v>
      </c>
      <c r="R79" s="645" t="e">
        <f>VLOOKUP($E79,#REF!,2,FALSE)</f>
        <v>#REF!</v>
      </c>
      <c r="S79" s="645" t="e">
        <f>VLOOKUP($E79,#REF!,8,FALSE)</f>
        <v>#REF!</v>
      </c>
      <c r="T79" s="606"/>
      <c r="U79" s="606"/>
      <c r="V79" s="606"/>
      <c r="W79" s="606"/>
      <c r="X79" s="606"/>
      <c r="Y79" s="606"/>
      <c r="Z79" s="606"/>
      <c r="AA79" s="606"/>
      <c r="AB79" s="606"/>
      <c r="AC79" s="606"/>
      <c r="AD79" s="606"/>
      <c r="AE79" s="606"/>
      <c r="AF79" s="606"/>
      <c r="AG79" s="606"/>
      <c r="AH79" s="606"/>
      <c r="AI79" s="606"/>
      <c r="AJ79" s="606"/>
    </row>
    <row r="80" s="605" customFormat="1" customHeight="1" spans="1:36">
      <c r="A80" s="617">
        <v>76</v>
      </c>
      <c r="B80" s="618" t="s">
        <v>88</v>
      </c>
      <c r="C80" s="619">
        <v>43288</v>
      </c>
      <c r="D80" s="619">
        <v>43289</v>
      </c>
      <c r="E80" s="620">
        <v>1332566</v>
      </c>
      <c r="F80" s="621">
        <v>2</v>
      </c>
      <c r="G80" s="621" t="s">
        <v>17</v>
      </c>
      <c r="H80" s="621">
        <v>1200</v>
      </c>
      <c r="I80" s="621">
        <f t="shared" si="5"/>
        <v>1</v>
      </c>
      <c r="J80" s="642">
        <f t="shared" si="6"/>
        <v>97000</v>
      </c>
      <c r="K80" s="643">
        <f t="shared" si="7"/>
        <v>2400</v>
      </c>
      <c r="L80" s="644">
        <f t="shared" si="8"/>
        <v>2</v>
      </c>
      <c r="M80" s="645" t="e">
        <f t="shared" si="9"/>
        <v>#REF!</v>
      </c>
      <c r="N80" s="645" t="e">
        <f>VLOOKUP($E80,#REF!,3,FALSE)</f>
        <v>#REF!</v>
      </c>
      <c r="O80" s="645" t="e">
        <f>VLOOKUP($E80,#REF!,4,FALSE)</f>
        <v>#REF!</v>
      </c>
      <c r="P80" s="645" t="e">
        <f>VLOOKUP($E80,#REF!,5,FALSE)</f>
        <v>#REF!</v>
      </c>
      <c r="Q80" s="645" t="e">
        <f>VLOOKUP($E80,#REF!,6,FALSE)</f>
        <v>#REF!</v>
      </c>
      <c r="R80" s="645" t="e">
        <f>VLOOKUP($E80,#REF!,2,FALSE)</f>
        <v>#REF!</v>
      </c>
      <c r="S80" s="645" t="e">
        <f>VLOOKUP($E80,#REF!,8,FALSE)</f>
        <v>#REF!</v>
      </c>
      <c r="T80" s="606"/>
      <c r="U80" s="606"/>
      <c r="V80" s="606"/>
      <c r="W80" s="606"/>
      <c r="X80" s="606"/>
      <c r="Y80" s="606"/>
      <c r="Z80" s="606"/>
      <c r="AA80" s="606"/>
      <c r="AB80" s="606"/>
      <c r="AC80" s="606"/>
      <c r="AD80" s="606"/>
      <c r="AE80" s="606"/>
      <c r="AF80" s="606"/>
      <c r="AG80" s="606"/>
      <c r="AH80" s="606"/>
      <c r="AI80" s="606"/>
      <c r="AJ80" s="606"/>
    </row>
    <row r="81" s="605" customFormat="1" customHeight="1" spans="1:36">
      <c r="A81" s="617">
        <v>77</v>
      </c>
      <c r="B81" s="618" t="s">
        <v>89</v>
      </c>
      <c r="C81" s="619">
        <v>43288</v>
      </c>
      <c r="D81" s="619">
        <v>43289</v>
      </c>
      <c r="E81" s="620">
        <v>1332324</v>
      </c>
      <c r="F81" s="621">
        <v>1</v>
      </c>
      <c r="G81" s="621" t="s">
        <v>17</v>
      </c>
      <c r="H81" s="621">
        <v>1200</v>
      </c>
      <c r="I81" s="621">
        <f t="shared" si="5"/>
        <v>1</v>
      </c>
      <c r="J81" s="642">
        <f t="shared" si="6"/>
        <v>95800</v>
      </c>
      <c r="K81" s="643">
        <f t="shared" si="7"/>
        <v>1200</v>
      </c>
      <c r="L81" s="644">
        <f t="shared" si="8"/>
        <v>1</v>
      </c>
      <c r="M81" s="645" t="e">
        <f t="shared" si="9"/>
        <v>#REF!</v>
      </c>
      <c r="N81" s="645" t="e">
        <f>VLOOKUP($E81,#REF!,3,FALSE)</f>
        <v>#REF!</v>
      </c>
      <c r="O81" s="645" t="e">
        <f>VLOOKUP($E81,#REF!,4,FALSE)</f>
        <v>#REF!</v>
      </c>
      <c r="P81" s="645" t="e">
        <f>VLOOKUP($E81,#REF!,5,FALSE)</f>
        <v>#REF!</v>
      </c>
      <c r="Q81" s="645" t="e">
        <f>VLOOKUP($E81,#REF!,6,FALSE)</f>
        <v>#REF!</v>
      </c>
      <c r="R81" s="645" t="e">
        <f>VLOOKUP($E81,#REF!,2,FALSE)</f>
        <v>#REF!</v>
      </c>
      <c r="S81" s="645" t="e">
        <f>VLOOKUP($E81,#REF!,8,FALSE)</f>
        <v>#REF!</v>
      </c>
      <c r="T81" s="606"/>
      <c r="U81" s="606"/>
      <c r="V81" s="606"/>
      <c r="W81" s="606"/>
      <c r="X81" s="606"/>
      <c r="Y81" s="606"/>
      <c r="Z81" s="606"/>
      <c r="AA81" s="606"/>
      <c r="AB81" s="606"/>
      <c r="AC81" s="606"/>
      <c r="AD81" s="606"/>
      <c r="AE81" s="606"/>
      <c r="AF81" s="606"/>
      <c r="AG81" s="606"/>
      <c r="AH81" s="606"/>
      <c r="AI81" s="606"/>
      <c r="AJ81" s="606"/>
    </row>
    <row r="82" s="605" customFormat="1" customHeight="1" spans="1:36">
      <c r="A82" s="617">
        <v>78</v>
      </c>
      <c r="B82" s="618" t="s">
        <v>90</v>
      </c>
      <c r="C82" s="619">
        <v>43288</v>
      </c>
      <c r="D82" s="619">
        <v>43290</v>
      </c>
      <c r="E82" s="620">
        <v>1332612</v>
      </c>
      <c r="F82" s="621">
        <v>1</v>
      </c>
      <c r="G82" s="621" t="s">
        <v>17</v>
      </c>
      <c r="H82" s="621">
        <v>1200</v>
      </c>
      <c r="I82" s="621">
        <f t="shared" si="5"/>
        <v>2</v>
      </c>
      <c r="J82" s="642">
        <f t="shared" si="6"/>
        <v>93400</v>
      </c>
      <c r="K82" s="643">
        <f t="shared" si="7"/>
        <v>2400</v>
      </c>
      <c r="L82" s="644">
        <f t="shared" si="8"/>
        <v>2</v>
      </c>
      <c r="M82" s="645" t="e">
        <f t="shared" si="9"/>
        <v>#REF!</v>
      </c>
      <c r="N82" s="645" t="e">
        <f>VLOOKUP($E82,#REF!,3,FALSE)</f>
        <v>#REF!</v>
      </c>
      <c r="O82" s="645" t="e">
        <f>VLOOKUP($E82,#REF!,4,FALSE)</f>
        <v>#REF!</v>
      </c>
      <c r="P82" s="645" t="e">
        <f>VLOOKUP($E82,#REF!,5,FALSE)</f>
        <v>#REF!</v>
      </c>
      <c r="Q82" s="645" t="e">
        <f>VLOOKUP($E82,#REF!,6,FALSE)</f>
        <v>#REF!</v>
      </c>
      <c r="R82" s="645" t="e">
        <f>VLOOKUP($E82,#REF!,2,FALSE)</f>
        <v>#REF!</v>
      </c>
      <c r="S82" s="645" t="e">
        <f>VLOOKUP($E82,#REF!,8,FALSE)</f>
        <v>#REF!</v>
      </c>
      <c r="T82" s="606"/>
      <c r="U82" s="606"/>
      <c r="V82" s="606"/>
      <c r="W82" s="606"/>
      <c r="X82" s="606"/>
      <c r="Y82" s="606"/>
      <c r="Z82" s="606"/>
      <c r="AA82" s="606"/>
      <c r="AB82" s="606"/>
      <c r="AC82" s="606"/>
      <c r="AD82" s="606"/>
      <c r="AE82" s="606"/>
      <c r="AF82" s="606"/>
      <c r="AG82" s="606"/>
      <c r="AH82" s="606"/>
      <c r="AI82" s="606"/>
      <c r="AJ82" s="606"/>
    </row>
    <row r="83" s="605" customFormat="1" customHeight="1" spans="1:36">
      <c r="A83" s="617">
        <v>79</v>
      </c>
      <c r="B83" s="618" t="s">
        <v>91</v>
      </c>
      <c r="C83" s="619">
        <v>43288</v>
      </c>
      <c r="D83" s="619">
        <v>43291</v>
      </c>
      <c r="E83" s="620">
        <v>1332249</v>
      </c>
      <c r="F83" s="621">
        <v>1</v>
      </c>
      <c r="G83" s="621" t="s">
        <v>17</v>
      </c>
      <c r="H83" s="621">
        <v>1200</v>
      </c>
      <c r="I83" s="621">
        <f t="shared" si="5"/>
        <v>3</v>
      </c>
      <c r="J83" s="642">
        <f t="shared" si="6"/>
        <v>89800</v>
      </c>
      <c r="K83" s="643">
        <f t="shared" si="7"/>
        <v>3600</v>
      </c>
      <c r="L83" s="644">
        <f t="shared" si="8"/>
        <v>3</v>
      </c>
      <c r="M83" s="645" t="e">
        <f t="shared" si="9"/>
        <v>#REF!</v>
      </c>
      <c r="N83" s="645" t="e">
        <f>VLOOKUP($E83,#REF!,3,FALSE)</f>
        <v>#REF!</v>
      </c>
      <c r="O83" s="645" t="e">
        <f>VLOOKUP($E83,#REF!,4,FALSE)</f>
        <v>#REF!</v>
      </c>
      <c r="P83" s="645" t="e">
        <f>VLOOKUP($E83,#REF!,5,FALSE)</f>
        <v>#REF!</v>
      </c>
      <c r="Q83" s="645" t="e">
        <f>VLOOKUP($E83,#REF!,6,FALSE)</f>
        <v>#REF!</v>
      </c>
      <c r="R83" s="645" t="e">
        <f>VLOOKUP($E83,#REF!,2,FALSE)</f>
        <v>#REF!</v>
      </c>
      <c r="S83" s="645" t="e">
        <f>VLOOKUP($E83,#REF!,8,FALSE)</f>
        <v>#REF!</v>
      </c>
      <c r="T83" s="606"/>
      <c r="U83" s="606"/>
      <c r="V83" s="606"/>
      <c r="W83" s="606"/>
      <c r="X83" s="606"/>
      <c r="Y83" s="606"/>
      <c r="Z83" s="606"/>
      <c r="AA83" s="606"/>
      <c r="AB83" s="606"/>
      <c r="AC83" s="606"/>
      <c r="AD83" s="606"/>
      <c r="AE83" s="606"/>
      <c r="AF83" s="606"/>
      <c r="AG83" s="606"/>
      <c r="AH83" s="606"/>
      <c r="AI83" s="606"/>
      <c r="AJ83" s="606"/>
    </row>
    <row r="84" s="605" customFormat="1" customHeight="1" spans="1:36">
      <c r="A84" s="617">
        <v>80</v>
      </c>
      <c r="B84" s="618" t="s">
        <v>92</v>
      </c>
      <c r="C84" s="619">
        <v>43288</v>
      </c>
      <c r="D84" s="619">
        <v>43291</v>
      </c>
      <c r="E84" s="620">
        <v>1328911</v>
      </c>
      <c r="F84" s="621">
        <v>1</v>
      </c>
      <c r="G84" s="621" t="s">
        <v>17</v>
      </c>
      <c r="H84" s="621">
        <v>1200</v>
      </c>
      <c r="I84" s="621">
        <f t="shared" si="5"/>
        <v>3</v>
      </c>
      <c r="J84" s="642">
        <f t="shared" si="6"/>
        <v>86200</v>
      </c>
      <c r="K84" s="643">
        <f t="shared" si="7"/>
        <v>3600</v>
      </c>
      <c r="L84" s="644">
        <f t="shared" si="8"/>
        <v>3</v>
      </c>
      <c r="M84" s="645" t="e">
        <f t="shared" si="9"/>
        <v>#REF!</v>
      </c>
      <c r="N84" s="645" t="e">
        <f>VLOOKUP($E84,#REF!,3,FALSE)</f>
        <v>#REF!</v>
      </c>
      <c r="O84" s="645" t="e">
        <f>VLOOKUP($E84,#REF!,4,FALSE)</f>
        <v>#REF!</v>
      </c>
      <c r="P84" s="645" t="e">
        <f>VLOOKUP($E84,#REF!,5,FALSE)</f>
        <v>#REF!</v>
      </c>
      <c r="Q84" s="645" t="e">
        <f>VLOOKUP($E84,#REF!,6,FALSE)</f>
        <v>#REF!</v>
      </c>
      <c r="R84" s="645" t="e">
        <f>VLOOKUP($E84,#REF!,2,FALSE)</f>
        <v>#REF!</v>
      </c>
      <c r="S84" s="645" t="e">
        <f>VLOOKUP($E84,#REF!,8,FALSE)</f>
        <v>#REF!</v>
      </c>
      <c r="T84" s="606"/>
      <c r="U84" s="606"/>
      <c r="V84" s="606"/>
      <c r="W84" s="606"/>
      <c r="X84" s="606"/>
      <c r="Y84" s="606"/>
      <c r="Z84" s="606"/>
      <c r="AA84" s="606"/>
      <c r="AB84" s="606"/>
      <c r="AC84" s="606"/>
      <c r="AD84" s="606"/>
      <c r="AE84" s="606"/>
      <c r="AF84" s="606"/>
      <c r="AG84" s="606"/>
      <c r="AH84" s="606"/>
      <c r="AI84" s="606"/>
      <c r="AJ84" s="606"/>
    </row>
    <row r="85" s="605" customFormat="1" customHeight="1" spans="1:36">
      <c r="A85" s="617">
        <v>81</v>
      </c>
      <c r="B85" s="618" t="s">
        <v>85</v>
      </c>
      <c r="C85" s="619">
        <v>43289</v>
      </c>
      <c r="D85" s="619">
        <v>43290</v>
      </c>
      <c r="E85" s="620">
        <v>1332942</v>
      </c>
      <c r="F85" s="621">
        <v>1</v>
      </c>
      <c r="G85" s="621" t="s">
        <v>17</v>
      </c>
      <c r="H85" s="621">
        <v>1200</v>
      </c>
      <c r="I85" s="621">
        <f t="shared" si="5"/>
        <v>1</v>
      </c>
      <c r="J85" s="642">
        <f t="shared" si="6"/>
        <v>85000</v>
      </c>
      <c r="K85" s="643">
        <f t="shared" si="7"/>
        <v>1200</v>
      </c>
      <c r="L85" s="644">
        <f t="shared" si="8"/>
        <v>1</v>
      </c>
      <c r="M85" s="645" t="e">
        <f t="shared" si="9"/>
        <v>#REF!</v>
      </c>
      <c r="N85" s="645" t="e">
        <f>VLOOKUP($E85,#REF!,3,FALSE)</f>
        <v>#REF!</v>
      </c>
      <c r="O85" s="645" t="e">
        <f>VLOOKUP($E85,#REF!,4,FALSE)</f>
        <v>#REF!</v>
      </c>
      <c r="P85" s="645" t="e">
        <f>VLOOKUP($E85,#REF!,5,FALSE)</f>
        <v>#REF!</v>
      </c>
      <c r="Q85" s="645" t="e">
        <f>VLOOKUP($E85,#REF!,6,FALSE)</f>
        <v>#REF!</v>
      </c>
      <c r="R85" s="645" t="e">
        <f>VLOOKUP($E85,#REF!,2,FALSE)</f>
        <v>#REF!</v>
      </c>
      <c r="S85" s="645" t="e">
        <f>VLOOKUP($E85,#REF!,8,FALSE)</f>
        <v>#REF!</v>
      </c>
      <c r="T85" s="606"/>
      <c r="U85" s="606"/>
      <c r="V85" s="606"/>
      <c r="W85" s="606"/>
      <c r="X85" s="606"/>
      <c r="Y85" s="606"/>
      <c r="Z85" s="606"/>
      <c r="AA85" s="606"/>
      <c r="AB85" s="606"/>
      <c r="AC85" s="606"/>
      <c r="AD85" s="606"/>
      <c r="AE85" s="606"/>
      <c r="AF85" s="606"/>
      <c r="AG85" s="606"/>
      <c r="AH85" s="606"/>
      <c r="AI85" s="606"/>
      <c r="AJ85" s="606"/>
    </row>
    <row r="86" s="605" customFormat="1" customHeight="1" spans="1:36">
      <c r="A86" s="617">
        <v>82</v>
      </c>
      <c r="B86" s="618" t="s">
        <v>93</v>
      </c>
      <c r="C86" s="619">
        <v>43289</v>
      </c>
      <c r="D86" s="619">
        <v>43290</v>
      </c>
      <c r="E86" s="620">
        <v>1333049</v>
      </c>
      <c r="F86" s="621">
        <v>1</v>
      </c>
      <c r="G86" s="621" t="s">
        <v>17</v>
      </c>
      <c r="H86" s="621">
        <v>1200</v>
      </c>
      <c r="I86" s="621">
        <f t="shared" si="5"/>
        <v>1</v>
      </c>
      <c r="J86" s="642">
        <f t="shared" si="6"/>
        <v>83800</v>
      </c>
      <c r="K86" s="643">
        <f t="shared" si="7"/>
        <v>1200</v>
      </c>
      <c r="L86" s="644">
        <f t="shared" si="8"/>
        <v>1</v>
      </c>
      <c r="M86" s="645" t="e">
        <f t="shared" si="9"/>
        <v>#REF!</v>
      </c>
      <c r="N86" s="645" t="e">
        <f>VLOOKUP($E86,#REF!,3,FALSE)</f>
        <v>#REF!</v>
      </c>
      <c r="O86" s="645" t="e">
        <f>VLOOKUP($E86,#REF!,4,FALSE)</f>
        <v>#REF!</v>
      </c>
      <c r="P86" s="645" t="e">
        <f>VLOOKUP($E86,#REF!,5,FALSE)</f>
        <v>#REF!</v>
      </c>
      <c r="Q86" s="645" t="e">
        <f>VLOOKUP($E86,#REF!,6,FALSE)</f>
        <v>#REF!</v>
      </c>
      <c r="R86" s="645" t="e">
        <f>VLOOKUP($E86,#REF!,2,FALSE)</f>
        <v>#REF!</v>
      </c>
      <c r="S86" s="645" t="e">
        <f>VLOOKUP($E86,#REF!,8,FALSE)</f>
        <v>#REF!</v>
      </c>
      <c r="T86" s="606"/>
      <c r="U86" s="606"/>
      <c r="V86" s="606"/>
      <c r="W86" s="606"/>
      <c r="X86" s="606"/>
      <c r="Y86" s="606"/>
      <c r="Z86" s="606"/>
      <c r="AA86" s="606"/>
      <c r="AB86" s="606"/>
      <c r="AC86" s="606"/>
      <c r="AD86" s="606"/>
      <c r="AE86" s="606"/>
      <c r="AF86" s="606"/>
      <c r="AG86" s="606"/>
      <c r="AH86" s="606"/>
      <c r="AI86" s="606"/>
      <c r="AJ86" s="606"/>
    </row>
    <row r="87" s="605" customFormat="1" customHeight="1" spans="1:36">
      <c r="A87" s="617">
        <v>83</v>
      </c>
      <c r="B87" s="618" t="s">
        <v>94</v>
      </c>
      <c r="C87" s="619">
        <v>43289</v>
      </c>
      <c r="D87" s="619">
        <v>43290</v>
      </c>
      <c r="E87" s="620">
        <v>1333057</v>
      </c>
      <c r="F87" s="621">
        <v>1</v>
      </c>
      <c r="G87" s="621" t="s">
        <v>22</v>
      </c>
      <c r="H87" s="621">
        <v>1400</v>
      </c>
      <c r="I87" s="621">
        <f t="shared" si="5"/>
        <v>1</v>
      </c>
      <c r="J87" s="642">
        <f t="shared" si="6"/>
        <v>82400</v>
      </c>
      <c r="K87" s="643">
        <f t="shared" si="7"/>
        <v>1400</v>
      </c>
      <c r="L87" s="644">
        <f t="shared" si="8"/>
        <v>1</v>
      </c>
      <c r="M87" s="645" t="e">
        <f t="shared" si="9"/>
        <v>#REF!</v>
      </c>
      <c r="N87" s="645" t="e">
        <f>VLOOKUP($E87,#REF!,3,FALSE)</f>
        <v>#REF!</v>
      </c>
      <c r="O87" s="645" t="e">
        <f>VLOOKUP($E87,#REF!,4,FALSE)</f>
        <v>#REF!</v>
      </c>
      <c r="P87" s="645" t="e">
        <f>VLOOKUP($E87,#REF!,5,FALSE)</f>
        <v>#REF!</v>
      </c>
      <c r="Q87" s="645" t="e">
        <f>VLOOKUP($E87,#REF!,6,FALSE)</f>
        <v>#REF!</v>
      </c>
      <c r="R87" s="645" t="e">
        <f>VLOOKUP($E87,#REF!,2,FALSE)</f>
        <v>#REF!</v>
      </c>
      <c r="S87" s="645" t="e">
        <f>VLOOKUP($E87,#REF!,8,FALSE)</f>
        <v>#REF!</v>
      </c>
      <c r="T87" s="606"/>
      <c r="U87" s="606"/>
      <c r="V87" s="606"/>
      <c r="W87" s="606"/>
      <c r="X87" s="606"/>
      <c r="Y87" s="606"/>
      <c r="Z87" s="606"/>
      <c r="AA87" s="606"/>
      <c r="AB87" s="606"/>
      <c r="AC87" s="606"/>
      <c r="AD87" s="606"/>
      <c r="AE87" s="606"/>
      <c r="AF87" s="606"/>
      <c r="AG87" s="606"/>
      <c r="AH87" s="606"/>
      <c r="AI87" s="606"/>
      <c r="AJ87" s="606"/>
    </row>
    <row r="88" s="605" customFormat="1" customHeight="1" spans="1:36">
      <c r="A88" s="617">
        <v>84</v>
      </c>
      <c r="B88" s="618" t="s">
        <v>79</v>
      </c>
      <c r="C88" s="619">
        <v>43289</v>
      </c>
      <c r="D88" s="619">
        <v>43291</v>
      </c>
      <c r="E88" s="620">
        <v>1332938</v>
      </c>
      <c r="F88" s="621">
        <v>1</v>
      </c>
      <c r="G88" s="621" t="s">
        <v>17</v>
      </c>
      <c r="H88" s="621">
        <v>1200</v>
      </c>
      <c r="I88" s="621">
        <f t="shared" si="5"/>
        <v>2</v>
      </c>
      <c r="J88" s="642">
        <f t="shared" si="6"/>
        <v>80000</v>
      </c>
      <c r="K88" s="643">
        <f t="shared" si="7"/>
        <v>2400</v>
      </c>
      <c r="L88" s="644">
        <f t="shared" si="8"/>
        <v>2</v>
      </c>
      <c r="M88" s="645" t="e">
        <f t="shared" si="9"/>
        <v>#REF!</v>
      </c>
      <c r="N88" s="645" t="e">
        <f>VLOOKUP($E88,#REF!,3,FALSE)</f>
        <v>#REF!</v>
      </c>
      <c r="O88" s="645" t="e">
        <f>VLOOKUP($E88,#REF!,4,FALSE)</f>
        <v>#REF!</v>
      </c>
      <c r="P88" s="645" t="e">
        <f>VLOOKUP($E88,#REF!,5,FALSE)</f>
        <v>#REF!</v>
      </c>
      <c r="Q88" s="645" t="e">
        <f>VLOOKUP($E88,#REF!,6,FALSE)</f>
        <v>#REF!</v>
      </c>
      <c r="R88" s="645" t="e">
        <f>VLOOKUP($E88,#REF!,2,FALSE)</f>
        <v>#REF!</v>
      </c>
      <c r="S88" s="645" t="e">
        <f>VLOOKUP($E88,#REF!,8,FALSE)</f>
        <v>#REF!</v>
      </c>
      <c r="T88" s="606"/>
      <c r="U88" s="606"/>
      <c r="V88" s="606"/>
      <c r="W88" s="606"/>
      <c r="X88" s="606"/>
      <c r="Y88" s="606"/>
      <c r="Z88" s="606"/>
      <c r="AA88" s="606"/>
      <c r="AB88" s="606"/>
      <c r="AC88" s="606"/>
      <c r="AD88" s="606"/>
      <c r="AE88" s="606"/>
      <c r="AF88" s="606"/>
      <c r="AG88" s="606"/>
      <c r="AH88" s="606"/>
      <c r="AI88" s="606"/>
      <c r="AJ88" s="606"/>
    </row>
    <row r="89" s="605" customFormat="1" customHeight="1" spans="1:36">
      <c r="A89" s="617">
        <v>85</v>
      </c>
      <c r="B89" s="618" t="s">
        <v>95</v>
      </c>
      <c r="C89" s="619">
        <v>43290</v>
      </c>
      <c r="D89" s="619">
        <v>43291</v>
      </c>
      <c r="E89" s="620">
        <v>1333299</v>
      </c>
      <c r="F89" s="621">
        <v>1</v>
      </c>
      <c r="G89" s="621" t="s">
        <v>17</v>
      </c>
      <c r="H89" s="621">
        <v>1200</v>
      </c>
      <c r="I89" s="621">
        <f t="shared" si="5"/>
        <v>1</v>
      </c>
      <c r="J89" s="642">
        <f t="shared" si="6"/>
        <v>78800</v>
      </c>
      <c r="K89" s="643">
        <f t="shared" si="7"/>
        <v>1200</v>
      </c>
      <c r="L89" s="644">
        <f t="shared" si="8"/>
        <v>1</v>
      </c>
      <c r="M89" s="645" t="e">
        <f t="shared" si="9"/>
        <v>#REF!</v>
      </c>
      <c r="N89" s="645" t="e">
        <f>VLOOKUP($E89,#REF!,3,FALSE)</f>
        <v>#REF!</v>
      </c>
      <c r="O89" s="645" t="e">
        <f>VLOOKUP($E89,#REF!,4,FALSE)</f>
        <v>#REF!</v>
      </c>
      <c r="P89" s="645" t="e">
        <f>VLOOKUP($E89,#REF!,5,FALSE)</f>
        <v>#REF!</v>
      </c>
      <c r="Q89" s="645" t="e">
        <f>VLOOKUP($E89,#REF!,6,FALSE)</f>
        <v>#REF!</v>
      </c>
      <c r="R89" s="645" t="e">
        <f>VLOOKUP($E89,#REF!,2,FALSE)</f>
        <v>#REF!</v>
      </c>
      <c r="S89" s="645" t="e">
        <f>VLOOKUP($E89,#REF!,8,FALSE)</f>
        <v>#REF!</v>
      </c>
      <c r="T89" s="606"/>
      <c r="U89" s="606"/>
      <c r="V89" s="606"/>
      <c r="W89" s="606"/>
      <c r="X89" s="606"/>
      <c r="Y89" s="606"/>
      <c r="Z89" s="606"/>
      <c r="AA89" s="606"/>
      <c r="AB89" s="606"/>
      <c r="AC89" s="606"/>
      <c r="AD89" s="606"/>
      <c r="AE89" s="606"/>
      <c r="AF89" s="606"/>
      <c r="AG89" s="606"/>
      <c r="AH89" s="606"/>
      <c r="AI89" s="606"/>
      <c r="AJ89" s="606"/>
    </row>
    <row r="90" s="605" customFormat="1" customHeight="1" spans="1:36">
      <c r="A90" s="617">
        <v>86</v>
      </c>
      <c r="B90" s="618" t="s">
        <v>96</v>
      </c>
      <c r="C90" s="619">
        <v>43290</v>
      </c>
      <c r="D90" s="619">
        <v>43291</v>
      </c>
      <c r="E90" s="620">
        <v>1333176</v>
      </c>
      <c r="F90" s="621">
        <v>1</v>
      </c>
      <c r="G90" s="621" t="s">
        <v>17</v>
      </c>
      <c r="H90" s="621">
        <v>1200</v>
      </c>
      <c r="I90" s="621">
        <f t="shared" si="5"/>
        <v>1</v>
      </c>
      <c r="J90" s="642">
        <f t="shared" si="6"/>
        <v>77600</v>
      </c>
      <c r="K90" s="643">
        <f t="shared" si="7"/>
        <v>1200</v>
      </c>
      <c r="L90" s="644">
        <f t="shared" si="8"/>
        <v>1</v>
      </c>
      <c r="M90" s="645" t="e">
        <f t="shared" si="9"/>
        <v>#REF!</v>
      </c>
      <c r="N90" s="645" t="e">
        <f>VLOOKUP($E90,#REF!,3,FALSE)</f>
        <v>#REF!</v>
      </c>
      <c r="O90" s="645" t="e">
        <f>VLOOKUP($E90,#REF!,4,FALSE)</f>
        <v>#REF!</v>
      </c>
      <c r="P90" s="645" t="e">
        <f>VLOOKUP($E90,#REF!,5,FALSE)</f>
        <v>#REF!</v>
      </c>
      <c r="Q90" s="645" t="e">
        <f>VLOOKUP($E90,#REF!,6,FALSE)</f>
        <v>#REF!</v>
      </c>
      <c r="R90" s="645" t="e">
        <f>VLOOKUP($E90,#REF!,2,FALSE)</f>
        <v>#REF!</v>
      </c>
      <c r="S90" s="645" t="e">
        <f>VLOOKUP($E90,#REF!,8,FALSE)</f>
        <v>#REF!</v>
      </c>
      <c r="T90" s="606"/>
      <c r="U90" s="606"/>
      <c r="V90" s="606"/>
      <c r="W90" s="606"/>
      <c r="X90" s="606"/>
      <c r="Y90" s="606"/>
      <c r="Z90" s="606"/>
      <c r="AA90" s="606"/>
      <c r="AB90" s="606"/>
      <c r="AC90" s="606"/>
      <c r="AD90" s="606"/>
      <c r="AE90" s="606"/>
      <c r="AF90" s="606"/>
      <c r="AG90" s="606"/>
      <c r="AH90" s="606"/>
      <c r="AI90" s="606"/>
      <c r="AJ90" s="606"/>
    </row>
    <row r="91" s="605" customFormat="1" customHeight="1" spans="1:36">
      <c r="A91" s="617">
        <v>87</v>
      </c>
      <c r="B91" s="618" t="s">
        <v>97</v>
      </c>
      <c r="C91" s="619">
        <v>43290</v>
      </c>
      <c r="D91" s="619">
        <v>43291</v>
      </c>
      <c r="E91" s="620">
        <v>1333520</v>
      </c>
      <c r="F91" s="621">
        <v>1</v>
      </c>
      <c r="G91" s="621" t="s">
        <v>17</v>
      </c>
      <c r="H91" s="621">
        <v>1200</v>
      </c>
      <c r="I91" s="621">
        <v>1</v>
      </c>
      <c r="J91" s="642">
        <f t="shared" si="6"/>
        <v>76400</v>
      </c>
      <c r="K91" s="643">
        <f t="shared" si="7"/>
        <v>1200</v>
      </c>
      <c r="L91" s="644">
        <f t="shared" si="8"/>
        <v>1</v>
      </c>
      <c r="M91" s="645" t="e">
        <f t="shared" si="9"/>
        <v>#REF!</v>
      </c>
      <c r="N91" s="645" t="e">
        <f>VLOOKUP($E91,#REF!,3,FALSE)</f>
        <v>#REF!</v>
      </c>
      <c r="O91" s="645" t="e">
        <f>VLOOKUP($E91,#REF!,4,FALSE)</f>
        <v>#REF!</v>
      </c>
      <c r="P91" s="645" t="e">
        <f>VLOOKUP($E91,#REF!,5,FALSE)</f>
        <v>#REF!</v>
      </c>
      <c r="Q91" s="645" t="e">
        <f>VLOOKUP($E91,#REF!,6,FALSE)</f>
        <v>#REF!</v>
      </c>
      <c r="R91" s="645" t="e">
        <f>VLOOKUP($E91,#REF!,2,FALSE)</f>
        <v>#REF!</v>
      </c>
      <c r="S91" s="645" t="e">
        <f>VLOOKUP($E91,#REF!,8,FALSE)</f>
        <v>#REF!</v>
      </c>
      <c r="T91" s="606"/>
      <c r="U91" s="606"/>
      <c r="V91" s="606"/>
      <c r="W91" s="606"/>
      <c r="X91" s="606"/>
      <c r="Y91" s="606"/>
      <c r="Z91" s="606"/>
      <c r="AA91" s="606"/>
      <c r="AB91" s="606"/>
      <c r="AC91" s="606"/>
      <c r="AD91" s="606"/>
      <c r="AE91" s="606"/>
      <c r="AF91" s="606"/>
      <c r="AG91" s="606"/>
      <c r="AH91" s="606"/>
      <c r="AI91" s="606"/>
      <c r="AJ91" s="606"/>
    </row>
    <row r="92" s="605" customFormat="1" customHeight="1" spans="1:36">
      <c r="A92" s="617">
        <v>88</v>
      </c>
      <c r="B92" s="618" t="s">
        <v>93</v>
      </c>
      <c r="C92" s="619">
        <v>43290</v>
      </c>
      <c r="D92" s="619">
        <v>43291</v>
      </c>
      <c r="E92" s="620">
        <v>1333388</v>
      </c>
      <c r="F92" s="621">
        <v>1</v>
      </c>
      <c r="G92" s="621" t="s">
        <v>17</v>
      </c>
      <c r="H92" s="621">
        <v>1200</v>
      </c>
      <c r="I92" s="621">
        <v>1</v>
      </c>
      <c r="J92" s="642">
        <f t="shared" si="6"/>
        <v>75200</v>
      </c>
      <c r="K92" s="643">
        <f t="shared" si="7"/>
        <v>1200</v>
      </c>
      <c r="L92" s="644">
        <f t="shared" si="8"/>
        <v>1</v>
      </c>
      <c r="M92" s="645" t="e">
        <f t="shared" si="9"/>
        <v>#REF!</v>
      </c>
      <c r="N92" s="645" t="e">
        <f>VLOOKUP($E92,#REF!,3,FALSE)</f>
        <v>#REF!</v>
      </c>
      <c r="O92" s="645" t="e">
        <f>VLOOKUP($E92,#REF!,4,FALSE)</f>
        <v>#REF!</v>
      </c>
      <c r="P92" s="645" t="e">
        <f>VLOOKUP($E92,#REF!,5,FALSE)</f>
        <v>#REF!</v>
      </c>
      <c r="Q92" s="645" t="e">
        <f>VLOOKUP($E92,#REF!,6,FALSE)</f>
        <v>#REF!</v>
      </c>
      <c r="R92" s="645" t="e">
        <f>VLOOKUP($E92,#REF!,2,FALSE)</f>
        <v>#REF!</v>
      </c>
      <c r="S92" s="645" t="e">
        <f>VLOOKUP($E92,#REF!,8,FALSE)</f>
        <v>#REF!</v>
      </c>
      <c r="T92" s="606"/>
      <c r="U92" s="606"/>
      <c r="V92" s="606"/>
      <c r="W92" s="606"/>
      <c r="X92" s="606"/>
      <c r="Y92" s="606"/>
      <c r="Z92" s="606"/>
      <c r="AA92" s="606"/>
      <c r="AB92" s="606"/>
      <c r="AC92" s="606"/>
      <c r="AD92" s="606"/>
      <c r="AE92" s="606"/>
      <c r="AF92" s="606"/>
      <c r="AG92" s="606"/>
      <c r="AH92" s="606"/>
      <c r="AI92" s="606"/>
      <c r="AJ92" s="606"/>
    </row>
    <row r="93" s="605" customFormat="1" customHeight="1" spans="1:36">
      <c r="A93" s="617">
        <v>89</v>
      </c>
      <c r="B93" s="618" t="s">
        <v>90</v>
      </c>
      <c r="C93" s="619">
        <v>43290</v>
      </c>
      <c r="D93" s="619">
        <v>43291</v>
      </c>
      <c r="E93" s="620">
        <v>1333555</v>
      </c>
      <c r="F93" s="621">
        <v>1</v>
      </c>
      <c r="G93" s="621" t="s">
        <v>17</v>
      </c>
      <c r="H93" s="621">
        <v>1200</v>
      </c>
      <c r="I93" s="621">
        <v>1</v>
      </c>
      <c r="J93" s="642">
        <f t="shared" si="6"/>
        <v>74000</v>
      </c>
      <c r="K93" s="643">
        <f t="shared" si="7"/>
        <v>1200</v>
      </c>
      <c r="L93" s="644">
        <f t="shared" si="8"/>
        <v>1</v>
      </c>
      <c r="M93" s="645" t="e">
        <f t="shared" si="9"/>
        <v>#REF!</v>
      </c>
      <c r="N93" s="645" t="e">
        <f>VLOOKUP($E93,#REF!,3,FALSE)</f>
        <v>#REF!</v>
      </c>
      <c r="O93" s="645" t="e">
        <f>VLOOKUP($E93,#REF!,4,FALSE)</f>
        <v>#REF!</v>
      </c>
      <c r="P93" s="645" t="e">
        <f>VLOOKUP($E93,#REF!,5,FALSE)</f>
        <v>#REF!</v>
      </c>
      <c r="Q93" s="645" t="e">
        <f>VLOOKUP($E93,#REF!,6,FALSE)</f>
        <v>#REF!</v>
      </c>
      <c r="R93" s="645" t="e">
        <f>VLOOKUP($E93,#REF!,2,FALSE)</f>
        <v>#REF!</v>
      </c>
      <c r="S93" s="645" t="e">
        <f>VLOOKUP($E93,#REF!,8,FALSE)</f>
        <v>#REF!</v>
      </c>
      <c r="T93" s="606"/>
      <c r="U93" s="606"/>
      <c r="V93" s="606"/>
      <c r="W93" s="606"/>
      <c r="X93" s="606"/>
      <c r="Y93" s="606"/>
      <c r="Z93" s="606"/>
      <c r="AA93" s="606"/>
      <c r="AB93" s="606"/>
      <c r="AC93" s="606"/>
      <c r="AD93" s="606"/>
      <c r="AE93" s="606"/>
      <c r="AF93" s="606"/>
      <c r="AG93" s="606"/>
      <c r="AH93" s="606"/>
      <c r="AI93" s="606"/>
      <c r="AJ93" s="606"/>
    </row>
    <row r="94" s="605" customFormat="1" customHeight="1" spans="1:36">
      <c r="A94" s="617">
        <v>90</v>
      </c>
      <c r="B94" s="618" t="s">
        <v>98</v>
      </c>
      <c r="C94" s="619">
        <v>43290</v>
      </c>
      <c r="D94" s="619">
        <v>43291</v>
      </c>
      <c r="E94" s="620">
        <v>1332319</v>
      </c>
      <c r="F94" s="621">
        <v>3</v>
      </c>
      <c r="G94" s="621" t="s">
        <v>22</v>
      </c>
      <c r="H94" s="621">
        <v>1400</v>
      </c>
      <c r="I94" s="621">
        <v>1</v>
      </c>
      <c r="J94" s="642">
        <f t="shared" si="6"/>
        <v>69800</v>
      </c>
      <c r="K94" s="643">
        <f t="shared" si="7"/>
        <v>4200</v>
      </c>
      <c r="L94" s="644">
        <f t="shared" si="8"/>
        <v>3</v>
      </c>
      <c r="M94" s="645" t="e">
        <f t="shared" si="9"/>
        <v>#REF!</v>
      </c>
      <c r="N94" s="645" t="e">
        <f>VLOOKUP($E94,#REF!,3,FALSE)</f>
        <v>#REF!</v>
      </c>
      <c r="O94" s="645" t="e">
        <f>VLOOKUP($E94,#REF!,4,FALSE)</f>
        <v>#REF!</v>
      </c>
      <c r="P94" s="645" t="e">
        <f>VLOOKUP($E94,#REF!,5,FALSE)</f>
        <v>#REF!</v>
      </c>
      <c r="Q94" s="645" t="e">
        <f>VLOOKUP($E94,#REF!,6,FALSE)</f>
        <v>#REF!</v>
      </c>
      <c r="R94" s="645" t="e">
        <f>VLOOKUP($E94,#REF!,2,FALSE)</f>
        <v>#REF!</v>
      </c>
      <c r="S94" s="645" t="e">
        <f>VLOOKUP($E94,#REF!,8,FALSE)</f>
        <v>#REF!</v>
      </c>
      <c r="T94" s="606"/>
      <c r="U94" s="606"/>
      <c r="V94" s="606"/>
      <c r="W94" s="606"/>
      <c r="X94" s="606"/>
      <c r="Y94" s="606"/>
      <c r="Z94" s="606"/>
      <c r="AA94" s="606"/>
      <c r="AB94" s="606"/>
      <c r="AC94" s="606"/>
      <c r="AD94" s="606"/>
      <c r="AE94" s="606"/>
      <c r="AF94" s="606"/>
      <c r="AG94" s="606"/>
      <c r="AH94" s="606"/>
      <c r="AI94" s="606"/>
      <c r="AJ94" s="606"/>
    </row>
    <row r="95" s="605" customFormat="1" customHeight="1" spans="1:36">
      <c r="A95" s="617">
        <v>91</v>
      </c>
      <c r="B95" s="618" t="s">
        <v>99</v>
      </c>
      <c r="C95" s="619">
        <v>43290</v>
      </c>
      <c r="D95" s="619">
        <v>43291</v>
      </c>
      <c r="E95" s="620">
        <v>1326723</v>
      </c>
      <c r="F95" s="621">
        <v>1</v>
      </c>
      <c r="G95" s="621" t="s">
        <v>82</v>
      </c>
      <c r="H95" s="621">
        <v>1900</v>
      </c>
      <c r="I95" s="621">
        <v>1</v>
      </c>
      <c r="J95" s="642">
        <f t="shared" si="6"/>
        <v>67900</v>
      </c>
      <c r="K95" s="643">
        <f t="shared" si="7"/>
        <v>1900</v>
      </c>
      <c r="L95" s="644">
        <f t="shared" si="8"/>
        <v>1</v>
      </c>
      <c r="M95" s="645" t="e">
        <f t="shared" si="9"/>
        <v>#REF!</v>
      </c>
      <c r="N95" s="645" t="e">
        <f>VLOOKUP($E95,#REF!,3,FALSE)</f>
        <v>#REF!</v>
      </c>
      <c r="O95" s="645" t="e">
        <f>VLOOKUP($E95,#REF!,4,FALSE)</f>
        <v>#REF!</v>
      </c>
      <c r="P95" s="645" t="e">
        <f>VLOOKUP($E95,#REF!,5,FALSE)</f>
        <v>#REF!</v>
      </c>
      <c r="Q95" s="645" t="e">
        <f>VLOOKUP($E95,#REF!,6,FALSE)</f>
        <v>#REF!</v>
      </c>
      <c r="R95" s="645" t="e">
        <f>VLOOKUP($E95,#REF!,2,FALSE)</f>
        <v>#REF!</v>
      </c>
      <c r="S95" s="645" t="e">
        <f>VLOOKUP($E95,#REF!,8,FALSE)</f>
        <v>#REF!</v>
      </c>
      <c r="T95" s="606"/>
      <c r="U95" s="606"/>
      <c r="V95" s="606"/>
      <c r="W95" s="606"/>
      <c r="X95" s="606"/>
      <c r="Y95" s="606"/>
      <c r="Z95" s="606"/>
      <c r="AA95" s="606"/>
      <c r="AB95" s="606"/>
      <c r="AC95" s="606"/>
      <c r="AD95" s="606"/>
      <c r="AE95" s="606"/>
      <c r="AF95" s="606"/>
      <c r="AG95" s="606"/>
      <c r="AH95" s="606"/>
      <c r="AI95" s="606"/>
      <c r="AJ95" s="606"/>
    </row>
    <row r="96" s="605" customFormat="1" customHeight="1" spans="1:36">
      <c r="A96" s="617">
        <v>92</v>
      </c>
      <c r="B96" s="618" t="s">
        <v>100</v>
      </c>
      <c r="C96" s="619">
        <v>43290</v>
      </c>
      <c r="D96" s="619">
        <v>43293</v>
      </c>
      <c r="E96" s="620">
        <v>1329074</v>
      </c>
      <c r="F96" s="621">
        <v>1</v>
      </c>
      <c r="G96" s="621" t="s">
        <v>22</v>
      </c>
      <c r="H96" s="621">
        <v>1400</v>
      </c>
      <c r="I96" s="621">
        <v>3</v>
      </c>
      <c r="J96" s="642">
        <f t="shared" si="6"/>
        <v>63700</v>
      </c>
      <c r="K96" s="643">
        <f t="shared" si="7"/>
        <v>4200</v>
      </c>
      <c r="L96" s="644">
        <f t="shared" si="8"/>
        <v>3</v>
      </c>
      <c r="M96" s="645" t="e">
        <f t="shared" si="9"/>
        <v>#REF!</v>
      </c>
      <c r="N96" s="645" t="e">
        <f>VLOOKUP($E96,#REF!,3,FALSE)</f>
        <v>#REF!</v>
      </c>
      <c r="O96" s="645" t="e">
        <f>VLOOKUP($E96,#REF!,4,FALSE)</f>
        <v>#REF!</v>
      </c>
      <c r="P96" s="645" t="e">
        <f>VLOOKUP($E96,#REF!,5,FALSE)</f>
        <v>#REF!</v>
      </c>
      <c r="Q96" s="645" t="e">
        <f>VLOOKUP($E96,#REF!,6,FALSE)</f>
        <v>#REF!</v>
      </c>
      <c r="R96" s="645" t="e">
        <f>VLOOKUP($E96,#REF!,2,FALSE)</f>
        <v>#REF!</v>
      </c>
      <c r="S96" s="645" t="e">
        <f>VLOOKUP($E96,#REF!,8,FALSE)</f>
        <v>#REF!</v>
      </c>
      <c r="T96" s="606"/>
      <c r="U96" s="606"/>
      <c r="V96" s="606"/>
      <c r="W96" s="606"/>
      <c r="X96" s="606"/>
      <c r="Y96" s="606"/>
      <c r="Z96" s="606"/>
      <c r="AA96" s="606"/>
      <c r="AB96" s="606"/>
      <c r="AC96" s="606"/>
      <c r="AD96" s="606"/>
      <c r="AE96" s="606"/>
      <c r="AF96" s="606"/>
      <c r="AG96" s="606"/>
      <c r="AH96" s="606"/>
      <c r="AI96" s="606"/>
      <c r="AJ96" s="606"/>
    </row>
    <row r="97" s="605" customFormat="1" customHeight="1" spans="1:36">
      <c r="A97" s="617">
        <v>93</v>
      </c>
      <c r="B97" s="618" t="s">
        <v>85</v>
      </c>
      <c r="C97" s="619">
        <v>43291</v>
      </c>
      <c r="D97" s="619">
        <v>43292</v>
      </c>
      <c r="E97" s="620">
        <v>1333840</v>
      </c>
      <c r="F97" s="621">
        <v>1</v>
      </c>
      <c r="G97" s="621" t="s">
        <v>17</v>
      </c>
      <c r="H97" s="621">
        <v>1200</v>
      </c>
      <c r="I97" s="621">
        <v>1</v>
      </c>
      <c r="J97" s="642">
        <f t="shared" si="6"/>
        <v>62500</v>
      </c>
      <c r="K97" s="643">
        <f t="shared" si="7"/>
        <v>1200</v>
      </c>
      <c r="L97" s="644">
        <f t="shared" si="8"/>
        <v>1</v>
      </c>
      <c r="M97" s="645" t="e">
        <f t="shared" si="9"/>
        <v>#REF!</v>
      </c>
      <c r="N97" s="645" t="e">
        <f>VLOOKUP($E97,#REF!,3,FALSE)</f>
        <v>#REF!</v>
      </c>
      <c r="O97" s="645" t="e">
        <f>VLOOKUP($E97,#REF!,4,FALSE)</f>
        <v>#REF!</v>
      </c>
      <c r="P97" s="645" t="e">
        <f>VLOOKUP($E97,#REF!,5,FALSE)</f>
        <v>#REF!</v>
      </c>
      <c r="Q97" s="645" t="e">
        <f>VLOOKUP($E97,#REF!,6,FALSE)</f>
        <v>#REF!</v>
      </c>
      <c r="R97" s="645" t="e">
        <f>VLOOKUP($E97,#REF!,2,FALSE)</f>
        <v>#REF!</v>
      </c>
      <c r="S97" s="645" t="e">
        <f>VLOOKUP($E97,#REF!,8,FALSE)</f>
        <v>#REF!</v>
      </c>
      <c r="T97" s="606"/>
      <c r="U97" s="606"/>
      <c r="V97" s="606"/>
      <c r="W97" s="606"/>
      <c r="X97" s="606"/>
      <c r="Y97" s="606"/>
      <c r="Z97" s="606"/>
      <c r="AA97" s="606"/>
      <c r="AB97" s="606"/>
      <c r="AC97" s="606"/>
      <c r="AD97" s="606"/>
      <c r="AE97" s="606"/>
      <c r="AF97" s="606"/>
      <c r="AG97" s="606"/>
      <c r="AH97" s="606"/>
      <c r="AI97" s="606"/>
      <c r="AJ97" s="606"/>
    </row>
    <row r="98" s="605" customFormat="1" customHeight="1" spans="1:36">
      <c r="A98" s="617">
        <v>94</v>
      </c>
      <c r="B98" s="618" t="s">
        <v>101</v>
      </c>
      <c r="C98" s="619">
        <v>43291</v>
      </c>
      <c r="D98" s="619">
        <v>43292</v>
      </c>
      <c r="E98" s="620">
        <v>1333932</v>
      </c>
      <c r="F98" s="621">
        <v>1</v>
      </c>
      <c r="G98" s="621" t="s">
        <v>17</v>
      </c>
      <c r="H98" s="621">
        <v>1200</v>
      </c>
      <c r="I98" s="621">
        <v>1</v>
      </c>
      <c r="J98" s="642">
        <f t="shared" si="6"/>
        <v>61300</v>
      </c>
      <c r="K98" s="643">
        <f t="shared" si="7"/>
        <v>1200</v>
      </c>
      <c r="L98" s="644">
        <f t="shared" si="8"/>
        <v>1</v>
      </c>
      <c r="M98" s="645" t="e">
        <f t="shared" si="9"/>
        <v>#REF!</v>
      </c>
      <c r="N98" s="645" t="e">
        <f>VLOOKUP($E98,#REF!,3,FALSE)</f>
        <v>#REF!</v>
      </c>
      <c r="O98" s="645" t="e">
        <f>VLOOKUP($E98,#REF!,4,FALSE)</f>
        <v>#REF!</v>
      </c>
      <c r="P98" s="645" t="e">
        <f>VLOOKUP($E98,#REF!,5,FALSE)</f>
        <v>#REF!</v>
      </c>
      <c r="Q98" s="645" t="e">
        <f>VLOOKUP($E98,#REF!,6,FALSE)</f>
        <v>#REF!</v>
      </c>
      <c r="R98" s="645" t="e">
        <f>VLOOKUP($E98,#REF!,2,FALSE)</f>
        <v>#REF!</v>
      </c>
      <c r="S98" s="645" t="e">
        <f>VLOOKUP($E98,#REF!,8,FALSE)</f>
        <v>#REF!</v>
      </c>
      <c r="T98" s="606"/>
      <c r="U98" s="606"/>
      <c r="V98" s="606"/>
      <c r="W98" s="606"/>
      <c r="X98" s="606"/>
      <c r="Y98" s="606"/>
      <c r="Z98" s="606"/>
      <c r="AA98" s="606"/>
      <c r="AB98" s="606"/>
      <c r="AC98" s="606"/>
      <c r="AD98" s="606"/>
      <c r="AE98" s="606"/>
      <c r="AF98" s="606"/>
      <c r="AG98" s="606"/>
      <c r="AH98" s="606"/>
      <c r="AI98" s="606"/>
      <c r="AJ98" s="606"/>
    </row>
    <row r="99" s="605" customFormat="1" customHeight="1" spans="1:36">
      <c r="A99" s="617">
        <v>95</v>
      </c>
      <c r="B99" s="618" t="s">
        <v>102</v>
      </c>
      <c r="C99" s="619">
        <v>43291</v>
      </c>
      <c r="D99" s="619">
        <v>43292</v>
      </c>
      <c r="E99" s="620">
        <v>1334048</v>
      </c>
      <c r="F99" s="621">
        <v>4</v>
      </c>
      <c r="G99" s="621" t="s">
        <v>19</v>
      </c>
      <c r="H99" s="621">
        <v>1400</v>
      </c>
      <c r="I99" s="621">
        <v>1</v>
      </c>
      <c r="J99" s="642">
        <f t="shared" si="6"/>
        <v>55700</v>
      </c>
      <c r="K99" s="643">
        <f t="shared" si="7"/>
        <v>5600</v>
      </c>
      <c r="L99" s="644">
        <f t="shared" si="8"/>
        <v>4</v>
      </c>
      <c r="M99" s="645" t="e">
        <f t="shared" si="9"/>
        <v>#REF!</v>
      </c>
      <c r="N99" s="645" t="e">
        <f>VLOOKUP($E99,#REF!,3,FALSE)</f>
        <v>#REF!</v>
      </c>
      <c r="O99" s="645" t="e">
        <f>VLOOKUP($E99,#REF!,4,FALSE)</f>
        <v>#REF!</v>
      </c>
      <c r="P99" s="645" t="e">
        <f>VLOOKUP($E99,#REF!,5,FALSE)</f>
        <v>#REF!</v>
      </c>
      <c r="Q99" s="645" t="e">
        <f>VLOOKUP($E99,#REF!,6,FALSE)</f>
        <v>#REF!</v>
      </c>
      <c r="R99" s="645" t="e">
        <f>VLOOKUP($E99,#REF!,2,FALSE)</f>
        <v>#REF!</v>
      </c>
      <c r="S99" s="645" t="e">
        <f>VLOOKUP($E99,#REF!,8,FALSE)</f>
        <v>#REF!</v>
      </c>
      <c r="T99" s="606"/>
      <c r="U99" s="606"/>
      <c r="V99" s="606"/>
      <c r="W99" s="606"/>
      <c r="X99" s="606"/>
      <c r="Y99" s="606"/>
      <c r="Z99" s="606"/>
      <c r="AA99" s="606"/>
      <c r="AB99" s="606"/>
      <c r="AC99" s="606"/>
      <c r="AD99" s="606"/>
      <c r="AE99" s="606"/>
      <c r="AF99" s="606"/>
      <c r="AG99" s="606"/>
      <c r="AH99" s="606"/>
      <c r="AI99" s="606"/>
      <c r="AJ99" s="606"/>
    </row>
    <row r="100" s="605" customFormat="1" customHeight="1" spans="1:36">
      <c r="A100" s="617">
        <v>96</v>
      </c>
      <c r="B100" s="618" t="s">
        <v>103</v>
      </c>
      <c r="C100" s="619">
        <v>43291</v>
      </c>
      <c r="D100" s="619">
        <v>43292</v>
      </c>
      <c r="E100" s="620">
        <v>1334106</v>
      </c>
      <c r="F100" s="621">
        <v>1</v>
      </c>
      <c r="G100" s="621" t="s">
        <v>19</v>
      </c>
      <c r="H100" s="621">
        <v>1400</v>
      </c>
      <c r="I100" s="621">
        <v>1</v>
      </c>
      <c r="J100" s="642">
        <f t="shared" si="6"/>
        <v>54300</v>
      </c>
      <c r="K100" s="643">
        <f t="shared" si="7"/>
        <v>1400</v>
      </c>
      <c r="L100" s="644">
        <f t="shared" si="8"/>
        <v>1</v>
      </c>
      <c r="M100" s="645" t="e">
        <f t="shared" si="9"/>
        <v>#REF!</v>
      </c>
      <c r="N100" s="645" t="e">
        <f>VLOOKUP($E100,#REF!,3,FALSE)</f>
        <v>#REF!</v>
      </c>
      <c r="O100" s="645" t="e">
        <f>VLOOKUP($E100,#REF!,4,FALSE)</f>
        <v>#REF!</v>
      </c>
      <c r="P100" s="645" t="e">
        <f>VLOOKUP($E100,#REF!,5,FALSE)</f>
        <v>#REF!</v>
      </c>
      <c r="Q100" s="645" t="e">
        <f>VLOOKUP($E100,#REF!,6,FALSE)</f>
        <v>#REF!</v>
      </c>
      <c r="R100" s="645" t="e">
        <f>VLOOKUP($E100,#REF!,2,FALSE)</f>
        <v>#REF!</v>
      </c>
      <c r="S100" s="645" t="e">
        <f>VLOOKUP($E100,#REF!,8,FALSE)</f>
        <v>#REF!</v>
      </c>
      <c r="T100" s="606"/>
      <c r="U100" s="606"/>
      <c r="V100" s="606"/>
      <c r="W100" s="606"/>
      <c r="X100" s="606"/>
      <c r="Y100" s="606"/>
      <c r="Z100" s="606"/>
      <c r="AA100" s="606"/>
      <c r="AB100" s="606"/>
      <c r="AC100" s="606"/>
      <c r="AD100" s="606"/>
      <c r="AE100" s="606"/>
      <c r="AF100" s="606"/>
      <c r="AG100" s="606"/>
      <c r="AH100" s="606"/>
      <c r="AI100" s="606"/>
      <c r="AJ100" s="606"/>
    </row>
    <row r="101" s="605" customFormat="1" customHeight="1" spans="1:36">
      <c r="A101" s="617">
        <v>97</v>
      </c>
      <c r="B101" s="618" t="s">
        <v>104</v>
      </c>
      <c r="C101" s="619">
        <v>43291</v>
      </c>
      <c r="D101" s="619">
        <v>43292</v>
      </c>
      <c r="E101" s="620">
        <v>1333970</v>
      </c>
      <c r="F101" s="621">
        <v>4</v>
      </c>
      <c r="G101" s="621" t="s">
        <v>17</v>
      </c>
      <c r="H101" s="621">
        <v>1200</v>
      </c>
      <c r="I101" s="621">
        <v>1</v>
      </c>
      <c r="J101" s="642">
        <f t="shared" si="6"/>
        <v>49500</v>
      </c>
      <c r="K101" s="643">
        <f t="shared" si="7"/>
        <v>4800</v>
      </c>
      <c r="L101" s="644">
        <f t="shared" si="8"/>
        <v>4</v>
      </c>
      <c r="M101" s="645" t="e">
        <f t="shared" si="9"/>
        <v>#REF!</v>
      </c>
      <c r="N101" s="645" t="e">
        <f>VLOOKUP($E101,#REF!,3,FALSE)</f>
        <v>#REF!</v>
      </c>
      <c r="O101" s="645" t="e">
        <f>VLOOKUP($E101,#REF!,4,FALSE)</f>
        <v>#REF!</v>
      </c>
      <c r="P101" s="645" t="e">
        <f>VLOOKUP($E101,#REF!,5,FALSE)</f>
        <v>#REF!</v>
      </c>
      <c r="Q101" s="645" t="e">
        <f>VLOOKUP($E101,#REF!,6,FALSE)</f>
        <v>#REF!</v>
      </c>
      <c r="R101" s="645" t="e">
        <f>VLOOKUP($E101,#REF!,2,FALSE)</f>
        <v>#REF!</v>
      </c>
      <c r="S101" s="645" t="e">
        <f>VLOOKUP($E101,#REF!,8,FALSE)</f>
        <v>#REF!</v>
      </c>
      <c r="T101" s="606"/>
      <c r="U101" s="606"/>
      <c r="V101" s="606"/>
      <c r="W101" s="606"/>
      <c r="X101" s="606"/>
      <c r="Y101" s="606"/>
      <c r="Z101" s="606"/>
      <c r="AA101" s="606"/>
      <c r="AB101" s="606"/>
      <c r="AC101" s="606"/>
      <c r="AD101" s="606"/>
      <c r="AE101" s="606"/>
      <c r="AF101" s="606"/>
      <c r="AG101" s="606"/>
      <c r="AH101" s="606"/>
      <c r="AI101" s="606"/>
      <c r="AJ101" s="606"/>
    </row>
    <row r="102" s="605" customFormat="1" customHeight="1" spans="1:36">
      <c r="A102" s="617">
        <v>98</v>
      </c>
      <c r="B102" s="618" t="s">
        <v>105</v>
      </c>
      <c r="C102" s="619">
        <v>43291</v>
      </c>
      <c r="D102" s="619">
        <v>43292</v>
      </c>
      <c r="E102" s="620">
        <v>1334156</v>
      </c>
      <c r="F102" s="621">
        <v>1</v>
      </c>
      <c r="G102" s="621" t="s">
        <v>22</v>
      </c>
      <c r="H102" s="621">
        <v>1400</v>
      </c>
      <c r="I102" s="621">
        <v>1</v>
      </c>
      <c r="J102" s="642">
        <f t="shared" si="6"/>
        <v>48100</v>
      </c>
      <c r="K102" s="643">
        <f t="shared" si="7"/>
        <v>1400</v>
      </c>
      <c r="L102" s="644">
        <f t="shared" si="8"/>
        <v>1</v>
      </c>
      <c r="M102" s="645" t="e">
        <f t="shared" si="9"/>
        <v>#REF!</v>
      </c>
      <c r="N102" s="645" t="e">
        <f>VLOOKUP($E102,#REF!,3,FALSE)</f>
        <v>#REF!</v>
      </c>
      <c r="O102" s="645" t="e">
        <f>VLOOKUP($E102,#REF!,4,FALSE)</f>
        <v>#REF!</v>
      </c>
      <c r="P102" s="645" t="e">
        <f>VLOOKUP($E102,#REF!,5,FALSE)</f>
        <v>#REF!</v>
      </c>
      <c r="Q102" s="645" t="e">
        <f>VLOOKUP($E102,#REF!,6,FALSE)</f>
        <v>#REF!</v>
      </c>
      <c r="R102" s="645" t="e">
        <f>VLOOKUP($E102,#REF!,2,FALSE)</f>
        <v>#REF!</v>
      </c>
      <c r="S102" s="645" t="e">
        <f>VLOOKUP($E102,#REF!,8,FALSE)</f>
        <v>#REF!</v>
      </c>
      <c r="T102" s="606"/>
      <c r="U102" s="606"/>
      <c r="V102" s="606"/>
      <c r="W102" s="606"/>
      <c r="X102" s="606"/>
      <c r="Y102" s="606"/>
      <c r="Z102" s="606"/>
      <c r="AA102" s="606"/>
      <c r="AB102" s="606"/>
      <c r="AC102" s="606"/>
      <c r="AD102" s="606"/>
      <c r="AE102" s="606"/>
      <c r="AF102" s="606"/>
      <c r="AG102" s="606"/>
      <c r="AH102" s="606"/>
      <c r="AI102" s="606"/>
      <c r="AJ102" s="606"/>
    </row>
    <row r="103" s="605" customFormat="1" customHeight="1" spans="1:36">
      <c r="A103" s="617">
        <v>100</v>
      </c>
      <c r="B103" s="618" t="s">
        <v>106</v>
      </c>
      <c r="C103" s="619">
        <v>43291</v>
      </c>
      <c r="D103" s="619">
        <v>43293</v>
      </c>
      <c r="E103" s="620">
        <v>1328415</v>
      </c>
      <c r="F103" s="621">
        <v>1</v>
      </c>
      <c r="G103" s="621" t="s">
        <v>17</v>
      </c>
      <c r="H103" s="621">
        <v>1200</v>
      </c>
      <c r="I103" s="621">
        <v>2</v>
      </c>
      <c r="J103" s="642">
        <f t="shared" si="6"/>
        <v>45700</v>
      </c>
      <c r="K103" s="643">
        <f t="shared" si="7"/>
        <v>2400</v>
      </c>
      <c r="L103" s="644">
        <f t="shared" si="8"/>
        <v>2</v>
      </c>
      <c r="M103" s="645" t="e">
        <f t="shared" si="9"/>
        <v>#REF!</v>
      </c>
      <c r="N103" s="645" t="e">
        <f>VLOOKUP($E103,#REF!,3,FALSE)</f>
        <v>#REF!</v>
      </c>
      <c r="O103" s="645" t="e">
        <f>VLOOKUP($E103,#REF!,4,FALSE)</f>
        <v>#REF!</v>
      </c>
      <c r="P103" s="645" t="e">
        <f>VLOOKUP($E103,#REF!,5,FALSE)</f>
        <v>#REF!</v>
      </c>
      <c r="Q103" s="645" t="e">
        <f>VLOOKUP($E103,#REF!,6,FALSE)</f>
        <v>#REF!</v>
      </c>
      <c r="R103" s="645" t="e">
        <f>VLOOKUP($E103,#REF!,2,FALSE)</f>
        <v>#REF!</v>
      </c>
      <c r="S103" s="645" t="e">
        <f>VLOOKUP($E103,#REF!,8,FALSE)</f>
        <v>#REF!</v>
      </c>
      <c r="T103" s="606"/>
      <c r="U103" s="606"/>
      <c r="V103" s="606"/>
      <c r="W103" s="606"/>
      <c r="X103" s="606"/>
      <c r="Y103" s="606"/>
      <c r="Z103" s="606"/>
      <c r="AA103" s="606"/>
      <c r="AB103" s="606"/>
      <c r="AC103" s="606"/>
      <c r="AD103" s="606"/>
      <c r="AE103" s="606"/>
      <c r="AF103" s="606"/>
      <c r="AG103" s="606"/>
      <c r="AH103" s="606"/>
      <c r="AI103" s="606"/>
      <c r="AJ103" s="606"/>
    </row>
    <row r="104" s="605" customFormat="1" customHeight="1" spans="1:36">
      <c r="A104" s="617">
        <v>101</v>
      </c>
      <c r="B104" s="618" t="s">
        <v>107</v>
      </c>
      <c r="C104" s="619">
        <v>43291</v>
      </c>
      <c r="D104" s="619">
        <v>43293</v>
      </c>
      <c r="E104" s="620">
        <v>1333807</v>
      </c>
      <c r="F104" s="621">
        <v>2</v>
      </c>
      <c r="G104" s="621" t="s">
        <v>49</v>
      </c>
      <c r="H104" s="621">
        <v>1600</v>
      </c>
      <c r="I104" s="621">
        <v>2</v>
      </c>
      <c r="J104" s="642">
        <f t="shared" si="6"/>
        <v>39300</v>
      </c>
      <c r="K104" s="643">
        <f t="shared" si="7"/>
        <v>6400</v>
      </c>
      <c r="L104" s="644">
        <f t="shared" si="8"/>
        <v>4</v>
      </c>
      <c r="M104" s="645" t="e">
        <f t="shared" si="9"/>
        <v>#REF!</v>
      </c>
      <c r="N104" s="645" t="e">
        <f>VLOOKUP($E104,#REF!,3,FALSE)</f>
        <v>#REF!</v>
      </c>
      <c r="O104" s="645" t="e">
        <f>VLOOKUP($E104,#REF!,4,FALSE)</f>
        <v>#REF!</v>
      </c>
      <c r="P104" s="645" t="e">
        <f>VLOOKUP($E104,#REF!,5,FALSE)</f>
        <v>#REF!</v>
      </c>
      <c r="Q104" s="645" t="e">
        <f>VLOOKUP($E104,#REF!,6,FALSE)</f>
        <v>#REF!</v>
      </c>
      <c r="R104" s="645" t="e">
        <f>VLOOKUP($E104,#REF!,2,FALSE)</f>
        <v>#REF!</v>
      </c>
      <c r="S104" s="645" t="e">
        <f>VLOOKUP($E104,#REF!,8,FALSE)</f>
        <v>#REF!</v>
      </c>
      <c r="T104" s="606"/>
      <c r="U104" s="606"/>
      <c r="V104" s="606"/>
      <c r="W104" s="606"/>
      <c r="X104" s="606"/>
      <c r="Y104" s="606"/>
      <c r="Z104" s="606"/>
      <c r="AA104" s="606"/>
      <c r="AB104" s="606"/>
      <c r="AC104" s="606"/>
      <c r="AD104" s="606"/>
      <c r="AE104" s="606"/>
      <c r="AF104" s="606"/>
      <c r="AG104" s="606"/>
      <c r="AH104" s="606"/>
      <c r="AI104" s="606"/>
      <c r="AJ104" s="606"/>
    </row>
    <row r="105" s="605" customFormat="1" customHeight="1" spans="1:36">
      <c r="A105" s="617">
        <v>102</v>
      </c>
      <c r="B105" s="618" t="s">
        <v>108</v>
      </c>
      <c r="C105" s="619">
        <v>43291</v>
      </c>
      <c r="D105" s="619">
        <v>43293</v>
      </c>
      <c r="E105" s="620">
        <v>1334022</v>
      </c>
      <c r="F105" s="621">
        <v>1</v>
      </c>
      <c r="G105" s="621" t="s">
        <v>19</v>
      </c>
      <c r="H105" s="621">
        <v>1400</v>
      </c>
      <c r="I105" s="621">
        <v>2</v>
      </c>
      <c r="J105" s="642">
        <f t="shared" si="6"/>
        <v>36500</v>
      </c>
      <c r="K105" s="643">
        <f t="shared" si="7"/>
        <v>2800</v>
      </c>
      <c r="L105" s="644">
        <f t="shared" si="8"/>
        <v>2</v>
      </c>
      <c r="M105" s="645" t="e">
        <f t="shared" si="9"/>
        <v>#REF!</v>
      </c>
      <c r="N105" s="645" t="e">
        <f>VLOOKUP($E105,#REF!,3,FALSE)</f>
        <v>#REF!</v>
      </c>
      <c r="O105" s="645" t="e">
        <f>VLOOKUP($E105,#REF!,4,FALSE)</f>
        <v>#REF!</v>
      </c>
      <c r="P105" s="645" t="e">
        <f>VLOOKUP($E105,#REF!,5,FALSE)</f>
        <v>#REF!</v>
      </c>
      <c r="Q105" s="645" t="e">
        <f>VLOOKUP($E105,#REF!,6,FALSE)</f>
        <v>#REF!</v>
      </c>
      <c r="R105" s="645" t="e">
        <f>VLOOKUP($E105,#REF!,2,FALSE)</f>
        <v>#REF!</v>
      </c>
      <c r="S105" s="645" t="e">
        <f>VLOOKUP($E105,#REF!,8,FALSE)</f>
        <v>#REF!</v>
      </c>
      <c r="T105" s="606"/>
      <c r="U105" s="606"/>
      <c r="V105" s="606"/>
      <c r="W105" s="606"/>
      <c r="X105" s="606"/>
      <c r="Y105" s="606"/>
      <c r="Z105" s="606"/>
      <c r="AA105" s="606"/>
      <c r="AB105" s="606"/>
      <c r="AC105" s="606"/>
      <c r="AD105" s="606"/>
      <c r="AE105" s="606"/>
      <c r="AF105" s="606"/>
      <c r="AG105" s="606"/>
      <c r="AH105" s="606"/>
      <c r="AI105" s="606"/>
      <c r="AJ105" s="606"/>
    </row>
    <row r="106" s="605" customFormat="1" customHeight="1" spans="1:36">
      <c r="A106" s="617">
        <v>103</v>
      </c>
      <c r="B106" s="618" t="s">
        <v>109</v>
      </c>
      <c r="C106" s="619">
        <v>43291</v>
      </c>
      <c r="D106" s="619">
        <v>43293</v>
      </c>
      <c r="E106" s="620">
        <v>1313207</v>
      </c>
      <c r="F106" s="621">
        <v>1</v>
      </c>
      <c r="G106" s="621" t="s">
        <v>49</v>
      </c>
      <c r="H106" s="621">
        <v>1600</v>
      </c>
      <c r="I106" s="621">
        <v>2</v>
      </c>
      <c r="J106" s="642">
        <f t="shared" si="6"/>
        <v>33300</v>
      </c>
      <c r="K106" s="643">
        <f t="shared" si="7"/>
        <v>3200</v>
      </c>
      <c r="L106" s="644">
        <f t="shared" si="8"/>
        <v>2</v>
      </c>
      <c r="M106" s="645" t="e">
        <f t="shared" si="9"/>
        <v>#REF!</v>
      </c>
      <c r="N106" s="645" t="e">
        <f>VLOOKUP($E106,#REF!,3,FALSE)</f>
        <v>#REF!</v>
      </c>
      <c r="O106" s="645" t="e">
        <f>VLOOKUP($E106,#REF!,4,FALSE)</f>
        <v>#REF!</v>
      </c>
      <c r="P106" s="645" t="e">
        <f>VLOOKUP($E106,#REF!,5,FALSE)</f>
        <v>#REF!</v>
      </c>
      <c r="Q106" s="645" t="e">
        <f>VLOOKUP($E106,#REF!,6,FALSE)</f>
        <v>#REF!</v>
      </c>
      <c r="R106" s="645" t="e">
        <f>VLOOKUP($E106,#REF!,2,FALSE)</f>
        <v>#REF!</v>
      </c>
      <c r="S106" s="645" t="e">
        <f>VLOOKUP($E106,#REF!,8,FALSE)</f>
        <v>#REF!</v>
      </c>
      <c r="T106" s="606"/>
      <c r="U106" s="606"/>
      <c r="V106" s="606"/>
      <c r="W106" s="606"/>
      <c r="X106" s="606"/>
      <c r="Y106" s="606"/>
      <c r="Z106" s="606"/>
      <c r="AA106" s="606"/>
      <c r="AB106" s="606"/>
      <c r="AC106" s="606"/>
      <c r="AD106" s="606"/>
      <c r="AE106" s="606"/>
      <c r="AF106" s="606"/>
      <c r="AG106" s="606"/>
      <c r="AH106" s="606"/>
      <c r="AI106" s="606"/>
      <c r="AJ106" s="606"/>
    </row>
    <row r="107" s="605" customFormat="1" customHeight="1" spans="1:36">
      <c r="A107" s="617">
        <v>104</v>
      </c>
      <c r="B107" s="618" t="s">
        <v>110</v>
      </c>
      <c r="C107" s="619">
        <v>43291</v>
      </c>
      <c r="D107" s="619">
        <v>43294</v>
      </c>
      <c r="E107" s="620">
        <v>1333746</v>
      </c>
      <c r="F107" s="621">
        <v>3</v>
      </c>
      <c r="G107" s="621" t="s">
        <v>17</v>
      </c>
      <c r="H107" s="621">
        <v>1200</v>
      </c>
      <c r="I107" s="621">
        <v>3</v>
      </c>
      <c r="J107" s="642">
        <f t="shared" si="6"/>
        <v>22500</v>
      </c>
      <c r="K107" s="643">
        <f t="shared" si="7"/>
        <v>10800</v>
      </c>
      <c r="L107" s="644">
        <f t="shared" si="8"/>
        <v>9</v>
      </c>
      <c r="M107" s="645" t="e">
        <f t="shared" si="9"/>
        <v>#REF!</v>
      </c>
      <c r="N107" s="645" t="e">
        <f>VLOOKUP($E107,#REF!,3,FALSE)</f>
        <v>#REF!</v>
      </c>
      <c r="O107" s="645" t="e">
        <f>VLOOKUP($E107,#REF!,4,FALSE)</f>
        <v>#REF!</v>
      </c>
      <c r="P107" s="645" t="e">
        <f>VLOOKUP($E107,#REF!,5,FALSE)</f>
        <v>#REF!</v>
      </c>
      <c r="Q107" s="645" t="e">
        <f>VLOOKUP($E107,#REF!,6,FALSE)</f>
        <v>#REF!</v>
      </c>
      <c r="R107" s="645" t="e">
        <f>VLOOKUP($E107,#REF!,2,FALSE)</f>
        <v>#REF!</v>
      </c>
      <c r="S107" s="645" t="e">
        <f>VLOOKUP($E107,#REF!,8,FALSE)</f>
        <v>#REF!</v>
      </c>
      <c r="T107" s="606"/>
      <c r="U107" s="606"/>
      <c r="V107" s="606"/>
      <c r="W107" s="606"/>
      <c r="X107" s="606"/>
      <c r="Y107" s="606"/>
      <c r="Z107" s="606"/>
      <c r="AA107" s="606"/>
      <c r="AB107" s="606"/>
      <c r="AC107" s="606"/>
      <c r="AD107" s="606"/>
      <c r="AE107" s="606"/>
      <c r="AF107" s="606"/>
      <c r="AG107" s="606"/>
      <c r="AH107" s="606"/>
      <c r="AI107" s="606"/>
      <c r="AJ107" s="606"/>
    </row>
    <row r="108" s="605" customFormat="1" customHeight="1" spans="1:36">
      <c r="A108" s="617">
        <v>105</v>
      </c>
      <c r="B108" s="618" t="s">
        <v>111</v>
      </c>
      <c r="C108" s="619">
        <v>43292</v>
      </c>
      <c r="D108" s="619">
        <v>43293</v>
      </c>
      <c r="E108" s="620">
        <v>1323860</v>
      </c>
      <c r="F108" s="621">
        <v>1</v>
      </c>
      <c r="G108" s="621" t="s">
        <v>17</v>
      </c>
      <c r="H108" s="621">
        <v>1200</v>
      </c>
      <c r="I108" s="621">
        <v>1</v>
      </c>
      <c r="J108" s="642">
        <f t="shared" ref="J108:J171" si="10">J107-K108</f>
        <v>21300</v>
      </c>
      <c r="K108" s="643">
        <f t="shared" si="7"/>
        <v>1200</v>
      </c>
      <c r="L108" s="644">
        <f t="shared" si="8"/>
        <v>1</v>
      </c>
      <c r="M108" s="645" t="e">
        <f t="shared" si="9"/>
        <v>#REF!</v>
      </c>
      <c r="N108" s="645" t="e">
        <f>VLOOKUP($E108,#REF!,3,FALSE)</f>
        <v>#REF!</v>
      </c>
      <c r="O108" s="645" t="e">
        <f>VLOOKUP($E108,#REF!,4,FALSE)</f>
        <v>#REF!</v>
      </c>
      <c r="P108" s="645" t="e">
        <f>VLOOKUP($E108,#REF!,5,FALSE)</f>
        <v>#REF!</v>
      </c>
      <c r="Q108" s="645" t="e">
        <f>VLOOKUP($E108,#REF!,6,FALSE)</f>
        <v>#REF!</v>
      </c>
      <c r="R108" s="645" t="e">
        <f>VLOOKUP($E108,#REF!,2,FALSE)</f>
        <v>#REF!</v>
      </c>
      <c r="S108" s="645" t="e">
        <f>VLOOKUP($E108,#REF!,8,FALSE)</f>
        <v>#REF!</v>
      </c>
      <c r="T108" s="606"/>
      <c r="U108" s="606"/>
      <c r="V108" s="606"/>
      <c r="W108" s="606"/>
      <c r="X108" s="606"/>
      <c r="Y108" s="606"/>
      <c r="Z108" s="606"/>
      <c r="AA108" s="606"/>
      <c r="AB108" s="606"/>
      <c r="AC108" s="606"/>
      <c r="AD108" s="606"/>
      <c r="AE108" s="606"/>
      <c r="AF108" s="606"/>
      <c r="AG108" s="606"/>
      <c r="AH108" s="606"/>
      <c r="AI108" s="606"/>
      <c r="AJ108" s="606"/>
    </row>
    <row r="109" s="605" customFormat="1" customHeight="1" spans="1:36">
      <c r="A109" s="617">
        <v>106</v>
      </c>
      <c r="B109" s="618" t="s">
        <v>112</v>
      </c>
      <c r="C109" s="619">
        <v>43292</v>
      </c>
      <c r="D109" s="619">
        <v>43293</v>
      </c>
      <c r="E109" s="620">
        <v>1334276</v>
      </c>
      <c r="F109" s="621">
        <v>1</v>
      </c>
      <c r="G109" s="621" t="s">
        <v>17</v>
      </c>
      <c r="H109" s="621">
        <v>1200</v>
      </c>
      <c r="I109" s="621">
        <v>1</v>
      </c>
      <c r="J109" s="642">
        <f t="shared" si="10"/>
        <v>20100</v>
      </c>
      <c r="K109" s="643">
        <f t="shared" si="7"/>
        <v>1200</v>
      </c>
      <c r="L109" s="644">
        <f t="shared" si="8"/>
        <v>1</v>
      </c>
      <c r="M109" s="645" t="e">
        <f t="shared" si="9"/>
        <v>#REF!</v>
      </c>
      <c r="N109" s="645" t="e">
        <f>VLOOKUP($E109,#REF!,3,FALSE)</f>
        <v>#REF!</v>
      </c>
      <c r="O109" s="645" t="e">
        <f>VLOOKUP($E109,#REF!,4,FALSE)</f>
        <v>#REF!</v>
      </c>
      <c r="P109" s="645" t="e">
        <f>VLOOKUP($E109,#REF!,5,FALSE)</f>
        <v>#REF!</v>
      </c>
      <c r="Q109" s="645" t="e">
        <f>VLOOKUP($E109,#REF!,6,FALSE)</f>
        <v>#REF!</v>
      </c>
      <c r="R109" s="645" t="e">
        <f>VLOOKUP($E109,#REF!,2,FALSE)</f>
        <v>#REF!</v>
      </c>
      <c r="S109" s="645" t="e">
        <f>VLOOKUP($E109,#REF!,8,FALSE)</f>
        <v>#REF!</v>
      </c>
      <c r="T109" s="606"/>
      <c r="U109" s="606"/>
      <c r="V109" s="606"/>
      <c r="W109" s="606"/>
      <c r="X109" s="606"/>
      <c r="Y109" s="606"/>
      <c r="Z109" s="606"/>
      <c r="AA109" s="606"/>
      <c r="AB109" s="606"/>
      <c r="AC109" s="606"/>
      <c r="AD109" s="606"/>
      <c r="AE109" s="606"/>
      <c r="AF109" s="606"/>
      <c r="AG109" s="606"/>
      <c r="AH109" s="606"/>
      <c r="AI109" s="606"/>
      <c r="AJ109" s="606"/>
    </row>
    <row r="110" s="605" customFormat="1" customHeight="1" spans="1:36">
      <c r="A110" s="617">
        <v>107</v>
      </c>
      <c r="B110" s="618" t="s">
        <v>113</v>
      </c>
      <c r="C110" s="619">
        <v>43292</v>
      </c>
      <c r="D110" s="619">
        <v>43293</v>
      </c>
      <c r="E110" s="620">
        <v>1333605</v>
      </c>
      <c r="F110" s="621">
        <v>1</v>
      </c>
      <c r="G110" s="621" t="s">
        <v>19</v>
      </c>
      <c r="H110" s="621">
        <v>1400</v>
      </c>
      <c r="I110" s="621">
        <v>1</v>
      </c>
      <c r="J110" s="642">
        <f t="shared" si="10"/>
        <v>18700</v>
      </c>
      <c r="K110" s="643">
        <f t="shared" si="7"/>
        <v>1400</v>
      </c>
      <c r="L110" s="644">
        <f t="shared" si="8"/>
        <v>1</v>
      </c>
      <c r="M110" s="645" t="e">
        <f t="shared" si="9"/>
        <v>#REF!</v>
      </c>
      <c r="N110" s="645" t="e">
        <f>VLOOKUP($E110,#REF!,3,FALSE)</f>
        <v>#REF!</v>
      </c>
      <c r="O110" s="645" t="e">
        <f>VLOOKUP($E110,#REF!,4,FALSE)</f>
        <v>#REF!</v>
      </c>
      <c r="P110" s="645" t="e">
        <f>VLOOKUP($E110,#REF!,5,FALSE)</f>
        <v>#REF!</v>
      </c>
      <c r="Q110" s="645" t="e">
        <f>VLOOKUP($E110,#REF!,6,FALSE)</f>
        <v>#REF!</v>
      </c>
      <c r="R110" s="645" t="e">
        <f>VLOOKUP($E110,#REF!,2,FALSE)</f>
        <v>#REF!</v>
      </c>
      <c r="S110" s="645" t="e">
        <f>VLOOKUP($E110,#REF!,8,FALSE)</f>
        <v>#REF!</v>
      </c>
      <c r="T110" s="606"/>
      <c r="U110" s="606"/>
      <c r="V110" s="606"/>
      <c r="W110" s="606"/>
      <c r="X110" s="606"/>
      <c r="Y110" s="606"/>
      <c r="Z110" s="606"/>
      <c r="AA110" s="606"/>
      <c r="AB110" s="606"/>
      <c r="AC110" s="606"/>
      <c r="AD110" s="606"/>
      <c r="AE110" s="606"/>
      <c r="AF110" s="606"/>
      <c r="AG110" s="606"/>
      <c r="AH110" s="606"/>
      <c r="AI110" s="606"/>
      <c r="AJ110" s="606"/>
    </row>
    <row r="111" s="605" customFormat="1" customHeight="1" spans="1:36">
      <c r="A111" s="617">
        <v>108</v>
      </c>
      <c r="B111" s="618" t="s">
        <v>85</v>
      </c>
      <c r="C111" s="619">
        <v>43292</v>
      </c>
      <c r="D111" s="619">
        <v>43293</v>
      </c>
      <c r="E111" s="620">
        <v>1333905</v>
      </c>
      <c r="F111" s="621">
        <v>1</v>
      </c>
      <c r="G111" s="621" t="s">
        <v>17</v>
      </c>
      <c r="H111" s="621">
        <v>1200</v>
      </c>
      <c r="I111" s="621">
        <v>1</v>
      </c>
      <c r="J111" s="642">
        <f t="shared" si="10"/>
        <v>17500</v>
      </c>
      <c r="K111" s="643">
        <f t="shared" si="7"/>
        <v>1200</v>
      </c>
      <c r="L111" s="644">
        <f t="shared" si="8"/>
        <v>1</v>
      </c>
      <c r="M111" s="645" t="e">
        <f t="shared" si="9"/>
        <v>#REF!</v>
      </c>
      <c r="N111" s="645" t="e">
        <f>VLOOKUP($E111,#REF!,3,FALSE)</f>
        <v>#REF!</v>
      </c>
      <c r="O111" s="645" t="e">
        <f>VLOOKUP($E111,#REF!,4,FALSE)</f>
        <v>#REF!</v>
      </c>
      <c r="P111" s="645" t="e">
        <f>VLOOKUP($E111,#REF!,5,FALSE)</f>
        <v>#REF!</v>
      </c>
      <c r="Q111" s="645" t="e">
        <f>VLOOKUP($E111,#REF!,6,FALSE)</f>
        <v>#REF!</v>
      </c>
      <c r="R111" s="645" t="e">
        <f>VLOOKUP($E111,#REF!,2,FALSE)</f>
        <v>#REF!</v>
      </c>
      <c r="S111" s="645" t="e">
        <f>VLOOKUP($E111,#REF!,8,FALSE)</f>
        <v>#REF!</v>
      </c>
      <c r="T111" s="606"/>
      <c r="U111" s="606"/>
      <c r="V111" s="606"/>
      <c r="W111" s="606"/>
      <c r="X111" s="606"/>
      <c r="Y111" s="606"/>
      <c r="Z111" s="606"/>
      <c r="AA111" s="606"/>
      <c r="AB111" s="606"/>
      <c r="AC111" s="606"/>
      <c r="AD111" s="606"/>
      <c r="AE111" s="606"/>
      <c r="AF111" s="606"/>
      <c r="AG111" s="606"/>
      <c r="AH111" s="606"/>
      <c r="AI111" s="606"/>
      <c r="AJ111" s="606"/>
    </row>
    <row r="112" s="605" customFormat="1" customHeight="1" spans="1:36">
      <c r="A112" s="654">
        <v>109</v>
      </c>
      <c r="B112" s="655" t="s">
        <v>114</v>
      </c>
      <c r="C112" s="656">
        <v>43292</v>
      </c>
      <c r="D112" s="656">
        <v>43293</v>
      </c>
      <c r="E112" s="620">
        <v>1334612</v>
      </c>
      <c r="F112" s="621">
        <v>1</v>
      </c>
      <c r="G112" s="621" t="s">
        <v>19</v>
      </c>
      <c r="H112" s="621">
        <v>1400</v>
      </c>
      <c r="I112" s="621">
        <v>1</v>
      </c>
      <c r="J112" s="642">
        <f t="shared" si="10"/>
        <v>16100</v>
      </c>
      <c r="K112" s="643">
        <f t="shared" si="7"/>
        <v>1400</v>
      </c>
      <c r="L112" s="644">
        <f t="shared" si="8"/>
        <v>1</v>
      </c>
      <c r="M112" s="645" t="e">
        <f t="shared" si="9"/>
        <v>#REF!</v>
      </c>
      <c r="N112" s="645" t="e">
        <f>VLOOKUP($E112,#REF!,3,FALSE)</f>
        <v>#REF!</v>
      </c>
      <c r="O112" s="645" t="e">
        <f>VLOOKUP($E112,#REF!,4,FALSE)</f>
        <v>#REF!</v>
      </c>
      <c r="P112" s="645" t="e">
        <f>VLOOKUP($E112,#REF!,5,FALSE)</f>
        <v>#REF!</v>
      </c>
      <c r="Q112" s="645" t="e">
        <f>VLOOKUP($E112,#REF!,6,FALSE)</f>
        <v>#REF!</v>
      </c>
      <c r="R112" s="645" t="e">
        <f>VLOOKUP($E112,#REF!,2,FALSE)</f>
        <v>#REF!</v>
      </c>
      <c r="S112" s="645" t="e">
        <f>VLOOKUP($E112,#REF!,8,FALSE)</f>
        <v>#REF!</v>
      </c>
      <c r="T112" s="606"/>
      <c r="U112" s="606"/>
      <c r="V112" s="606"/>
      <c r="W112" s="606"/>
      <c r="X112" s="606"/>
      <c r="Y112" s="606"/>
      <c r="Z112" s="606"/>
      <c r="AA112" s="606"/>
      <c r="AB112" s="606"/>
      <c r="AC112" s="606"/>
      <c r="AD112" s="606"/>
      <c r="AE112" s="606"/>
      <c r="AF112" s="606"/>
      <c r="AG112" s="606"/>
      <c r="AH112" s="606"/>
      <c r="AI112" s="606"/>
      <c r="AJ112" s="606"/>
    </row>
    <row r="113" s="605" customFormat="1" customHeight="1" spans="1:36">
      <c r="A113" s="617">
        <v>110</v>
      </c>
      <c r="B113" s="657" t="s">
        <v>115</v>
      </c>
      <c r="C113" s="656">
        <v>43292</v>
      </c>
      <c r="D113" s="656">
        <v>43293</v>
      </c>
      <c r="E113" s="620">
        <v>1334614</v>
      </c>
      <c r="F113" s="621">
        <v>1</v>
      </c>
      <c r="G113" s="621" t="s">
        <v>19</v>
      </c>
      <c r="H113" s="621">
        <v>1400</v>
      </c>
      <c r="I113" s="621">
        <v>1</v>
      </c>
      <c r="J113" s="642">
        <f t="shared" si="10"/>
        <v>14700</v>
      </c>
      <c r="K113" s="643">
        <f t="shared" si="7"/>
        <v>1400</v>
      </c>
      <c r="L113" s="644">
        <f t="shared" si="8"/>
        <v>1</v>
      </c>
      <c r="M113" s="645" t="e">
        <f t="shared" si="9"/>
        <v>#REF!</v>
      </c>
      <c r="N113" s="645" t="e">
        <f>VLOOKUP($E113,#REF!,3,FALSE)</f>
        <v>#REF!</v>
      </c>
      <c r="O113" s="645" t="e">
        <f>VLOOKUP($E113,#REF!,4,FALSE)</f>
        <v>#REF!</v>
      </c>
      <c r="P113" s="645" t="e">
        <f>VLOOKUP($E113,#REF!,5,FALSE)</f>
        <v>#REF!</v>
      </c>
      <c r="Q113" s="645" t="e">
        <f>VLOOKUP($E113,#REF!,6,FALSE)</f>
        <v>#REF!</v>
      </c>
      <c r="R113" s="645" t="e">
        <f>VLOOKUP($E113,#REF!,2,FALSE)</f>
        <v>#REF!</v>
      </c>
      <c r="S113" s="645" t="e">
        <f>VLOOKUP($E113,#REF!,8,FALSE)</f>
        <v>#REF!</v>
      </c>
      <c r="T113" s="606"/>
      <c r="U113" s="606"/>
      <c r="V113" s="606"/>
      <c r="W113" s="606"/>
      <c r="X113" s="606"/>
      <c r="Y113" s="606"/>
      <c r="Z113" s="606"/>
      <c r="AA113" s="606"/>
      <c r="AB113" s="606"/>
      <c r="AC113" s="606"/>
      <c r="AD113" s="606"/>
      <c r="AE113" s="606"/>
      <c r="AF113" s="606"/>
      <c r="AG113" s="606"/>
      <c r="AH113" s="606"/>
      <c r="AI113" s="606"/>
      <c r="AJ113" s="606"/>
    </row>
    <row r="114" s="605" customFormat="1" customHeight="1" spans="1:36">
      <c r="A114" s="617">
        <v>111</v>
      </c>
      <c r="B114" s="618" t="s">
        <v>116</v>
      </c>
      <c r="C114" s="619">
        <v>43292</v>
      </c>
      <c r="D114" s="619">
        <v>43294</v>
      </c>
      <c r="E114" s="620">
        <v>1334271</v>
      </c>
      <c r="F114" s="621">
        <v>1</v>
      </c>
      <c r="G114" s="621" t="s">
        <v>17</v>
      </c>
      <c r="H114" s="621">
        <v>1200</v>
      </c>
      <c r="I114" s="621">
        <v>2</v>
      </c>
      <c r="J114" s="642">
        <f t="shared" si="10"/>
        <v>12300</v>
      </c>
      <c r="K114" s="643">
        <f t="shared" si="7"/>
        <v>2400</v>
      </c>
      <c r="L114" s="644">
        <f t="shared" si="8"/>
        <v>2</v>
      </c>
      <c r="M114" s="645" t="e">
        <f t="shared" si="9"/>
        <v>#REF!</v>
      </c>
      <c r="N114" s="645" t="e">
        <f>VLOOKUP($E114,#REF!,3,FALSE)</f>
        <v>#REF!</v>
      </c>
      <c r="O114" s="645" t="e">
        <f>VLOOKUP($E114,#REF!,4,FALSE)</f>
        <v>#REF!</v>
      </c>
      <c r="P114" s="645" t="e">
        <f>VLOOKUP($E114,#REF!,5,FALSE)</f>
        <v>#REF!</v>
      </c>
      <c r="Q114" s="645" t="e">
        <f>VLOOKUP($E114,#REF!,6,FALSE)</f>
        <v>#REF!</v>
      </c>
      <c r="R114" s="645" t="e">
        <f>VLOOKUP($E114,#REF!,2,FALSE)</f>
        <v>#REF!</v>
      </c>
      <c r="S114" s="645" t="e">
        <f>VLOOKUP($E114,#REF!,8,FALSE)</f>
        <v>#REF!</v>
      </c>
      <c r="T114" s="606"/>
      <c r="U114" s="606"/>
      <c r="V114" s="606"/>
      <c r="W114" s="606"/>
      <c r="X114" s="606"/>
      <c r="Y114" s="606"/>
      <c r="Z114" s="606"/>
      <c r="AA114" s="606"/>
      <c r="AB114" s="606"/>
      <c r="AC114" s="606"/>
      <c r="AD114" s="606"/>
      <c r="AE114" s="606"/>
      <c r="AF114" s="606"/>
      <c r="AG114" s="606"/>
      <c r="AH114" s="606"/>
      <c r="AI114" s="606"/>
      <c r="AJ114" s="606"/>
    </row>
    <row r="115" s="605" customFormat="1" customHeight="1" spans="1:36">
      <c r="A115" s="654">
        <v>112</v>
      </c>
      <c r="B115" s="618" t="s">
        <v>117</v>
      </c>
      <c r="C115" s="619">
        <v>43292</v>
      </c>
      <c r="D115" s="619">
        <v>43294</v>
      </c>
      <c r="E115" s="620">
        <v>1332194</v>
      </c>
      <c r="F115" s="621">
        <v>1</v>
      </c>
      <c r="G115" s="621" t="s">
        <v>82</v>
      </c>
      <c r="H115" s="621">
        <v>1900</v>
      </c>
      <c r="I115" s="621">
        <v>2</v>
      </c>
      <c r="J115" s="642">
        <f t="shared" si="10"/>
        <v>8500</v>
      </c>
      <c r="K115" s="643">
        <f t="shared" si="7"/>
        <v>3800</v>
      </c>
      <c r="L115" s="644">
        <f t="shared" si="8"/>
        <v>2</v>
      </c>
      <c r="M115" s="645" t="e">
        <f t="shared" si="9"/>
        <v>#REF!</v>
      </c>
      <c r="N115" s="645" t="e">
        <f>VLOOKUP($E115,#REF!,3,FALSE)</f>
        <v>#REF!</v>
      </c>
      <c r="O115" s="645" t="e">
        <f>VLOOKUP($E115,#REF!,4,FALSE)</f>
        <v>#REF!</v>
      </c>
      <c r="P115" s="645" t="e">
        <f>VLOOKUP($E115,#REF!,5,FALSE)</f>
        <v>#REF!</v>
      </c>
      <c r="Q115" s="645" t="e">
        <f>VLOOKUP($E115,#REF!,6,FALSE)</f>
        <v>#REF!</v>
      </c>
      <c r="R115" s="645" t="e">
        <f>VLOOKUP($E115,#REF!,2,FALSE)</f>
        <v>#REF!</v>
      </c>
      <c r="S115" s="645" t="e">
        <f>VLOOKUP($E115,#REF!,8,FALSE)</f>
        <v>#REF!</v>
      </c>
      <c r="T115" s="606"/>
      <c r="U115" s="606"/>
      <c r="V115" s="606"/>
      <c r="W115" s="606"/>
      <c r="X115" s="606"/>
      <c r="Y115" s="606"/>
      <c r="Z115" s="606"/>
      <c r="AA115" s="606"/>
      <c r="AB115" s="606"/>
      <c r="AC115" s="606"/>
      <c r="AD115" s="606"/>
      <c r="AE115" s="606"/>
      <c r="AF115" s="606"/>
      <c r="AG115" s="606"/>
      <c r="AH115" s="606"/>
      <c r="AI115" s="606"/>
      <c r="AJ115" s="606"/>
    </row>
    <row r="116" s="605" customFormat="1" customHeight="1" spans="1:36">
      <c r="A116" s="617">
        <v>113</v>
      </c>
      <c r="B116" s="618" t="s">
        <v>118</v>
      </c>
      <c r="C116" s="619">
        <v>43292</v>
      </c>
      <c r="D116" s="619">
        <v>43295</v>
      </c>
      <c r="E116" s="620">
        <v>1331919</v>
      </c>
      <c r="F116" s="621">
        <v>1</v>
      </c>
      <c r="G116" s="621" t="s">
        <v>17</v>
      </c>
      <c r="H116" s="621">
        <v>1200</v>
      </c>
      <c r="I116" s="621">
        <v>3</v>
      </c>
      <c r="J116" s="642">
        <f t="shared" si="10"/>
        <v>4900</v>
      </c>
      <c r="K116" s="643">
        <f t="shared" si="7"/>
        <v>3600</v>
      </c>
      <c r="L116" s="644">
        <f t="shared" si="8"/>
        <v>3</v>
      </c>
      <c r="M116" s="645" t="e">
        <f t="shared" si="9"/>
        <v>#REF!</v>
      </c>
      <c r="N116" s="645" t="e">
        <f>VLOOKUP($E116,#REF!,3,FALSE)</f>
        <v>#REF!</v>
      </c>
      <c r="O116" s="645" t="e">
        <f>VLOOKUP($E116,#REF!,4,FALSE)</f>
        <v>#REF!</v>
      </c>
      <c r="P116" s="645" t="e">
        <f>VLOOKUP($E116,#REF!,5,FALSE)</f>
        <v>#REF!</v>
      </c>
      <c r="Q116" s="645" t="e">
        <f>VLOOKUP($E116,#REF!,6,FALSE)</f>
        <v>#REF!</v>
      </c>
      <c r="R116" s="645" t="e">
        <f>VLOOKUP($E116,#REF!,2,FALSE)</f>
        <v>#REF!</v>
      </c>
      <c r="S116" s="645" t="e">
        <f>VLOOKUP($E116,#REF!,8,FALSE)</f>
        <v>#REF!</v>
      </c>
      <c r="T116" s="606"/>
      <c r="U116" s="606"/>
      <c r="V116" s="606"/>
      <c r="W116" s="606"/>
      <c r="X116" s="606"/>
      <c r="Y116" s="606"/>
      <c r="Z116" s="606"/>
      <c r="AA116" s="606"/>
      <c r="AB116" s="606"/>
      <c r="AC116" s="606"/>
      <c r="AD116" s="606"/>
      <c r="AE116" s="606"/>
      <c r="AF116" s="606"/>
      <c r="AG116" s="606"/>
      <c r="AH116" s="606"/>
      <c r="AI116" s="606"/>
      <c r="AJ116" s="606"/>
    </row>
    <row r="117" s="605" customFormat="1" customHeight="1" spans="1:36">
      <c r="A117" s="617">
        <v>114</v>
      </c>
      <c r="B117" s="618" t="s">
        <v>119</v>
      </c>
      <c r="C117" s="619">
        <v>43293</v>
      </c>
      <c r="D117" s="619">
        <v>43294</v>
      </c>
      <c r="E117" s="620">
        <v>1334069</v>
      </c>
      <c r="F117" s="621">
        <v>1</v>
      </c>
      <c r="G117" s="621" t="s">
        <v>17</v>
      </c>
      <c r="H117" s="621">
        <v>1200</v>
      </c>
      <c r="I117" s="621">
        <v>1</v>
      </c>
      <c r="J117" s="642">
        <f t="shared" si="10"/>
        <v>3700</v>
      </c>
      <c r="K117" s="643">
        <f t="shared" si="7"/>
        <v>1200</v>
      </c>
      <c r="L117" s="644">
        <f t="shared" si="8"/>
        <v>1</v>
      </c>
      <c r="M117" s="645" t="e">
        <f t="shared" si="9"/>
        <v>#REF!</v>
      </c>
      <c r="N117" s="645" t="e">
        <f>VLOOKUP($E117,#REF!,3,FALSE)</f>
        <v>#REF!</v>
      </c>
      <c r="O117" s="645" t="e">
        <f>VLOOKUP($E117,#REF!,4,FALSE)</f>
        <v>#REF!</v>
      </c>
      <c r="P117" s="645" t="e">
        <f>VLOOKUP($E117,#REF!,5,FALSE)</f>
        <v>#REF!</v>
      </c>
      <c r="Q117" s="645" t="e">
        <f>VLOOKUP($E117,#REF!,6,FALSE)</f>
        <v>#REF!</v>
      </c>
      <c r="R117" s="645" t="e">
        <f>VLOOKUP($E117,#REF!,2,FALSE)</f>
        <v>#REF!</v>
      </c>
      <c r="S117" s="645" t="e">
        <f>VLOOKUP($E117,#REF!,8,FALSE)</f>
        <v>#REF!</v>
      </c>
      <c r="T117" s="606"/>
      <c r="U117" s="606"/>
      <c r="V117" s="606"/>
      <c r="W117" s="606"/>
      <c r="X117" s="606"/>
      <c r="Y117" s="606"/>
      <c r="Z117" s="606"/>
      <c r="AA117" s="606"/>
      <c r="AB117" s="606"/>
      <c r="AC117" s="606"/>
      <c r="AD117" s="606"/>
      <c r="AE117" s="606"/>
      <c r="AF117" s="606"/>
      <c r="AG117" s="606"/>
      <c r="AH117" s="606"/>
      <c r="AI117" s="606"/>
      <c r="AJ117" s="606"/>
    </row>
    <row r="118" s="605" customFormat="1" customHeight="1" spans="1:36">
      <c r="A118" s="654">
        <v>115</v>
      </c>
      <c r="B118" s="618" t="s">
        <v>120</v>
      </c>
      <c r="C118" s="619">
        <v>43293</v>
      </c>
      <c r="D118" s="619">
        <v>43294</v>
      </c>
      <c r="E118" s="620">
        <v>1335141</v>
      </c>
      <c r="F118" s="621">
        <v>1</v>
      </c>
      <c r="G118" s="621" t="s">
        <v>17</v>
      </c>
      <c r="H118" s="621">
        <v>1200</v>
      </c>
      <c r="I118" s="621">
        <v>1</v>
      </c>
      <c r="J118" s="642">
        <f t="shared" si="10"/>
        <v>2500</v>
      </c>
      <c r="K118" s="643">
        <f t="shared" si="7"/>
        <v>1200</v>
      </c>
      <c r="L118" s="644">
        <f t="shared" si="8"/>
        <v>1</v>
      </c>
      <c r="M118" s="645" t="e">
        <f t="shared" si="9"/>
        <v>#REF!</v>
      </c>
      <c r="N118" s="645" t="e">
        <f>VLOOKUP($E118,#REF!,3,FALSE)</f>
        <v>#REF!</v>
      </c>
      <c r="O118" s="645" t="e">
        <f>VLOOKUP($E118,#REF!,4,FALSE)</f>
        <v>#REF!</v>
      </c>
      <c r="P118" s="645" t="e">
        <f>VLOOKUP($E118,#REF!,5,FALSE)</f>
        <v>#REF!</v>
      </c>
      <c r="Q118" s="645" t="e">
        <f>VLOOKUP($E118,#REF!,6,FALSE)</f>
        <v>#REF!</v>
      </c>
      <c r="R118" s="645" t="e">
        <f>VLOOKUP($E118,#REF!,2,FALSE)</f>
        <v>#REF!</v>
      </c>
      <c r="S118" s="645" t="e">
        <f>VLOOKUP($E118,#REF!,8,FALSE)</f>
        <v>#REF!</v>
      </c>
      <c r="T118" s="606"/>
      <c r="U118" s="606"/>
      <c r="V118" s="606"/>
      <c r="W118" s="606"/>
      <c r="X118" s="606"/>
      <c r="Y118" s="606"/>
      <c r="Z118" s="606"/>
      <c r="AA118" s="606"/>
      <c r="AB118" s="606"/>
      <c r="AC118" s="606"/>
      <c r="AD118" s="606"/>
      <c r="AE118" s="606"/>
      <c r="AF118" s="606"/>
      <c r="AG118" s="606"/>
      <c r="AH118" s="606"/>
      <c r="AI118" s="606"/>
      <c r="AJ118" s="606"/>
    </row>
    <row r="119" s="605" customFormat="1" customHeight="1" spans="1:36">
      <c r="A119" s="617">
        <v>116</v>
      </c>
      <c r="B119" s="618" t="s">
        <v>121</v>
      </c>
      <c r="C119" s="619">
        <v>43293</v>
      </c>
      <c r="D119" s="619">
        <v>43294</v>
      </c>
      <c r="E119" s="620">
        <v>1334687</v>
      </c>
      <c r="F119" s="621">
        <v>1</v>
      </c>
      <c r="G119" s="621" t="s">
        <v>19</v>
      </c>
      <c r="H119" s="621">
        <v>1400</v>
      </c>
      <c r="I119" s="621">
        <v>1</v>
      </c>
      <c r="J119" s="642">
        <f t="shared" si="10"/>
        <v>1100</v>
      </c>
      <c r="K119" s="643">
        <f t="shared" si="7"/>
        <v>1400</v>
      </c>
      <c r="L119" s="644">
        <f t="shared" si="8"/>
        <v>1</v>
      </c>
      <c r="M119" s="645" t="e">
        <f t="shared" si="9"/>
        <v>#REF!</v>
      </c>
      <c r="N119" s="645" t="e">
        <f>VLOOKUP($E119,#REF!,3,FALSE)</f>
        <v>#REF!</v>
      </c>
      <c r="O119" s="645" t="e">
        <f>VLOOKUP($E119,#REF!,4,FALSE)</f>
        <v>#REF!</v>
      </c>
      <c r="P119" s="645" t="e">
        <f>VLOOKUP($E119,#REF!,5,FALSE)</f>
        <v>#REF!</v>
      </c>
      <c r="Q119" s="645" t="e">
        <f>VLOOKUP($E119,#REF!,6,FALSE)</f>
        <v>#REF!</v>
      </c>
      <c r="R119" s="645" t="e">
        <f>VLOOKUP($E119,#REF!,2,FALSE)</f>
        <v>#REF!</v>
      </c>
      <c r="S119" s="645" t="e">
        <f>VLOOKUP($E119,#REF!,8,FALSE)</f>
        <v>#REF!</v>
      </c>
      <c r="T119" s="606"/>
      <c r="U119" s="606"/>
      <c r="V119" s="606"/>
      <c r="W119" s="606"/>
      <c r="X119" s="606"/>
      <c r="Y119" s="606"/>
      <c r="Z119" s="606"/>
      <c r="AA119" s="606"/>
      <c r="AB119" s="606"/>
      <c r="AC119" s="606"/>
      <c r="AD119" s="606"/>
      <c r="AE119" s="606"/>
      <c r="AF119" s="606"/>
      <c r="AG119" s="606"/>
      <c r="AH119" s="606"/>
      <c r="AI119" s="606"/>
      <c r="AJ119" s="606"/>
    </row>
    <row r="120" s="605" customFormat="1" customHeight="1" spans="1:36">
      <c r="A120" s="617">
        <v>117</v>
      </c>
      <c r="B120" s="618" t="s">
        <v>122</v>
      </c>
      <c r="C120" s="619">
        <v>43293</v>
      </c>
      <c r="D120" s="619">
        <v>43294</v>
      </c>
      <c r="E120" s="620">
        <v>1335219</v>
      </c>
      <c r="F120" s="621">
        <v>2</v>
      </c>
      <c r="G120" s="621" t="s">
        <v>17</v>
      </c>
      <c r="H120" s="621">
        <v>1200</v>
      </c>
      <c r="I120" s="621">
        <v>1</v>
      </c>
      <c r="J120" s="642">
        <f t="shared" si="10"/>
        <v>-1300</v>
      </c>
      <c r="K120" s="643">
        <f t="shared" si="7"/>
        <v>2400</v>
      </c>
      <c r="L120" s="644">
        <f t="shared" si="8"/>
        <v>2</v>
      </c>
      <c r="M120" s="645" t="e">
        <f t="shared" si="9"/>
        <v>#REF!</v>
      </c>
      <c r="N120" s="645" t="e">
        <f>VLOOKUP($E120,#REF!,3,FALSE)</f>
        <v>#REF!</v>
      </c>
      <c r="O120" s="645" t="e">
        <f>VLOOKUP($E120,#REF!,4,FALSE)</f>
        <v>#REF!</v>
      </c>
      <c r="P120" s="645" t="e">
        <f>VLOOKUP($E120,#REF!,5,FALSE)</f>
        <v>#REF!</v>
      </c>
      <c r="Q120" s="645" t="e">
        <f>VLOOKUP($E120,#REF!,6,FALSE)</f>
        <v>#REF!</v>
      </c>
      <c r="R120" s="645" t="e">
        <f>VLOOKUP($E120,#REF!,2,FALSE)</f>
        <v>#REF!</v>
      </c>
      <c r="S120" s="645" t="e">
        <f>VLOOKUP($E120,#REF!,8,FALSE)</f>
        <v>#REF!</v>
      </c>
      <c r="T120" s="606"/>
      <c r="U120" s="606"/>
      <c r="V120" s="606"/>
      <c r="W120" s="606"/>
      <c r="X120" s="606"/>
      <c r="Y120" s="606"/>
      <c r="Z120" s="606"/>
      <c r="AA120" s="606"/>
      <c r="AB120" s="606"/>
      <c r="AC120" s="606"/>
      <c r="AD120" s="606"/>
      <c r="AE120" s="606"/>
      <c r="AF120" s="606"/>
      <c r="AG120" s="606"/>
      <c r="AH120" s="606"/>
      <c r="AI120" s="606"/>
      <c r="AJ120" s="606"/>
    </row>
    <row r="121" s="605" customFormat="1" customHeight="1" spans="1:36">
      <c r="A121" s="654">
        <v>118</v>
      </c>
      <c r="B121" s="618" t="s">
        <v>123</v>
      </c>
      <c r="C121" s="619">
        <v>43293</v>
      </c>
      <c r="D121" s="619">
        <v>43294</v>
      </c>
      <c r="E121" s="620">
        <v>1335017</v>
      </c>
      <c r="F121" s="621">
        <v>1</v>
      </c>
      <c r="G121" s="621" t="s">
        <v>17</v>
      </c>
      <c r="H121" s="621">
        <v>1200</v>
      </c>
      <c r="I121" s="621">
        <v>1</v>
      </c>
      <c r="J121" s="642">
        <f t="shared" si="10"/>
        <v>-2500</v>
      </c>
      <c r="K121" s="643">
        <f t="shared" si="7"/>
        <v>1200</v>
      </c>
      <c r="L121" s="644">
        <f t="shared" si="8"/>
        <v>1</v>
      </c>
      <c r="M121" s="645" t="e">
        <f t="shared" si="9"/>
        <v>#REF!</v>
      </c>
      <c r="N121" s="645" t="e">
        <f>VLOOKUP($E121,#REF!,3,FALSE)</f>
        <v>#REF!</v>
      </c>
      <c r="O121" s="645" t="e">
        <f>VLOOKUP($E121,#REF!,4,FALSE)</f>
        <v>#REF!</v>
      </c>
      <c r="P121" s="645" t="e">
        <f>VLOOKUP($E121,#REF!,5,FALSE)</f>
        <v>#REF!</v>
      </c>
      <c r="Q121" s="645" t="e">
        <f>VLOOKUP($E121,#REF!,6,FALSE)</f>
        <v>#REF!</v>
      </c>
      <c r="R121" s="645" t="e">
        <f>VLOOKUP($E121,#REF!,2,FALSE)</f>
        <v>#REF!</v>
      </c>
      <c r="S121" s="645" t="e">
        <f>VLOOKUP($E121,#REF!,8,FALSE)</f>
        <v>#REF!</v>
      </c>
      <c r="T121" s="606"/>
      <c r="U121" s="606"/>
      <c r="V121" s="606"/>
      <c r="W121" s="606"/>
      <c r="X121" s="606"/>
      <c r="Y121" s="606"/>
      <c r="Z121" s="606"/>
      <c r="AA121" s="606"/>
      <c r="AB121" s="606"/>
      <c r="AC121" s="606"/>
      <c r="AD121" s="606"/>
      <c r="AE121" s="606"/>
      <c r="AF121" s="606"/>
      <c r="AG121" s="606"/>
      <c r="AH121" s="606"/>
      <c r="AI121" s="606"/>
      <c r="AJ121" s="606"/>
    </row>
    <row r="122" s="605" customFormat="1" customHeight="1" spans="1:36">
      <c r="A122" s="617">
        <v>119</v>
      </c>
      <c r="B122" s="618" t="s">
        <v>124</v>
      </c>
      <c r="C122" s="619">
        <v>43293</v>
      </c>
      <c r="D122" s="619">
        <v>43294</v>
      </c>
      <c r="E122" s="620">
        <v>1334749</v>
      </c>
      <c r="F122" s="621">
        <v>1</v>
      </c>
      <c r="G122" s="621" t="s">
        <v>19</v>
      </c>
      <c r="H122" s="621">
        <v>1400</v>
      </c>
      <c r="I122" s="621">
        <v>1</v>
      </c>
      <c r="J122" s="642">
        <f t="shared" si="10"/>
        <v>-3900</v>
      </c>
      <c r="K122" s="643">
        <f t="shared" si="7"/>
        <v>1400</v>
      </c>
      <c r="L122" s="644">
        <f t="shared" si="8"/>
        <v>1</v>
      </c>
      <c r="M122" s="645" t="e">
        <f t="shared" si="9"/>
        <v>#REF!</v>
      </c>
      <c r="N122" s="645" t="e">
        <f>VLOOKUP($E122,#REF!,3,FALSE)</f>
        <v>#REF!</v>
      </c>
      <c r="O122" s="645" t="e">
        <f>VLOOKUP($E122,#REF!,4,FALSE)</f>
        <v>#REF!</v>
      </c>
      <c r="P122" s="645" t="e">
        <f>VLOOKUP($E122,#REF!,5,FALSE)</f>
        <v>#REF!</v>
      </c>
      <c r="Q122" s="645" t="e">
        <f>VLOOKUP($E122,#REF!,6,FALSE)</f>
        <v>#REF!</v>
      </c>
      <c r="R122" s="645" t="e">
        <f>VLOOKUP($E122,#REF!,2,FALSE)</f>
        <v>#REF!</v>
      </c>
      <c r="S122" s="645" t="e">
        <f>VLOOKUP($E122,#REF!,8,FALSE)</f>
        <v>#REF!</v>
      </c>
      <c r="T122" s="606"/>
      <c r="U122" s="606"/>
      <c r="V122" s="606"/>
      <c r="W122" s="606"/>
      <c r="X122" s="606"/>
      <c r="Y122" s="606"/>
      <c r="Z122" s="606"/>
      <c r="AA122" s="606"/>
      <c r="AB122" s="606"/>
      <c r="AC122" s="606"/>
      <c r="AD122" s="606"/>
      <c r="AE122" s="606"/>
      <c r="AF122" s="606"/>
      <c r="AG122" s="606"/>
      <c r="AH122" s="606"/>
      <c r="AI122" s="606"/>
      <c r="AJ122" s="606"/>
    </row>
    <row r="123" s="605" customFormat="1" customHeight="1" spans="1:36">
      <c r="A123" s="617">
        <v>120</v>
      </c>
      <c r="B123" s="618" t="s">
        <v>125</v>
      </c>
      <c r="C123" s="619">
        <v>43293</v>
      </c>
      <c r="D123" s="619">
        <v>43294</v>
      </c>
      <c r="E123" s="620">
        <v>1334982</v>
      </c>
      <c r="F123" s="621">
        <v>1</v>
      </c>
      <c r="G123" s="621" t="s">
        <v>17</v>
      </c>
      <c r="H123" s="621">
        <v>1200</v>
      </c>
      <c r="I123" s="621">
        <v>1</v>
      </c>
      <c r="J123" s="642">
        <f t="shared" si="10"/>
        <v>-5100</v>
      </c>
      <c r="K123" s="643">
        <f t="shared" si="7"/>
        <v>1200</v>
      </c>
      <c r="L123" s="644">
        <f t="shared" si="8"/>
        <v>1</v>
      </c>
      <c r="M123" s="645" t="e">
        <f t="shared" si="9"/>
        <v>#REF!</v>
      </c>
      <c r="N123" s="645" t="e">
        <f>VLOOKUP($E123,#REF!,3,FALSE)</f>
        <v>#REF!</v>
      </c>
      <c r="O123" s="645" t="e">
        <f>VLOOKUP($E123,#REF!,4,FALSE)</f>
        <v>#REF!</v>
      </c>
      <c r="P123" s="645" t="e">
        <f>VLOOKUP($E123,#REF!,5,FALSE)</f>
        <v>#REF!</v>
      </c>
      <c r="Q123" s="645" t="e">
        <f>VLOOKUP($E123,#REF!,6,FALSE)</f>
        <v>#REF!</v>
      </c>
      <c r="R123" s="645" t="e">
        <f>VLOOKUP($E123,#REF!,2,FALSE)</f>
        <v>#REF!</v>
      </c>
      <c r="S123" s="645" t="e">
        <f>VLOOKUP($E123,#REF!,8,FALSE)</f>
        <v>#REF!</v>
      </c>
      <c r="T123" s="606"/>
      <c r="U123" s="606"/>
      <c r="V123" s="606"/>
      <c r="W123" s="606"/>
      <c r="X123" s="606"/>
      <c r="Y123" s="606"/>
      <c r="Z123" s="606"/>
      <c r="AA123" s="606"/>
      <c r="AB123" s="606"/>
      <c r="AC123" s="606"/>
      <c r="AD123" s="606"/>
      <c r="AE123" s="606"/>
      <c r="AF123" s="606"/>
      <c r="AG123" s="606"/>
      <c r="AH123" s="606"/>
      <c r="AI123" s="606"/>
      <c r="AJ123" s="606"/>
    </row>
    <row r="124" s="605" customFormat="1" customHeight="1" spans="1:36">
      <c r="A124" s="654">
        <v>121</v>
      </c>
      <c r="B124" s="618" t="s">
        <v>126</v>
      </c>
      <c r="C124" s="619">
        <v>43293</v>
      </c>
      <c r="D124" s="619">
        <v>43296</v>
      </c>
      <c r="E124" s="620">
        <v>1334224</v>
      </c>
      <c r="F124" s="621">
        <v>3</v>
      </c>
      <c r="G124" s="621" t="s">
        <v>49</v>
      </c>
      <c r="H124" s="621">
        <v>1600</v>
      </c>
      <c r="I124" s="621">
        <v>3</v>
      </c>
      <c r="J124" s="642">
        <f t="shared" si="10"/>
        <v>-19500</v>
      </c>
      <c r="K124" s="643">
        <f t="shared" si="7"/>
        <v>14400</v>
      </c>
      <c r="L124" s="644">
        <f t="shared" si="8"/>
        <v>9</v>
      </c>
      <c r="M124" s="645" t="e">
        <f t="shared" si="9"/>
        <v>#REF!</v>
      </c>
      <c r="N124" s="645" t="e">
        <f>VLOOKUP($E124,#REF!,3,FALSE)</f>
        <v>#REF!</v>
      </c>
      <c r="O124" s="645" t="e">
        <f>VLOOKUP($E124,#REF!,4,FALSE)</f>
        <v>#REF!</v>
      </c>
      <c r="P124" s="645" t="e">
        <f>VLOOKUP($E124,#REF!,5,FALSE)</f>
        <v>#REF!</v>
      </c>
      <c r="Q124" s="645" t="e">
        <f>VLOOKUP($E124,#REF!,6,FALSE)</f>
        <v>#REF!</v>
      </c>
      <c r="R124" s="645" t="e">
        <f>VLOOKUP($E124,#REF!,2,FALSE)</f>
        <v>#REF!</v>
      </c>
      <c r="S124" s="645" t="e">
        <f>VLOOKUP($E124,#REF!,8,FALSE)</f>
        <v>#REF!</v>
      </c>
      <c r="T124" s="606"/>
      <c r="U124" s="606"/>
      <c r="V124" s="606"/>
      <c r="W124" s="606"/>
      <c r="X124" s="606"/>
      <c r="Y124" s="606"/>
      <c r="Z124" s="606"/>
      <c r="AA124" s="606"/>
      <c r="AB124" s="606"/>
      <c r="AC124" s="606"/>
      <c r="AD124" s="606"/>
      <c r="AE124" s="606"/>
      <c r="AF124" s="606"/>
      <c r="AG124" s="606"/>
      <c r="AH124" s="606"/>
      <c r="AI124" s="606"/>
      <c r="AJ124" s="606"/>
    </row>
    <row r="125" s="605" customFormat="1" customHeight="1" spans="1:36">
      <c r="A125" s="617">
        <v>122</v>
      </c>
      <c r="B125" s="618" t="s">
        <v>127</v>
      </c>
      <c r="C125" s="619">
        <v>43293</v>
      </c>
      <c r="D125" s="619">
        <v>43296</v>
      </c>
      <c r="E125" s="620">
        <v>1334213</v>
      </c>
      <c r="F125" s="621">
        <v>2</v>
      </c>
      <c r="G125" s="621" t="s">
        <v>49</v>
      </c>
      <c r="H125" s="621">
        <v>1600</v>
      </c>
      <c r="I125" s="621">
        <v>3</v>
      </c>
      <c r="J125" s="642">
        <f t="shared" si="10"/>
        <v>-29100</v>
      </c>
      <c r="K125" s="643">
        <f t="shared" si="7"/>
        <v>9600</v>
      </c>
      <c r="L125" s="644">
        <f t="shared" si="8"/>
        <v>6</v>
      </c>
      <c r="M125" s="645" t="e">
        <f t="shared" si="9"/>
        <v>#REF!</v>
      </c>
      <c r="N125" s="645" t="e">
        <f>VLOOKUP($E125,#REF!,3,FALSE)</f>
        <v>#REF!</v>
      </c>
      <c r="O125" s="645" t="e">
        <f>VLOOKUP($E125,#REF!,4,FALSE)</f>
        <v>#REF!</v>
      </c>
      <c r="P125" s="645" t="e">
        <f>VLOOKUP($E125,#REF!,5,FALSE)</f>
        <v>#REF!</v>
      </c>
      <c r="Q125" s="645" t="e">
        <f>VLOOKUP($E125,#REF!,6,FALSE)</f>
        <v>#REF!</v>
      </c>
      <c r="R125" s="645" t="e">
        <f>VLOOKUP($E125,#REF!,2,FALSE)</f>
        <v>#REF!</v>
      </c>
      <c r="S125" s="645" t="e">
        <f>VLOOKUP($E125,#REF!,8,FALSE)</f>
        <v>#REF!</v>
      </c>
      <c r="T125" s="606"/>
      <c r="U125" s="606"/>
      <c r="V125" s="606"/>
      <c r="W125" s="606"/>
      <c r="X125" s="606"/>
      <c r="Y125" s="606"/>
      <c r="Z125" s="606"/>
      <c r="AA125" s="606"/>
      <c r="AB125" s="606"/>
      <c r="AC125" s="606"/>
      <c r="AD125" s="606"/>
      <c r="AE125" s="606"/>
      <c r="AF125" s="606"/>
      <c r="AG125" s="606"/>
      <c r="AH125" s="606"/>
      <c r="AI125" s="606"/>
      <c r="AJ125" s="606"/>
    </row>
    <row r="126" s="605" customFormat="1" customHeight="1" spans="1:36">
      <c r="A126" s="617">
        <v>123</v>
      </c>
      <c r="B126" s="618" t="s">
        <v>128</v>
      </c>
      <c r="C126" s="619">
        <v>43294</v>
      </c>
      <c r="D126" s="619">
        <v>43295</v>
      </c>
      <c r="E126" s="620">
        <v>1327584</v>
      </c>
      <c r="F126" s="621">
        <v>1</v>
      </c>
      <c r="G126" s="621" t="s">
        <v>17</v>
      </c>
      <c r="H126" s="621">
        <v>1200</v>
      </c>
      <c r="I126" s="621">
        <v>1</v>
      </c>
      <c r="J126" s="642">
        <f t="shared" si="10"/>
        <v>-30300</v>
      </c>
      <c r="K126" s="643">
        <f t="shared" si="7"/>
        <v>1200</v>
      </c>
      <c r="L126" s="644">
        <f t="shared" si="8"/>
        <v>1</v>
      </c>
      <c r="M126" s="645" t="e">
        <f t="shared" si="9"/>
        <v>#REF!</v>
      </c>
      <c r="N126" s="645" t="e">
        <f>VLOOKUP($E126,#REF!,3,FALSE)</f>
        <v>#REF!</v>
      </c>
      <c r="O126" s="645" t="e">
        <f>VLOOKUP($E126,#REF!,4,FALSE)</f>
        <v>#REF!</v>
      </c>
      <c r="P126" s="645" t="e">
        <f>VLOOKUP($E126,#REF!,5,FALSE)</f>
        <v>#REF!</v>
      </c>
      <c r="Q126" s="645" t="e">
        <f>VLOOKUP($E126,#REF!,6,FALSE)</f>
        <v>#REF!</v>
      </c>
      <c r="R126" s="645" t="e">
        <f>VLOOKUP($E126,#REF!,2,FALSE)</f>
        <v>#REF!</v>
      </c>
      <c r="S126" s="645" t="e">
        <f>VLOOKUP($E126,#REF!,8,FALSE)</f>
        <v>#REF!</v>
      </c>
      <c r="T126" s="606"/>
      <c r="U126" s="606"/>
      <c r="V126" s="606"/>
      <c r="W126" s="606"/>
      <c r="X126" s="606"/>
      <c r="Y126" s="606"/>
      <c r="Z126" s="606"/>
      <c r="AA126" s="606"/>
      <c r="AB126" s="606"/>
      <c r="AC126" s="606"/>
      <c r="AD126" s="606"/>
      <c r="AE126" s="606"/>
      <c r="AF126" s="606"/>
      <c r="AG126" s="606"/>
      <c r="AH126" s="606"/>
      <c r="AI126" s="606"/>
      <c r="AJ126" s="606"/>
    </row>
    <row r="127" s="605" customFormat="1" customHeight="1" spans="1:36">
      <c r="A127" s="654">
        <v>124</v>
      </c>
      <c r="B127" s="618" t="s">
        <v>129</v>
      </c>
      <c r="C127" s="619">
        <v>43294</v>
      </c>
      <c r="D127" s="619">
        <v>43295</v>
      </c>
      <c r="E127" s="620">
        <v>1335497</v>
      </c>
      <c r="F127" s="621">
        <v>1</v>
      </c>
      <c r="G127" s="621" t="s">
        <v>19</v>
      </c>
      <c r="H127" s="621">
        <v>1400</v>
      </c>
      <c r="I127" s="621">
        <v>1</v>
      </c>
      <c r="J127" s="642">
        <f t="shared" si="10"/>
        <v>-31700</v>
      </c>
      <c r="K127" s="643">
        <f t="shared" si="7"/>
        <v>1400</v>
      </c>
      <c r="L127" s="644">
        <f t="shared" si="8"/>
        <v>1</v>
      </c>
      <c r="M127" s="645" t="e">
        <f t="shared" si="9"/>
        <v>#REF!</v>
      </c>
      <c r="N127" s="645" t="e">
        <f>VLOOKUP($E127,#REF!,3,FALSE)</f>
        <v>#REF!</v>
      </c>
      <c r="O127" s="645" t="e">
        <f>VLOOKUP($E127,#REF!,4,FALSE)</f>
        <v>#REF!</v>
      </c>
      <c r="P127" s="645" t="e">
        <f>VLOOKUP($E127,#REF!,5,FALSE)</f>
        <v>#REF!</v>
      </c>
      <c r="Q127" s="645" t="e">
        <f>VLOOKUP($E127,#REF!,6,FALSE)</f>
        <v>#REF!</v>
      </c>
      <c r="R127" s="645" t="e">
        <f>VLOOKUP($E127,#REF!,2,FALSE)</f>
        <v>#REF!</v>
      </c>
      <c r="S127" s="645" t="e">
        <f>VLOOKUP($E127,#REF!,8,FALSE)</f>
        <v>#REF!</v>
      </c>
      <c r="T127" s="606"/>
      <c r="U127" s="606"/>
      <c r="V127" s="606"/>
      <c r="W127" s="606"/>
      <c r="X127" s="606"/>
      <c r="Y127" s="606"/>
      <c r="Z127" s="606"/>
      <c r="AA127" s="606"/>
      <c r="AB127" s="606"/>
      <c r="AC127" s="606"/>
      <c r="AD127" s="606"/>
      <c r="AE127" s="606"/>
      <c r="AF127" s="606"/>
      <c r="AG127" s="606"/>
      <c r="AH127" s="606"/>
      <c r="AI127" s="606"/>
      <c r="AJ127" s="606"/>
    </row>
    <row r="128" s="605" customFormat="1" customHeight="1" spans="1:36">
      <c r="A128" s="617">
        <v>125</v>
      </c>
      <c r="B128" s="618" t="s">
        <v>121</v>
      </c>
      <c r="C128" s="619">
        <v>43294</v>
      </c>
      <c r="D128" s="619">
        <v>43295</v>
      </c>
      <c r="E128" s="620">
        <v>1335480</v>
      </c>
      <c r="F128" s="621">
        <v>1</v>
      </c>
      <c r="G128" s="621" t="s">
        <v>17</v>
      </c>
      <c r="H128" s="621">
        <v>1200</v>
      </c>
      <c r="I128" s="621">
        <v>1</v>
      </c>
      <c r="J128" s="642">
        <f t="shared" si="10"/>
        <v>-32900</v>
      </c>
      <c r="K128" s="643">
        <f t="shared" si="7"/>
        <v>1200</v>
      </c>
      <c r="L128" s="644">
        <f t="shared" si="8"/>
        <v>1</v>
      </c>
      <c r="M128" s="645" t="e">
        <f t="shared" si="9"/>
        <v>#REF!</v>
      </c>
      <c r="N128" s="645" t="e">
        <f>VLOOKUP($E128,#REF!,3,FALSE)</f>
        <v>#REF!</v>
      </c>
      <c r="O128" s="645" t="e">
        <f>VLOOKUP($E128,#REF!,4,FALSE)</f>
        <v>#REF!</v>
      </c>
      <c r="P128" s="645" t="e">
        <f>VLOOKUP($E128,#REF!,5,FALSE)</f>
        <v>#REF!</v>
      </c>
      <c r="Q128" s="645" t="e">
        <f>VLOOKUP($E128,#REF!,6,FALSE)</f>
        <v>#REF!</v>
      </c>
      <c r="R128" s="645" t="e">
        <f>VLOOKUP($E128,#REF!,2,FALSE)</f>
        <v>#REF!</v>
      </c>
      <c r="S128" s="645" t="e">
        <f>VLOOKUP($E128,#REF!,8,FALSE)</f>
        <v>#REF!</v>
      </c>
      <c r="T128" s="606"/>
      <c r="U128" s="606"/>
      <c r="V128" s="606"/>
      <c r="W128" s="606"/>
      <c r="X128" s="606"/>
      <c r="Y128" s="606"/>
      <c r="Z128" s="606"/>
      <c r="AA128" s="606"/>
      <c r="AB128" s="606"/>
      <c r="AC128" s="606"/>
      <c r="AD128" s="606"/>
      <c r="AE128" s="606"/>
      <c r="AF128" s="606"/>
      <c r="AG128" s="606"/>
      <c r="AH128" s="606"/>
      <c r="AI128" s="606"/>
      <c r="AJ128" s="606"/>
    </row>
    <row r="129" s="605" customFormat="1" customHeight="1" spans="1:36">
      <c r="A129" s="617">
        <v>126</v>
      </c>
      <c r="B129" s="618" t="s">
        <v>130</v>
      </c>
      <c r="C129" s="619">
        <v>43294</v>
      </c>
      <c r="D129" s="619">
        <v>43295</v>
      </c>
      <c r="E129" s="620">
        <v>1335578</v>
      </c>
      <c r="F129" s="621">
        <v>1</v>
      </c>
      <c r="G129" s="621" t="s">
        <v>17</v>
      </c>
      <c r="H129" s="621">
        <v>1200</v>
      </c>
      <c r="I129" s="621">
        <v>1</v>
      </c>
      <c r="J129" s="642">
        <f t="shared" si="10"/>
        <v>-34100</v>
      </c>
      <c r="K129" s="643">
        <f t="shared" si="7"/>
        <v>1200</v>
      </c>
      <c r="L129" s="644">
        <f t="shared" si="8"/>
        <v>1</v>
      </c>
      <c r="M129" s="645" t="e">
        <f t="shared" si="9"/>
        <v>#REF!</v>
      </c>
      <c r="N129" s="645" t="e">
        <f>VLOOKUP($E129,#REF!,3,FALSE)</f>
        <v>#REF!</v>
      </c>
      <c r="O129" s="645" t="e">
        <f>VLOOKUP($E129,#REF!,4,FALSE)</f>
        <v>#REF!</v>
      </c>
      <c r="P129" s="645" t="e">
        <f>VLOOKUP($E129,#REF!,5,FALSE)</f>
        <v>#REF!</v>
      </c>
      <c r="Q129" s="645" t="e">
        <f>VLOOKUP($E129,#REF!,6,FALSE)</f>
        <v>#REF!</v>
      </c>
      <c r="R129" s="645" t="e">
        <f>VLOOKUP($E129,#REF!,2,FALSE)</f>
        <v>#REF!</v>
      </c>
      <c r="S129" s="645" t="e">
        <f>VLOOKUP($E129,#REF!,8,FALSE)</f>
        <v>#REF!</v>
      </c>
      <c r="T129" s="606"/>
      <c r="U129" s="606"/>
      <c r="V129" s="606"/>
      <c r="W129" s="606"/>
      <c r="X129" s="606"/>
      <c r="Y129" s="606"/>
      <c r="Z129" s="606"/>
      <c r="AA129" s="606"/>
      <c r="AB129" s="606"/>
      <c r="AC129" s="606"/>
      <c r="AD129" s="606"/>
      <c r="AE129" s="606"/>
      <c r="AF129" s="606"/>
      <c r="AG129" s="606"/>
      <c r="AH129" s="606"/>
      <c r="AI129" s="606"/>
      <c r="AJ129" s="606"/>
    </row>
    <row r="130" s="605" customFormat="1" customHeight="1" spans="1:36">
      <c r="A130" s="654">
        <v>127</v>
      </c>
      <c r="B130" s="618" t="s">
        <v>131</v>
      </c>
      <c r="C130" s="619">
        <v>43294</v>
      </c>
      <c r="D130" s="619">
        <v>43295</v>
      </c>
      <c r="E130" s="620">
        <v>1335577</v>
      </c>
      <c r="F130" s="621">
        <v>1</v>
      </c>
      <c r="G130" s="621" t="s">
        <v>17</v>
      </c>
      <c r="H130" s="621">
        <v>1200</v>
      </c>
      <c r="I130" s="621">
        <v>1</v>
      </c>
      <c r="J130" s="642">
        <f t="shared" si="10"/>
        <v>-35300</v>
      </c>
      <c r="K130" s="643">
        <f t="shared" si="7"/>
        <v>1200</v>
      </c>
      <c r="L130" s="644">
        <f t="shared" si="8"/>
        <v>1</v>
      </c>
      <c r="M130" s="645" t="e">
        <f t="shared" si="9"/>
        <v>#REF!</v>
      </c>
      <c r="N130" s="645" t="e">
        <f>VLOOKUP($E130,#REF!,3,FALSE)</f>
        <v>#REF!</v>
      </c>
      <c r="O130" s="645" t="e">
        <f>VLOOKUP($E130,#REF!,4,FALSE)</f>
        <v>#REF!</v>
      </c>
      <c r="P130" s="645" t="e">
        <f>VLOOKUP($E130,#REF!,5,FALSE)</f>
        <v>#REF!</v>
      </c>
      <c r="Q130" s="645" t="e">
        <f>VLOOKUP($E130,#REF!,6,FALSE)</f>
        <v>#REF!</v>
      </c>
      <c r="R130" s="645" t="e">
        <f>VLOOKUP($E130,#REF!,2,FALSE)</f>
        <v>#REF!</v>
      </c>
      <c r="S130" s="645" t="e">
        <f>VLOOKUP($E130,#REF!,8,FALSE)</f>
        <v>#REF!</v>
      </c>
      <c r="T130" s="606"/>
      <c r="U130" s="606"/>
      <c r="V130" s="606"/>
      <c r="W130" s="606"/>
      <c r="X130" s="606"/>
      <c r="Y130" s="606"/>
      <c r="Z130" s="606"/>
      <c r="AA130" s="606"/>
      <c r="AB130" s="606"/>
      <c r="AC130" s="606"/>
      <c r="AD130" s="606"/>
      <c r="AE130" s="606"/>
      <c r="AF130" s="606"/>
      <c r="AG130" s="606"/>
      <c r="AH130" s="606"/>
      <c r="AI130" s="606"/>
      <c r="AJ130" s="606"/>
    </row>
    <row r="131" s="605" customFormat="1" customHeight="1" spans="1:36">
      <c r="A131" s="617">
        <v>128</v>
      </c>
      <c r="B131" s="618" t="s">
        <v>123</v>
      </c>
      <c r="C131" s="619">
        <v>43294</v>
      </c>
      <c r="D131" s="619">
        <v>43295</v>
      </c>
      <c r="E131" s="620">
        <v>1334371</v>
      </c>
      <c r="F131" s="621">
        <v>1</v>
      </c>
      <c r="G131" s="621" t="s">
        <v>17</v>
      </c>
      <c r="H131" s="621">
        <v>1200</v>
      </c>
      <c r="I131" s="621">
        <v>1</v>
      </c>
      <c r="J131" s="642">
        <f t="shared" si="10"/>
        <v>-36500</v>
      </c>
      <c r="K131" s="643">
        <f t="shared" si="7"/>
        <v>1200</v>
      </c>
      <c r="L131" s="644">
        <f t="shared" si="8"/>
        <v>1</v>
      </c>
      <c r="M131" s="645" t="e">
        <f t="shared" si="9"/>
        <v>#REF!</v>
      </c>
      <c r="N131" s="645" t="e">
        <f>VLOOKUP($E131,#REF!,3,FALSE)</f>
        <v>#REF!</v>
      </c>
      <c r="O131" s="645" t="e">
        <f>VLOOKUP($E131,#REF!,4,FALSE)</f>
        <v>#REF!</v>
      </c>
      <c r="P131" s="645" t="e">
        <f>VLOOKUP($E131,#REF!,5,FALSE)</f>
        <v>#REF!</v>
      </c>
      <c r="Q131" s="645" t="e">
        <f>VLOOKUP($E131,#REF!,6,FALSE)</f>
        <v>#REF!</v>
      </c>
      <c r="R131" s="645" t="e">
        <f>VLOOKUP($E131,#REF!,2,FALSE)</f>
        <v>#REF!</v>
      </c>
      <c r="S131" s="645" t="e">
        <f>VLOOKUP($E131,#REF!,8,FALSE)</f>
        <v>#REF!</v>
      </c>
      <c r="T131" s="606"/>
      <c r="U131" s="606"/>
      <c r="V131" s="606"/>
      <c r="W131" s="606"/>
      <c r="X131" s="606"/>
      <c r="Y131" s="606"/>
      <c r="Z131" s="606"/>
      <c r="AA131" s="606"/>
      <c r="AB131" s="606"/>
      <c r="AC131" s="606"/>
      <c r="AD131" s="606"/>
      <c r="AE131" s="606"/>
      <c r="AF131" s="606"/>
      <c r="AG131" s="606"/>
      <c r="AH131" s="606"/>
      <c r="AI131" s="606"/>
      <c r="AJ131" s="606"/>
    </row>
    <row r="132" s="605" customFormat="1" customHeight="1" spans="1:36">
      <c r="A132" s="617">
        <v>129</v>
      </c>
      <c r="B132" s="618" t="s">
        <v>132</v>
      </c>
      <c r="C132" s="619">
        <v>43294</v>
      </c>
      <c r="D132" s="619">
        <v>43295</v>
      </c>
      <c r="E132" s="620">
        <v>1335431</v>
      </c>
      <c r="F132" s="621">
        <v>1</v>
      </c>
      <c r="G132" s="621" t="s">
        <v>17</v>
      </c>
      <c r="H132" s="621">
        <v>1200</v>
      </c>
      <c r="I132" s="621">
        <v>1</v>
      </c>
      <c r="J132" s="642">
        <f t="shared" si="10"/>
        <v>-37700</v>
      </c>
      <c r="K132" s="643">
        <f t="shared" si="7"/>
        <v>1200</v>
      </c>
      <c r="L132" s="644">
        <f t="shared" si="8"/>
        <v>1</v>
      </c>
      <c r="M132" s="645" t="e">
        <f t="shared" si="9"/>
        <v>#REF!</v>
      </c>
      <c r="N132" s="645" t="e">
        <f>VLOOKUP($E132,#REF!,3,FALSE)</f>
        <v>#REF!</v>
      </c>
      <c r="O132" s="645" t="e">
        <f>VLOOKUP($E132,#REF!,4,FALSE)</f>
        <v>#REF!</v>
      </c>
      <c r="P132" s="645" t="e">
        <f>VLOOKUP($E132,#REF!,5,FALSE)</f>
        <v>#REF!</v>
      </c>
      <c r="Q132" s="645" t="e">
        <f>VLOOKUP($E132,#REF!,6,FALSE)</f>
        <v>#REF!</v>
      </c>
      <c r="R132" s="645" t="e">
        <f>VLOOKUP($E132,#REF!,2,FALSE)</f>
        <v>#REF!</v>
      </c>
      <c r="S132" s="645" t="e">
        <f>VLOOKUP($E132,#REF!,8,FALSE)</f>
        <v>#REF!</v>
      </c>
      <c r="T132" s="606"/>
      <c r="U132" s="606"/>
      <c r="V132" s="606"/>
      <c r="W132" s="606"/>
      <c r="X132" s="606"/>
      <c r="Y132" s="606"/>
      <c r="Z132" s="606"/>
      <c r="AA132" s="606"/>
      <c r="AB132" s="606"/>
      <c r="AC132" s="606"/>
      <c r="AD132" s="606"/>
      <c r="AE132" s="606"/>
      <c r="AF132" s="606"/>
      <c r="AG132" s="606"/>
      <c r="AH132" s="606"/>
      <c r="AI132" s="606"/>
      <c r="AJ132" s="606"/>
    </row>
    <row r="133" s="605" customFormat="1" customHeight="1" spans="1:36">
      <c r="A133" s="654">
        <v>130</v>
      </c>
      <c r="B133" s="618" t="s">
        <v>133</v>
      </c>
      <c r="C133" s="619">
        <v>43294</v>
      </c>
      <c r="D133" s="619">
        <v>43295</v>
      </c>
      <c r="E133" s="620">
        <v>1335549</v>
      </c>
      <c r="F133" s="621">
        <v>1</v>
      </c>
      <c r="G133" s="621" t="s">
        <v>17</v>
      </c>
      <c r="H133" s="621">
        <v>1200</v>
      </c>
      <c r="I133" s="621">
        <v>1</v>
      </c>
      <c r="J133" s="642">
        <f t="shared" si="10"/>
        <v>-38900</v>
      </c>
      <c r="K133" s="643">
        <f t="shared" si="7"/>
        <v>1200</v>
      </c>
      <c r="L133" s="644">
        <f t="shared" si="8"/>
        <v>1</v>
      </c>
      <c r="M133" s="645" t="e">
        <f t="shared" si="9"/>
        <v>#REF!</v>
      </c>
      <c r="N133" s="645" t="e">
        <f>VLOOKUP($E133,#REF!,3,FALSE)</f>
        <v>#REF!</v>
      </c>
      <c r="O133" s="645" t="e">
        <f>VLOOKUP($E133,#REF!,4,FALSE)</f>
        <v>#REF!</v>
      </c>
      <c r="P133" s="645" t="e">
        <f>VLOOKUP($E133,#REF!,5,FALSE)</f>
        <v>#REF!</v>
      </c>
      <c r="Q133" s="645" t="e">
        <f>VLOOKUP($E133,#REF!,6,FALSE)</f>
        <v>#REF!</v>
      </c>
      <c r="R133" s="645" t="e">
        <f>VLOOKUP($E133,#REF!,2,FALSE)</f>
        <v>#REF!</v>
      </c>
      <c r="S133" s="645" t="e">
        <f>VLOOKUP($E133,#REF!,8,FALSE)</f>
        <v>#REF!</v>
      </c>
      <c r="T133" s="606"/>
      <c r="U133" s="606"/>
      <c r="V133" s="606"/>
      <c r="W133" s="606"/>
      <c r="X133" s="606"/>
      <c r="Y133" s="606"/>
      <c r="Z133" s="606"/>
      <c r="AA133" s="606"/>
      <c r="AB133" s="606"/>
      <c r="AC133" s="606"/>
      <c r="AD133" s="606"/>
      <c r="AE133" s="606"/>
      <c r="AF133" s="606"/>
      <c r="AG133" s="606"/>
      <c r="AH133" s="606"/>
      <c r="AI133" s="606"/>
      <c r="AJ133" s="606"/>
    </row>
    <row r="134" s="605" customFormat="1" customHeight="1" spans="1:36">
      <c r="A134" s="617">
        <v>131</v>
      </c>
      <c r="B134" s="618" t="s">
        <v>134</v>
      </c>
      <c r="C134" s="619">
        <v>43294</v>
      </c>
      <c r="D134" s="619">
        <v>43295</v>
      </c>
      <c r="E134" s="620">
        <v>1335526</v>
      </c>
      <c r="F134" s="621">
        <v>1</v>
      </c>
      <c r="G134" s="621" t="s">
        <v>17</v>
      </c>
      <c r="H134" s="621">
        <v>1200</v>
      </c>
      <c r="I134" s="621">
        <v>1</v>
      </c>
      <c r="J134" s="642">
        <f t="shared" si="10"/>
        <v>-40100</v>
      </c>
      <c r="K134" s="643">
        <f t="shared" si="7"/>
        <v>1200</v>
      </c>
      <c r="L134" s="644">
        <f t="shared" ref="L134:L197" si="11">F134*I134</f>
        <v>1</v>
      </c>
      <c r="M134" s="645" t="e">
        <f t="shared" ref="M134:M197" si="12">IF(L134=S134,"True",IF(L134&lt;S134,"Decrese","Increse"))</f>
        <v>#REF!</v>
      </c>
      <c r="N134" s="645" t="e">
        <f>VLOOKUP($E134,#REF!,3,FALSE)</f>
        <v>#REF!</v>
      </c>
      <c r="O134" s="645" t="e">
        <f>VLOOKUP($E134,#REF!,4,FALSE)</f>
        <v>#REF!</v>
      </c>
      <c r="P134" s="645" t="e">
        <f>VLOOKUP($E134,#REF!,5,FALSE)</f>
        <v>#REF!</v>
      </c>
      <c r="Q134" s="645" t="e">
        <f>VLOOKUP($E134,#REF!,6,FALSE)</f>
        <v>#REF!</v>
      </c>
      <c r="R134" s="645" t="e">
        <f>VLOOKUP($E134,#REF!,2,FALSE)</f>
        <v>#REF!</v>
      </c>
      <c r="S134" s="645" t="e">
        <f>VLOOKUP($E134,#REF!,8,FALSE)</f>
        <v>#REF!</v>
      </c>
      <c r="T134" s="606"/>
      <c r="U134" s="606"/>
      <c r="V134" s="606"/>
      <c r="W134" s="606"/>
      <c r="X134" s="606"/>
      <c r="Y134" s="606"/>
      <c r="Z134" s="606"/>
      <c r="AA134" s="606"/>
      <c r="AB134" s="606"/>
      <c r="AC134" s="606"/>
      <c r="AD134" s="606"/>
      <c r="AE134" s="606"/>
      <c r="AF134" s="606"/>
      <c r="AG134" s="606"/>
      <c r="AH134" s="606"/>
      <c r="AI134" s="606"/>
      <c r="AJ134" s="606"/>
    </row>
    <row r="135" s="605" customFormat="1" customHeight="1" spans="1:36">
      <c r="A135" s="617">
        <v>132</v>
      </c>
      <c r="B135" s="618" t="s">
        <v>135</v>
      </c>
      <c r="C135" s="619">
        <v>43294</v>
      </c>
      <c r="D135" s="619">
        <v>43296</v>
      </c>
      <c r="E135" s="620">
        <v>1335437</v>
      </c>
      <c r="F135" s="621">
        <v>1</v>
      </c>
      <c r="G135" s="621" t="s">
        <v>17</v>
      </c>
      <c r="H135" s="621">
        <v>1200</v>
      </c>
      <c r="I135" s="621">
        <v>2</v>
      </c>
      <c r="J135" s="642">
        <f t="shared" si="10"/>
        <v>-42500</v>
      </c>
      <c r="K135" s="643">
        <f t="shared" si="7"/>
        <v>2400</v>
      </c>
      <c r="L135" s="644">
        <f t="shared" si="11"/>
        <v>2</v>
      </c>
      <c r="M135" s="645" t="e">
        <f t="shared" si="12"/>
        <v>#REF!</v>
      </c>
      <c r="N135" s="645" t="e">
        <f>VLOOKUP($E135,#REF!,3,FALSE)</f>
        <v>#REF!</v>
      </c>
      <c r="O135" s="645" t="e">
        <f>VLOOKUP($E135,#REF!,4,FALSE)</f>
        <v>#REF!</v>
      </c>
      <c r="P135" s="645" t="e">
        <f>VLOOKUP($E135,#REF!,5,FALSE)</f>
        <v>#REF!</v>
      </c>
      <c r="Q135" s="645" t="e">
        <f>VLOOKUP($E135,#REF!,6,FALSE)</f>
        <v>#REF!</v>
      </c>
      <c r="R135" s="645" t="e">
        <f>VLOOKUP($E135,#REF!,2,FALSE)</f>
        <v>#REF!</v>
      </c>
      <c r="S135" s="645" t="e">
        <f>VLOOKUP($E135,#REF!,8,FALSE)</f>
        <v>#REF!</v>
      </c>
      <c r="T135" s="606"/>
      <c r="U135" s="606"/>
      <c r="V135" s="606"/>
      <c r="W135" s="606"/>
      <c r="X135" s="606"/>
      <c r="Y135" s="606"/>
      <c r="Z135" s="606"/>
      <c r="AA135" s="606"/>
      <c r="AB135" s="606"/>
      <c r="AC135" s="606"/>
      <c r="AD135" s="606"/>
      <c r="AE135" s="606"/>
      <c r="AF135" s="606"/>
      <c r="AG135" s="606"/>
      <c r="AH135" s="606"/>
      <c r="AI135" s="606"/>
      <c r="AJ135" s="606"/>
    </row>
    <row r="136" s="605" customFormat="1" customHeight="1" spans="1:36">
      <c r="A136" s="654">
        <v>133</v>
      </c>
      <c r="B136" s="618" t="s">
        <v>136</v>
      </c>
      <c r="C136" s="619">
        <v>43294</v>
      </c>
      <c r="D136" s="619">
        <v>43296</v>
      </c>
      <c r="E136" s="620">
        <v>1335434</v>
      </c>
      <c r="F136" s="621">
        <v>1</v>
      </c>
      <c r="G136" s="621" t="s">
        <v>17</v>
      </c>
      <c r="H136" s="621">
        <v>1200</v>
      </c>
      <c r="I136" s="621">
        <v>2</v>
      </c>
      <c r="J136" s="642">
        <f t="shared" si="10"/>
        <v>-44900</v>
      </c>
      <c r="K136" s="643">
        <f t="shared" si="7"/>
        <v>2400</v>
      </c>
      <c r="L136" s="644">
        <f t="shared" si="11"/>
        <v>2</v>
      </c>
      <c r="M136" s="645" t="e">
        <f t="shared" si="12"/>
        <v>#REF!</v>
      </c>
      <c r="N136" s="645" t="e">
        <f>VLOOKUP($E136,#REF!,3,FALSE)</f>
        <v>#REF!</v>
      </c>
      <c r="O136" s="645" t="e">
        <f>VLOOKUP($E136,#REF!,4,FALSE)</f>
        <v>#REF!</v>
      </c>
      <c r="P136" s="645" t="e">
        <f>VLOOKUP($E136,#REF!,5,FALSE)</f>
        <v>#REF!</v>
      </c>
      <c r="Q136" s="645" t="e">
        <f>VLOOKUP($E136,#REF!,6,FALSE)</f>
        <v>#REF!</v>
      </c>
      <c r="R136" s="645" t="e">
        <f>VLOOKUP($E136,#REF!,2,FALSE)</f>
        <v>#REF!</v>
      </c>
      <c r="S136" s="645" t="e">
        <f>VLOOKUP($E136,#REF!,8,FALSE)</f>
        <v>#REF!</v>
      </c>
      <c r="T136" s="606"/>
      <c r="U136" s="606"/>
      <c r="V136" s="606"/>
      <c r="W136" s="606"/>
      <c r="X136" s="606"/>
      <c r="Y136" s="606"/>
      <c r="Z136" s="606"/>
      <c r="AA136" s="606"/>
      <c r="AB136" s="606"/>
      <c r="AC136" s="606"/>
      <c r="AD136" s="606"/>
      <c r="AE136" s="606"/>
      <c r="AF136" s="606"/>
      <c r="AG136" s="606"/>
      <c r="AH136" s="606"/>
      <c r="AI136" s="606"/>
      <c r="AJ136" s="606"/>
    </row>
    <row r="137" s="605" customFormat="1" customHeight="1" spans="1:36">
      <c r="A137" s="617">
        <v>134</v>
      </c>
      <c r="B137" s="618" t="s">
        <v>137</v>
      </c>
      <c r="C137" s="619">
        <v>43294</v>
      </c>
      <c r="D137" s="619">
        <v>43296</v>
      </c>
      <c r="E137" s="620">
        <v>1335432</v>
      </c>
      <c r="F137" s="621">
        <v>1</v>
      </c>
      <c r="G137" s="621" t="s">
        <v>17</v>
      </c>
      <c r="H137" s="621">
        <v>1200</v>
      </c>
      <c r="I137" s="621">
        <v>2</v>
      </c>
      <c r="J137" s="642">
        <f t="shared" si="10"/>
        <v>-47300</v>
      </c>
      <c r="K137" s="643">
        <f t="shared" si="7"/>
        <v>2400</v>
      </c>
      <c r="L137" s="644">
        <f t="shared" si="11"/>
        <v>2</v>
      </c>
      <c r="M137" s="645" t="e">
        <f t="shared" si="12"/>
        <v>#REF!</v>
      </c>
      <c r="N137" s="645" t="e">
        <f>VLOOKUP($E137,#REF!,3,FALSE)</f>
        <v>#REF!</v>
      </c>
      <c r="O137" s="645" t="e">
        <f>VLOOKUP($E137,#REF!,4,FALSE)</f>
        <v>#REF!</v>
      </c>
      <c r="P137" s="645" t="e">
        <f>VLOOKUP($E137,#REF!,5,FALSE)</f>
        <v>#REF!</v>
      </c>
      <c r="Q137" s="645" t="e">
        <f>VLOOKUP($E137,#REF!,6,FALSE)</f>
        <v>#REF!</v>
      </c>
      <c r="R137" s="645" t="e">
        <f>VLOOKUP($E137,#REF!,2,FALSE)</f>
        <v>#REF!</v>
      </c>
      <c r="S137" s="645" t="e">
        <f>VLOOKUP($E137,#REF!,8,FALSE)</f>
        <v>#REF!</v>
      </c>
      <c r="T137" s="606"/>
      <c r="U137" s="606"/>
      <c r="V137" s="606"/>
      <c r="W137" s="606"/>
      <c r="X137" s="606"/>
      <c r="Y137" s="606"/>
      <c r="Z137" s="606"/>
      <c r="AA137" s="606"/>
      <c r="AB137" s="606"/>
      <c r="AC137" s="606"/>
      <c r="AD137" s="606"/>
      <c r="AE137" s="606"/>
      <c r="AF137" s="606"/>
      <c r="AG137" s="606"/>
      <c r="AH137" s="606"/>
      <c r="AI137" s="606"/>
      <c r="AJ137" s="606"/>
    </row>
    <row r="138" s="605" customFormat="1" customHeight="1" spans="1:36">
      <c r="A138" s="617">
        <v>135</v>
      </c>
      <c r="B138" s="618" t="s">
        <v>138</v>
      </c>
      <c r="C138" s="619">
        <v>43294</v>
      </c>
      <c r="D138" s="619">
        <v>43296</v>
      </c>
      <c r="E138" s="620">
        <v>1335433</v>
      </c>
      <c r="F138" s="621">
        <v>1</v>
      </c>
      <c r="G138" s="621" t="s">
        <v>17</v>
      </c>
      <c r="H138" s="621">
        <v>1200</v>
      </c>
      <c r="I138" s="621">
        <v>2</v>
      </c>
      <c r="J138" s="642">
        <f t="shared" si="10"/>
        <v>-49700</v>
      </c>
      <c r="K138" s="643">
        <f t="shared" si="7"/>
        <v>2400</v>
      </c>
      <c r="L138" s="644">
        <f t="shared" si="11"/>
        <v>2</v>
      </c>
      <c r="M138" s="645" t="e">
        <f t="shared" si="12"/>
        <v>#REF!</v>
      </c>
      <c r="N138" s="645" t="e">
        <f>VLOOKUP($E138,#REF!,3,FALSE)</f>
        <v>#REF!</v>
      </c>
      <c r="O138" s="645" t="e">
        <f>VLOOKUP($E138,#REF!,4,FALSE)</f>
        <v>#REF!</v>
      </c>
      <c r="P138" s="645" t="e">
        <f>VLOOKUP($E138,#REF!,5,FALSE)</f>
        <v>#REF!</v>
      </c>
      <c r="Q138" s="645" t="e">
        <f>VLOOKUP($E138,#REF!,6,FALSE)</f>
        <v>#REF!</v>
      </c>
      <c r="R138" s="645" t="e">
        <f>VLOOKUP($E138,#REF!,2,FALSE)</f>
        <v>#REF!</v>
      </c>
      <c r="S138" s="645" t="e">
        <f>VLOOKUP($E138,#REF!,8,FALSE)</f>
        <v>#REF!</v>
      </c>
      <c r="T138" s="606"/>
      <c r="U138" s="606"/>
      <c r="V138" s="606"/>
      <c r="W138" s="606"/>
      <c r="X138" s="606"/>
      <c r="Y138" s="606"/>
      <c r="Z138" s="606"/>
      <c r="AA138" s="606"/>
      <c r="AB138" s="606"/>
      <c r="AC138" s="606"/>
      <c r="AD138" s="606"/>
      <c r="AE138" s="606"/>
      <c r="AF138" s="606"/>
      <c r="AG138" s="606"/>
      <c r="AH138" s="606"/>
      <c r="AI138" s="606"/>
      <c r="AJ138" s="606"/>
    </row>
    <row r="139" s="605" customFormat="1" customHeight="1" spans="1:36">
      <c r="A139" s="654">
        <v>136</v>
      </c>
      <c r="B139" s="618" t="s">
        <v>139</v>
      </c>
      <c r="C139" s="619">
        <v>43294</v>
      </c>
      <c r="D139" s="619">
        <v>43296</v>
      </c>
      <c r="E139" s="620">
        <v>1335570</v>
      </c>
      <c r="F139" s="621">
        <v>1</v>
      </c>
      <c r="G139" s="621" t="s">
        <v>22</v>
      </c>
      <c r="H139" s="621">
        <v>1400</v>
      </c>
      <c r="I139" s="621">
        <v>2</v>
      </c>
      <c r="J139" s="642">
        <f t="shared" si="10"/>
        <v>-52500</v>
      </c>
      <c r="K139" s="643">
        <f t="shared" si="7"/>
        <v>2800</v>
      </c>
      <c r="L139" s="644">
        <f t="shared" si="11"/>
        <v>2</v>
      </c>
      <c r="M139" s="645" t="e">
        <f t="shared" si="12"/>
        <v>#REF!</v>
      </c>
      <c r="N139" s="645" t="e">
        <f>VLOOKUP($E139,#REF!,3,FALSE)</f>
        <v>#REF!</v>
      </c>
      <c r="O139" s="645" t="e">
        <f>VLOOKUP($E139,#REF!,4,FALSE)</f>
        <v>#REF!</v>
      </c>
      <c r="P139" s="645" t="e">
        <f>VLOOKUP($E139,#REF!,5,FALSE)</f>
        <v>#REF!</v>
      </c>
      <c r="Q139" s="645" t="e">
        <f>VLOOKUP($E139,#REF!,6,FALSE)</f>
        <v>#REF!</v>
      </c>
      <c r="R139" s="645" t="e">
        <f>VLOOKUP($E139,#REF!,2,FALSE)</f>
        <v>#REF!</v>
      </c>
      <c r="S139" s="645" t="e">
        <f>VLOOKUP($E139,#REF!,8,FALSE)</f>
        <v>#REF!</v>
      </c>
      <c r="T139" s="606"/>
      <c r="U139" s="606"/>
      <c r="V139" s="606"/>
      <c r="W139" s="606"/>
      <c r="X139" s="606"/>
      <c r="Y139" s="606"/>
      <c r="Z139" s="606"/>
      <c r="AA139" s="606"/>
      <c r="AB139" s="606"/>
      <c r="AC139" s="606"/>
      <c r="AD139" s="606"/>
      <c r="AE139" s="606"/>
      <c r="AF139" s="606"/>
      <c r="AG139" s="606"/>
      <c r="AH139" s="606"/>
      <c r="AI139" s="606"/>
      <c r="AJ139" s="606"/>
    </row>
    <row r="140" s="605" customFormat="1" customHeight="1" spans="1:36">
      <c r="A140" s="617">
        <v>137</v>
      </c>
      <c r="B140" s="618" t="s">
        <v>140</v>
      </c>
      <c r="C140" s="619">
        <v>43294</v>
      </c>
      <c r="D140" s="619">
        <v>43297</v>
      </c>
      <c r="E140" s="620">
        <v>1335164</v>
      </c>
      <c r="F140" s="621">
        <v>1</v>
      </c>
      <c r="G140" s="621" t="s">
        <v>22</v>
      </c>
      <c r="H140" s="621">
        <v>1400</v>
      </c>
      <c r="I140" s="621">
        <v>3</v>
      </c>
      <c r="J140" s="642">
        <f t="shared" si="10"/>
        <v>-56700</v>
      </c>
      <c r="K140" s="643">
        <f t="shared" si="7"/>
        <v>4200</v>
      </c>
      <c r="L140" s="644">
        <f t="shared" si="11"/>
        <v>3</v>
      </c>
      <c r="M140" s="645" t="e">
        <f t="shared" si="12"/>
        <v>#REF!</v>
      </c>
      <c r="N140" s="645" t="e">
        <f>VLOOKUP($E140,#REF!,3,FALSE)</f>
        <v>#REF!</v>
      </c>
      <c r="O140" s="645" t="e">
        <f>VLOOKUP($E140,#REF!,4,FALSE)</f>
        <v>#REF!</v>
      </c>
      <c r="P140" s="645" t="e">
        <f>VLOOKUP($E140,#REF!,5,FALSE)</f>
        <v>#REF!</v>
      </c>
      <c r="Q140" s="645" t="e">
        <f>VLOOKUP($E140,#REF!,6,FALSE)</f>
        <v>#REF!</v>
      </c>
      <c r="R140" s="645" t="e">
        <f>VLOOKUP($E140,#REF!,2,FALSE)</f>
        <v>#REF!</v>
      </c>
      <c r="S140" s="645" t="e">
        <f>VLOOKUP($E140,#REF!,8,FALSE)</f>
        <v>#REF!</v>
      </c>
      <c r="T140" s="606"/>
      <c r="U140" s="606"/>
      <c r="V140" s="606"/>
      <c r="W140" s="606"/>
      <c r="X140" s="606"/>
      <c r="Y140" s="606"/>
      <c r="Z140" s="606"/>
      <c r="AA140" s="606"/>
      <c r="AB140" s="606"/>
      <c r="AC140" s="606"/>
      <c r="AD140" s="606"/>
      <c r="AE140" s="606"/>
      <c r="AF140" s="606"/>
      <c r="AG140" s="606"/>
      <c r="AH140" s="606"/>
      <c r="AI140" s="606"/>
      <c r="AJ140" s="606"/>
    </row>
    <row r="141" s="605" customFormat="1" customHeight="1" spans="1:36">
      <c r="A141" s="617">
        <v>138</v>
      </c>
      <c r="B141" s="618" t="s">
        <v>141</v>
      </c>
      <c r="C141" s="619">
        <v>43294</v>
      </c>
      <c r="D141" s="619">
        <v>43297</v>
      </c>
      <c r="E141" s="620">
        <v>1330016</v>
      </c>
      <c r="F141" s="621">
        <v>2</v>
      </c>
      <c r="G141" s="621" t="s">
        <v>19</v>
      </c>
      <c r="H141" s="621">
        <v>1400</v>
      </c>
      <c r="I141" s="621">
        <v>3</v>
      </c>
      <c r="J141" s="642">
        <f t="shared" si="10"/>
        <v>-65100</v>
      </c>
      <c r="K141" s="643">
        <f t="shared" si="7"/>
        <v>8400</v>
      </c>
      <c r="L141" s="644">
        <f t="shared" si="11"/>
        <v>6</v>
      </c>
      <c r="M141" s="645" t="e">
        <f t="shared" si="12"/>
        <v>#REF!</v>
      </c>
      <c r="N141" s="645" t="e">
        <f>VLOOKUP($E141,#REF!,3,FALSE)</f>
        <v>#REF!</v>
      </c>
      <c r="O141" s="645" t="e">
        <f>VLOOKUP($E141,#REF!,4,FALSE)</f>
        <v>#REF!</v>
      </c>
      <c r="P141" s="645" t="e">
        <f>VLOOKUP($E141,#REF!,5,FALSE)</f>
        <v>#REF!</v>
      </c>
      <c r="Q141" s="645" t="e">
        <f>VLOOKUP($E141,#REF!,6,FALSE)</f>
        <v>#REF!</v>
      </c>
      <c r="R141" s="645" t="e">
        <f>VLOOKUP($E141,#REF!,2,FALSE)</f>
        <v>#REF!</v>
      </c>
      <c r="S141" s="645" t="e">
        <f>VLOOKUP($E141,#REF!,8,FALSE)</f>
        <v>#REF!</v>
      </c>
      <c r="T141" s="606"/>
      <c r="U141" s="606"/>
      <c r="V141" s="606"/>
      <c r="W141" s="606"/>
      <c r="X141" s="606"/>
      <c r="Y141" s="606"/>
      <c r="Z141" s="606"/>
      <c r="AA141" s="606"/>
      <c r="AB141" s="606"/>
      <c r="AC141" s="606"/>
      <c r="AD141" s="606"/>
      <c r="AE141" s="606"/>
      <c r="AF141" s="606"/>
      <c r="AG141" s="606"/>
      <c r="AH141" s="606"/>
      <c r="AI141" s="606"/>
      <c r="AJ141" s="606"/>
    </row>
    <row r="142" s="605" customFormat="1" customHeight="1" spans="1:36">
      <c r="A142" s="654">
        <v>139</v>
      </c>
      <c r="B142" s="618" t="s">
        <v>142</v>
      </c>
      <c r="C142" s="619">
        <v>43294</v>
      </c>
      <c r="D142" s="619">
        <v>43301</v>
      </c>
      <c r="E142" s="620">
        <v>1334520</v>
      </c>
      <c r="F142" s="621">
        <v>1</v>
      </c>
      <c r="G142" s="621" t="s">
        <v>22</v>
      </c>
      <c r="H142" s="621">
        <v>1400</v>
      </c>
      <c r="I142" s="621">
        <v>7</v>
      </c>
      <c r="J142" s="642">
        <f t="shared" si="10"/>
        <v>-74900</v>
      </c>
      <c r="K142" s="643">
        <f t="shared" si="7"/>
        <v>9800</v>
      </c>
      <c r="L142" s="644">
        <f t="shared" si="11"/>
        <v>7</v>
      </c>
      <c r="M142" s="645" t="e">
        <f t="shared" si="12"/>
        <v>#REF!</v>
      </c>
      <c r="N142" s="645" t="e">
        <f>VLOOKUP($E142,#REF!,3,FALSE)</f>
        <v>#REF!</v>
      </c>
      <c r="O142" s="645" t="e">
        <f>VLOOKUP($E142,#REF!,4,FALSE)</f>
        <v>#REF!</v>
      </c>
      <c r="P142" s="645" t="e">
        <f>VLOOKUP($E142,#REF!,5,FALSE)</f>
        <v>#REF!</v>
      </c>
      <c r="Q142" s="645" t="e">
        <f>VLOOKUP($E142,#REF!,6,FALSE)</f>
        <v>#REF!</v>
      </c>
      <c r="R142" s="645" t="e">
        <f>VLOOKUP($E142,#REF!,2,FALSE)</f>
        <v>#REF!</v>
      </c>
      <c r="S142" s="645" t="e">
        <f>VLOOKUP($E142,#REF!,8,FALSE)</f>
        <v>#REF!</v>
      </c>
      <c r="T142" s="606"/>
      <c r="U142" s="606"/>
      <c r="V142" s="606"/>
      <c r="W142" s="606"/>
      <c r="X142" s="606"/>
      <c r="Y142" s="606"/>
      <c r="Z142" s="606"/>
      <c r="AA142" s="606"/>
      <c r="AB142" s="606"/>
      <c r="AC142" s="606"/>
      <c r="AD142" s="606"/>
      <c r="AE142" s="606"/>
      <c r="AF142" s="606"/>
      <c r="AG142" s="606"/>
      <c r="AH142" s="606"/>
      <c r="AI142" s="606"/>
      <c r="AJ142" s="606"/>
    </row>
    <row r="143" s="605" customFormat="1" customHeight="1" spans="1:36">
      <c r="A143" s="617">
        <v>140</v>
      </c>
      <c r="B143" s="618" t="s">
        <v>143</v>
      </c>
      <c r="C143" s="619">
        <v>43295</v>
      </c>
      <c r="D143" s="619">
        <v>43296</v>
      </c>
      <c r="E143" s="620">
        <v>1335924</v>
      </c>
      <c r="F143" s="621">
        <v>1</v>
      </c>
      <c r="G143" s="621" t="s">
        <v>17</v>
      </c>
      <c r="H143" s="621">
        <v>1200</v>
      </c>
      <c r="I143" s="621">
        <v>1</v>
      </c>
      <c r="J143" s="642">
        <f t="shared" si="10"/>
        <v>-76100</v>
      </c>
      <c r="K143" s="643">
        <f t="shared" si="7"/>
        <v>1200</v>
      </c>
      <c r="L143" s="644">
        <f t="shared" si="11"/>
        <v>1</v>
      </c>
      <c r="M143" s="645" t="e">
        <f t="shared" si="12"/>
        <v>#REF!</v>
      </c>
      <c r="N143" s="645" t="e">
        <f>VLOOKUP($E143,#REF!,3,FALSE)</f>
        <v>#REF!</v>
      </c>
      <c r="O143" s="645" t="e">
        <f>VLOOKUP($E143,#REF!,4,FALSE)</f>
        <v>#REF!</v>
      </c>
      <c r="P143" s="645" t="e">
        <f>VLOOKUP($E143,#REF!,5,FALSE)</f>
        <v>#REF!</v>
      </c>
      <c r="Q143" s="645" t="e">
        <f>VLOOKUP($E143,#REF!,6,FALSE)</f>
        <v>#REF!</v>
      </c>
      <c r="R143" s="645" t="e">
        <f>VLOOKUP($E143,#REF!,2,FALSE)</f>
        <v>#REF!</v>
      </c>
      <c r="S143" s="645" t="e">
        <f>VLOOKUP($E143,#REF!,8,FALSE)</f>
        <v>#REF!</v>
      </c>
      <c r="T143" s="606"/>
      <c r="U143" s="606"/>
      <c r="V143" s="606"/>
      <c r="W143" s="606"/>
      <c r="X143" s="606"/>
      <c r="Y143" s="606"/>
      <c r="Z143" s="606"/>
      <c r="AA143" s="606"/>
      <c r="AB143" s="606"/>
      <c r="AC143" s="606"/>
      <c r="AD143" s="606"/>
      <c r="AE143" s="606"/>
      <c r="AF143" s="606"/>
      <c r="AG143" s="606"/>
      <c r="AH143" s="606"/>
      <c r="AI143" s="606"/>
      <c r="AJ143" s="606"/>
    </row>
    <row r="144" s="605" customFormat="1" customHeight="1" spans="1:36">
      <c r="A144" s="617">
        <v>141</v>
      </c>
      <c r="B144" s="618" t="s">
        <v>144</v>
      </c>
      <c r="C144" s="619">
        <v>43295</v>
      </c>
      <c r="D144" s="619">
        <v>43296</v>
      </c>
      <c r="E144" s="620">
        <v>1335928</v>
      </c>
      <c r="F144" s="621">
        <v>1</v>
      </c>
      <c r="G144" s="621" t="s">
        <v>17</v>
      </c>
      <c r="H144" s="621">
        <v>1200</v>
      </c>
      <c r="I144" s="621">
        <v>1</v>
      </c>
      <c r="J144" s="642">
        <f t="shared" si="10"/>
        <v>-77300</v>
      </c>
      <c r="K144" s="643">
        <f t="shared" si="7"/>
        <v>1200</v>
      </c>
      <c r="L144" s="644">
        <f t="shared" si="11"/>
        <v>1</v>
      </c>
      <c r="M144" s="645" t="e">
        <f t="shared" si="12"/>
        <v>#REF!</v>
      </c>
      <c r="N144" s="645" t="e">
        <f>VLOOKUP($E144,#REF!,3,FALSE)</f>
        <v>#REF!</v>
      </c>
      <c r="O144" s="645" t="e">
        <f>VLOOKUP($E144,#REF!,4,FALSE)</f>
        <v>#REF!</v>
      </c>
      <c r="P144" s="645" t="e">
        <f>VLOOKUP($E144,#REF!,5,FALSE)</f>
        <v>#REF!</v>
      </c>
      <c r="Q144" s="645" t="e">
        <f>VLOOKUP($E144,#REF!,6,FALSE)</f>
        <v>#REF!</v>
      </c>
      <c r="R144" s="645" t="e">
        <f>VLOOKUP($E144,#REF!,2,FALSE)</f>
        <v>#REF!</v>
      </c>
      <c r="S144" s="645" t="e">
        <f>VLOOKUP($E144,#REF!,8,FALSE)</f>
        <v>#REF!</v>
      </c>
      <c r="T144" s="606"/>
      <c r="U144" s="606"/>
      <c r="V144" s="606"/>
      <c r="W144" s="606"/>
      <c r="X144" s="606"/>
      <c r="Y144" s="606"/>
      <c r="Z144" s="606"/>
      <c r="AA144" s="606"/>
      <c r="AB144" s="606"/>
      <c r="AC144" s="606"/>
      <c r="AD144" s="606"/>
      <c r="AE144" s="606"/>
      <c r="AF144" s="606"/>
      <c r="AG144" s="606"/>
      <c r="AH144" s="606"/>
      <c r="AI144" s="606"/>
      <c r="AJ144" s="606"/>
    </row>
    <row r="145" s="605" customFormat="1" customHeight="1" spans="1:36">
      <c r="A145" s="654">
        <v>142</v>
      </c>
      <c r="B145" s="618" t="s">
        <v>132</v>
      </c>
      <c r="C145" s="619">
        <v>43295</v>
      </c>
      <c r="D145" s="619">
        <v>43296</v>
      </c>
      <c r="E145" s="620">
        <v>1335617</v>
      </c>
      <c r="F145" s="621">
        <v>1</v>
      </c>
      <c r="G145" s="621" t="s">
        <v>17</v>
      </c>
      <c r="H145" s="621">
        <v>1200</v>
      </c>
      <c r="I145" s="621">
        <v>1</v>
      </c>
      <c r="J145" s="642">
        <f t="shared" si="10"/>
        <v>-78500</v>
      </c>
      <c r="K145" s="643">
        <f t="shared" si="7"/>
        <v>1200</v>
      </c>
      <c r="L145" s="644">
        <f t="shared" si="11"/>
        <v>1</v>
      </c>
      <c r="M145" s="645" t="e">
        <f t="shared" si="12"/>
        <v>#REF!</v>
      </c>
      <c r="N145" s="645" t="e">
        <f>VLOOKUP($E145,#REF!,3,FALSE)</f>
        <v>#REF!</v>
      </c>
      <c r="O145" s="645" t="e">
        <f>VLOOKUP($E145,#REF!,4,FALSE)</f>
        <v>#REF!</v>
      </c>
      <c r="P145" s="645" t="e">
        <f>VLOOKUP($E145,#REF!,5,FALSE)</f>
        <v>#REF!</v>
      </c>
      <c r="Q145" s="645" t="e">
        <f>VLOOKUP($E145,#REF!,6,FALSE)</f>
        <v>#REF!</v>
      </c>
      <c r="R145" s="645" t="e">
        <f>VLOOKUP($E145,#REF!,2,FALSE)</f>
        <v>#REF!</v>
      </c>
      <c r="S145" s="645" t="e">
        <f>VLOOKUP($E145,#REF!,8,FALSE)</f>
        <v>#REF!</v>
      </c>
      <c r="T145" s="606"/>
      <c r="U145" s="606"/>
      <c r="V145" s="606"/>
      <c r="W145" s="606"/>
      <c r="X145" s="606"/>
      <c r="Y145" s="606"/>
      <c r="Z145" s="606"/>
      <c r="AA145" s="606"/>
      <c r="AB145" s="606"/>
      <c r="AC145" s="606"/>
      <c r="AD145" s="606"/>
      <c r="AE145" s="606"/>
      <c r="AF145" s="606"/>
      <c r="AG145" s="606"/>
      <c r="AH145" s="606"/>
      <c r="AI145" s="606"/>
      <c r="AJ145" s="606"/>
    </row>
    <row r="146" s="605" customFormat="1" customHeight="1" spans="1:36">
      <c r="A146" s="617">
        <v>143</v>
      </c>
      <c r="B146" s="618" t="s">
        <v>145</v>
      </c>
      <c r="C146" s="619">
        <v>43295</v>
      </c>
      <c r="D146" s="619">
        <v>43296</v>
      </c>
      <c r="E146" s="620">
        <v>1329137</v>
      </c>
      <c r="F146" s="621">
        <v>1</v>
      </c>
      <c r="G146" s="621" t="s">
        <v>49</v>
      </c>
      <c r="H146" s="621">
        <v>1600</v>
      </c>
      <c r="I146" s="621">
        <v>1</v>
      </c>
      <c r="J146" s="642">
        <f t="shared" si="10"/>
        <v>-80100</v>
      </c>
      <c r="K146" s="643">
        <f t="shared" si="7"/>
        <v>1600</v>
      </c>
      <c r="L146" s="644">
        <f t="shared" si="11"/>
        <v>1</v>
      </c>
      <c r="M146" s="645" t="e">
        <f t="shared" si="12"/>
        <v>#REF!</v>
      </c>
      <c r="N146" s="645" t="e">
        <f>VLOOKUP($E146,#REF!,3,FALSE)</f>
        <v>#REF!</v>
      </c>
      <c r="O146" s="645" t="e">
        <f>VLOOKUP($E146,#REF!,4,FALSE)</f>
        <v>#REF!</v>
      </c>
      <c r="P146" s="645" t="e">
        <f>VLOOKUP($E146,#REF!,5,FALSE)</f>
        <v>#REF!</v>
      </c>
      <c r="Q146" s="645" t="e">
        <f>VLOOKUP($E146,#REF!,6,FALSE)</f>
        <v>#REF!</v>
      </c>
      <c r="R146" s="645" t="e">
        <f>VLOOKUP($E146,#REF!,2,FALSE)</f>
        <v>#REF!</v>
      </c>
      <c r="S146" s="645" t="e">
        <f>VLOOKUP($E146,#REF!,8,FALSE)</f>
        <v>#REF!</v>
      </c>
      <c r="T146" s="606"/>
      <c r="U146" s="606"/>
      <c r="V146" s="606"/>
      <c r="W146" s="606"/>
      <c r="X146" s="606"/>
      <c r="Y146" s="606"/>
      <c r="Z146" s="606"/>
      <c r="AA146" s="606"/>
      <c r="AB146" s="606"/>
      <c r="AC146" s="606"/>
      <c r="AD146" s="606"/>
      <c r="AE146" s="606"/>
      <c r="AF146" s="606"/>
      <c r="AG146" s="606"/>
      <c r="AH146" s="606"/>
      <c r="AI146" s="606"/>
      <c r="AJ146" s="606"/>
    </row>
    <row r="147" s="605" customFormat="1" customHeight="1" spans="1:36">
      <c r="A147" s="617">
        <v>144</v>
      </c>
      <c r="B147" s="618" t="s">
        <v>146</v>
      </c>
      <c r="C147" s="619">
        <v>43295</v>
      </c>
      <c r="D147" s="619">
        <v>43296</v>
      </c>
      <c r="E147" s="620">
        <v>1334097</v>
      </c>
      <c r="F147" s="621">
        <v>1</v>
      </c>
      <c r="G147" s="621" t="s">
        <v>19</v>
      </c>
      <c r="H147" s="621">
        <v>1400</v>
      </c>
      <c r="I147" s="621">
        <v>1</v>
      </c>
      <c r="J147" s="642">
        <f t="shared" si="10"/>
        <v>-81500</v>
      </c>
      <c r="K147" s="643">
        <f t="shared" si="7"/>
        <v>1400</v>
      </c>
      <c r="L147" s="644">
        <f t="shared" si="11"/>
        <v>1</v>
      </c>
      <c r="M147" s="645" t="e">
        <f t="shared" si="12"/>
        <v>#REF!</v>
      </c>
      <c r="N147" s="645" t="e">
        <f>VLOOKUP($E147,#REF!,3,FALSE)</f>
        <v>#REF!</v>
      </c>
      <c r="O147" s="645" t="e">
        <f>VLOOKUP($E147,#REF!,4,FALSE)</f>
        <v>#REF!</v>
      </c>
      <c r="P147" s="645" t="e">
        <f>VLOOKUP($E147,#REF!,5,FALSE)</f>
        <v>#REF!</v>
      </c>
      <c r="Q147" s="645" t="e">
        <f>VLOOKUP($E147,#REF!,6,FALSE)</f>
        <v>#REF!</v>
      </c>
      <c r="R147" s="645" t="e">
        <f>VLOOKUP($E147,#REF!,2,FALSE)</f>
        <v>#REF!</v>
      </c>
      <c r="S147" s="645" t="e">
        <f>VLOOKUP($E147,#REF!,8,FALSE)</f>
        <v>#REF!</v>
      </c>
      <c r="T147" s="606"/>
      <c r="U147" s="606"/>
      <c r="V147" s="606"/>
      <c r="W147" s="606"/>
      <c r="X147" s="606"/>
      <c r="Y147" s="606"/>
      <c r="Z147" s="606"/>
      <c r="AA147" s="606"/>
      <c r="AB147" s="606"/>
      <c r="AC147" s="606"/>
      <c r="AD147" s="606"/>
      <c r="AE147" s="606"/>
      <c r="AF147" s="606"/>
      <c r="AG147" s="606"/>
      <c r="AH147" s="606"/>
      <c r="AI147" s="606"/>
      <c r="AJ147" s="606"/>
    </row>
    <row r="148" s="605" customFormat="1" customHeight="1" spans="1:36">
      <c r="A148" s="654">
        <v>145</v>
      </c>
      <c r="B148" s="618" t="s">
        <v>147</v>
      </c>
      <c r="C148" s="619">
        <v>43295</v>
      </c>
      <c r="D148" s="619">
        <v>43297</v>
      </c>
      <c r="E148" s="620">
        <v>1333878</v>
      </c>
      <c r="F148" s="621">
        <v>2</v>
      </c>
      <c r="G148" s="621" t="s">
        <v>19</v>
      </c>
      <c r="H148" s="621">
        <v>1400</v>
      </c>
      <c r="I148" s="621">
        <v>2</v>
      </c>
      <c r="J148" s="642">
        <f t="shared" si="10"/>
        <v>-87100</v>
      </c>
      <c r="K148" s="643">
        <f t="shared" si="7"/>
        <v>5600</v>
      </c>
      <c r="L148" s="644">
        <f t="shared" si="11"/>
        <v>4</v>
      </c>
      <c r="M148" s="645" t="e">
        <f t="shared" si="12"/>
        <v>#REF!</v>
      </c>
      <c r="N148" s="645" t="e">
        <f>VLOOKUP($E148,#REF!,3,FALSE)</f>
        <v>#REF!</v>
      </c>
      <c r="O148" s="645" t="e">
        <f>VLOOKUP($E148,#REF!,4,FALSE)</f>
        <v>#REF!</v>
      </c>
      <c r="P148" s="645" t="e">
        <f>VLOOKUP($E148,#REF!,5,FALSE)</f>
        <v>#REF!</v>
      </c>
      <c r="Q148" s="645" t="e">
        <f>VLOOKUP($E148,#REF!,6,FALSE)</f>
        <v>#REF!</v>
      </c>
      <c r="R148" s="645" t="e">
        <f>VLOOKUP($E148,#REF!,2,FALSE)</f>
        <v>#REF!</v>
      </c>
      <c r="S148" s="645" t="e">
        <f>VLOOKUP($E148,#REF!,8,FALSE)</f>
        <v>#REF!</v>
      </c>
      <c r="T148" s="606"/>
      <c r="U148" s="606"/>
      <c r="V148" s="606"/>
      <c r="W148" s="606"/>
      <c r="X148" s="606"/>
      <c r="Y148" s="606"/>
      <c r="Z148" s="606"/>
      <c r="AA148" s="606"/>
      <c r="AB148" s="606"/>
      <c r="AC148" s="606"/>
      <c r="AD148" s="606"/>
      <c r="AE148" s="606"/>
      <c r="AF148" s="606"/>
      <c r="AG148" s="606"/>
      <c r="AH148" s="606"/>
      <c r="AI148" s="606"/>
      <c r="AJ148" s="606"/>
    </row>
    <row r="149" s="605" customFormat="1" customHeight="1" spans="1:36">
      <c r="A149" s="617">
        <v>146</v>
      </c>
      <c r="B149" s="618" t="s">
        <v>148</v>
      </c>
      <c r="C149" s="619">
        <v>43295</v>
      </c>
      <c r="D149" s="619">
        <v>43297</v>
      </c>
      <c r="E149" s="620">
        <v>1335640</v>
      </c>
      <c r="F149" s="621">
        <v>1</v>
      </c>
      <c r="G149" s="621" t="s">
        <v>17</v>
      </c>
      <c r="H149" s="621">
        <v>1200</v>
      </c>
      <c r="I149" s="621">
        <v>2</v>
      </c>
      <c r="J149" s="642">
        <f t="shared" si="10"/>
        <v>-89500</v>
      </c>
      <c r="K149" s="643">
        <f t="shared" si="7"/>
        <v>2400</v>
      </c>
      <c r="L149" s="644">
        <f t="shared" si="11"/>
        <v>2</v>
      </c>
      <c r="M149" s="645" t="e">
        <f t="shared" si="12"/>
        <v>#REF!</v>
      </c>
      <c r="N149" s="645" t="e">
        <f>VLOOKUP($E149,#REF!,3,FALSE)</f>
        <v>#REF!</v>
      </c>
      <c r="O149" s="645" t="e">
        <f>VLOOKUP($E149,#REF!,4,FALSE)</f>
        <v>#REF!</v>
      </c>
      <c r="P149" s="645" t="e">
        <f>VLOOKUP($E149,#REF!,5,FALSE)</f>
        <v>#REF!</v>
      </c>
      <c r="Q149" s="645" t="e">
        <f>VLOOKUP($E149,#REF!,6,FALSE)</f>
        <v>#REF!</v>
      </c>
      <c r="R149" s="645" t="e">
        <f>VLOOKUP($E149,#REF!,2,FALSE)</f>
        <v>#REF!</v>
      </c>
      <c r="S149" s="645" t="e">
        <f>VLOOKUP($E149,#REF!,8,FALSE)</f>
        <v>#REF!</v>
      </c>
      <c r="T149" s="606"/>
      <c r="U149" s="606"/>
      <c r="V149" s="606"/>
      <c r="W149" s="606"/>
      <c r="X149" s="606"/>
      <c r="Y149" s="606"/>
      <c r="Z149" s="606"/>
      <c r="AA149" s="606"/>
      <c r="AB149" s="606"/>
      <c r="AC149" s="606"/>
      <c r="AD149" s="606"/>
      <c r="AE149" s="606"/>
      <c r="AF149" s="606"/>
      <c r="AG149" s="606"/>
      <c r="AH149" s="606"/>
      <c r="AI149" s="606"/>
      <c r="AJ149" s="606"/>
    </row>
    <row r="150" s="605" customFormat="1" customHeight="1" spans="1:36">
      <c r="A150" s="617">
        <v>147</v>
      </c>
      <c r="B150" s="618" t="s">
        <v>149</v>
      </c>
      <c r="C150" s="619">
        <v>43295</v>
      </c>
      <c r="D150" s="619">
        <v>43297</v>
      </c>
      <c r="E150" s="620">
        <v>1322423</v>
      </c>
      <c r="F150" s="621">
        <v>1</v>
      </c>
      <c r="G150" s="621" t="s">
        <v>49</v>
      </c>
      <c r="H150" s="621">
        <v>1600</v>
      </c>
      <c r="I150" s="621">
        <v>2</v>
      </c>
      <c r="J150" s="642">
        <f t="shared" si="10"/>
        <v>-92700</v>
      </c>
      <c r="K150" s="643">
        <f t="shared" si="7"/>
        <v>3200</v>
      </c>
      <c r="L150" s="644">
        <f t="shared" si="11"/>
        <v>2</v>
      </c>
      <c r="M150" s="645" t="e">
        <f t="shared" si="12"/>
        <v>#REF!</v>
      </c>
      <c r="N150" s="645" t="e">
        <f>VLOOKUP($E150,#REF!,3,FALSE)</f>
        <v>#REF!</v>
      </c>
      <c r="O150" s="645" t="e">
        <f>VLOOKUP($E150,#REF!,4,FALSE)</f>
        <v>#REF!</v>
      </c>
      <c r="P150" s="645" t="e">
        <f>VLOOKUP($E150,#REF!,5,FALSE)</f>
        <v>#REF!</v>
      </c>
      <c r="Q150" s="645" t="e">
        <f>VLOOKUP($E150,#REF!,6,FALSE)</f>
        <v>#REF!</v>
      </c>
      <c r="R150" s="645" t="e">
        <f>VLOOKUP($E150,#REF!,2,FALSE)</f>
        <v>#REF!</v>
      </c>
      <c r="S150" s="645" t="e">
        <f>VLOOKUP($E150,#REF!,8,FALSE)</f>
        <v>#REF!</v>
      </c>
      <c r="T150" s="606"/>
      <c r="U150" s="606"/>
      <c r="V150" s="606"/>
      <c r="W150" s="606"/>
      <c r="X150" s="606"/>
      <c r="Y150" s="606"/>
      <c r="Z150" s="606"/>
      <c r="AA150" s="606"/>
      <c r="AB150" s="606"/>
      <c r="AC150" s="606"/>
      <c r="AD150" s="606"/>
      <c r="AE150" s="606"/>
      <c r="AF150" s="606"/>
      <c r="AG150" s="606"/>
      <c r="AH150" s="606"/>
      <c r="AI150" s="606"/>
      <c r="AJ150" s="606"/>
    </row>
    <row r="151" s="605" customFormat="1" customHeight="1" spans="1:36">
      <c r="A151" s="654">
        <v>148</v>
      </c>
      <c r="B151" s="618" t="s">
        <v>118</v>
      </c>
      <c r="C151" s="619">
        <v>43295</v>
      </c>
      <c r="D151" s="619">
        <v>43298</v>
      </c>
      <c r="E151" s="620">
        <v>1335877</v>
      </c>
      <c r="F151" s="621">
        <v>1</v>
      </c>
      <c r="G151" s="621" t="s">
        <v>22</v>
      </c>
      <c r="H151" s="621">
        <v>1400</v>
      </c>
      <c r="I151" s="621">
        <v>3</v>
      </c>
      <c r="J151" s="642">
        <f t="shared" si="10"/>
        <v>-96900</v>
      </c>
      <c r="K151" s="643">
        <f t="shared" si="7"/>
        <v>4200</v>
      </c>
      <c r="L151" s="644">
        <f t="shared" si="11"/>
        <v>3</v>
      </c>
      <c r="M151" s="645" t="e">
        <f t="shared" si="12"/>
        <v>#REF!</v>
      </c>
      <c r="N151" s="645" t="e">
        <f>VLOOKUP($E151,#REF!,3,FALSE)</f>
        <v>#REF!</v>
      </c>
      <c r="O151" s="645" t="e">
        <f>VLOOKUP($E151,#REF!,4,FALSE)</f>
        <v>#REF!</v>
      </c>
      <c r="P151" s="645" t="e">
        <f>VLOOKUP($E151,#REF!,5,FALSE)</f>
        <v>#REF!</v>
      </c>
      <c r="Q151" s="645" t="e">
        <f>VLOOKUP($E151,#REF!,6,FALSE)</f>
        <v>#REF!</v>
      </c>
      <c r="R151" s="645" t="e">
        <f>VLOOKUP($E151,#REF!,2,FALSE)</f>
        <v>#REF!</v>
      </c>
      <c r="S151" s="645" t="e">
        <f>VLOOKUP($E151,#REF!,8,FALSE)</f>
        <v>#REF!</v>
      </c>
      <c r="T151" s="606"/>
      <c r="U151" s="606"/>
      <c r="V151" s="606"/>
      <c r="W151" s="606"/>
      <c r="X151" s="606"/>
      <c r="Y151" s="606"/>
      <c r="Z151" s="606"/>
      <c r="AA151" s="606"/>
      <c r="AB151" s="606"/>
      <c r="AC151" s="606"/>
      <c r="AD151" s="606"/>
      <c r="AE151" s="606"/>
      <c r="AF151" s="606"/>
      <c r="AG151" s="606"/>
      <c r="AH151" s="606"/>
      <c r="AI151" s="606"/>
      <c r="AJ151" s="606"/>
    </row>
    <row r="152" s="605" customFormat="1" customHeight="1" spans="1:36">
      <c r="A152" s="617">
        <v>149</v>
      </c>
      <c r="B152" s="618" t="s">
        <v>150</v>
      </c>
      <c r="C152" s="619">
        <v>43295</v>
      </c>
      <c r="D152" s="619">
        <v>43298</v>
      </c>
      <c r="E152" s="620">
        <v>1332432</v>
      </c>
      <c r="F152" s="621">
        <v>2</v>
      </c>
      <c r="G152" s="621" t="s">
        <v>49</v>
      </c>
      <c r="H152" s="621">
        <v>1600</v>
      </c>
      <c r="I152" s="621">
        <v>3</v>
      </c>
      <c r="J152" s="642">
        <f t="shared" si="10"/>
        <v>-106500</v>
      </c>
      <c r="K152" s="643">
        <f t="shared" si="7"/>
        <v>9600</v>
      </c>
      <c r="L152" s="644">
        <f t="shared" si="11"/>
        <v>6</v>
      </c>
      <c r="M152" s="645" t="e">
        <f t="shared" si="12"/>
        <v>#REF!</v>
      </c>
      <c r="N152" s="645" t="e">
        <f>VLOOKUP($E152,#REF!,3,FALSE)</f>
        <v>#REF!</v>
      </c>
      <c r="O152" s="645" t="e">
        <f>VLOOKUP($E152,#REF!,4,FALSE)</f>
        <v>#REF!</v>
      </c>
      <c r="P152" s="645" t="e">
        <f>VLOOKUP($E152,#REF!,5,FALSE)</f>
        <v>#REF!</v>
      </c>
      <c r="Q152" s="645" t="e">
        <f>VLOOKUP($E152,#REF!,6,FALSE)</f>
        <v>#REF!</v>
      </c>
      <c r="R152" s="645" t="e">
        <f>VLOOKUP($E152,#REF!,2,FALSE)</f>
        <v>#REF!</v>
      </c>
      <c r="S152" s="645" t="e">
        <f>VLOOKUP($E152,#REF!,8,FALSE)</f>
        <v>#REF!</v>
      </c>
      <c r="T152" s="606"/>
      <c r="U152" s="606"/>
      <c r="V152" s="606"/>
      <c r="W152" s="606"/>
      <c r="X152" s="606"/>
      <c r="Y152" s="606"/>
      <c r="Z152" s="606"/>
      <c r="AA152" s="606"/>
      <c r="AB152" s="606"/>
      <c r="AC152" s="606"/>
      <c r="AD152" s="606"/>
      <c r="AE152" s="606"/>
      <c r="AF152" s="606"/>
      <c r="AG152" s="606"/>
      <c r="AH152" s="606"/>
      <c r="AI152" s="606"/>
      <c r="AJ152" s="606"/>
    </row>
    <row r="153" s="605" customFormat="1" customHeight="1" spans="1:36">
      <c r="A153" s="617">
        <v>150</v>
      </c>
      <c r="B153" s="618" t="s">
        <v>151</v>
      </c>
      <c r="C153" s="619">
        <v>43295</v>
      </c>
      <c r="D153" s="619">
        <v>43298</v>
      </c>
      <c r="E153" s="620">
        <v>1335879</v>
      </c>
      <c r="F153" s="621">
        <v>1</v>
      </c>
      <c r="G153" s="621" t="s">
        <v>17</v>
      </c>
      <c r="H153" s="621">
        <v>1200</v>
      </c>
      <c r="I153" s="621">
        <v>3</v>
      </c>
      <c r="J153" s="642">
        <f t="shared" si="10"/>
        <v>-110100</v>
      </c>
      <c r="K153" s="643">
        <f t="shared" si="7"/>
        <v>3600</v>
      </c>
      <c r="L153" s="644">
        <f t="shared" si="11"/>
        <v>3</v>
      </c>
      <c r="M153" s="645" t="e">
        <f t="shared" si="12"/>
        <v>#REF!</v>
      </c>
      <c r="N153" s="645" t="e">
        <f>VLOOKUP($E153,#REF!,3,FALSE)</f>
        <v>#REF!</v>
      </c>
      <c r="O153" s="645" t="e">
        <f>VLOOKUP($E153,#REF!,4,FALSE)</f>
        <v>#REF!</v>
      </c>
      <c r="P153" s="645" t="e">
        <f>VLOOKUP($E153,#REF!,5,FALSE)</f>
        <v>#REF!</v>
      </c>
      <c r="Q153" s="645" t="e">
        <f>VLOOKUP($E153,#REF!,6,FALSE)</f>
        <v>#REF!</v>
      </c>
      <c r="R153" s="645" t="e">
        <f>VLOOKUP($E153,#REF!,2,FALSE)</f>
        <v>#REF!</v>
      </c>
      <c r="S153" s="645" t="e">
        <f>VLOOKUP($E153,#REF!,8,FALSE)</f>
        <v>#REF!</v>
      </c>
      <c r="T153" s="606"/>
      <c r="U153" s="606"/>
      <c r="V153" s="606"/>
      <c r="W153" s="606"/>
      <c r="X153" s="606"/>
      <c r="Y153" s="606"/>
      <c r="Z153" s="606"/>
      <c r="AA153" s="606"/>
      <c r="AB153" s="606"/>
      <c r="AC153" s="606"/>
      <c r="AD153" s="606"/>
      <c r="AE153" s="606"/>
      <c r="AF153" s="606"/>
      <c r="AG153" s="606"/>
      <c r="AH153" s="606"/>
      <c r="AI153" s="606"/>
      <c r="AJ153" s="606"/>
    </row>
    <row r="154" s="605" customFormat="1" customHeight="1" spans="1:36">
      <c r="A154" s="654">
        <v>151</v>
      </c>
      <c r="B154" s="618" t="s">
        <v>152</v>
      </c>
      <c r="C154" s="619">
        <v>43296</v>
      </c>
      <c r="D154" s="619">
        <v>43297</v>
      </c>
      <c r="E154" s="620">
        <v>1336212</v>
      </c>
      <c r="F154" s="621">
        <v>1</v>
      </c>
      <c r="G154" s="621" t="s">
        <v>17</v>
      </c>
      <c r="H154" s="621">
        <v>1200</v>
      </c>
      <c r="I154" s="621">
        <v>1</v>
      </c>
      <c r="J154" s="642">
        <f t="shared" si="10"/>
        <v>-111300</v>
      </c>
      <c r="K154" s="643">
        <f t="shared" si="7"/>
        <v>1200</v>
      </c>
      <c r="L154" s="644">
        <f t="shared" si="11"/>
        <v>1</v>
      </c>
      <c r="M154" s="645" t="e">
        <f t="shared" si="12"/>
        <v>#REF!</v>
      </c>
      <c r="N154" s="645" t="e">
        <f>VLOOKUP($E154,#REF!,3,FALSE)</f>
        <v>#REF!</v>
      </c>
      <c r="O154" s="645" t="e">
        <f>VLOOKUP($E154,#REF!,4,FALSE)</f>
        <v>#REF!</v>
      </c>
      <c r="P154" s="645" t="e">
        <f>VLOOKUP($E154,#REF!,5,FALSE)</f>
        <v>#REF!</v>
      </c>
      <c r="Q154" s="645" t="e">
        <f>VLOOKUP($E154,#REF!,6,FALSE)</f>
        <v>#REF!</v>
      </c>
      <c r="R154" s="645" t="e">
        <f>VLOOKUP($E154,#REF!,2,FALSE)</f>
        <v>#REF!</v>
      </c>
      <c r="S154" s="645" t="e">
        <f>VLOOKUP($E154,#REF!,8,FALSE)</f>
        <v>#REF!</v>
      </c>
      <c r="T154" s="606"/>
      <c r="U154" s="606"/>
      <c r="V154" s="606"/>
      <c r="W154" s="606"/>
      <c r="X154" s="606"/>
      <c r="Y154" s="606"/>
      <c r="Z154" s="606"/>
      <c r="AA154" s="606"/>
      <c r="AB154" s="606"/>
      <c r="AC154" s="606"/>
      <c r="AD154" s="606"/>
      <c r="AE154" s="606"/>
      <c r="AF154" s="606"/>
      <c r="AG154" s="606"/>
      <c r="AH154" s="606"/>
      <c r="AI154" s="606"/>
      <c r="AJ154" s="606"/>
    </row>
    <row r="155" s="605" customFormat="1" customHeight="1" spans="1:36">
      <c r="A155" s="617">
        <v>152</v>
      </c>
      <c r="B155" s="618" t="s">
        <v>153</v>
      </c>
      <c r="C155" s="619">
        <v>43296</v>
      </c>
      <c r="D155" s="619">
        <v>43297</v>
      </c>
      <c r="E155" s="620">
        <v>1328091</v>
      </c>
      <c r="F155" s="621">
        <v>1</v>
      </c>
      <c r="G155" s="621" t="s">
        <v>49</v>
      </c>
      <c r="H155" s="621">
        <v>1600</v>
      </c>
      <c r="I155" s="621">
        <v>1</v>
      </c>
      <c r="J155" s="642">
        <f t="shared" si="10"/>
        <v>-112900</v>
      </c>
      <c r="K155" s="643">
        <f t="shared" si="7"/>
        <v>1600</v>
      </c>
      <c r="L155" s="644">
        <f t="shared" si="11"/>
        <v>1</v>
      </c>
      <c r="M155" s="645" t="e">
        <f t="shared" si="12"/>
        <v>#REF!</v>
      </c>
      <c r="N155" s="645" t="e">
        <f>VLOOKUP($E155,#REF!,3,FALSE)</f>
        <v>#REF!</v>
      </c>
      <c r="O155" s="645" t="e">
        <f>VLOOKUP($E155,#REF!,4,FALSE)</f>
        <v>#REF!</v>
      </c>
      <c r="P155" s="645" t="e">
        <f>VLOOKUP($E155,#REF!,5,FALSE)</f>
        <v>#REF!</v>
      </c>
      <c r="Q155" s="645" t="e">
        <f>VLOOKUP($E155,#REF!,6,FALSE)</f>
        <v>#REF!</v>
      </c>
      <c r="R155" s="645" t="e">
        <f>VLOOKUP($E155,#REF!,2,FALSE)</f>
        <v>#REF!</v>
      </c>
      <c r="S155" s="645" t="e">
        <f>VLOOKUP($E155,#REF!,8,FALSE)</f>
        <v>#REF!</v>
      </c>
      <c r="T155" s="606"/>
      <c r="U155" s="606"/>
      <c r="V155" s="606"/>
      <c r="W155" s="606"/>
      <c r="X155" s="606"/>
      <c r="Y155" s="606"/>
      <c r="Z155" s="606"/>
      <c r="AA155" s="606"/>
      <c r="AB155" s="606"/>
      <c r="AC155" s="606"/>
      <c r="AD155" s="606"/>
      <c r="AE155" s="606"/>
      <c r="AF155" s="606"/>
      <c r="AG155" s="606"/>
      <c r="AH155" s="606"/>
      <c r="AI155" s="606"/>
      <c r="AJ155" s="606"/>
    </row>
    <row r="156" s="605" customFormat="1" customHeight="1" spans="1:36">
      <c r="A156" s="617">
        <v>153</v>
      </c>
      <c r="B156" s="618" t="s">
        <v>143</v>
      </c>
      <c r="C156" s="619">
        <v>43296</v>
      </c>
      <c r="D156" s="619">
        <v>43297</v>
      </c>
      <c r="E156" s="620">
        <v>1336341</v>
      </c>
      <c r="F156" s="621">
        <v>1</v>
      </c>
      <c r="G156" s="621" t="s">
        <v>17</v>
      </c>
      <c r="H156" s="621">
        <v>1200</v>
      </c>
      <c r="I156" s="621">
        <v>1</v>
      </c>
      <c r="J156" s="642">
        <f t="shared" si="10"/>
        <v>-114100</v>
      </c>
      <c r="K156" s="643">
        <f t="shared" si="7"/>
        <v>1200</v>
      </c>
      <c r="L156" s="644">
        <f t="shared" si="11"/>
        <v>1</v>
      </c>
      <c r="M156" s="645" t="e">
        <f t="shared" si="12"/>
        <v>#REF!</v>
      </c>
      <c r="N156" s="645" t="e">
        <f>VLOOKUP($E156,#REF!,3,FALSE)</f>
        <v>#REF!</v>
      </c>
      <c r="O156" s="645" t="e">
        <f>VLOOKUP($E156,#REF!,4,FALSE)</f>
        <v>#REF!</v>
      </c>
      <c r="P156" s="645" t="e">
        <f>VLOOKUP($E156,#REF!,5,FALSE)</f>
        <v>#REF!</v>
      </c>
      <c r="Q156" s="645" t="e">
        <f>VLOOKUP($E156,#REF!,6,FALSE)</f>
        <v>#REF!</v>
      </c>
      <c r="R156" s="645" t="e">
        <f>VLOOKUP($E156,#REF!,2,FALSE)</f>
        <v>#REF!</v>
      </c>
      <c r="S156" s="645" t="e">
        <f>VLOOKUP($E156,#REF!,8,FALSE)</f>
        <v>#REF!</v>
      </c>
      <c r="T156" s="606"/>
      <c r="U156" s="606"/>
      <c r="V156" s="606"/>
      <c r="W156" s="606"/>
      <c r="X156" s="606"/>
      <c r="Y156" s="606"/>
      <c r="Z156" s="606"/>
      <c r="AA156" s="606"/>
      <c r="AB156" s="606"/>
      <c r="AC156" s="606"/>
      <c r="AD156" s="606"/>
      <c r="AE156" s="606"/>
      <c r="AF156" s="606"/>
      <c r="AG156" s="606"/>
      <c r="AH156" s="606"/>
      <c r="AI156" s="606"/>
      <c r="AJ156" s="606"/>
    </row>
    <row r="157" s="605" customFormat="1" customHeight="1" spans="1:36">
      <c r="A157" s="654">
        <v>154</v>
      </c>
      <c r="B157" s="618" t="s">
        <v>154</v>
      </c>
      <c r="C157" s="619">
        <v>43296</v>
      </c>
      <c r="D157" s="619">
        <v>43298</v>
      </c>
      <c r="E157" s="620">
        <v>1334842</v>
      </c>
      <c r="F157" s="621">
        <v>2</v>
      </c>
      <c r="G157" s="621" t="s">
        <v>60</v>
      </c>
      <c r="H157" s="621">
        <v>1700</v>
      </c>
      <c r="I157" s="621">
        <v>2</v>
      </c>
      <c r="J157" s="642">
        <f t="shared" si="10"/>
        <v>-120900</v>
      </c>
      <c r="K157" s="643">
        <f t="shared" si="7"/>
        <v>6800</v>
      </c>
      <c r="L157" s="644">
        <f t="shared" si="11"/>
        <v>4</v>
      </c>
      <c r="M157" s="645" t="e">
        <f t="shared" si="12"/>
        <v>#REF!</v>
      </c>
      <c r="N157" s="645" t="e">
        <f>VLOOKUP($E157,#REF!,3,FALSE)</f>
        <v>#REF!</v>
      </c>
      <c r="O157" s="645" t="e">
        <f>VLOOKUP($E157,#REF!,4,FALSE)</f>
        <v>#REF!</v>
      </c>
      <c r="P157" s="645" t="e">
        <f>VLOOKUP($E157,#REF!,5,FALSE)</f>
        <v>#REF!</v>
      </c>
      <c r="Q157" s="645" t="e">
        <f>VLOOKUP($E157,#REF!,6,FALSE)</f>
        <v>#REF!</v>
      </c>
      <c r="R157" s="645" t="e">
        <f>VLOOKUP($E157,#REF!,2,FALSE)</f>
        <v>#REF!</v>
      </c>
      <c r="S157" s="645" t="e">
        <f>VLOOKUP($E157,#REF!,8,FALSE)</f>
        <v>#REF!</v>
      </c>
      <c r="T157" s="606"/>
      <c r="U157" s="606"/>
      <c r="V157" s="606"/>
      <c r="W157" s="606"/>
      <c r="X157" s="606"/>
      <c r="Y157" s="606"/>
      <c r="Z157" s="606"/>
      <c r="AA157" s="606"/>
      <c r="AB157" s="606"/>
      <c r="AC157" s="606"/>
      <c r="AD157" s="606"/>
      <c r="AE157" s="606"/>
      <c r="AF157" s="606"/>
      <c r="AG157" s="606"/>
      <c r="AH157" s="606"/>
      <c r="AI157" s="606"/>
      <c r="AJ157" s="606"/>
    </row>
    <row r="158" s="605" customFormat="1" customHeight="1" spans="1:36">
      <c r="A158" s="617">
        <v>155</v>
      </c>
      <c r="B158" s="618" t="s">
        <v>155</v>
      </c>
      <c r="C158" s="619">
        <v>43297</v>
      </c>
      <c r="D158" s="619">
        <v>43298</v>
      </c>
      <c r="E158" s="620">
        <v>1336310</v>
      </c>
      <c r="F158" s="621">
        <v>1</v>
      </c>
      <c r="G158" s="621" t="s">
        <v>17</v>
      </c>
      <c r="H158" s="621">
        <v>1200</v>
      </c>
      <c r="I158" s="621">
        <v>1</v>
      </c>
      <c r="J158" s="642">
        <f t="shared" si="10"/>
        <v>-122100</v>
      </c>
      <c r="K158" s="643">
        <f t="shared" si="7"/>
        <v>1200</v>
      </c>
      <c r="L158" s="644">
        <f t="shared" si="11"/>
        <v>1</v>
      </c>
      <c r="M158" s="645" t="e">
        <f t="shared" si="12"/>
        <v>#REF!</v>
      </c>
      <c r="N158" s="645" t="e">
        <f>VLOOKUP($E158,#REF!,3,FALSE)</f>
        <v>#REF!</v>
      </c>
      <c r="O158" s="645" t="e">
        <f>VLOOKUP($E158,#REF!,4,FALSE)</f>
        <v>#REF!</v>
      </c>
      <c r="P158" s="645" t="e">
        <f>VLOOKUP($E158,#REF!,5,FALSE)</f>
        <v>#REF!</v>
      </c>
      <c r="Q158" s="645" t="e">
        <f>VLOOKUP($E158,#REF!,6,FALSE)</f>
        <v>#REF!</v>
      </c>
      <c r="R158" s="645" t="e">
        <f>VLOOKUP($E158,#REF!,2,FALSE)</f>
        <v>#REF!</v>
      </c>
      <c r="S158" s="645" t="e">
        <f>VLOOKUP($E158,#REF!,8,FALSE)</f>
        <v>#REF!</v>
      </c>
      <c r="T158" s="606"/>
      <c r="U158" s="606"/>
      <c r="V158" s="606"/>
      <c r="W158" s="606"/>
      <c r="X158" s="606"/>
      <c r="Y158" s="606"/>
      <c r="Z158" s="606"/>
      <c r="AA158" s="606"/>
      <c r="AB158" s="606"/>
      <c r="AC158" s="606"/>
      <c r="AD158" s="606"/>
      <c r="AE158" s="606"/>
      <c r="AF158" s="606"/>
      <c r="AG158" s="606"/>
      <c r="AH158" s="606"/>
      <c r="AI158" s="606"/>
      <c r="AJ158" s="606"/>
    </row>
    <row r="159" s="605" customFormat="1" customHeight="1" spans="1:36">
      <c r="A159" s="617">
        <v>156</v>
      </c>
      <c r="B159" s="618" t="s">
        <v>156</v>
      </c>
      <c r="C159" s="619">
        <v>43297</v>
      </c>
      <c r="D159" s="619">
        <v>43298</v>
      </c>
      <c r="E159" s="620">
        <v>1336394</v>
      </c>
      <c r="F159" s="621">
        <v>1</v>
      </c>
      <c r="G159" s="621" t="s">
        <v>19</v>
      </c>
      <c r="H159" s="621">
        <v>1400</v>
      </c>
      <c r="I159" s="621">
        <v>1</v>
      </c>
      <c r="J159" s="642">
        <f t="shared" si="10"/>
        <v>-123500</v>
      </c>
      <c r="K159" s="643">
        <f t="shared" si="7"/>
        <v>1400</v>
      </c>
      <c r="L159" s="644">
        <f t="shared" si="11"/>
        <v>1</v>
      </c>
      <c r="M159" s="645" t="e">
        <f t="shared" si="12"/>
        <v>#REF!</v>
      </c>
      <c r="N159" s="645" t="e">
        <f>VLOOKUP($E159,#REF!,3,FALSE)</f>
        <v>#REF!</v>
      </c>
      <c r="O159" s="645" t="e">
        <f>VLOOKUP($E159,#REF!,4,FALSE)</f>
        <v>#REF!</v>
      </c>
      <c r="P159" s="645" t="e">
        <f>VLOOKUP($E159,#REF!,5,FALSE)</f>
        <v>#REF!</v>
      </c>
      <c r="Q159" s="645" t="e">
        <f>VLOOKUP($E159,#REF!,6,FALSE)</f>
        <v>#REF!</v>
      </c>
      <c r="R159" s="645" t="e">
        <f>VLOOKUP($E159,#REF!,2,FALSE)</f>
        <v>#REF!</v>
      </c>
      <c r="S159" s="645" t="e">
        <f>VLOOKUP($E159,#REF!,8,FALSE)</f>
        <v>#REF!</v>
      </c>
      <c r="T159" s="606"/>
      <c r="U159" s="606"/>
      <c r="V159" s="606"/>
      <c r="W159" s="606"/>
      <c r="X159" s="606"/>
      <c r="Y159" s="606"/>
      <c r="Z159" s="606"/>
      <c r="AA159" s="606"/>
      <c r="AB159" s="606"/>
      <c r="AC159" s="606"/>
      <c r="AD159" s="606"/>
      <c r="AE159" s="606"/>
      <c r="AF159" s="606"/>
      <c r="AG159" s="606"/>
      <c r="AH159" s="606"/>
      <c r="AI159" s="606"/>
      <c r="AJ159" s="606"/>
    </row>
    <row r="160" s="605" customFormat="1" customHeight="1" spans="1:36">
      <c r="A160" s="654">
        <v>157</v>
      </c>
      <c r="B160" s="618" t="s">
        <v>157</v>
      </c>
      <c r="C160" s="619">
        <v>43297</v>
      </c>
      <c r="D160" s="619">
        <v>43298</v>
      </c>
      <c r="E160" s="620">
        <v>1336728</v>
      </c>
      <c r="F160" s="621">
        <v>1</v>
      </c>
      <c r="G160" s="621" t="s">
        <v>19</v>
      </c>
      <c r="H160" s="621">
        <v>1400</v>
      </c>
      <c r="I160" s="621">
        <v>1</v>
      </c>
      <c r="J160" s="642">
        <f t="shared" si="10"/>
        <v>-124900</v>
      </c>
      <c r="K160" s="643">
        <f t="shared" si="7"/>
        <v>1400</v>
      </c>
      <c r="L160" s="644">
        <f t="shared" si="11"/>
        <v>1</v>
      </c>
      <c r="M160" s="645" t="e">
        <f t="shared" si="12"/>
        <v>#REF!</v>
      </c>
      <c r="N160" s="645" t="e">
        <f>VLOOKUP($E160,#REF!,3,FALSE)</f>
        <v>#REF!</v>
      </c>
      <c r="O160" s="645" t="e">
        <f>VLOOKUP($E160,#REF!,4,FALSE)</f>
        <v>#REF!</v>
      </c>
      <c r="P160" s="645" t="e">
        <f>VLOOKUP($E160,#REF!,5,FALSE)</f>
        <v>#REF!</v>
      </c>
      <c r="Q160" s="645" t="e">
        <f>VLOOKUP($E160,#REF!,6,FALSE)</f>
        <v>#REF!</v>
      </c>
      <c r="R160" s="645" t="e">
        <f>VLOOKUP($E160,#REF!,2,FALSE)</f>
        <v>#REF!</v>
      </c>
      <c r="S160" s="645" t="e">
        <f>VLOOKUP($E160,#REF!,8,FALSE)</f>
        <v>#REF!</v>
      </c>
      <c r="T160" s="606"/>
      <c r="U160" s="606"/>
      <c r="V160" s="606"/>
      <c r="W160" s="606"/>
      <c r="X160" s="606"/>
      <c r="Y160" s="606"/>
      <c r="Z160" s="606"/>
      <c r="AA160" s="606"/>
      <c r="AB160" s="606"/>
      <c r="AC160" s="606"/>
      <c r="AD160" s="606"/>
      <c r="AE160" s="606"/>
      <c r="AF160" s="606"/>
      <c r="AG160" s="606"/>
      <c r="AH160" s="606"/>
      <c r="AI160" s="606"/>
      <c r="AJ160" s="606"/>
    </row>
    <row r="161" s="605" customFormat="1" customHeight="1" spans="1:36">
      <c r="A161" s="617">
        <v>158</v>
      </c>
      <c r="B161" s="618" t="s">
        <v>158</v>
      </c>
      <c r="C161" s="619">
        <v>43297</v>
      </c>
      <c r="D161" s="619">
        <v>43298</v>
      </c>
      <c r="E161" s="620">
        <v>1328681</v>
      </c>
      <c r="F161" s="621">
        <v>1</v>
      </c>
      <c r="G161" s="621" t="s">
        <v>49</v>
      </c>
      <c r="H161" s="621">
        <v>1600</v>
      </c>
      <c r="I161" s="621">
        <v>1</v>
      </c>
      <c r="J161" s="642">
        <f t="shared" si="10"/>
        <v>-126500</v>
      </c>
      <c r="K161" s="643">
        <f t="shared" si="7"/>
        <v>1600</v>
      </c>
      <c r="L161" s="644">
        <f t="shared" si="11"/>
        <v>1</v>
      </c>
      <c r="M161" s="645" t="e">
        <f t="shared" si="12"/>
        <v>#REF!</v>
      </c>
      <c r="N161" s="645" t="e">
        <f>VLOOKUP($E161,#REF!,3,FALSE)</f>
        <v>#REF!</v>
      </c>
      <c r="O161" s="645" t="e">
        <f>VLOOKUP($E161,#REF!,4,FALSE)</f>
        <v>#REF!</v>
      </c>
      <c r="P161" s="645" t="e">
        <f>VLOOKUP($E161,#REF!,5,FALSE)</f>
        <v>#REF!</v>
      </c>
      <c r="Q161" s="645" t="e">
        <f>VLOOKUP($E161,#REF!,6,FALSE)</f>
        <v>#REF!</v>
      </c>
      <c r="R161" s="645" t="e">
        <f>VLOOKUP($E161,#REF!,2,FALSE)</f>
        <v>#REF!</v>
      </c>
      <c r="S161" s="645" t="e">
        <f>VLOOKUP($E161,#REF!,8,FALSE)</f>
        <v>#REF!</v>
      </c>
      <c r="T161" s="606"/>
      <c r="U161" s="606"/>
      <c r="V161" s="606"/>
      <c r="W161" s="606"/>
      <c r="X161" s="606"/>
      <c r="Y161" s="606"/>
      <c r="Z161" s="606"/>
      <c r="AA161" s="606"/>
      <c r="AB161" s="606"/>
      <c r="AC161" s="606"/>
      <c r="AD161" s="606"/>
      <c r="AE161" s="606"/>
      <c r="AF161" s="606"/>
      <c r="AG161" s="606"/>
      <c r="AH161" s="606"/>
      <c r="AI161" s="606"/>
      <c r="AJ161" s="606"/>
    </row>
    <row r="162" s="605" customFormat="1" customHeight="1" spans="1:36">
      <c r="A162" s="617">
        <v>159</v>
      </c>
      <c r="B162" s="618" t="s">
        <v>152</v>
      </c>
      <c r="C162" s="619">
        <v>43297</v>
      </c>
      <c r="D162" s="619">
        <v>43298</v>
      </c>
      <c r="E162" s="620">
        <v>1335762</v>
      </c>
      <c r="F162" s="621">
        <v>1</v>
      </c>
      <c r="G162" s="621" t="s">
        <v>19</v>
      </c>
      <c r="H162" s="621">
        <v>1400</v>
      </c>
      <c r="I162" s="621">
        <v>1</v>
      </c>
      <c r="J162" s="642">
        <f t="shared" si="10"/>
        <v>-127900</v>
      </c>
      <c r="K162" s="643">
        <f t="shared" si="7"/>
        <v>1400</v>
      </c>
      <c r="L162" s="644">
        <f t="shared" si="11"/>
        <v>1</v>
      </c>
      <c r="M162" s="645" t="e">
        <f t="shared" si="12"/>
        <v>#REF!</v>
      </c>
      <c r="N162" s="645" t="e">
        <f>VLOOKUP($E162,#REF!,3,FALSE)</f>
        <v>#REF!</v>
      </c>
      <c r="O162" s="645" t="e">
        <f>VLOOKUP($E162,#REF!,4,FALSE)</f>
        <v>#REF!</v>
      </c>
      <c r="P162" s="645" t="e">
        <f>VLOOKUP($E162,#REF!,5,FALSE)</f>
        <v>#REF!</v>
      </c>
      <c r="Q162" s="645" t="e">
        <f>VLOOKUP($E162,#REF!,6,FALSE)</f>
        <v>#REF!</v>
      </c>
      <c r="R162" s="645" t="e">
        <f>VLOOKUP($E162,#REF!,2,FALSE)</f>
        <v>#REF!</v>
      </c>
      <c r="S162" s="645" t="e">
        <f>VLOOKUP($E162,#REF!,8,FALSE)</f>
        <v>#REF!</v>
      </c>
      <c r="T162" s="606"/>
      <c r="U162" s="606"/>
      <c r="V162" s="606"/>
      <c r="W162" s="606"/>
      <c r="X162" s="606"/>
      <c r="Y162" s="606"/>
      <c r="Z162" s="606"/>
      <c r="AA162" s="606"/>
      <c r="AB162" s="606"/>
      <c r="AC162" s="606"/>
      <c r="AD162" s="606"/>
      <c r="AE162" s="606"/>
      <c r="AF162" s="606"/>
      <c r="AG162" s="606"/>
      <c r="AH162" s="606"/>
      <c r="AI162" s="606"/>
      <c r="AJ162" s="606"/>
    </row>
    <row r="163" s="605" customFormat="1" customHeight="1" spans="1:36">
      <c r="A163" s="654">
        <v>160</v>
      </c>
      <c r="B163" s="618" t="s">
        <v>159</v>
      </c>
      <c r="C163" s="619">
        <v>43297</v>
      </c>
      <c r="D163" s="619">
        <v>43298</v>
      </c>
      <c r="E163" s="620">
        <v>1336691</v>
      </c>
      <c r="F163" s="621">
        <v>2</v>
      </c>
      <c r="G163" s="621" t="s">
        <v>17</v>
      </c>
      <c r="H163" s="621">
        <v>1200</v>
      </c>
      <c r="I163" s="621">
        <v>1</v>
      </c>
      <c r="J163" s="642">
        <f t="shared" si="10"/>
        <v>-130300</v>
      </c>
      <c r="K163" s="643">
        <f t="shared" si="7"/>
        <v>2400</v>
      </c>
      <c r="L163" s="644">
        <f t="shared" si="11"/>
        <v>2</v>
      </c>
      <c r="M163" s="645" t="e">
        <f t="shared" si="12"/>
        <v>#REF!</v>
      </c>
      <c r="N163" s="645" t="e">
        <f>VLOOKUP($E163,#REF!,3,FALSE)</f>
        <v>#REF!</v>
      </c>
      <c r="O163" s="645" t="e">
        <f>VLOOKUP($E163,#REF!,4,FALSE)</f>
        <v>#REF!</v>
      </c>
      <c r="P163" s="645" t="e">
        <f>VLOOKUP($E163,#REF!,5,FALSE)</f>
        <v>#REF!</v>
      </c>
      <c r="Q163" s="645" t="e">
        <f>VLOOKUP($E163,#REF!,6,FALSE)</f>
        <v>#REF!</v>
      </c>
      <c r="R163" s="645" t="e">
        <f>VLOOKUP($E163,#REF!,2,FALSE)</f>
        <v>#REF!</v>
      </c>
      <c r="S163" s="645" t="e">
        <f>VLOOKUP($E163,#REF!,8,FALSE)</f>
        <v>#REF!</v>
      </c>
      <c r="T163" s="606"/>
      <c r="U163" s="606"/>
      <c r="V163" s="606"/>
      <c r="W163" s="606"/>
      <c r="X163" s="606"/>
      <c r="Y163" s="606"/>
      <c r="Z163" s="606"/>
      <c r="AA163" s="606"/>
      <c r="AB163" s="606"/>
      <c r="AC163" s="606"/>
      <c r="AD163" s="606"/>
      <c r="AE163" s="606"/>
      <c r="AF163" s="606"/>
      <c r="AG163" s="606"/>
      <c r="AH163" s="606"/>
      <c r="AI163" s="606"/>
      <c r="AJ163" s="606"/>
    </row>
    <row r="164" s="605" customFormat="1" customHeight="1" spans="1:36">
      <c r="A164" s="617">
        <v>161</v>
      </c>
      <c r="B164" s="618" t="s">
        <v>160</v>
      </c>
      <c r="C164" s="619">
        <v>43297</v>
      </c>
      <c r="D164" s="619">
        <v>43298</v>
      </c>
      <c r="E164" s="620">
        <v>1317816</v>
      </c>
      <c r="F164" s="621">
        <v>1</v>
      </c>
      <c r="G164" s="621" t="s">
        <v>19</v>
      </c>
      <c r="H164" s="621">
        <v>1400</v>
      </c>
      <c r="I164" s="621">
        <v>1</v>
      </c>
      <c r="J164" s="642">
        <f t="shared" si="10"/>
        <v>-131700</v>
      </c>
      <c r="K164" s="643">
        <f t="shared" si="7"/>
        <v>1400</v>
      </c>
      <c r="L164" s="644">
        <f t="shared" si="11"/>
        <v>1</v>
      </c>
      <c r="M164" s="645" t="e">
        <f t="shared" si="12"/>
        <v>#REF!</v>
      </c>
      <c r="N164" s="645" t="e">
        <f>VLOOKUP($E164,#REF!,3,FALSE)</f>
        <v>#REF!</v>
      </c>
      <c r="O164" s="645" t="e">
        <f>VLOOKUP($E164,#REF!,4,FALSE)</f>
        <v>#REF!</v>
      </c>
      <c r="P164" s="645" t="e">
        <f>VLOOKUP($E164,#REF!,5,FALSE)</f>
        <v>#REF!</v>
      </c>
      <c r="Q164" s="645" t="e">
        <f>VLOOKUP($E164,#REF!,6,FALSE)</f>
        <v>#REF!</v>
      </c>
      <c r="R164" s="645" t="e">
        <f>VLOOKUP($E164,#REF!,2,FALSE)</f>
        <v>#REF!</v>
      </c>
      <c r="S164" s="645" t="e">
        <f>VLOOKUP($E164,#REF!,8,FALSE)</f>
        <v>#REF!</v>
      </c>
      <c r="T164" s="606"/>
      <c r="U164" s="606"/>
      <c r="V164" s="606"/>
      <c r="W164" s="606"/>
      <c r="X164" s="606"/>
      <c r="Y164" s="606"/>
      <c r="Z164" s="606"/>
      <c r="AA164" s="606"/>
      <c r="AB164" s="606"/>
      <c r="AC164" s="606"/>
      <c r="AD164" s="606"/>
      <c r="AE164" s="606"/>
      <c r="AF164" s="606"/>
      <c r="AG164" s="606"/>
      <c r="AH164" s="606"/>
      <c r="AI164" s="606"/>
      <c r="AJ164" s="606"/>
    </row>
    <row r="165" s="605" customFormat="1" customHeight="1" spans="1:36">
      <c r="A165" s="617">
        <v>162</v>
      </c>
      <c r="B165" s="618" t="s">
        <v>161</v>
      </c>
      <c r="C165" s="619">
        <v>43297</v>
      </c>
      <c r="D165" s="619">
        <v>43299</v>
      </c>
      <c r="E165" s="620">
        <v>1318712</v>
      </c>
      <c r="F165" s="621">
        <v>1</v>
      </c>
      <c r="G165" s="621" t="s">
        <v>17</v>
      </c>
      <c r="H165" s="621">
        <v>1200</v>
      </c>
      <c r="I165" s="621">
        <v>2</v>
      </c>
      <c r="J165" s="642">
        <f t="shared" si="10"/>
        <v>-134100</v>
      </c>
      <c r="K165" s="643">
        <f t="shared" si="7"/>
        <v>2400</v>
      </c>
      <c r="L165" s="644">
        <f t="shared" si="11"/>
        <v>2</v>
      </c>
      <c r="M165" s="645" t="e">
        <f t="shared" si="12"/>
        <v>#REF!</v>
      </c>
      <c r="N165" s="645" t="e">
        <f>VLOOKUP($E165,#REF!,3,FALSE)</f>
        <v>#REF!</v>
      </c>
      <c r="O165" s="645" t="e">
        <f>VLOOKUP($E165,#REF!,4,FALSE)</f>
        <v>#REF!</v>
      </c>
      <c r="P165" s="645" t="e">
        <f>VLOOKUP($E165,#REF!,5,FALSE)</f>
        <v>#REF!</v>
      </c>
      <c r="Q165" s="645" t="e">
        <f>VLOOKUP($E165,#REF!,6,FALSE)</f>
        <v>#REF!</v>
      </c>
      <c r="R165" s="645" t="e">
        <f>VLOOKUP($E165,#REF!,2,FALSE)</f>
        <v>#REF!</v>
      </c>
      <c r="S165" s="645" t="e">
        <f>VLOOKUP($E165,#REF!,8,FALSE)</f>
        <v>#REF!</v>
      </c>
      <c r="T165" s="606"/>
      <c r="U165" s="606"/>
      <c r="V165" s="606"/>
      <c r="W165" s="606"/>
      <c r="X165" s="606"/>
      <c r="Y165" s="606"/>
      <c r="Z165" s="606"/>
      <c r="AA165" s="606"/>
      <c r="AB165" s="606"/>
      <c r="AC165" s="606"/>
      <c r="AD165" s="606"/>
      <c r="AE165" s="606"/>
      <c r="AF165" s="606"/>
      <c r="AG165" s="606"/>
      <c r="AH165" s="606"/>
      <c r="AI165" s="606"/>
      <c r="AJ165" s="606"/>
    </row>
    <row r="166" s="605" customFormat="1" customHeight="1" spans="1:36">
      <c r="A166" s="654">
        <v>163</v>
      </c>
      <c r="B166" s="618" t="s">
        <v>162</v>
      </c>
      <c r="C166" s="619">
        <v>43297</v>
      </c>
      <c r="D166" s="619">
        <v>43299</v>
      </c>
      <c r="E166" s="620">
        <v>1329780</v>
      </c>
      <c r="F166" s="621">
        <v>1</v>
      </c>
      <c r="G166" s="621" t="s">
        <v>17</v>
      </c>
      <c r="H166" s="621">
        <v>1200</v>
      </c>
      <c r="I166" s="621">
        <v>2</v>
      </c>
      <c r="J166" s="642">
        <f t="shared" si="10"/>
        <v>-136500</v>
      </c>
      <c r="K166" s="643">
        <f t="shared" si="7"/>
        <v>2400</v>
      </c>
      <c r="L166" s="644">
        <f t="shared" si="11"/>
        <v>2</v>
      </c>
      <c r="M166" s="645" t="e">
        <f t="shared" si="12"/>
        <v>#REF!</v>
      </c>
      <c r="N166" s="645" t="e">
        <f>VLOOKUP($E166,#REF!,3,FALSE)</f>
        <v>#REF!</v>
      </c>
      <c r="O166" s="645" t="e">
        <f>VLOOKUP($E166,#REF!,4,FALSE)</f>
        <v>#REF!</v>
      </c>
      <c r="P166" s="645" t="e">
        <f>VLOOKUP($E166,#REF!,5,FALSE)</f>
        <v>#REF!</v>
      </c>
      <c r="Q166" s="645" t="e">
        <f>VLOOKUP($E166,#REF!,6,FALSE)</f>
        <v>#REF!</v>
      </c>
      <c r="R166" s="645" t="e">
        <f>VLOOKUP($E166,#REF!,2,FALSE)</f>
        <v>#REF!</v>
      </c>
      <c r="S166" s="645" t="e">
        <f>VLOOKUP($E166,#REF!,8,FALSE)</f>
        <v>#REF!</v>
      </c>
      <c r="T166" s="606"/>
      <c r="U166" s="606"/>
      <c r="V166" s="606"/>
      <c r="W166" s="606"/>
      <c r="X166" s="606"/>
      <c r="Y166" s="606"/>
      <c r="Z166" s="606"/>
      <c r="AA166" s="606"/>
      <c r="AB166" s="606"/>
      <c r="AC166" s="606"/>
      <c r="AD166" s="606"/>
      <c r="AE166" s="606"/>
      <c r="AF166" s="606"/>
      <c r="AG166" s="606"/>
      <c r="AH166" s="606"/>
      <c r="AI166" s="606"/>
      <c r="AJ166" s="606"/>
    </row>
    <row r="167" s="605" customFormat="1" customHeight="1" spans="1:36">
      <c r="A167" s="617">
        <v>164</v>
      </c>
      <c r="B167" s="618" t="s">
        <v>163</v>
      </c>
      <c r="C167" s="619">
        <v>43297</v>
      </c>
      <c r="D167" s="619">
        <v>43300</v>
      </c>
      <c r="E167" s="620">
        <v>1331091</v>
      </c>
      <c r="F167" s="621">
        <v>1</v>
      </c>
      <c r="G167" s="621" t="s">
        <v>17</v>
      </c>
      <c r="H167" s="621">
        <v>1200</v>
      </c>
      <c r="I167" s="621">
        <v>3</v>
      </c>
      <c r="J167" s="642">
        <f t="shared" si="10"/>
        <v>-140100</v>
      </c>
      <c r="K167" s="643">
        <f t="shared" si="7"/>
        <v>3600</v>
      </c>
      <c r="L167" s="644">
        <f t="shared" si="11"/>
        <v>3</v>
      </c>
      <c r="M167" s="645" t="e">
        <f t="shared" si="12"/>
        <v>#REF!</v>
      </c>
      <c r="N167" s="645" t="e">
        <f>VLOOKUP($E167,#REF!,3,FALSE)</f>
        <v>#REF!</v>
      </c>
      <c r="O167" s="645" t="e">
        <f>VLOOKUP($E167,#REF!,4,FALSE)</f>
        <v>#REF!</v>
      </c>
      <c r="P167" s="645" t="e">
        <f>VLOOKUP($E167,#REF!,5,FALSE)</f>
        <v>#REF!</v>
      </c>
      <c r="Q167" s="645" t="e">
        <f>VLOOKUP($E167,#REF!,6,FALSE)</f>
        <v>#REF!</v>
      </c>
      <c r="R167" s="645" t="e">
        <f>VLOOKUP($E167,#REF!,2,FALSE)</f>
        <v>#REF!</v>
      </c>
      <c r="S167" s="645" t="e">
        <f>VLOOKUP($E167,#REF!,8,FALSE)</f>
        <v>#REF!</v>
      </c>
      <c r="T167" s="606"/>
      <c r="U167" s="606"/>
      <c r="V167" s="606"/>
      <c r="W167" s="606"/>
      <c r="X167" s="606"/>
      <c r="Y167" s="606"/>
      <c r="Z167" s="606"/>
      <c r="AA167" s="606"/>
      <c r="AB167" s="606"/>
      <c r="AC167" s="606"/>
      <c r="AD167" s="606"/>
      <c r="AE167" s="606"/>
      <c r="AF167" s="606"/>
      <c r="AG167" s="606"/>
      <c r="AH167" s="606"/>
      <c r="AI167" s="606"/>
      <c r="AJ167" s="606"/>
    </row>
    <row r="168" s="605" customFormat="1" customHeight="1" spans="1:36">
      <c r="A168" s="617">
        <v>165</v>
      </c>
      <c r="B168" s="618" t="s">
        <v>164</v>
      </c>
      <c r="C168" s="619">
        <v>43297</v>
      </c>
      <c r="D168" s="619">
        <v>43300</v>
      </c>
      <c r="E168" s="620">
        <v>1336747</v>
      </c>
      <c r="F168" s="621">
        <v>1</v>
      </c>
      <c r="G168" s="621" t="s">
        <v>22</v>
      </c>
      <c r="H168" s="621">
        <v>1400</v>
      </c>
      <c r="I168" s="621">
        <v>3</v>
      </c>
      <c r="J168" s="642">
        <f t="shared" si="10"/>
        <v>-144300</v>
      </c>
      <c r="K168" s="643">
        <f t="shared" si="7"/>
        <v>4200</v>
      </c>
      <c r="L168" s="644">
        <f t="shared" si="11"/>
        <v>3</v>
      </c>
      <c r="M168" s="645" t="e">
        <f t="shared" si="12"/>
        <v>#REF!</v>
      </c>
      <c r="N168" s="645" t="e">
        <f>VLOOKUP($E168,#REF!,3,FALSE)</f>
        <v>#REF!</v>
      </c>
      <c r="O168" s="645" t="e">
        <f>VLOOKUP($E168,#REF!,4,FALSE)</f>
        <v>#REF!</v>
      </c>
      <c r="P168" s="645" t="e">
        <f>VLOOKUP($E168,#REF!,5,FALSE)</f>
        <v>#REF!</v>
      </c>
      <c r="Q168" s="645" t="e">
        <f>VLOOKUP($E168,#REF!,6,FALSE)</f>
        <v>#REF!</v>
      </c>
      <c r="R168" s="645" t="e">
        <f>VLOOKUP($E168,#REF!,2,FALSE)</f>
        <v>#REF!</v>
      </c>
      <c r="S168" s="645" t="e">
        <f>VLOOKUP($E168,#REF!,8,FALSE)</f>
        <v>#REF!</v>
      </c>
      <c r="T168" s="606"/>
      <c r="U168" s="606"/>
      <c r="V168" s="606"/>
      <c r="W168" s="606"/>
      <c r="X168" s="606"/>
      <c r="Y168" s="606"/>
      <c r="Z168" s="606"/>
      <c r="AA168" s="606"/>
      <c r="AB168" s="606"/>
      <c r="AC168" s="606"/>
      <c r="AD168" s="606"/>
      <c r="AE168" s="606"/>
      <c r="AF168" s="606"/>
      <c r="AG168" s="606"/>
      <c r="AH168" s="606"/>
      <c r="AI168" s="606"/>
      <c r="AJ168" s="606"/>
    </row>
    <row r="169" s="605" customFormat="1" customHeight="1" spans="1:36">
      <c r="A169" s="617">
        <v>166</v>
      </c>
      <c r="B169" s="618" t="s">
        <v>165</v>
      </c>
      <c r="C169" s="619">
        <v>43298</v>
      </c>
      <c r="D169" s="619">
        <v>43299</v>
      </c>
      <c r="E169" s="620">
        <v>1337228</v>
      </c>
      <c r="F169" s="621">
        <v>1</v>
      </c>
      <c r="G169" s="621" t="s">
        <v>22</v>
      </c>
      <c r="H169" s="621">
        <v>1400</v>
      </c>
      <c r="I169" s="621">
        <v>1</v>
      </c>
      <c r="J169" s="642">
        <f t="shared" si="10"/>
        <v>-145700</v>
      </c>
      <c r="K169" s="643">
        <f t="shared" si="7"/>
        <v>1400</v>
      </c>
      <c r="L169" s="644">
        <f t="shared" si="11"/>
        <v>1</v>
      </c>
      <c r="M169" s="645" t="e">
        <f t="shared" si="12"/>
        <v>#REF!</v>
      </c>
      <c r="N169" s="645" t="e">
        <f>VLOOKUP($E169,#REF!,3,FALSE)</f>
        <v>#REF!</v>
      </c>
      <c r="O169" s="645" t="e">
        <f>VLOOKUP($E169,#REF!,4,FALSE)</f>
        <v>#REF!</v>
      </c>
      <c r="P169" s="645" t="e">
        <f>VLOOKUP($E169,#REF!,5,FALSE)</f>
        <v>#REF!</v>
      </c>
      <c r="Q169" s="645" t="e">
        <f>VLOOKUP($E169,#REF!,6,FALSE)</f>
        <v>#REF!</v>
      </c>
      <c r="R169" s="645" t="e">
        <f>VLOOKUP($E169,#REF!,2,FALSE)</f>
        <v>#REF!</v>
      </c>
      <c r="S169" s="645" t="e">
        <f>VLOOKUP($E169,#REF!,8,FALSE)</f>
        <v>#REF!</v>
      </c>
      <c r="T169" s="606"/>
      <c r="U169" s="606"/>
      <c r="V169" s="606"/>
      <c r="W169" s="606"/>
      <c r="X169" s="606"/>
      <c r="Y169" s="606"/>
      <c r="Z169" s="606"/>
      <c r="AA169" s="606"/>
      <c r="AB169" s="606"/>
      <c r="AC169" s="606"/>
      <c r="AD169" s="606"/>
      <c r="AE169" s="606"/>
      <c r="AF169" s="606"/>
      <c r="AG169" s="606"/>
      <c r="AH169" s="606"/>
      <c r="AI169" s="606"/>
      <c r="AJ169" s="606"/>
    </row>
    <row r="170" s="605" customFormat="1" customHeight="1" spans="1:36">
      <c r="A170" s="654">
        <v>167</v>
      </c>
      <c r="B170" s="618" t="s">
        <v>138</v>
      </c>
      <c r="C170" s="619">
        <v>43298</v>
      </c>
      <c r="D170" s="619">
        <v>43299</v>
      </c>
      <c r="E170" s="620">
        <v>1336284</v>
      </c>
      <c r="F170" s="621">
        <v>1</v>
      </c>
      <c r="G170" s="621" t="s">
        <v>17</v>
      </c>
      <c r="H170" s="621">
        <v>1200</v>
      </c>
      <c r="I170" s="621">
        <v>1</v>
      </c>
      <c r="J170" s="642">
        <f t="shared" si="10"/>
        <v>-146900</v>
      </c>
      <c r="K170" s="643">
        <f t="shared" si="7"/>
        <v>1200</v>
      </c>
      <c r="L170" s="644">
        <f t="shared" si="11"/>
        <v>1</v>
      </c>
      <c r="M170" s="645" t="e">
        <f t="shared" si="12"/>
        <v>#REF!</v>
      </c>
      <c r="N170" s="645" t="e">
        <f>VLOOKUP($E170,#REF!,3,FALSE)</f>
        <v>#REF!</v>
      </c>
      <c r="O170" s="645" t="e">
        <f>VLOOKUP($E170,#REF!,4,FALSE)</f>
        <v>#REF!</v>
      </c>
      <c r="P170" s="645" t="e">
        <f>VLOOKUP($E170,#REF!,5,FALSE)</f>
        <v>#REF!</v>
      </c>
      <c r="Q170" s="645" t="e">
        <f>VLOOKUP($E170,#REF!,6,FALSE)</f>
        <v>#REF!</v>
      </c>
      <c r="R170" s="645" t="e">
        <f>VLOOKUP($E170,#REF!,2,FALSE)</f>
        <v>#REF!</v>
      </c>
      <c r="S170" s="645" t="e">
        <f>VLOOKUP($E170,#REF!,8,FALSE)</f>
        <v>#REF!</v>
      </c>
      <c r="T170" s="606"/>
      <c r="U170" s="606"/>
      <c r="V170" s="606"/>
      <c r="W170" s="606"/>
      <c r="X170" s="606"/>
      <c r="Y170" s="606"/>
      <c r="Z170" s="606"/>
      <c r="AA170" s="606"/>
      <c r="AB170" s="606"/>
      <c r="AC170" s="606"/>
      <c r="AD170" s="606"/>
      <c r="AE170" s="606"/>
      <c r="AF170" s="606"/>
      <c r="AG170" s="606"/>
      <c r="AH170" s="606"/>
      <c r="AI170" s="606"/>
      <c r="AJ170" s="606"/>
    </row>
    <row r="171" s="605" customFormat="1" customHeight="1" spans="1:36">
      <c r="A171" s="617">
        <v>168</v>
      </c>
      <c r="B171" s="618" t="s">
        <v>138</v>
      </c>
      <c r="C171" s="619">
        <v>43298</v>
      </c>
      <c r="D171" s="619">
        <v>43299</v>
      </c>
      <c r="E171" s="620">
        <v>1336285</v>
      </c>
      <c r="F171" s="621">
        <v>1</v>
      </c>
      <c r="G171" s="621" t="s">
        <v>17</v>
      </c>
      <c r="H171" s="621">
        <v>1200</v>
      </c>
      <c r="I171" s="621">
        <v>1</v>
      </c>
      <c r="J171" s="642">
        <f t="shared" si="10"/>
        <v>-148100</v>
      </c>
      <c r="K171" s="643">
        <f t="shared" si="7"/>
        <v>1200</v>
      </c>
      <c r="L171" s="644">
        <f t="shared" si="11"/>
        <v>1</v>
      </c>
      <c r="M171" s="645" t="e">
        <f t="shared" si="12"/>
        <v>#REF!</v>
      </c>
      <c r="N171" s="645" t="e">
        <f>VLOOKUP($E171,#REF!,3,FALSE)</f>
        <v>#REF!</v>
      </c>
      <c r="O171" s="645" t="e">
        <f>VLOOKUP($E171,#REF!,4,FALSE)</f>
        <v>#REF!</v>
      </c>
      <c r="P171" s="645" t="e">
        <f>VLOOKUP($E171,#REF!,5,FALSE)</f>
        <v>#REF!</v>
      </c>
      <c r="Q171" s="645" t="e">
        <f>VLOOKUP($E171,#REF!,6,FALSE)</f>
        <v>#REF!</v>
      </c>
      <c r="R171" s="645" t="e">
        <f>VLOOKUP($E171,#REF!,2,FALSE)</f>
        <v>#REF!</v>
      </c>
      <c r="S171" s="645" t="e">
        <f>VLOOKUP($E171,#REF!,8,FALSE)</f>
        <v>#REF!</v>
      </c>
      <c r="T171" s="606"/>
      <c r="U171" s="606"/>
      <c r="V171" s="606"/>
      <c r="W171" s="606"/>
      <c r="X171" s="606"/>
      <c r="Y171" s="606"/>
      <c r="Z171" s="606"/>
      <c r="AA171" s="606"/>
      <c r="AB171" s="606"/>
      <c r="AC171" s="606"/>
      <c r="AD171" s="606"/>
      <c r="AE171" s="606"/>
      <c r="AF171" s="606"/>
      <c r="AG171" s="606"/>
      <c r="AH171" s="606"/>
      <c r="AI171" s="606"/>
      <c r="AJ171" s="606"/>
    </row>
    <row r="172" s="605" customFormat="1" customHeight="1" spans="1:36">
      <c r="A172" s="617">
        <v>169</v>
      </c>
      <c r="B172" s="618" t="s">
        <v>138</v>
      </c>
      <c r="C172" s="619">
        <v>43298</v>
      </c>
      <c r="D172" s="619">
        <v>43299</v>
      </c>
      <c r="E172" s="620">
        <v>1336330</v>
      </c>
      <c r="F172" s="621">
        <v>1</v>
      </c>
      <c r="G172" s="621" t="s">
        <v>17</v>
      </c>
      <c r="H172" s="621">
        <v>1200</v>
      </c>
      <c r="I172" s="621">
        <v>1</v>
      </c>
      <c r="J172" s="642">
        <f t="shared" ref="J172:J173" si="13">J171-K172</f>
        <v>-149300</v>
      </c>
      <c r="K172" s="643">
        <f t="shared" si="7"/>
        <v>1200</v>
      </c>
      <c r="L172" s="644">
        <f t="shared" si="11"/>
        <v>1</v>
      </c>
      <c r="M172" s="645" t="e">
        <f t="shared" si="12"/>
        <v>#REF!</v>
      </c>
      <c r="N172" s="645" t="e">
        <f>VLOOKUP($E172,#REF!,3,FALSE)</f>
        <v>#REF!</v>
      </c>
      <c r="O172" s="645" t="e">
        <f>VLOOKUP($E172,#REF!,4,FALSE)</f>
        <v>#REF!</v>
      </c>
      <c r="P172" s="645" t="e">
        <f>VLOOKUP($E172,#REF!,5,FALSE)</f>
        <v>#REF!</v>
      </c>
      <c r="Q172" s="645" t="e">
        <f>VLOOKUP($E172,#REF!,6,FALSE)</f>
        <v>#REF!</v>
      </c>
      <c r="R172" s="645" t="e">
        <f>VLOOKUP($E172,#REF!,2,FALSE)</f>
        <v>#REF!</v>
      </c>
      <c r="S172" s="645" t="e">
        <f>VLOOKUP($E172,#REF!,8,FALSE)</f>
        <v>#REF!</v>
      </c>
      <c r="T172" s="606"/>
      <c r="U172" s="606"/>
      <c r="V172" s="606"/>
      <c r="W172" s="606"/>
      <c r="X172" s="606"/>
      <c r="Y172" s="606"/>
      <c r="Z172" s="606"/>
      <c r="AA172" s="606"/>
      <c r="AB172" s="606"/>
      <c r="AC172" s="606"/>
      <c r="AD172" s="606"/>
      <c r="AE172" s="606"/>
      <c r="AF172" s="606"/>
      <c r="AG172" s="606"/>
      <c r="AH172" s="606"/>
      <c r="AI172" s="606"/>
      <c r="AJ172" s="606"/>
    </row>
    <row r="173" s="605" customFormat="1" customHeight="1" spans="1:36">
      <c r="A173" s="617">
        <v>170</v>
      </c>
      <c r="B173" s="618" t="s">
        <v>166</v>
      </c>
      <c r="C173" s="619">
        <v>43298</v>
      </c>
      <c r="D173" s="619">
        <v>43299</v>
      </c>
      <c r="E173" s="620">
        <v>1333131</v>
      </c>
      <c r="F173" s="621">
        <v>2</v>
      </c>
      <c r="G173" s="621" t="s">
        <v>22</v>
      </c>
      <c r="H173" s="621">
        <v>1400</v>
      </c>
      <c r="I173" s="621">
        <v>1</v>
      </c>
      <c r="J173" s="642">
        <f t="shared" si="13"/>
        <v>-152100</v>
      </c>
      <c r="K173" s="643">
        <f t="shared" si="7"/>
        <v>2800</v>
      </c>
      <c r="L173" s="644">
        <f t="shared" si="11"/>
        <v>2</v>
      </c>
      <c r="M173" s="645" t="e">
        <f t="shared" si="12"/>
        <v>#REF!</v>
      </c>
      <c r="N173" s="645" t="e">
        <f>VLOOKUP($E173,#REF!,3,FALSE)</f>
        <v>#REF!</v>
      </c>
      <c r="O173" s="645" t="e">
        <f>VLOOKUP($E173,#REF!,4,FALSE)</f>
        <v>#REF!</v>
      </c>
      <c r="P173" s="645" t="e">
        <f>VLOOKUP($E173,#REF!,5,FALSE)</f>
        <v>#REF!</v>
      </c>
      <c r="Q173" s="645" t="e">
        <f>VLOOKUP($E173,#REF!,6,FALSE)</f>
        <v>#REF!</v>
      </c>
      <c r="R173" s="645" t="e">
        <f>VLOOKUP($E173,#REF!,2,FALSE)</f>
        <v>#REF!</v>
      </c>
      <c r="S173" s="645" t="e">
        <f>VLOOKUP($E173,#REF!,8,FALSE)</f>
        <v>#REF!</v>
      </c>
      <c r="T173" s="606"/>
      <c r="U173" s="606"/>
      <c r="V173" s="606"/>
      <c r="W173" s="606"/>
      <c r="X173" s="606"/>
      <c r="Y173" s="606"/>
      <c r="Z173" s="606"/>
      <c r="AA173" s="606"/>
      <c r="AB173" s="606"/>
      <c r="AC173" s="606"/>
      <c r="AD173" s="606"/>
      <c r="AE173" s="606"/>
      <c r="AF173" s="606"/>
      <c r="AG173" s="606"/>
      <c r="AH173" s="606"/>
      <c r="AI173" s="606"/>
      <c r="AJ173" s="606"/>
    </row>
    <row r="174" s="605" customFormat="1" customHeight="1" spans="1:36">
      <c r="A174" s="654">
        <v>171</v>
      </c>
      <c r="B174" s="618" t="s">
        <v>167</v>
      </c>
      <c r="C174" s="619">
        <v>43298</v>
      </c>
      <c r="D174" s="619">
        <v>43300</v>
      </c>
      <c r="E174" s="620">
        <v>1333020</v>
      </c>
      <c r="F174" s="621">
        <v>1</v>
      </c>
      <c r="G174" s="621" t="s">
        <v>22</v>
      </c>
      <c r="H174" s="621">
        <v>1400</v>
      </c>
      <c r="I174" s="621">
        <v>2</v>
      </c>
      <c r="J174" s="642">
        <f t="shared" ref="J174:J237" si="14">J173-K174</f>
        <v>-154900</v>
      </c>
      <c r="K174" s="643">
        <f t="shared" si="7"/>
        <v>2800</v>
      </c>
      <c r="L174" s="644">
        <f t="shared" si="11"/>
        <v>2</v>
      </c>
      <c r="M174" s="645" t="e">
        <f t="shared" si="12"/>
        <v>#REF!</v>
      </c>
      <c r="N174" s="645" t="e">
        <f>VLOOKUP($E174,#REF!,3,FALSE)</f>
        <v>#REF!</v>
      </c>
      <c r="O174" s="645" t="e">
        <f>VLOOKUP($E174,#REF!,4,FALSE)</f>
        <v>#REF!</v>
      </c>
      <c r="P174" s="645" t="e">
        <f>VLOOKUP($E174,#REF!,5,FALSE)</f>
        <v>#REF!</v>
      </c>
      <c r="Q174" s="645" t="e">
        <f>VLOOKUP($E174,#REF!,6,FALSE)</f>
        <v>#REF!</v>
      </c>
      <c r="R174" s="645" t="e">
        <f>VLOOKUP($E174,#REF!,2,FALSE)</f>
        <v>#REF!</v>
      </c>
      <c r="S174" s="645" t="e">
        <f>VLOOKUP($E174,#REF!,8,FALSE)</f>
        <v>#REF!</v>
      </c>
      <c r="T174" s="606"/>
      <c r="U174" s="606"/>
      <c r="V174" s="606"/>
      <c r="W174" s="606"/>
      <c r="X174" s="606"/>
      <c r="Y174" s="606"/>
      <c r="Z174" s="606"/>
      <c r="AA174" s="606"/>
      <c r="AB174" s="606"/>
      <c r="AC174" s="606"/>
      <c r="AD174" s="606"/>
      <c r="AE174" s="606"/>
      <c r="AF174" s="606"/>
      <c r="AG174" s="606"/>
      <c r="AH174" s="606"/>
      <c r="AI174" s="606"/>
      <c r="AJ174" s="606"/>
    </row>
    <row r="175" s="605" customFormat="1" customHeight="1" spans="1:36">
      <c r="A175" s="617">
        <v>172</v>
      </c>
      <c r="B175" s="618" t="s">
        <v>168</v>
      </c>
      <c r="C175" s="619">
        <v>43298</v>
      </c>
      <c r="D175" s="619">
        <v>43301</v>
      </c>
      <c r="E175" s="620">
        <v>1337278</v>
      </c>
      <c r="F175" s="621">
        <v>1</v>
      </c>
      <c r="G175" s="621" t="s">
        <v>17</v>
      </c>
      <c r="H175" s="621">
        <v>1200</v>
      </c>
      <c r="I175" s="621">
        <v>3</v>
      </c>
      <c r="J175" s="642">
        <f t="shared" si="14"/>
        <v>-158500</v>
      </c>
      <c r="K175" s="643">
        <f t="shared" si="7"/>
        <v>3600</v>
      </c>
      <c r="L175" s="644">
        <f t="shared" si="11"/>
        <v>3</v>
      </c>
      <c r="M175" s="645" t="e">
        <f t="shared" si="12"/>
        <v>#REF!</v>
      </c>
      <c r="N175" s="645" t="e">
        <f>VLOOKUP($E175,#REF!,3,FALSE)</f>
        <v>#REF!</v>
      </c>
      <c r="O175" s="645" t="e">
        <f>VLOOKUP($E175,#REF!,4,FALSE)</f>
        <v>#REF!</v>
      </c>
      <c r="P175" s="645" t="e">
        <f>VLOOKUP($E175,#REF!,5,FALSE)</f>
        <v>#REF!</v>
      </c>
      <c r="Q175" s="645" t="e">
        <f>VLOOKUP($E175,#REF!,6,FALSE)</f>
        <v>#REF!</v>
      </c>
      <c r="R175" s="645" t="e">
        <f>VLOOKUP($E175,#REF!,2,FALSE)</f>
        <v>#REF!</v>
      </c>
      <c r="S175" s="645" t="e">
        <f>VLOOKUP($E175,#REF!,8,FALSE)</f>
        <v>#REF!</v>
      </c>
      <c r="T175" s="606"/>
      <c r="U175" s="606"/>
      <c r="V175" s="606"/>
      <c r="W175" s="606"/>
      <c r="X175" s="606"/>
      <c r="Y175" s="606"/>
      <c r="Z175" s="606"/>
      <c r="AA175" s="606"/>
      <c r="AB175" s="606"/>
      <c r="AC175" s="606"/>
      <c r="AD175" s="606"/>
      <c r="AE175" s="606"/>
      <c r="AF175" s="606"/>
      <c r="AG175" s="606"/>
      <c r="AH175" s="606"/>
      <c r="AI175" s="606"/>
      <c r="AJ175" s="606"/>
    </row>
    <row r="176" s="605" customFormat="1" customHeight="1" spans="1:36">
      <c r="A176" s="617">
        <v>173</v>
      </c>
      <c r="B176" s="618" t="s">
        <v>169</v>
      </c>
      <c r="C176" s="619">
        <v>43298</v>
      </c>
      <c r="D176" s="619">
        <v>43302</v>
      </c>
      <c r="E176" s="620">
        <v>1328611</v>
      </c>
      <c r="F176" s="621">
        <v>1</v>
      </c>
      <c r="G176" s="621" t="s">
        <v>17</v>
      </c>
      <c r="H176" s="621">
        <v>1200</v>
      </c>
      <c r="I176" s="621">
        <v>4</v>
      </c>
      <c r="J176" s="642">
        <f t="shared" si="14"/>
        <v>-163300</v>
      </c>
      <c r="K176" s="643">
        <f t="shared" si="7"/>
        <v>4800</v>
      </c>
      <c r="L176" s="644">
        <f t="shared" si="11"/>
        <v>4</v>
      </c>
      <c r="M176" s="645" t="e">
        <f t="shared" si="12"/>
        <v>#REF!</v>
      </c>
      <c r="N176" s="645" t="e">
        <f>VLOOKUP($E176,#REF!,3,FALSE)</f>
        <v>#REF!</v>
      </c>
      <c r="O176" s="645" t="e">
        <f>VLOOKUP($E176,#REF!,4,FALSE)</f>
        <v>#REF!</v>
      </c>
      <c r="P176" s="645" t="e">
        <f>VLOOKUP($E176,#REF!,5,FALSE)</f>
        <v>#REF!</v>
      </c>
      <c r="Q176" s="645" t="e">
        <f>VLOOKUP($E176,#REF!,6,FALSE)</f>
        <v>#REF!</v>
      </c>
      <c r="R176" s="645" t="e">
        <f>VLOOKUP($E176,#REF!,2,FALSE)</f>
        <v>#REF!</v>
      </c>
      <c r="S176" s="645" t="e">
        <f>VLOOKUP($E176,#REF!,8,FALSE)</f>
        <v>#REF!</v>
      </c>
      <c r="T176" s="606"/>
      <c r="U176" s="606"/>
      <c r="V176" s="606"/>
      <c r="W176" s="606"/>
      <c r="X176" s="606"/>
      <c r="Y176" s="606"/>
      <c r="Z176" s="606"/>
      <c r="AA176" s="606"/>
      <c r="AB176" s="606"/>
      <c r="AC176" s="606"/>
      <c r="AD176" s="606"/>
      <c r="AE176" s="606"/>
      <c r="AF176" s="606"/>
      <c r="AG176" s="606"/>
      <c r="AH176" s="606"/>
      <c r="AI176" s="606"/>
      <c r="AJ176" s="606"/>
    </row>
    <row r="177" s="605" customFormat="1" customHeight="1" spans="1:36">
      <c r="A177" s="617">
        <v>174</v>
      </c>
      <c r="B177" s="618" t="s">
        <v>170</v>
      </c>
      <c r="C177" s="619">
        <v>43299</v>
      </c>
      <c r="D177" s="619">
        <v>43300</v>
      </c>
      <c r="E177" s="620">
        <v>1337028</v>
      </c>
      <c r="F177" s="621">
        <v>1</v>
      </c>
      <c r="G177" s="621" t="s">
        <v>17</v>
      </c>
      <c r="H177" s="621">
        <v>1200</v>
      </c>
      <c r="I177" s="621">
        <v>1</v>
      </c>
      <c r="J177" s="642">
        <f t="shared" si="14"/>
        <v>-164500</v>
      </c>
      <c r="K177" s="643">
        <f t="shared" si="7"/>
        <v>1200</v>
      </c>
      <c r="L177" s="644">
        <f t="shared" si="11"/>
        <v>1</v>
      </c>
      <c r="M177" s="645" t="e">
        <f t="shared" si="12"/>
        <v>#REF!</v>
      </c>
      <c r="N177" s="645" t="e">
        <f>VLOOKUP($E177,#REF!,3,FALSE)</f>
        <v>#REF!</v>
      </c>
      <c r="O177" s="645" t="e">
        <f>VLOOKUP($E177,#REF!,4,FALSE)</f>
        <v>#REF!</v>
      </c>
      <c r="P177" s="645" t="e">
        <f>VLOOKUP($E177,#REF!,5,FALSE)</f>
        <v>#REF!</v>
      </c>
      <c r="Q177" s="645" t="e">
        <f>VLOOKUP($E177,#REF!,6,FALSE)</f>
        <v>#REF!</v>
      </c>
      <c r="R177" s="645" t="e">
        <f>VLOOKUP($E177,#REF!,2,FALSE)</f>
        <v>#REF!</v>
      </c>
      <c r="S177" s="645" t="e">
        <f>VLOOKUP($E177,#REF!,8,FALSE)</f>
        <v>#REF!</v>
      </c>
      <c r="T177" s="606"/>
      <c r="U177" s="606"/>
      <c r="V177" s="606"/>
      <c r="W177" s="606"/>
      <c r="X177" s="606"/>
      <c r="Y177" s="606"/>
      <c r="Z177" s="606"/>
      <c r="AA177" s="606"/>
      <c r="AB177" s="606"/>
      <c r="AC177" s="606"/>
      <c r="AD177" s="606"/>
      <c r="AE177" s="606"/>
      <c r="AF177" s="606"/>
      <c r="AG177" s="606"/>
      <c r="AH177" s="606"/>
      <c r="AI177" s="606"/>
      <c r="AJ177" s="606"/>
    </row>
    <row r="178" s="605" customFormat="1" customHeight="1" spans="1:36">
      <c r="A178" s="654">
        <v>175</v>
      </c>
      <c r="B178" s="618" t="s">
        <v>165</v>
      </c>
      <c r="C178" s="619">
        <v>43299</v>
      </c>
      <c r="D178" s="619">
        <v>43300</v>
      </c>
      <c r="E178" s="620">
        <v>1337740</v>
      </c>
      <c r="F178" s="621">
        <v>1</v>
      </c>
      <c r="G178" s="621" t="s">
        <v>22</v>
      </c>
      <c r="H178" s="621">
        <v>1400</v>
      </c>
      <c r="I178" s="621">
        <v>1</v>
      </c>
      <c r="J178" s="642">
        <f t="shared" si="14"/>
        <v>-165900</v>
      </c>
      <c r="K178" s="643">
        <f t="shared" si="7"/>
        <v>1400</v>
      </c>
      <c r="L178" s="644">
        <f t="shared" si="11"/>
        <v>1</v>
      </c>
      <c r="M178" s="645" t="e">
        <f t="shared" si="12"/>
        <v>#REF!</v>
      </c>
      <c r="N178" s="645" t="e">
        <f>VLOOKUP($E178,#REF!,3,FALSE)</f>
        <v>#REF!</v>
      </c>
      <c r="O178" s="645" t="e">
        <f>VLOOKUP($E178,#REF!,4,FALSE)</f>
        <v>#REF!</v>
      </c>
      <c r="P178" s="645" t="e">
        <f>VLOOKUP($E178,#REF!,5,FALSE)</f>
        <v>#REF!</v>
      </c>
      <c r="Q178" s="645" t="e">
        <f>VLOOKUP($E178,#REF!,6,FALSE)</f>
        <v>#REF!</v>
      </c>
      <c r="R178" s="645" t="e">
        <f>VLOOKUP($E178,#REF!,2,FALSE)</f>
        <v>#REF!</v>
      </c>
      <c r="S178" s="645" t="e">
        <f>VLOOKUP($E178,#REF!,8,FALSE)</f>
        <v>#REF!</v>
      </c>
      <c r="T178" s="606"/>
      <c r="U178" s="606"/>
      <c r="V178" s="606"/>
      <c r="W178" s="606"/>
      <c r="X178" s="606"/>
      <c r="Y178" s="606"/>
      <c r="Z178" s="606"/>
      <c r="AA178" s="606"/>
      <c r="AB178" s="606"/>
      <c r="AC178" s="606"/>
      <c r="AD178" s="606"/>
      <c r="AE178" s="606"/>
      <c r="AF178" s="606"/>
      <c r="AG178" s="606"/>
      <c r="AH178" s="606"/>
      <c r="AI178" s="606"/>
      <c r="AJ178" s="606"/>
    </row>
    <row r="179" s="605" customFormat="1" customHeight="1" spans="1:36">
      <c r="A179" s="617">
        <v>176</v>
      </c>
      <c r="B179" s="618" t="s">
        <v>171</v>
      </c>
      <c r="C179" s="619">
        <v>43299</v>
      </c>
      <c r="D179" s="619">
        <v>43300</v>
      </c>
      <c r="E179" s="620">
        <v>1336883</v>
      </c>
      <c r="F179" s="621">
        <v>1</v>
      </c>
      <c r="G179" s="621" t="s">
        <v>19</v>
      </c>
      <c r="H179" s="621">
        <v>1400</v>
      </c>
      <c r="I179" s="621">
        <v>1</v>
      </c>
      <c r="J179" s="642">
        <f t="shared" si="14"/>
        <v>-167300</v>
      </c>
      <c r="K179" s="643">
        <f t="shared" si="7"/>
        <v>1400</v>
      </c>
      <c r="L179" s="644">
        <f t="shared" si="11"/>
        <v>1</v>
      </c>
      <c r="M179" s="645" t="e">
        <f t="shared" si="12"/>
        <v>#REF!</v>
      </c>
      <c r="N179" s="645" t="e">
        <f>VLOOKUP($E179,#REF!,3,FALSE)</f>
        <v>#REF!</v>
      </c>
      <c r="O179" s="645" t="e">
        <f>VLOOKUP($E179,#REF!,4,FALSE)</f>
        <v>#REF!</v>
      </c>
      <c r="P179" s="645" t="e">
        <f>VLOOKUP($E179,#REF!,5,FALSE)</f>
        <v>#REF!</v>
      </c>
      <c r="Q179" s="645" t="e">
        <f>VLOOKUP($E179,#REF!,6,FALSE)</f>
        <v>#REF!</v>
      </c>
      <c r="R179" s="645" t="e">
        <f>VLOOKUP($E179,#REF!,2,FALSE)</f>
        <v>#REF!</v>
      </c>
      <c r="S179" s="645" t="e">
        <f>VLOOKUP($E179,#REF!,8,FALSE)</f>
        <v>#REF!</v>
      </c>
      <c r="T179" s="606"/>
      <c r="U179" s="606"/>
      <c r="V179" s="606"/>
      <c r="W179" s="606"/>
      <c r="X179" s="606"/>
      <c r="Y179" s="606"/>
      <c r="Z179" s="606"/>
      <c r="AA179" s="606"/>
      <c r="AB179" s="606"/>
      <c r="AC179" s="606"/>
      <c r="AD179" s="606"/>
      <c r="AE179" s="606"/>
      <c r="AF179" s="606"/>
      <c r="AG179" s="606"/>
      <c r="AH179" s="606"/>
      <c r="AI179" s="606"/>
      <c r="AJ179" s="606"/>
    </row>
    <row r="180" s="605" customFormat="1" customHeight="1" spans="1:36">
      <c r="A180" s="617">
        <v>177</v>
      </c>
      <c r="B180" s="618" t="s">
        <v>172</v>
      </c>
      <c r="C180" s="619">
        <v>43299</v>
      </c>
      <c r="D180" s="619">
        <v>43301</v>
      </c>
      <c r="E180" s="620">
        <v>1334783</v>
      </c>
      <c r="F180" s="621">
        <v>1</v>
      </c>
      <c r="G180" s="621" t="s">
        <v>17</v>
      </c>
      <c r="H180" s="621">
        <v>1200</v>
      </c>
      <c r="I180" s="621">
        <v>2</v>
      </c>
      <c r="J180" s="642">
        <f t="shared" si="14"/>
        <v>-169700</v>
      </c>
      <c r="K180" s="643">
        <f t="shared" si="7"/>
        <v>2400</v>
      </c>
      <c r="L180" s="644">
        <f t="shared" si="11"/>
        <v>2</v>
      </c>
      <c r="M180" s="645" t="e">
        <f t="shared" si="12"/>
        <v>#REF!</v>
      </c>
      <c r="N180" s="645" t="e">
        <f>VLOOKUP($E180,#REF!,3,FALSE)</f>
        <v>#REF!</v>
      </c>
      <c r="O180" s="645" t="e">
        <f>VLOOKUP($E180,#REF!,4,FALSE)</f>
        <v>#REF!</v>
      </c>
      <c r="P180" s="645" t="e">
        <f>VLOOKUP($E180,#REF!,5,FALSE)</f>
        <v>#REF!</v>
      </c>
      <c r="Q180" s="645" t="e">
        <f>VLOOKUP($E180,#REF!,6,FALSE)</f>
        <v>#REF!</v>
      </c>
      <c r="R180" s="645" t="e">
        <f>VLOOKUP($E180,#REF!,2,FALSE)</f>
        <v>#REF!</v>
      </c>
      <c r="S180" s="645" t="e">
        <f>VLOOKUP($E180,#REF!,8,FALSE)</f>
        <v>#REF!</v>
      </c>
      <c r="T180" s="606"/>
      <c r="U180" s="606"/>
      <c r="V180" s="606"/>
      <c r="W180" s="606"/>
      <c r="X180" s="606"/>
      <c r="Y180" s="606"/>
      <c r="Z180" s="606"/>
      <c r="AA180" s="606"/>
      <c r="AB180" s="606"/>
      <c r="AC180" s="606"/>
      <c r="AD180" s="606"/>
      <c r="AE180" s="606"/>
      <c r="AF180" s="606"/>
      <c r="AG180" s="606"/>
      <c r="AH180" s="606"/>
      <c r="AI180" s="606"/>
      <c r="AJ180" s="606"/>
    </row>
    <row r="181" s="605" customFormat="1" customHeight="1" spans="1:36">
      <c r="A181" s="617">
        <v>178</v>
      </c>
      <c r="B181" s="618" t="s">
        <v>173</v>
      </c>
      <c r="C181" s="619">
        <v>43299</v>
      </c>
      <c r="D181" s="619">
        <v>43302</v>
      </c>
      <c r="E181" s="620">
        <v>1334976</v>
      </c>
      <c r="F181" s="621">
        <v>2</v>
      </c>
      <c r="G181" s="621" t="s">
        <v>49</v>
      </c>
      <c r="H181" s="621">
        <v>1600</v>
      </c>
      <c r="I181" s="621">
        <v>3</v>
      </c>
      <c r="J181" s="642">
        <f t="shared" si="14"/>
        <v>-179300</v>
      </c>
      <c r="K181" s="643">
        <f t="shared" si="7"/>
        <v>9600</v>
      </c>
      <c r="L181" s="644">
        <f t="shared" si="11"/>
        <v>6</v>
      </c>
      <c r="M181" s="645" t="e">
        <f t="shared" si="12"/>
        <v>#REF!</v>
      </c>
      <c r="N181" s="645" t="e">
        <f>VLOOKUP($E181,#REF!,3,FALSE)</f>
        <v>#REF!</v>
      </c>
      <c r="O181" s="645" t="e">
        <f>VLOOKUP($E181,#REF!,4,FALSE)</f>
        <v>#REF!</v>
      </c>
      <c r="P181" s="645" t="e">
        <f>VLOOKUP($E181,#REF!,5,FALSE)</f>
        <v>#REF!</v>
      </c>
      <c r="Q181" s="645" t="e">
        <f>VLOOKUP($E181,#REF!,6,FALSE)</f>
        <v>#REF!</v>
      </c>
      <c r="R181" s="645" t="e">
        <f>VLOOKUP($E181,#REF!,2,FALSE)</f>
        <v>#REF!</v>
      </c>
      <c r="S181" s="645" t="e">
        <f>VLOOKUP($E181,#REF!,8,FALSE)</f>
        <v>#REF!</v>
      </c>
      <c r="T181" s="606"/>
      <c r="U181" s="606"/>
      <c r="V181" s="606"/>
      <c r="W181" s="606"/>
      <c r="X181" s="606"/>
      <c r="Y181" s="606"/>
      <c r="Z181" s="606"/>
      <c r="AA181" s="606"/>
      <c r="AB181" s="606"/>
      <c r="AC181" s="606"/>
      <c r="AD181" s="606"/>
      <c r="AE181" s="606"/>
      <c r="AF181" s="606"/>
      <c r="AG181" s="606"/>
      <c r="AH181" s="606"/>
      <c r="AI181" s="606"/>
      <c r="AJ181" s="606"/>
    </row>
    <row r="182" s="605" customFormat="1" customHeight="1" spans="1:36">
      <c r="A182" s="654">
        <v>179</v>
      </c>
      <c r="B182" s="618" t="s">
        <v>174</v>
      </c>
      <c r="C182" s="619">
        <v>43299</v>
      </c>
      <c r="D182" s="619">
        <v>43303</v>
      </c>
      <c r="E182" s="620">
        <v>1337439</v>
      </c>
      <c r="F182" s="621">
        <v>1</v>
      </c>
      <c r="G182" s="621" t="s">
        <v>17</v>
      </c>
      <c r="H182" s="621">
        <v>1200</v>
      </c>
      <c r="I182" s="621">
        <v>4</v>
      </c>
      <c r="J182" s="642">
        <f t="shared" si="14"/>
        <v>-184100</v>
      </c>
      <c r="K182" s="643">
        <f t="shared" si="7"/>
        <v>4800</v>
      </c>
      <c r="L182" s="644">
        <f t="shared" si="11"/>
        <v>4</v>
      </c>
      <c r="M182" s="645" t="e">
        <f t="shared" si="12"/>
        <v>#REF!</v>
      </c>
      <c r="N182" s="645" t="e">
        <f>VLOOKUP($E182,#REF!,3,FALSE)</f>
        <v>#REF!</v>
      </c>
      <c r="O182" s="645" t="e">
        <f>VLOOKUP($E182,#REF!,4,FALSE)</f>
        <v>#REF!</v>
      </c>
      <c r="P182" s="645" t="e">
        <f>VLOOKUP($E182,#REF!,5,FALSE)</f>
        <v>#REF!</v>
      </c>
      <c r="Q182" s="645" t="e">
        <f>VLOOKUP($E182,#REF!,6,FALSE)</f>
        <v>#REF!</v>
      </c>
      <c r="R182" s="645" t="e">
        <f>VLOOKUP($E182,#REF!,2,FALSE)</f>
        <v>#REF!</v>
      </c>
      <c r="S182" s="645" t="e">
        <f>VLOOKUP($E182,#REF!,8,FALSE)</f>
        <v>#REF!</v>
      </c>
      <c r="T182" s="606"/>
      <c r="U182" s="606"/>
      <c r="V182" s="606"/>
      <c r="W182" s="606"/>
      <c r="X182" s="606"/>
      <c r="Y182" s="606"/>
      <c r="Z182" s="606"/>
      <c r="AA182" s="606"/>
      <c r="AB182" s="606"/>
      <c r="AC182" s="606"/>
      <c r="AD182" s="606"/>
      <c r="AE182" s="606"/>
      <c r="AF182" s="606"/>
      <c r="AG182" s="606"/>
      <c r="AH182" s="606"/>
      <c r="AI182" s="606"/>
      <c r="AJ182" s="606"/>
    </row>
    <row r="183" s="605" customFormat="1" customHeight="1" spans="1:36">
      <c r="A183" s="617">
        <v>180</v>
      </c>
      <c r="B183" s="618" t="s">
        <v>175</v>
      </c>
      <c r="C183" s="619">
        <v>43300</v>
      </c>
      <c r="D183" s="619">
        <v>43301</v>
      </c>
      <c r="E183" s="620">
        <v>1336849</v>
      </c>
      <c r="F183" s="621">
        <v>1</v>
      </c>
      <c r="G183" s="621" t="s">
        <v>17</v>
      </c>
      <c r="H183" s="621">
        <v>1200</v>
      </c>
      <c r="I183" s="621">
        <v>1</v>
      </c>
      <c r="J183" s="642">
        <f t="shared" si="14"/>
        <v>-185300</v>
      </c>
      <c r="K183" s="643">
        <f t="shared" si="7"/>
        <v>1200</v>
      </c>
      <c r="L183" s="644">
        <f t="shared" si="11"/>
        <v>1</v>
      </c>
      <c r="M183" s="645" t="e">
        <f t="shared" si="12"/>
        <v>#REF!</v>
      </c>
      <c r="N183" s="645" t="e">
        <f>VLOOKUP($E183,#REF!,3,FALSE)</f>
        <v>#REF!</v>
      </c>
      <c r="O183" s="645" t="e">
        <f>VLOOKUP($E183,#REF!,4,FALSE)</f>
        <v>#REF!</v>
      </c>
      <c r="P183" s="645" t="e">
        <f>VLOOKUP($E183,#REF!,5,FALSE)</f>
        <v>#REF!</v>
      </c>
      <c r="Q183" s="645" t="e">
        <f>VLOOKUP($E183,#REF!,6,FALSE)</f>
        <v>#REF!</v>
      </c>
      <c r="R183" s="645" t="e">
        <f>VLOOKUP($E183,#REF!,2,FALSE)</f>
        <v>#REF!</v>
      </c>
      <c r="S183" s="645" t="e">
        <f>VLOOKUP($E183,#REF!,8,FALSE)</f>
        <v>#REF!</v>
      </c>
      <c r="T183" s="606"/>
      <c r="U183" s="606"/>
      <c r="V183" s="606"/>
      <c r="W183" s="606"/>
      <c r="X183" s="606"/>
      <c r="Y183" s="606"/>
      <c r="Z183" s="606"/>
      <c r="AA183" s="606"/>
      <c r="AB183" s="606"/>
      <c r="AC183" s="606"/>
      <c r="AD183" s="606"/>
      <c r="AE183" s="606"/>
      <c r="AF183" s="606"/>
      <c r="AG183" s="606"/>
      <c r="AH183" s="606"/>
      <c r="AI183" s="606"/>
      <c r="AJ183" s="606"/>
    </row>
    <row r="184" s="605" customFormat="1" customHeight="1" spans="1:36">
      <c r="A184" s="617">
        <v>181</v>
      </c>
      <c r="B184" s="618" t="s">
        <v>176</v>
      </c>
      <c r="C184" s="619">
        <v>43300</v>
      </c>
      <c r="D184" s="619">
        <v>43301</v>
      </c>
      <c r="E184" s="620">
        <v>1338082</v>
      </c>
      <c r="F184" s="621">
        <v>1</v>
      </c>
      <c r="G184" s="621" t="s">
        <v>17</v>
      </c>
      <c r="H184" s="621">
        <v>1200</v>
      </c>
      <c r="I184" s="621">
        <v>1</v>
      </c>
      <c r="J184" s="642">
        <f t="shared" si="14"/>
        <v>-186500</v>
      </c>
      <c r="K184" s="643">
        <f t="shared" si="7"/>
        <v>1200</v>
      </c>
      <c r="L184" s="644">
        <f t="shared" si="11"/>
        <v>1</v>
      </c>
      <c r="M184" s="645" t="e">
        <f t="shared" si="12"/>
        <v>#REF!</v>
      </c>
      <c r="N184" s="645" t="e">
        <f>VLOOKUP($E184,#REF!,3,FALSE)</f>
        <v>#REF!</v>
      </c>
      <c r="O184" s="645" t="e">
        <f>VLOOKUP($E184,#REF!,4,FALSE)</f>
        <v>#REF!</v>
      </c>
      <c r="P184" s="645" t="e">
        <f>VLOOKUP($E184,#REF!,5,FALSE)</f>
        <v>#REF!</v>
      </c>
      <c r="Q184" s="645" t="e">
        <f>VLOOKUP($E184,#REF!,6,FALSE)</f>
        <v>#REF!</v>
      </c>
      <c r="R184" s="645" t="e">
        <f>VLOOKUP($E184,#REF!,2,FALSE)</f>
        <v>#REF!</v>
      </c>
      <c r="S184" s="645" t="e">
        <f>VLOOKUP($E184,#REF!,8,FALSE)</f>
        <v>#REF!</v>
      </c>
      <c r="T184" s="606"/>
      <c r="U184" s="606"/>
      <c r="V184" s="606"/>
      <c r="W184" s="606"/>
      <c r="X184" s="606"/>
      <c r="Y184" s="606"/>
      <c r="Z184" s="606"/>
      <c r="AA184" s="606"/>
      <c r="AB184" s="606"/>
      <c r="AC184" s="606"/>
      <c r="AD184" s="606"/>
      <c r="AE184" s="606"/>
      <c r="AF184" s="606"/>
      <c r="AG184" s="606"/>
      <c r="AH184" s="606"/>
      <c r="AI184" s="606"/>
      <c r="AJ184" s="606"/>
    </row>
    <row r="185" s="605" customFormat="1" customHeight="1" spans="1:36">
      <c r="A185" s="617">
        <v>182</v>
      </c>
      <c r="B185" s="618" t="s">
        <v>177</v>
      </c>
      <c r="C185" s="619">
        <v>43300</v>
      </c>
      <c r="D185" s="619">
        <v>43301</v>
      </c>
      <c r="E185" s="620">
        <v>1338068</v>
      </c>
      <c r="F185" s="621">
        <v>1</v>
      </c>
      <c r="G185" s="621" t="s">
        <v>17</v>
      </c>
      <c r="H185" s="621">
        <v>1200</v>
      </c>
      <c r="I185" s="621">
        <v>1</v>
      </c>
      <c r="J185" s="642">
        <f t="shared" si="14"/>
        <v>-187700</v>
      </c>
      <c r="K185" s="643">
        <f t="shared" si="7"/>
        <v>1200</v>
      </c>
      <c r="L185" s="644">
        <f t="shared" si="11"/>
        <v>1</v>
      </c>
      <c r="M185" s="645" t="e">
        <f t="shared" si="12"/>
        <v>#REF!</v>
      </c>
      <c r="N185" s="645" t="e">
        <f>VLOOKUP($E185,#REF!,3,FALSE)</f>
        <v>#REF!</v>
      </c>
      <c r="O185" s="645" t="e">
        <f>VLOOKUP($E185,#REF!,4,FALSE)</f>
        <v>#REF!</v>
      </c>
      <c r="P185" s="645" t="e">
        <f>VLOOKUP($E185,#REF!,5,FALSE)</f>
        <v>#REF!</v>
      </c>
      <c r="Q185" s="645" t="e">
        <f>VLOOKUP($E185,#REF!,6,FALSE)</f>
        <v>#REF!</v>
      </c>
      <c r="R185" s="645" t="e">
        <f>VLOOKUP($E185,#REF!,2,FALSE)</f>
        <v>#REF!</v>
      </c>
      <c r="S185" s="645" t="e">
        <f>VLOOKUP($E185,#REF!,8,FALSE)</f>
        <v>#REF!</v>
      </c>
      <c r="T185" s="606"/>
      <c r="U185" s="606"/>
      <c r="V185" s="606"/>
      <c r="W185" s="606"/>
      <c r="X185" s="606"/>
      <c r="Y185" s="606"/>
      <c r="Z185" s="606"/>
      <c r="AA185" s="606"/>
      <c r="AB185" s="606"/>
      <c r="AC185" s="606"/>
      <c r="AD185" s="606"/>
      <c r="AE185" s="606"/>
      <c r="AF185" s="606"/>
      <c r="AG185" s="606"/>
      <c r="AH185" s="606"/>
      <c r="AI185" s="606"/>
      <c r="AJ185" s="606"/>
    </row>
    <row r="186" s="605" customFormat="1" customHeight="1" spans="1:36">
      <c r="A186" s="654">
        <v>183</v>
      </c>
      <c r="B186" s="618" t="s">
        <v>178</v>
      </c>
      <c r="C186" s="619">
        <v>43300</v>
      </c>
      <c r="D186" s="619">
        <v>43301</v>
      </c>
      <c r="E186" s="620">
        <v>1312309</v>
      </c>
      <c r="F186" s="621">
        <v>1</v>
      </c>
      <c r="G186" s="621" t="s">
        <v>49</v>
      </c>
      <c r="H186" s="621">
        <v>1600</v>
      </c>
      <c r="I186" s="621">
        <v>1</v>
      </c>
      <c r="J186" s="642">
        <f t="shared" si="14"/>
        <v>-189300</v>
      </c>
      <c r="K186" s="643">
        <f t="shared" si="7"/>
        <v>1600</v>
      </c>
      <c r="L186" s="644">
        <f t="shared" si="11"/>
        <v>1</v>
      </c>
      <c r="M186" s="645" t="e">
        <f t="shared" si="12"/>
        <v>#REF!</v>
      </c>
      <c r="N186" s="645" t="e">
        <f>VLOOKUP($E186,#REF!,3,FALSE)</f>
        <v>#REF!</v>
      </c>
      <c r="O186" s="645" t="e">
        <f>VLOOKUP($E186,#REF!,4,FALSE)</f>
        <v>#REF!</v>
      </c>
      <c r="P186" s="645" t="e">
        <f>VLOOKUP($E186,#REF!,5,FALSE)</f>
        <v>#REF!</v>
      </c>
      <c r="Q186" s="645" t="e">
        <f>VLOOKUP($E186,#REF!,6,FALSE)</f>
        <v>#REF!</v>
      </c>
      <c r="R186" s="645" t="e">
        <f>VLOOKUP($E186,#REF!,2,FALSE)</f>
        <v>#REF!</v>
      </c>
      <c r="S186" s="645" t="e">
        <f>VLOOKUP($E186,#REF!,8,FALSE)</f>
        <v>#REF!</v>
      </c>
      <c r="T186" s="606"/>
      <c r="U186" s="606"/>
      <c r="V186" s="606"/>
      <c r="W186" s="606"/>
      <c r="X186" s="606"/>
      <c r="Y186" s="606"/>
      <c r="Z186" s="606"/>
      <c r="AA186" s="606"/>
      <c r="AB186" s="606"/>
      <c r="AC186" s="606"/>
      <c r="AD186" s="606"/>
      <c r="AE186" s="606"/>
      <c r="AF186" s="606"/>
      <c r="AG186" s="606"/>
      <c r="AH186" s="606"/>
      <c r="AI186" s="606"/>
      <c r="AJ186" s="606"/>
    </row>
    <row r="187" s="605" customFormat="1" customHeight="1" spans="1:36">
      <c r="A187" s="617">
        <v>184</v>
      </c>
      <c r="B187" s="618" t="s">
        <v>179</v>
      </c>
      <c r="C187" s="619">
        <v>43300</v>
      </c>
      <c r="D187" s="619">
        <v>43301</v>
      </c>
      <c r="E187" s="620">
        <v>1338259</v>
      </c>
      <c r="F187" s="621">
        <v>1</v>
      </c>
      <c r="G187" s="621" t="s">
        <v>17</v>
      </c>
      <c r="H187" s="621">
        <v>1200</v>
      </c>
      <c r="I187" s="621">
        <v>1</v>
      </c>
      <c r="J187" s="642">
        <f t="shared" si="14"/>
        <v>-190500</v>
      </c>
      <c r="K187" s="643">
        <f t="shared" si="7"/>
        <v>1200</v>
      </c>
      <c r="L187" s="644">
        <f t="shared" si="11"/>
        <v>1</v>
      </c>
      <c r="M187" s="645" t="e">
        <f t="shared" si="12"/>
        <v>#REF!</v>
      </c>
      <c r="N187" s="645" t="e">
        <f>VLOOKUP($E187,#REF!,3,FALSE)</f>
        <v>#REF!</v>
      </c>
      <c r="O187" s="645" t="e">
        <f>VLOOKUP($E187,#REF!,4,FALSE)</f>
        <v>#REF!</v>
      </c>
      <c r="P187" s="645" t="e">
        <f>VLOOKUP($E187,#REF!,5,FALSE)</f>
        <v>#REF!</v>
      </c>
      <c r="Q187" s="645" t="e">
        <f>VLOOKUP($E187,#REF!,6,FALSE)</f>
        <v>#REF!</v>
      </c>
      <c r="R187" s="645" t="e">
        <f>VLOOKUP($E187,#REF!,2,FALSE)</f>
        <v>#REF!</v>
      </c>
      <c r="S187" s="645" t="e">
        <f>VLOOKUP($E187,#REF!,8,FALSE)</f>
        <v>#REF!</v>
      </c>
      <c r="T187" s="606"/>
      <c r="U187" s="606"/>
      <c r="V187" s="606"/>
      <c r="W187" s="606"/>
      <c r="X187" s="606"/>
      <c r="Y187" s="606"/>
      <c r="Z187" s="606"/>
      <c r="AA187" s="606"/>
      <c r="AB187" s="606"/>
      <c r="AC187" s="606"/>
      <c r="AD187" s="606"/>
      <c r="AE187" s="606"/>
      <c r="AF187" s="606"/>
      <c r="AG187" s="606"/>
      <c r="AH187" s="606"/>
      <c r="AI187" s="606"/>
      <c r="AJ187" s="606"/>
    </row>
    <row r="188" s="605" customFormat="1" customHeight="1" spans="1:36">
      <c r="A188" s="617">
        <v>185</v>
      </c>
      <c r="B188" s="618" t="s">
        <v>180</v>
      </c>
      <c r="C188" s="619">
        <v>43300</v>
      </c>
      <c r="D188" s="619">
        <v>43301</v>
      </c>
      <c r="E188" s="620">
        <v>1335430</v>
      </c>
      <c r="F188" s="621">
        <v>1</v>
      </c>
      <c r="G188" s="621" t="s">
        <v>17</v>
      </c>
      <c r="H188" s="621">
        <v>1200</v>
      </c>
      <c r="I188" s="621">
        <v>1</v>
      </c>
      <c r="J188" s="642">
        <f t="shared" si="14"/>
        <v>-191700</v>
      </c>
      <c r="K188" s="643">
        <f t="shared" si="7"/>
        <v>1200</v>
      </c>
      <c r="L188" s="644">
        <f t="shared" si="11"/>
        <v>1</v>
      </c>
      <c r="M188" s="645" t="e">
        <f t="shared" si="12"/>
        <v>#REF!</v>
      </c>
      <c r="N188" s="645" t="e">
        <f>VLOOKUP($E188,#REF!,3,FALSE)</f>
        <v>#REF!</v>
      </c>
      <c r="O188" s="645" t="e">
        <f>VLOOKUP($E188,#REF!,4,FALSE)</f>
        <v>#REF!</v>
      </c>
      <c r="P188" s="645" t="e">
        <f>VLOOKUP($E188,#REF!,5,FALSE)</f>
        <v>#REF!</v>
      </c>
      <c r="Q188" s="645" t="e">
        <f>VLOOKUP($E188,#REF!,6,FALSE)</f>
        <v>#REF!</v>
      </c>
      <c r="R188" s="645" t="e">
        <f>VLOOKUP($E188,#REF!,2,FALSE)</f>
        <v>#REF!</v>
      </c>
      <c r="S188" s="645" t="e">
        <f>VLOOKUP($E188,#REF!,8,FALSE)</f>
        <v>#REF!</v>
      </c>
      <c r="T188" s="606"/>
      <c r="U188" s="606"/>
      <c r="V188" s="606"/>
      <c r="W188" s="606"/>
      <c r="X188" s="606"/>
      <c r="Y188" s="606"/>
      <c r="Z188" s="606"/>
      <c r="AA188" s="606"/>
      <c r="AB188" s="606"/>
      <c r="AC188" s="606"/>
      <c r="AD188" s="606"/>
      <c r="AE188" s="606"/>
      <c r="AF188" s="606"/>
      <c r="AG188" s="606"/>
      <c r="AH188" s="606"/>
      <c r="AI188" s="606"/>
      <c r="AJ188" s="606"/>
    </row>
    <row r="189" s="605" customFormat="1" customHeight="1" spans="1:36">
      <c r="A189" s="617">
        <v>186</v>
      </c>
      <c r="B189" s="618" t="s">
        <v>181</v>
      </c>
      <c r="C189" s="619">
        <v>43300</v>
      </c>
      <c r="D189" s="619">
        <v>43302</v>
      </c>
      <c r="E189" s="620">
        <v>1336850</v>
      </c>
      <c r="F189" s="621">
        <v>1</v>
      </c>
      <c r="G189" s="621" t="s">
        <v>17</v>
      </c>
      <c r="H189" s="621">
        <v>1200</v>
      </c>
      <c r="I189" s="621">
        <v>2</v>
      </c>
      <c r="J189" s="642">
        <f t="shared" si="14"/>
        <v>-194100</v>
      </c>
      <c r="K189" s="643">
        <f t="shared" si="7"/>
        <v>2400</v>
      </c>
      <c r="L189" s="644">
        <f t="shared" si="11"/>
        <v>2</v>
      </c>
      <c r="M189" s="645" t="e">
        <f t="shared" si="12"/>
        <v>#REF!</v>
      </c>
      <c r="N189" s="645" t="e">
        <f>VLOOKUP($E189,#REF!,3,FALSE)</f>
        <v>#REF!</v>
      </c>
      <c r="O189" s="645" t="e">
        <f>VLOOKUP($E189,#REF!,4,FALSE)</f>
        <v>#REF!</v>
      </c>
      <c r="P189" s="645" t="e">
        <f>VLOOKUP($E189,#REF!,5,FALSE)</f>
        <v>#REF!</v>
      </c>
      <c r="Q189" s="645" t="e">
        <f>VLOOKUP($E189,#REF!,6,FALSE)</f>
        <v>#REF!</v>
      </c>
      <c r="R189" s="645" t="e">
        <f>VLOOKUP($E189,#REF!,2,FALSE)</f>
        <v>#REF!</v>
      </c>
      <c r="S189" s="645" t="e">
        <f>VLOOKUP($E189,#REF!,8,FALSE)</f>
        <v>#REF!</v>
      </c>
      <c r="T189" s="606"/>
      <c r="U189" s="606"/>
      <c r="V189" s="606"/>
      <c r="W189" s="606"/>
      <c r="X189" s="606"/>
      <c r="Y189" s="606"/>
      <c r="Z189" s="606"/>
      <c r="AA189" s="606"/>
      <c r="AB189" s="606"/>
      <c r="AC189" s="606"/>
      <c r="AD189" s="606"/>
      <c r="AE189" s="606"/>
      <c r="AF189" s="606"/>
      <c r="AG189" s="606"/>
      <c r="AH189" s="606"/>
      <c r="AI189" s="606"/>
      <c r="AJ189" s="606"/>
    </row>
    <row r="190" s="605" customFormat="1" customHeight="1" spans="1:36">
      <c r="A190" s="654">
        <v>187</v>
      </c>
      <c r="B190" s="618" t="s">
        <v>182</v>
      </c>
      <c r="C190" s="619">
        <v>43300</v>
      </c>
      <c r="D190" s="619">
        <v>43303</v>
      </c>
      <c r="E190" s="620">
        <v>1337851</v>
      </c>
      <c r="F190" s="621">
        <v>1</v>
      </c>
      <c r="G190" s="621" t="s">
        <v>19</v>
      </c>
      <c r="H190" s="621">
        <v>1400</v>
      </c>
      <c r="I190" s="621">
        <v>3</v>
      </c>
      <c r="J190" s="642">
        <f t="shared" si="14"/>
        <v>-198300</v>
      </c>
      <c r="K190" s="643">
        <f t="shared" si="7"/>
        <v>4200</v>
      </c>
      <c r="L190" s="644">
        <f t="shared" si="11"/>
        <v>3</v>
      </c>
      <c r="M190" s="645" t="e">
        <f t="shared" si="12"/>
        <v>#REF!</v>
      </c>
      <c r="N190" s="645" t="e">
        <f>VLOOKUP($E190,#REF!,3,FALSE)</f>
        <v>#REF!</v>
      </c>
      <c r="O190" s="645" t="e">
        <f>VLOOKUP($E190,#REF!,4,FALSE)</f>
        <v>#REF!</v>
      </c>
      <c r="P190" s="645" t="e">
        <f>VLOOKUP($E190,#REF!,5,FALSE)</f>
        <v>#REF!</v>
      </c>
      <c r="Q190" s="645" t="e">
        <f>VLOOKUP($E190,#REF!,6,FALSE)</f>
        <v>#REF!</v>
      </c>
      <c r="R190" s="645" t="e">
        <f>VLOOKUP($E190,#REF!,2,FALSE)</f>
        <v>#REF!</v>
      </c>
      <c r="S190" s="645" t="e">
        <f>VLOOKUP($E190,#REF!,8,FALSE)</f>
        <v>#REF!</v>
      </c>
      <c r="T190" s="606"/>
      <c r="U190" s="606"/>
      <c r="V190" s="606"/>
      <c r="W190" s="606"/>
      <c r="X190" s="606"/>
      <c r="Y190" s="606"/>
      <c r="Z190" s="606"/>
      <c r="AA190" s="606"/>
      <c r="AB190" s="606"/>
      <c r="AC190" s="606"/>
      <c r="AD190" s="606"/>
      <c r="AE190" s="606"/>
      <c r="AF190" s="606"/>
      <c r="AG190" s="606"/>
      <c r="AH190" s="606"/>
      <c r="AI190" s="606"/>
      <c r="AJ190" s="606"/>
    </row>
    <row r="191" s="605" customFormat="1" customHeight="1" spans="1:36">
      <c r="A191" s="617">
        <v>188</v>
      </c>
      <c r="B191" s="618" t="s">
        <v>165</v>
      </c>
      <c r="C191" s="619">
        <v>43301</v>
      </c>
      <c r="D191" s="619">
        <v>43302</v>
      </c>
      <c r="E191" s="620">
        <v>1338274</v>
      </c>
      <c r="F191" s="621">
        <v>1</v>
      </c>
      <c r="G191" s="621" t="s">
        <v>22</v>
      </c>
      <c r="H191" s="621">
        <v>1400</v>
      </c>
      <c r="I191" s="621">
        <v>1</v>
      </c>
      <c r="J191" s="642">
        <f t="shared" si="14"/>
        <v>-199700</v>
      </c>
      <c r="K191" s="643">
        <f t="shared" si="7"/>
        <v>1400</v>
      </c>
      <c r="L191" s="644">
        <f t="shared" si="11"/>
        <v>1</v>
      </c>
      <c r="M191" s="645" t="e">
        <f t="shared" si="12"/>
        <v>#REF!</v>
      </c>
      <c r="N191" s="645" t="e">
        <f>VLOOKUP($E191,#REF!,3,FALSE)</f>
        <v>#REF!</v>
      </c>
      <c r="O191" s="645" t="e">
        <f>VLOOKUP($E191,#REF!,4,FALSE)</f>
        <v>#REF!</v>
      </c>
      <c r="P191" s="645" t="e">
        <f>VLOOKUP($E191,#REF!,5,FALSE)</f>
        <v>#REF!</v>
      </c>
      <c r="Q191" s="645" t="e">
        <f>VLOOKUP($E191,#REF!,6,FALSE)</f>
        <v>#REF!</v>
      </c>
      <c r="R191" s="645" t="e">
        <f>VLOOKUP($E191,#REF!,2,FALSE)</f>
        <v>#REF!</v>
      </c>
      <c r="S191" s="645" t="e">
        <f>VLOOKUP($E191,#REF!,8,FALSE)</f>
        <v>#REF!</v>
      </c>
      <c r="T191" s="606"/>
      <c r="U191" s="606"/>
      <c r="V191" s="606"/>
      <c r="W191" s="606"/>
      <c r="X191" s="606"/>
      <c r="Y191" s="606"/>
      <c r="Z191" s="606"/>
      <c r="AA191" s="606"/>
      <c r="AB191" s="606"/>
      <c r="AC191" s="606"/>
      <c r="AD191" s="606"/>
      <c r="AE191" s="606"/>
      <c r="AF191" s="606"/>
      <c r="AG191" s="606"/>
      <c r="AH191" s="606"/>
      <c r="AI191" s="606"/>
      <c r="AJ191" s="606"/>
    </row>
    <row r="192" s="605" customFormat="1" customHeight="1" spans="1:36">
      <c r="A192" s="617">
        <v>189</v>
      </c>
      <c r="B192" s="618" t="s">
        <v>183</v>
      </c>
      <c r="C192" s="619">
        <v>43301</v>
      </c>
      <c r="D192" s="619">
        <v>43302</v>
      </c>
      <c r="E192" s="620">
        <v>1338899</v>
      </c>
      <c r="F192" s="621">
        <v>1</v>
      </c>
      <c r="G192" s="621" t="s">
        <v>17</v>
      </c>
      <c r="H192" s="621">
        <v>1200</v>
      </c>
      <c r="I192" s="621">
        <v>1</v>
      </c>
      <c r="J192" s="642">
        <f t="shared" si="14"/>
        <v>-200900</v>
      </c>
      <c r="K192" s="643">
        <f t="shared" si="7"/>
        <v>1200</v>
      </c>
      <c r="L192" s="644">
        <f t="shared" si="11"/>
        <v>1</v>
      </c>
      <c r="M192" s="645" t="e">
        <f t="shared" si="12"/>
        <v>#REF!</v>
      </c>
      <c r="N192" s="645" t="e">
        <f>VLOOKUP($E192,#REF!,3,FALSE)</f>
        <v>#REF!</v>
      </c>
      <c r="O192" s="645" t="e">
        <f>VLOOKUP($E192,#REF!,4,FALSE)</f>
        <v>#REF!</v>
      </c>
      <c r="P192" s="645" t="e">
        <f>VLOOKUP($E192,#REF!,5,FALSE)</f>
        <v>#REF!</v>
      </c>
      <c r="Q192" s="645" t="e">
        <f>VLOOKUP($E192,#REF!,6,FALSE)</f>
        <v>#REF!</v>
      </c>
      <c r="R192" s="645" t="e">
        <f>VLOOKUP($E192,#REF!,2,FALSE)</f>
        <v>#REF!</v>
      </c>
      <c r="S192" s="645" t="e">
        <f>VLOOKUP($E192,#REF!,8,FALSE)</f>
        <v>#REF!</v>
      </c>
      <c r="T192" s="606"/>
      <c r="U192" s="606"/>
      <c r="V192" s="606"/>
      <c r="W192" s="606"/>
      <c r="X192" s="606"/>
      <c r="Y192" s="606"/>
      <c r="Z192" s="606"/>
      <c r="AA192" s="606"/>
      <c r="AB192" s="606"/>
      <c r="AC192" s="606"/>
      <c r="AD192" s="606"/>
      <c r="AE192" s="606"/>
      <c r="AF192" s="606"/>
      <c r="AG192" s="606"/>
      <c r="AH192" s="606"/>
      <c r="AI192" s="606"/>
      <c r="AJ192" s="606"/>
    </row>
    <row r="193" s="605" customFormat="1" customHeight="1" spans="1:36">
      <c r="A193" s="617">
        <v>190</v>
      </c>
      <c r="B193" s="618" t="s">
        <v>184</v>
      </c>
      <c r="C193" s="619">
        <v>43301</v>
      </c>
      <c r="D193" s="619">
        <v>43302</v>
      </c>
      <c r="E193" s="620">
        <v>1337181</v>
      </c>
      <c r="F193" s="621">
        <v>2</v>
      </c>
      <c r="G193" s="621" t="s">
        <v>22</v>
      </c>
      <c r="H193" s="621">
        <v>1400</v>
      </c>
      <c r="I193" s="621">
        <v>1</v>
      </c>
      <c r="J193" s="642">
        <f t="shared" si="14"/>
        <v>-203700</v>
      </c>
      <c r="K193" s="643">
        <f t="shared" si="7"/>
        <v>2800</v>
      </c>
      <c r="L193" s="644">
        <f t="shared" si="11"/>
        <v>2</v>
      </c>
      <c r="M193" s="645" t="e">
        <f t="shared" si="12"/>
        <v>#REF!</v>
      </c>
      <c r="N193" s="645" t="e">
        <f>VLOOKUP($E193,#REF!,3,FALSE)</f>
        <v>#REF!</v>
      </c>
      <c r="O193" s="645" t="e">
        <f>VLOOKUP($E193,#REF!,4,FALSE)</f>
        <v>#REF!</v>
      </c>
      <c r="P193" s="645" t="e">
        <f>VLOOKUP($E193,#REF!,5,FALSE)</f>
        <v>#REF!</v>
      </c>
      <c r="Q193" s="645" t="e">
        <f>VLOOKUP($E193,#REF!,6,FALSE)</f>
        <v>#REF!</v>
      </c>
      <c r="R193" s="645" t="e">
        <f>VLOOKUP($E193,#REF!,2,FALSE)</f>
        <v>#REF!</v>
      </c>
      <c r="S193" s="645" t="e">
        <f>VLOOKUP($E193,#REF!,8,FALSE)</f>
        <v>#REF!</v>
      </c>
      <c r="T193" s="606"/>
      <c r="U193" s="606"/>
      <c r="V193" s="606"/>
      <c r="W193" s="606"/>
      <c r="X193" s="606"/>
      <c r="Y193" s="606"/>
      <c r="Z193" s="606"/>
      <c r="AA193" s="606"/>
      <c r="AB193" s="606"/>
      <c r="AC193" s="606"/>
      <c r="AD193" s="606"/>
      <c r="AE193" s="606"/>
      <c r="AF193" s="606"/>
      <c r="AG193" s="606"/>
      <c r="AH193" s="606"/>
      <c r="AI193" s="606"/>
      <c r="AJ193" s="606"/>
    </row>
    <row r="194" s="605" customFormat="1" customHeight="1" spans="1:36">
      <c r="A194" s="654">
        <v>191</v>
      </c>
      <c r="B194" s="618" t="s">
        <v>185</v>
      </c>
      <c r="C194" s="619">
        <v>43301</v>
      </c>
      <c r="D194" s="619">
        <v>43302</v>
      </c>
      <c r="E194" s="620">
        <v>1336247</v>
      </c>
      <c r="F194" s="621">
        <v>1</v>
      </c>
      <c r="G194" s="621" t="s">
        <v>22</v>
      </c>
      <c r="H194" s="621">
        <v>1400</v>
      </c>
      <c r="I194" s="621">
        <v>1</v>
      </c>
      <c r="J194" s="642">
        <f t="shared" si="14"/>
        <v>-205100</v>
      </c>
      <c r="K194" s="643">
        <f t="shared" si="7"/>
        <v>1400</v>
      </c>
      <c r="L194" s="644">
        <f t="shared" si="11"/>
        <v>1</v>
      </c>
      <c r="M194" s="645" t="e">
        <f t="shared" si="12"/>
        <v>#REF!</v>
      </c>
      <c r="N194" s="645" t="e">
        <f>VLOOKUP($E194,#REF!,3,FALSE)</f>
        <v>#REF!</v>
      </c>
      <c r="O194" s="645" t="e">
        <f>VLOOKUP($E194,#REF!,4,FALSE)</f>
        <v>#REF!</v>
      </c>
      <c r="P194" s="645" t="e">
        <f>VLOOKUP($E194,#REF!,5,FALSE)</f>
        <v>#REF!</v>
      </c>
      <c r="Q194" s="645" t="e">
        <f>VLOOKUP($E194,#REF!,6,FALSE)</f>
        <v>#REF!</v>
      </c>
      <c r="R194" s="645" t="e">
        <f>VLOOKUP($E194,#REF!,2,FALSE)</f>
        <v>#REF!</v>
      </c>
      <c r="S194" s="645" t="e">
        <f>VLOOKUP($E194,#REF!,8,FALSE)</f>
        <v>#REF!</v>
      </c>
      <c r="T194" s="606"/>
      <c r="U194" s="606"/>
      <c r="V194" s="606"/>
      <c r="W194" s="606"/>
      <c r="X194" s="606"/>
      <c r="Y194" s="606"/>
      <c r="Z194" s="606"/>
      <c r="AA194" s="606"/>
      <c r="AB194" s="606"/>
      <c r="AC194" s="606"/>
      <c r="AD194" s="606"/>
      <c r="AE194" s="606"/>
      <c r="AF194" s="606"/>
      <c r="AG194" s="606"/>
      <c r="AH194" s="606"/>
      <c r="AI194" s="606"/>
      <c r="AJ194" s="606"/>
    </row>
    <row r="195" s="605" customFormat="1" customHeight="1" spans="1:36">
      <c r="A195" s="617">
        <v>192</v>
      </c>
      <c r="B195" s="618" t="s">
        <v>186</v>
      </c>
      <c r="C195" s="619">
        <v>43301</v>
      </c>
      <c r="D195" s="619">
        <v>43302</v>
      </c>
      <c r="E195" s="620">
        <v>1338308</v>
      </c>
      <c r="F195" s="621">
        <v>2</v>
      </c>
      <c r="G195" s="621" t="s">
        <v>49</v>
      </c>
      <c r="H195" s="621">
        <v>1600</v>
      </c>
      <c r="I195" s="621">
        <v>1</v>
      </c>
      <c r="J195" s="642">
        <f t="shared" si="14"/>
        <v>-208300</v>
      </c>
      <c r="K195" s="643">
        <f t="shared" si="7"/>
        <v>3200</v>
      </c>
      <c r="L195" s="644">
        <f t="shared" si="11"/>
        <v>2</v>
      </c>
      <c r="M195" s="645" t="e">
        <f t="shared" si="12"/>
        <v>#REF!</v>
      </c>
      <c r="N195" s="645" t="e">
        <f>VLOOKUP($E195,#REF!,3,FALSE)</f>
        <v>#REF!</v>
      </c>
      <c r="O195" s="645" t="e">
        <f>VLOOKUP($E195,#REF!,4,FALSE)</f>
        <v>#REF!</v>
      </c>
      <c r="P195" s="645" t="e">
        <f>VLOOKUP($E195,#REF!,5,FALSE)</f>
        <v>#REF!</v>
      </c>
      <c r="Q195" s="645" t="e">
        <f>VLOOKUP($E195,#REF!,6,FALSE)</f>
        <v>#REF!</v>
      </c>
      <c r="R195" s="645" t="e">
        <f>VLOOKUP($E195,#REF!,2,FALSE)</f>
        <v>#REF!</v>
      </c>
      <c r="S195" s="645" t="e">
        <f>VLOOKUP($E195,#REF!,8,FALSE)</f>
        <v>#REF!</v>
      </c>
      <c r="T195" s="606"/>
      <c r="U195" s="606"/>
      <c r="V195" s="606"/>
      <c r="W195" s="606"/>
      <c r="X195" s="606"/>
      <c r="Y195" s="606"/>
      <c r="Z195" s="606"/>
      <c r="AA195" s="606"/>
      <c r="AB195" s="606"/>
      <c r="AC195" s="606"/>
      <c r="AD195" s="606"/>
      <c r="AE195" s="606"/>
      <c r="AF195" s="606"/>
      <c r="AG195" s="606"/>
      <c r="AH195" s="606"/>
      <c r="AI195" s="606"/>
      <c r="AJ195" s="606"/>
    </row>
    <row r="196" s="605" customFormat="1" customHeight="1" spans="1:36">
      <c r="A196" s="617">
        <v>193</v>
      </c>
      <c r="B196" s="618" t="s">
        <v>187</v>
      </c>
      <c r="C196" s="619">
        <v>43301</v>
      </c>
      <c r="D196" s="619">
        <v>43302</v>
      </c>
      <c r="E196" s="620">
        <v>1338856</v>
      </c>
      <c r="F196" s="621">
        <v>2</v>
      </c>
      <c r="G196" s="621" t="s">
        <v>22</v>
      </c>
      <c r="H196" s="621">
        <v>1400</v>
      </c>
      <c r="I196" s="621">
        <v>1</v>
      </c>
      <c r="J196" s="642">
        <f t="shared" si="14"/>
        <v>-211100</v>
      </c>
      <c r="K196" s="643">
        <f t="shared" si="7"/>
        <v>2800</v>
      </c>
      <c r="L196" s="644">
        <f t="shared" si="11"/>
        <v>2</v>
      </c>
      <c r="M196" s="645" t="e">
        <f t="shared" si="12"/>
        <v>#REF!</v>
      </c>
      <c r="N196" s="645" t="e">
        <f>VLOOKUP($E196,#REF!,3,FALSE)</f>
        <v>#REF!</v>
      </c>
      <c r="O196" s="645" t="e">
        <f>VLOOKUP($E196,#REF!,4,FALSE)</f>
        <v>#REF!</v>
      </c>
      <c r="P196" s="645" t="e">
        <f>VLOOKUP($E196,#REF!,5,FALSE)</f>
        <v>#REF!</v>
      </c>
      <c r="Q196" s="645" t="e">
        <f>VLOOKUP($E196,#REF!,6,FALSE)</f>
        <v>#REF!</v>
      </c>
      <c r="R196" s="645" t="e">
        <f>VLOOKUP($E196,#REF!,2,FALSE)</f>
        <v>#REF!</v>
      </c>
      <c r="S196" s="645" t="e">
        <f>VLOOKUP($E196,#REF!,8,FALSE)</f>
        <v>#REF!</v>
      </c>
      <c r="T196" s="606"/>
      <c r="U196" s="606"/>
      <c r="V196" s="606"/>
      <c r="W196" s="606"/>
      <c r="X196" s="606"/>
      <c r="Y196" s="606"/>
      <c r="Z196" s="606"/>
      <c r="AA196" s="606"/>
      <c r="AB196" s="606"/>
      <c r="AC196" s="606"/>
      <c r="AD196" s="606"/>
      <c r="AE196" s="606"/>
      <c r="AF196" s="606"/>
      <c r="AG196" s="606"/>
      <c r="AH196" s="606"/>
      <c r="AI196" s="606"/>
      <c r="AJ196" s="606"/>
    </row>
    <row r="197" s="605" customFormat="1" customHeight="1" spans="1:36">
      <c r="A197" s="617">
        <v>194</v>
      </c>
      <c r="B197" s="618" t="s">
        <v>188</v>
      </c>
      <c r="C197" s="619">
        <v>43301</v>
      </c>
      <c r="D197" s="619">
        <v>43302</v>
      </c>
      <c r="E197" s="620">
        <v>1334754</v>
      </c>
      <c r="F197" s="621">
        <v>1</v>
      </c>
      <c r="G197" s="621" t="s">
        <v>17</v>
      </c>
      <c r="H197" s="621">
        <v>1200</v>
      </c>
      <c r="I197" s="621">
        <v>1</v>
      </c>
      <c r="J197" s="642">
        <f t="shared" si="14"/>
        <v>-212300</v>
      </c>
      <c r="K197" s="643">
        <f t="shared" si="7"/>
        <v>1200</v>
      </c>
      <c r="L197" s="644">
        <f t="shared" si="11"/>
        <v>1</v>
      </c>
      <c r="M197" s="645" t="e">
        <f t="shared" si="12"/>
        <v>#REF!</v>
      </c>
      <c r="N197" s="645" t="e">
        <f>VLOOKUP($E197,#REF!,3,FALSE)</f>
        <v>#REF!</v>
      </c>
      <c r="O197" s="645" t="e">
        <f>VLOOKUP($E197,#REF!,4,FALSE)</f>
        <v>#REF!</v>
      </c>
      <c r="P197" s="645" t="e">
        <f>VLOOKUP($E197,#REF!,5,FALSE)</f>
        <v>#REF!</v>
      </c>
      <c r="Q197" s="645" t="e">
        <f>VLOOKUP($E197,#REF!,6,FALSE)</f>
        <v>#REF!</v>
      </c>
      <c r="R197" s="645" t="e">
        <f>VLOOKUP($E197,#REF!,2,FALSE)</f>
        <v>#REF!</v>
      </c>
      <c r="S197" s="645" t="e">
        <f>VLOOKUP($E197,#REF!,8,FALSE)</f>
        <v>#REF!</v>
      </c>
      <c r="T197" s="606"/>
      <c r="U197" s="606"/>
      <c r="V197" s="606"/>
      <c r="W197" s="606"/>
      <c r="X197" s="606"/>
      <c r="Y197" s="606"/>
      <c r="Z197" s="606"/>
      <c r="AA197" s="606"/>
      <c r="AB197" s="606"/>
      <c r="AC197" s="606"/>
      <c r="AD197" s="606"/>
      <c r="AE197" s="606"/>
      <c r="AF197" s="606"/>
      <c r="AG197" s="606"/>
      <c r="AH197" s="606"/>
      <c r="AI197" s="606"/>
      <c r="AJ197" s="606"/>
    </row>
    <row r="198" s="605" customFormat="1" customHeight="1" spans="1:36">
      <c r="A198" s="654">
        <v>195</v>
      </c>
      <c r="B198" s="618" t="s">
        <v>189</v>
      </c>
      <c r="C198" s="619">
        <v>43301</v>
      </c>
      <c r="D198" s="619">
        <v>43302</v>
      </c>
      <c r="E198" s="620">
        <v>1338489</v>
      </c>
      <c r="F198" s="621">
        <v>1</v>
      </c>
      <c r="G198" s="621" t="s">
        <v>17</v>
      </c>
      <c r="H198" s="621">
        <v>1200</v>
      </c>
      <c r="I198" s="621">
        <v>1</v>
      </c>
      <c r="J198" s="642">
        <f t="shared" si="14"/>
        <v>-213500</v>
      </c>
      <c r="K198" s="643">
        <f t="shared" si="7"/>
        <v>1200</v>
      </c>
      <c r="L198" s="644">
        <f t="shared" ref="L198:L261" si="15">F198*I198</f>
        <v>1</v>
      </c>
      <c r="M198" s="645" t="e">
        <f t="shared" ref="M198:M261" si="16">IF(L198=S198,"True",IF(L198&lt;S198,"Decrese","Increse"))</f>
        <v>#REF!</v>
      </c>
      <c r="N198" s="645" t="e">
        <f>VLOOKUP($E198,#REF!,3,FALSE)</f>
        <v>#REF!</v>
      </c>
      <c r="O198" s="645" t="e">
        <f>VLOOKUP($E198,#REF!,4,FALSE)</f>
        <v>#REF!</v>
      </c>
      <c r="P198" s="645" t="e">
        <f>VLOOKUP($E198,#REF!,5,FALSE)</f>
        <v>#REF!</v>
      </c>
      <c r="Q198" s="645" t="e">
        <f>VLOOKUP($E198,#REF!,6,FALSE)</f>
        <v>#REF!</v>
      </c>
      <c r="R198" s="645" t="e">
        <f>VLOOKUP($E198,#REF!,2,FALSE)</f>
        <v>#REF!</v>
      </c>
      <c r="S198" s="645" t="e">
        <f>VLOOKUP($E198,#REF!,8,FALSE)</f>
        <v>#REF!</v>
      </c>
      <c r="T198" s="606"/>
      <c r="U198" s="606"/>
      <c r="V198" s="606"/>
      <c r="W198" s="606"/>
      <c r="X198" s="606"/>
      <c r="Y198" s="606"/>
      <c r="Z198" s="606"/>
      <c r="AA198" s="606"/>
      <c r="AB198" s="606"/>
      <c r="AC198" s="606"/>
      <c r="AD198" s="606"/>
      <c r="AE198" s="606"/>
      <c r="AF198" s="606"/>
      <c r="AG198" s="606"/>
      <c r="AH198" s="606"/>
      <c r="AI198" s="606"/>
      <c r="AJ198" s="606"/>
    </row>
    <row r="199" s="605" customFormat="1" customHeight="1" spans="1:36">
      <c r="A199" s="617">
        <v>196</v>
      </c>
      <c r="B199" s="618" t="s">
        <v>190</v>
      </c>
      <c r="C199" s="619">
        <v>43301</v>
      </c>
      <c r="D199" s="619">
        <v>43302</v>
      </c>
      <c r="E199" s="620">
        <v>1338722</v>
      </c>
      <c r="F199" s="621">
        <v>3</v>
      </c>
      <c r="G199" s="621" t="s">
        <v>17</v>
      </c>
      <c r="H199" s="621">
        <v>1200</v>
      </c>
      <c r="I199" s="621">
        <v>1</v>
      </c>
      <c r="J199" s="642">
        <f t="shared" si="14"/>
        <v>-217100</v>
      </c>
      <c r="K199" s="643">
        <f t="shared" si="7"/>
        <v>3600</v>
      </c>
      <c r="L199" s="644">
        <f t="shared" si="15"/>
        <v>3</v>
      </c>
      <c r="M199" s="645" t="e">
        <f t="shared" si="16"/>
        <v>#REF!</v>
      </c>
      <c r="N199" s="645" t="e">
        <f>VLOOKUP($E199,#REF!,3,FALSE)</f>
        <v>#REF!</v>
      </c>
      <c r="O199" s="645" t="e">
        <f>VLOOKUP($E199,#REF!,4,FALSE)</f>
        <v>#REF!</v>
      </c>
      <c r="P199" s="645" t="e">
        <f>VLOOKUP($E199,#REF!,5,FALSE)</f>
        <v>#REF!</v>
      </c>
      <c r="Q199" s="645" t="e">
        <f>VLOOKUP($E199,#REF!,6,FALSE)</f>
        <v>#REF!</v>
      </c>
      <c r="R199" s="645" t="e">
        <f>VLOOKUP($E199,#REF!,2,FALSE)</f>
        <v>#REF!</v>
      </c>
      <c r="S199" s="645" t="e">
        <f>VLOOKUP($E199,#REF!,8,FALSE)</f>
        <v>#REF!</v>
      </c>
      <c r="T199" s="606"/>
      <c r="U199" s="606"/>
      <c r="V199" s="606"/>
      <c r="W199" s="606"/>
      <c r="X199" s="606"/>
      <c r="Y199" s="606"/>
      <c r="Z199" s="606"/>
      <c r="AA199" s="606"/>
      <c r="AB199" s="606"/>
      <c r="AC199" s="606"/>
      <c r="AD199" s="606"/>
      <c r="AE199" s="606"/>
      <c r="AF199" s="606"/>
      <c r="AG199" s="606"/>
      <c r="AH199" s="606"/>
      <c r="AI199" s="606"/>
      <c r="AJ199" s="606"/>
    </row>
    <row r="200" s="605" customFormat="1" customHeight="1" spans="1:36">
      <c r="A200" s="617">
        <v>197</v>
      </c>
      <c r="B200" s="618" t="s">
        <v>191</v>
      </c>
      <c r="C200" s="619">
        <v>43301</v>
      </c>
      <c r="D200" s="619">
        <v>43303</v>
      </c>
      <c r="E200" s="620">
        <v>1310150</v>
      </c>
      <c r="F200" s="621">
        <v>1</v>
      </c>
      <c r="G200" s="621" t="s">
        <v>22</v>
      </c>
      <c r="H200" s="621">
        <v>1400</v>
      </c>
      <c r="I200" s="621">
        <v>2</v>
      </c>
      <c r="J200" s="642">
        <f t="shared" si="14"/>
        <v>-219900</v>
      </c>
      <c r="K200" s="643">
        <f t="shared" si="7"/>
        <v>2800</v>
      </c>
      <c r="L200" s="644">
        <f t="shared" si="15"/>
        <v>2</v>
      </c>
      <c r="M200" s="645" t="e">
        <f t="shared" si="16"/>
        <v>#REF!</v>
      </c>
      <c r="N200" s="645" t="e">
        <f>VLOOKUP($E200,#REF!,3,FALSE)</f>
        <v>#REF!</v>
      </c>
      <c r="O200" s="645" t="e">
        <f>VLOOKUP($E200,#REF!,4,FALSE)</f>
        <v>#REF!</v>
      </c>
      <c r="P200" s="645" t="e">
        <f>VLOOKUP($E200,#REF!,5,FALSE)</f>
        <v>#REF!</v>
      </c>
      <c r="Q200" s="645" t="e">
        <f>VLOOKUP($E200,#REF!,6,FALSE)</f>
        <v>#REF!</v>
      </c>
      <c r="R200" s="645" t="e">
        <f>VLOOKUP($E200,#REF!,2,FALSE)</f>
        <v>#REF!</v>
      </c>
      <c r="S200" s="645" t="e">
        <f>VLOOKUP($E200,#REF!,8,FALSE)</f>
        <v>#REF!</v>
      </c>
      <c r="T200" s="606"/>
      <c r="U200" s="606"/>
      <c r="V200" s="606"/>
      <c r="W200" s="606"/>
      <c r="X200" s="606"/>
      <c r="Y200" s="606"/>
      <c r="Z200" s="606"/>
      <c r="AA200" s="606"/>
      <c r="AB200" s="606"/>
      <c r="AC200" s="606"/>
      <c r="AD200" s="606"/>
      <c r="AE200" s="606"/>
      <c r="AF200" s="606"/>
      <c r="AG200" s="606"/>
      <c r="AH200" s="606"/>
      <c r="AI200" s="606"/>
      <c r="AJ200" s="606"/>
    </row>
    <row r="201" s="605" customFormat="1" customHeight="1" spans="1:36">
      <c r="A201" s="617">
        <v>198</v>
      </c>
      <c r="B201" s="618" t="s">
        <v>192</v>
      </c>
      <c r="C201" s="619">
        <v>43301</v>
      </c>
      <c r="D201" s="619">
        <v>43304</v>
      </c>
      <c r="E201" s="620">
        <v>1334258</v>
      </c>
      <c r="F201" s="621">
        <v>3</v>
      </c>
      <c r="G201" s="621" t="s">
        <v>17</v>
      </c>
      <c r="H201" s="621">
        <v>1200</v>
      </c>
      <c r="I201" s="621">
        <v>2</v>
      </c>
      <c r="J201" s="642">
        <f t="shared" si="14"/>
        <v>-227100</v>
      </c>
      <c r="K201" s="643">
        <f t="shared" si="7"/>
        <v>7200</v>
      </c>
      <c r="L201" s="644">
        <f t="shared" si="15"/>
        <v>6</v>
      </c>
      <c r="M201" s="645" t="e">
        <f t="shared" si="16"/>
        <v>#REF!</v>
      </c>
      <c r="N201" s="645" t="e">
        <f>VLOOKUP($E201,#REF!,3,FALSE)</f>
        <v>#REF!</v>
      </c>
      <c r="O201" s="645" t="e">
        <f>VLOOKUP($E201,#REF!,4,FALSE)</f>
        <v>#REF!</v>
      </c>
      <c r="P201" s="645" t="e">
        <f>VLOOKUP($E201,#REF!,5,FALSE)</f>
        <v>#REF!</v>
      </c>
      <c r="Q201" s="645" t="e">
        <f>VLOOKUP($E201,#REF!,6,FALSE)</f>
        <v>#REF!</v>
      </c>
      <c r="R201" s="645" t="e">
        <f>VLOOKUP($E201,#REF!,2,FALSE)</f>
        <v>#REF!</v>
      </c>
      <c r="S201" s="645" t="e">
        <f>VLOOKUP($E201,#REF!,8,FALSE)</f>
        <v>#REF!</v>
      </c>
      <c r="T201" s="606"/>
      <c r="U201" s="606"/>
      <c r="V201" s="606"/>
      <c r="W201" s="606"/>
      <c r="X201" s="606"/>
      <c r="Y201" s="606"/>
      <c r="Z201" s="606"/>
      <c r="AA201" s="606"/>
      <c r="AB201" s="606"/>
      <c r="AC201" s="606"/>
      <c r="AD201" s="606"/>
      <c r="AE201" s="606"/>
      <c r="AF201" s="606"/>
      <c r="AG201" s="606"/>
      <c r="AH201" s="606"/>
      <c r="AI201" s="606"/>
      <c r="AJ201" s="606"/>
    </row>
    <row r="202" s="605" customFormat="1" customHeight="1" spans="1:36">
      <c r="A202" s="654">
        <v>199</v>
      </c>
      <c r="B202" s="618" t="s">
        <v>193</v>
      </c>
      <c r="C202" s="619">
        <v>43301</v>
      </c>
      <c r="D202" s="619">
        <v>43304</v>
      </c>
      <c r="E202" s="620">
        <v>1336748</v>
      </c>
      <c r="F202" s="621">
        <v>2</v>
      </c>
      <c r="G202" s="621" t="s">
        <v>22</v>
      </c>
      <c r="H202" s="621">
        <v>1400</v>
      </c>
      <c r="I202" s="621">
        <v>3</v>
      </c>
      <c r="J202" s="642">
        <f t="shared" si="14"/>
        <v>-235500</v>
      </c>
      <c r="K202" s="643">
        <f t="shared" si="7"/>
        <v>8400</v>
      </c>
      <c r="L202" s="644">
        <f t="shared" si="15"/>
        <v>6</v>
      </c>
      <c r="M202" s="645" t="e">
        <f t="shared" si="16"/>
        <v>#REF!</v>
      </c>
      <c r="N202" s="645" t="e">
        <f>VLOOKUP($E202,#REF!,3,FALSE)</f>
        <v>#REF!</v>
      </c>
      <c r="O202" s="645" t="e">
        <f>VLOOKUP($E202,#REF!,4,FALSE)</f>
        <v>#REF!</v>
      </c>
      <c r="P202" s="645" t="e">
        <f>VLOOKUP($E202,#REF!,5,FALSE)</f>
        <v>#REF!</v>
      </c>
      <c r="Q202" s="645" t="e">
        <f>VLOOKUP($E202,#REF!,6,FALSE)</f>
        <v>#REF!</v>
      </c>
      <c r="R202" s="645" t="e">
        <f>VLOOKUP($E202,#REF!,2,FALSE)</f>
        <v>#REF!</v>
      </c>
      <c r="S202" s="645" t="e">
        <f>VLOOKUP($E202,#REF!,8,FALSE)</f>
        <v>#REF!</v>
      </c>
      <c r="T202" s="606"/>
      <c r="U202" s="606"/>
      <c r="V202" s="606"/>
      <c r="W202" s="606"/>
      <c r="X202" s="606"/>
      <c r="Y202" s="606"/>
      <c r="Z202" s="606"/>
      <c r="AA202" s="606"/>
      <c r="AB202" s="606"/>
      <c r="AC202" s="606"/>
      <c r="AD202" s="606"/>
      <c r="AE202" s="606"/>
      <c r="AF202" s="606"/>
      <c r="AG202" s="606"/>
      <c r="AH202" s="606"/>
      <c r="AI202" s="606"/>
      <c r="AJ202" s="606"/>
    </row>
    <row r="203" s="605" customFormat="1" customHeight="1" spans="1:36">
      <c r="A203" s="617">
        <v>200</v>
      </c>
      <c r="B203" s="618" t="s">
        <v>194</v>
      </c>
      <c r="C203" s="619">
        <v>43301</v>
      </c>
      <c r="D203" s="619">
        <v>43304</v>
      </c>
      <c r="E203" s="620">
        <v>1338479</v>
      </c>
      <c r="F203" s="621">
        <v>1</v>
      </c>
      <c r="G203" s="621" t="s">
        <v>19</v>
      </c>
      <c r="H203" s="621">
        <v>1400</v>
      </c>
      <c r="I203" s="621">
        <v>3</v>
      </c>
      <c r="J203" s="642">
        <f t="shared" si="14"/>
        <v>-239700</v>
      </c>
      <c r="K203" s="643">
        <f t="shared" si="7"/>
        <v>4200</v>
      </c>
      <c r="L203" s="644">
        <f t="shared" si="15"/>
        <v>3</v>
      </c>
      <c r="M203" s="645" t="e">
        <f t="shared" si="16"/>
        <v>#REF!</v>
      </c>
      <c r="N203" s="645" t="e">
        <f>VLOOKUP($E203,#REF!,3,FALSE)</f>
        <v>#REF!</v>
      </c>
      <c r="O203" s="645" t="e">
        <f>VLOOKUP($E203,#REF!,4,FALSE)</f>
        <v>#REF!</v>
      </c>
      <c r="P203" s="645" t="e">
        <f>VLOOKUP($E203,#REF!,5,FALSE)</f>
        <v>#REF!</v>
      </c>
      <c r="Q203" s="645" t="e">
        <f>VLOOKUP($E203,#REF!,6,FALSE)</f>
        <v>#REF!</v>
      </c>
      <c r="R203" s="645" t="e">
        <f>VLOOKUP($E203,#REF!,2,FALSE)</f>
        <v>#REF!</v>
      </c>
      <c r="S203" s="645" t="e">
        <f>VLOOKUP($E203,#REF!,8,FALSE)</f>
        <v>#REF!</v>
      </c>
      <c r="T203" s="606"/>
      <c r="U203" s="606"/>
      <c r="V203" s="606"/>
      <c r="W203" s="606"/>
      <c r="X203" s="606"/>
      <c r="Y203" s="606"/>
      <c r="Z203" s="606"/>
      <c r="AA203" s="606"/>
      <c r="AB203" s="606"/>
      <c r="AC203" s="606"/>
      <c r="AD203" s="606"/>
      <c r="AE203" s="606"/>
      <c r="AF203" s="606"/>
      <c r="AG203" s="606"/>
      <c r="AH203" s="606"/>
      <c r="AI203" s="606"/>
      <c r="AJ203" s="606"/>
    </row>
    <row r="204" s="605" customFormat="1" customHeight="1" spans="1:36">
      <c r="A204" s="617">
        <v>201</v>
      </c>
      <c r="B204" s="618" t="s">
        <v>195</v>
      </c>
      <c r="C204" s="619">
        <v>43301</v>
      </c>
      <c r="D204" s="619">
        <v>43304</v>
      </c>
      <c r="E204" s="620">
        <v>1329377</v>
      </c>
      <c r="F204" s="621">
        <v>1</v>
      </c>
      <c r="G204" s="621" t="s">
        <v>19</v>
      </c>
      <c r="H204" s="621">
        <v>1400</v>
      </c>
      <c r="I204" s="621">
        <v>3</v>
      </c>
      <c r="J204" s="642">
        <f t="shared" si="14"/>
        <v>-243900</v>
      </c>
      <c r="K204" s="643">
        <f t="shared" si="7"/>
        <v>4200</v>
      </c>
      <c r="L204" s="644">
        <f t="shared" si="15"/>
        <v>3</v>
      </c>
      <c r="M204" s="645" t="e">
        <f t="shared" si="16"/>
        <v>#REF!</v>
      </c>
      <c r="N204" s="645" t="e">
        <f>VLOOKUP($E204,#REF!,3,FALSE)</f>
        <v>#REF!</v>
      </c>
      <c r="O204" s="645" t="e">
        <f>VLOOKUP($E204,#REF!,4,FALSE)</f>
        <v>#REF!</v>
      </c>
      <c r="P204" s="645" t="e">
        <f>VLOOKUP($E204,#REF!,5,FALSE)</f>
        <v>#REF!</v>
      </c>
      <c r="Q204" s="645" t="e">
        <f>VLOOKUP($E204,#REF!,6,FALSE)</f>
        <v>#REF!</v>
      </c>
      <c r="R204" s="645" t="e">
        <f>VLOOKUP($E204,#REF!,2,FALSE)</f>
        <v>#REF!</v>
      </c>
      <c r="S204" s="645" t="e">
        <f>VLOOKUP($E204,#REF!,8,FALSE)</f>
        <v>#REF!</v>
      </c>
      <c r="T204" s="606"/>
      <c r="U204" s="606"/>
      <c r="V204" s="606"/>
      <c r="W204" s="606"/>
      <c r="X204" s="606"/>
      <c r="Y204" s="606"/>
      <c r="Z204" s="606"/>
      <c r="AA204" s="606"/>
      <c r="AB204" s="606"/>
      <c r="AC204" s="606"/>
      <c r="AD204" s="606"/>
      <c r="AE204" s="606"/>
      <c r="AF204" s="606"/>
      <c r="AG204" s="606"/>
      <c r="AH204" s="606"/>
      <c r="AI204" s="606"/>
      <c r="AJ204" s="606"/>
    </row>
    <row r="205" s="605" customFormat="1" customHeight="1" spans="1:36">
      <c r="A205" s="617">
        <v>202</v>
      </c>
      <c r="B205" s="618" t="s">
        <v>196</v>
      </c>
      <c r="C205" s="619">
        <v>43301</v>
      </c>
      <c r="D205" s="619">
        <v>43305</v>
      </c>
      <c r="E205" s="620">
        <v>1331423</v>
      </c>
      <c r="F205" s="621">
        <v>1</v>
      </c>
      <c r="G205" s="621" t="s">
        <v>17</v>
      </c>
      <c r="H205" s="621">
        <v>1200</v>
      </c>
      <c r="I205" s="621">
        <v>4</v>
      </c>
      <c r="J205" s="642">
        <f t="shared" si="14"/>
        <v>-248700</v>
      </c>
      <c r="K205" s="643">
        <f t="shared" si="7"/>
        <v>4800</v>
      </c>
      <c r="L205" s="644">
        <f t="shared" si="15"/>
        <v>4</v>
      </c>
      <c r="M205" s="645" t="e">
        <f t="shared" si="16"/>
        <v>#REF!</v>
      </c>
      <c r="N205" s="645" t="e">
        <f>VLOOKUP($E205,#REF!,3,FALSE)</f>
        <v>#REF!</v>
      </c>
      <c r="O205" s="645" t="e">
        <f>VLOOKUP($E205,#REF!,4,FALSE)</f>
        <v>#REF!</v>
      </c>
      <c r="P205" s="645" t="e">
        <f>VLOOKUP($E205,#REF!,5,FALSE)</f>
        <v>#REF!</v>
      </c>
      <c r="Q205" s="645" t="e">
        <f>VLOOKUP($E205,#REF!,6,FALSE)</f>
        <v>#REF!</v>
      </c>
      <c r="R205" s="645" t="e">
        <f>VLOOKUP($E205,#REF!,2,FALSE)</f>
        <v>#REF!</v>
      </c>
      <c r="S205" s="645" t="e">
        <f>VLOOKUP($E205,#REF!,8,FALSE)</f>
        <v>#REF!</v>
      </c>
      <c r="T205" s="606"/>
      <c r="U205" s="606"/>
      <c r="V205" s="606"/>
      <c r="W205" s="606"/>
      <c r="X205" s="606"/>
      <c r="Y205" s="606"/>
      <c r="Z205" s="606"/>
      <c r="AA205" s="606"/>
      <c r="AB205" s="606"/>
      <c r="AC205" s="606"/>
      <c r="AD205" s="606"/>
      <c r="AE205" s="606"/>
      <c r="AF205" s="606"/>
      <c r="AG205" s="606"/>
      <c r="AH205" s="606"/>
      <c r="AI205" s="606"/>
      <c r="AJ205" s="606"/>
    </row>
    <row r="206" s="605" customFormat="1" customHeight="1" spans="1:36">
      <c r="A206" s="617">
        <v>203</v>
      </c>
      <c r="B206" s="618" t="s">
        <v>197</v>
      </c>
      <c r="C206" s="619">
        <v>43302</v>
      </c>
      <c r="D206" s="619">
        <v>43303</v>
      </c>
      <c r="E206" s="620">
        <v>1338194</v>
      </c>
      <c r="F206" s="621">
        <v>2</v>
      </c>
      <c r="G206" s="621" t="s">
        <v>22</v>
      </c>
      <c r="H206" s="621">
        <v>1400</v>
      </c>
      <c r="I206" s="621">
        <v>1</v>
      </c>
      <c r="J206" s="642">
        <f t="shared" si="14"/>
        <v>-251500</v>
      </c>
      <c r="K206" s="643">
        <f t="shared" si="7"/>
        <v>2800</v>
      </c>
      <c r="L206" s="644">
        <f t="shared" si="15"/>
        <v>2</v>
      </c>
      <c r="M206" s="645" t="e">
        <f t="shared" si="16"/>
        <v>#REF!</v>
      </c>
      <c r="N206" s="645" t="e">
        <f>VLOOKUP($E206,#REF!,3,FALSE)</f>
        <v>#REF!</v>
      </c>
      <c r="O206" s="645" t="e">
        <f>VLOOKUP($E206,#REF!,4,FALSE)</f>
        <v>#REF!</v>
      </c>
      <c r="P206" s="645" t="e">
        <f>VLOOKUP($E206,#REF!,5,FALSE)</f>
        <v>#REF!</v>
      </c>
      <c r="Q206" s="645" t="e">
        <f>VLOOKUP($E206,#REF!,6,FALSE)</f>
        <v>#REF!</v>
      </c>
      <c r="R206" s="645" t="e">
        <f>VLOOKUP($E206,#REF!,2,FALSE)</f>
        <v>#REF!</v>
      </c>
      <c r="S206" s="645" t="e">
        <f>VLOOKUP($E206,#REF!,8,FALSE)</f>
        <v>#REF!</v>
      </c>
      <c r="T206" s="606"/>
      <c r="U206" s="606"/>
      <c r="V206" s="606"/>
      <c r="W206" s="606"/>
      <c r="X206" s="606"/>
      <c r="Y206" s="606"/>
      <c r="Z206" s="606"/>
      <c r="AA206" s="606"/>
      <c r="AB206" s="606"/>
      <c r="AC206" s="606"/>
      <c r="AD206" s="606"/>
      <c r="AE206" s="606"/>
      <c r="AF206" s="606"/>
      <c r="AG206" s="606"/>
      <c r="AH206" s="606"/>
      <c r="AI206" s="606"/>
      <c r="AJ206" s="606"/>
    </row>
    <row r="207" s="605" customFormat="1" customHeight="1" spans="1:36">
      <c r="A207" s="617">
        <v>204</v>
      </c>
      <c r="B207" s="618" t="s">
        <v>198</v>
      </c>
      <c r="C207" s="619">
        <v>43302</v>
      </c>
      <c r="D207" s="619">
        <v>43303</v>
      </c>
      <c r="E207" s="620">
        <v>1332905</v>
      </c>
      <c r="F207" s="621">
        <v>2</v>
      </c>
      <c r="G207" s="621" t="s">
        <v>17</v>
      </c>
      <c r="H207" s="621">
        <v>1200</v>
      </c>
      <c r="I207" s="621">
        <v>1</v>
      </c>
      <c r="J207" s="642">
        <f t="shared" si="14"/>
        <v>-253900</v>
      </c>
      <c r="K207" s="643">
        <f t="shared" si="7"/>
        <v>2400</v>
      </c>
      <c r="L207" s="644">
        <f t="shared" si="15"/>
        <v>2</v>
      </c>
      <c r="M207" s="645" t="e">
        <f t="shared" si="16"/>
        <v>#REF!</v>
      </c>
      <c r="N207" s="645" t="e">
        <f>VLOOKUP($E207,#REF!,3,FALSE)</f>
        <v>#REF!</v>
      </c>
      <c r="O207" s="645" t="e">
        <f>VLOOKUP($E207,#REF!,4,FALSE)</f>
        <v>#REF!</v>
      </c>
      <c r="P207" s="645" t="e">
        <f>VLOOKUP($E207,#REF!,5,FALSE)</f>
        <v>#REF!</v>
      </c>
      <c r="Q207" s="645" t="e">
        <f>VLOOKUP($E207,#REF!,6,FALSE)</f>
        <v>#REF!</v>
      </c>
      <c r="R207" s="645" t="e">
        <f>VLOOKUP($E207,#REF!,2,FALSE)</f>
        <v>#REF!</v>
      </c>
      <c r="S207" s="645" t="e">
        <f>VLOOKUP($E207,#REF!,8,FALSE)</f>
        <v>#REF!</v>
      </c>
      <c r="T207" s="606"/>
      <c r="U207" s="606"/>
      <c r="V207" s="606"/>
      <c r="W207" s="606"/>
      <c r="X207" s="606"/>
      <c r="Y207" s="606"/>
      <c r="Z207" s="606"/>
      <c r="AA207" s="606"/>
      <c r="AB207" s="606"/>
      <c r="AC207" s="606"/>
      <c r="AD207" s="606"/>
      <c r="AE207" s="606"/>
      <c r="AF207" s="606"/>
      <c r="AG207" s="606"/>
      <c r="AH207" s="606"/>
      <c r="AI207" s="606"/>
      <c r="AJ207" s="606"/>
    </row>
    <row r="208" s="605" customFormat="1" customHeight="1" spans="1:36">
      <c r="A208" s="617">
        <v>205</v>
      </c>
      <c r="B208" s="618" t="s">
        <v>199</v>
      </c>
      <c r="C208" s="619">
        <v>43302</v>
      </c>
      <c r="D208" s="619">
        <v>43303</v>
      </c>
      <c r="E208" s="620">
        <v>1339358</v>
      </c>
      <c r="F208" s="621">
        <v>2</v>
      </c>
      <c r="G208" s="621" t="s">
        <v>22</v>
      </c>
      <c r="H208" s="621">
        <v>1400</v>
      </c>
      <c r="I208" s="621">
        <v>1</v>
      </c>
      <c r="J208" s="642">
        <f t="shared" si="14"/>
        <v>-256700</v>
      </c>
      <c r="K208" s="643">
        <f t="shared" si="7"/>
        <v>2800</v>
      </c>
      <c r="L208" s="644">
        <f t="shared" si="15"/>
        <v>2</v>
      </c>
      <c r="M208" s="645" t="e">
        <f t="shared" si="16"/>
        <v>#REF!</v>
      </c>
      <c r="N208" s="645" t="e">
        <f>VLOOKUP($E208,#REF!,3,FALSE)</f>
        <v>#REF!</v>
      </c>
      <c r="O208" s="645" t="e">
        <f>VLOOKUP($E208,#REF!,4,FALSE)</f>
        <v>#REF!</v>
      </c>
      <c r="P208" s="645" t="e">
        <f>VLOOKUP($E208,#REF!,5,FALSE)</f>
        <v>#REF!</v>
      </c>
      <c r="Q208" s="645" t="e">
        <f>VLOOKUP($E208,#REF!,6,FALSE)</f>
        <v>#REF!</v>
      </c>
      <c r="R208" s="645" t="e">
        <f>VLOOKUP($E208,#REF!,2,FALSE)</f>
        <v>#REF!</v>
      </c>
      <c r="S208" s="645" t="e">
        <f>VLOOKUP($E208,#REF!,8,FALSE)</f>
        <v>#REF!</v>
      </c>
      <c r="T208" s="606"/>
      <c r="U208" s="606"/>
      <c r="V208" s="606"/>
      <c r="W208" s="606"/>
      <c r="X208" s="606"/>
      <c r="Y208" s="606"/>
      <c r="Z208" s="606"/>
      <c r="AA208" s="606"/>
      <c r="AB208" s="606"/>
      <c r="AC208" s="606"/>
      <c r="AD208" s="606"/>
      <c r="AE208" s="606"/>
      <c r="AF208" s="606"/>
      <c r="AG208" s="606"/>
      <c r="AH208" s="606"/>
      <c r="AI208" s="606"/>
      <c r="AJ208" s="606"/>
    </row>
    <row r="209" s="605" customFormat="1" customHeight="1" spans="1:36">
      <c r="A209" s="617">
        <v>206</v>
      </c>
      <c r="B209" s="618" t="s">
        <v>175</v>
      </c>
      <c r="C209" s="619">
        <v>43302</v>
      </c>
      <c r="D209" s="619">
        <v>43304</v>
      </c>
      <c r="E209" s="620">
        <v>1336852</v>
      </c>
      <c r="F209" s="621">
        <v>1</v>
      </c>
      <c r="G209" s="621" t="s">
        <v>17</v>
      </c>
      <c r="H209" s="621">
        <v>1200</v>
      </c>
      <c r="I209" s="621">
        <v>2</v>
      </c>
      <c r="J209" s="642">
        <f t="shared" si="14"/>
        <v>-259100</v>
      </c>
      <c r="K209" s="643">
        <f t="shared" si="7"/>
        <v>2400</v>
      </c>
      <c r="L209" s="644">
        <f t="shared" si="15"/>
        <v>2</v>
      </c>
      <c r="M209" s="645" t="e">
        <f t="shared" si="16"/>
        <v>#REF!</v>
      </c>
      <c r="N209" s="645" t="e">
        <f>VLOOKUP($E209,#REF!,3,FALSE)</f>
        <v>#REF!</v>
      </c>
      <c r="O209" s="645" t="e">
        <f>VLOOKUP($E209,#REF!,4,FALSE)</f>
        <v>#REF!</v>
      </c>
      <c r="P209" s="645" t="e">
        <f>VLOOKUP($E209,#REF!,5,FALSE)</f>
        <v>#REF!</v>
      </c>
      <c r="Q209" s="645" t="e">
        <f>VLOOKUP($E209,#REF!,6,FALSE)</f>
        <v>#REF!</v>
      </c>
      <c r="R209" s="645" t="e">
        <f>VLOOKUP($E209,#REF!,2,FALSE)</f>
        <v>#REF!</v>
      </c>
      <c r="S209" s="645" t="e">
        <f>VLOOKUP($E209,#REF!,8,FALSE)</f>
        <v>#REF!</v>
      </c>
      <c r="T209" s="606"/>
      <c r="U209" s="606"/>
      <c r="V209" s="606"/>
      <c r="W209" s="606"/>
      <c r="X209" s="606"/>
      <c r="Y209" s="606"/>
      <c r="Z209" s="606"/>
      <c r="AA209" s="606"/>
      <c r="AB209" s="606"/>
      <c r="AC209" s="606"/>
      <c r="AD209" s="606"/>
      <c r="AE209" s="606"/>
      <c r="AF209" s="606"/>
      <c r="AG209" s="606"/>
      <c r="AH209" s="606"/>
      <c r="AI209" s="606"/>
      <c r="AJ209" s="606"/>
    </row>
    <row r="210" s="605" customFormat="1" customHeight="1" spans="1:36">
      <c r="A210" s="617">
        <v>207</v>
      </c>
      <c r="B210" s="618" t="s">
        <v>200</v>
      </c>
      <c r="C210" s="619">
        <v>43302</v>
      </c>
      <c r="D210" s="619">
        <v>43305</v>
      </c>
      <c r="E210" s="620">
        <v>1338336</v>
      </c>
      <c r="F210" s="621">
        <v>2</v>
      </c>
      <c r="G210" s="621" t="s">
        <v>17</v>
      </c>
      <c r="H210" s="621">
        <v>1200</v>
      </c>
      <c r="I210" s="621">
        <v>3</v>
      </c>
      <c r="J210" s="642">
        <f t="shared" si="14"/>
        <v>-266300</v>
      </c>
      <c r="K210" s="643">
        <f t="shared" si="7"/>
        <v>7200</v>
      </c>
      <c r="L210" s="644">
        <f t="shared" si="15"/>
        <v>6</v>
      </c>
      <c r="M210" s="645" t="e">
        <f t="shared" si="16"/>
        <v>#REF!</v>
      </c>
      <c r="N210" s="645" t="e">
        <f>VLOOKUP($E210,#REF!,3,FALSE)</f>
        <v>#REF!</v>
      </c>
      <c r="O210" s="645" t="e">
        <f>VLOOKUP($E210,#REF!,4,FALSE)</f>
        <v>#REF!</v>
      </c>
      <c r="P210" s="645" t="e">
        <f>VLOOKUP($E210,#REF!,5,FALSE)</f>
        <v>#REF!</v>
      </c>
      <c r="Q210" s="645" t="e">
        <f>VLOOKUP($E210,#REF!,6,FALSE)</f>
        <v>#REF!</v>
      </c>
      <c r="R210" s="645" t="e">
        <f>VLOOKUP($E210,#REF!,2,FALSE)</f>
        <v>#REF!</v>
      </c>
      <c r="S210" s="645" t="e">
        <f>VLOOKUP($E210,#REF!,8,FALSE)</f>
        <v>#REF!</v>
      </c>
      <c r="T210" s="606"/>
      <c r="U210" s="606"/>
      <c r="V210" s="606"/>
      <c r="W210" s="606"/>
      <c r="X210" s="606"/>
      <c r="Y210" s="606"/>
      <c r="Z210" s="606"/>
      <c r="AA210" s="606"/>
      <c r="AB210" s="606"/>
      <c r="AC210" s="606"/>
      <c r="AD210" s="606"/>
      <c r="AE210" s="606"/>
      <c r="AF210" s="606"/>
      <c r="AG210" s="606"/>
      <c r="AH210" s="606"/>
      <c r="AI210" s="606"/>
      <c r="AJ210" s="606"/>
    </row>
    <row r="211" s="605" customFormat="1" customHeight="1" spans="1:36">
      <c r="A211" s="617">
        <v>208</v>
      </c>
      <c r="B211" s="618" t="s">
        <v>201</v>
      </c>
      <c r="C211" s="619">
        <v>43303</v>
      </c>
      <c r="D211" s="619">
        <v>43304</v>
      </c>
      <c r="E211" s="620">
        <v>1339507</v>
      </c>
      <c r="F211" s="621">
        <v>1</v>
      </c>
      <c r="G211" s="621" t="s">
        <v>17</v>
      </c>
      <c r="H211" s="621">
        <v>1200</v>
      </c>
      <c r="I211" s="621">
        <v>1</v>
      </c>
      <c r="J211" s="642">
        <f t="shared" si="14"/>
        <v>-267500</v>
      </c>
      <c r="K211" s="643">
        <f t="shared" si="7"/>
        <v>1200</v>
      </c>
      <c r="L211" s="644">
        <f t="shared" si="15"/>
        <v>1</v>
      </c>
      <c r="M211" s="645" t="e">
        <f t="shared" si="16"/>
        <v>#REF!</v>
      </c>
      <c r="N211" s="645" t="e">
        <f>VLOOKUP($E211,#REF!,3,FALSE)</f>
        <v>#REF!</v>
      </c>
      <c r="O211" s="645" t="e">
        <f>VLOOKUP($E211,#REF!,4,FALSE)</f>
        <v>#REF!</v>
      </c>
      <c r="P211" s="645" t="e">
        <f>VLOOKUP($E211,#REF!,5,FALSE)</f>
        <v>#REF!</v>
      </c>
      <c r="Q211" s="645" t="e">
        <f>VLOOKUP($E211,#REF!,6,FALSE)</f>
        <v>#REF!</v>
      </c>
      <c r="R211" s="645" t="e">
        <f>VLOOKUP($E211,#REF!,2,FALSE)</f>
        <v>#REF!</v>
      </c>
      <c r="S211" s="645" t="e">
        <f>VLOOKUP($E211,#REF!,8,FALSE)</f>
        <v>#REF!</v>
      </c>
      <c r="T211" s="606"/>
      <c r="U211" s="606"/>
      <c r="V211" s="606"/>
      <c r="W211" s="606"/>
      <c r="X211" s="606"/>
      <c r="Y211" s="606"/>
      <c r="Z211" s="606"/>
      <c r="AA211" s="606"/>
      <c r="AB211" s="606"/>
      <c r="AC211" s="606"/>
      <c r="AD211" s="606"/>
      <c r="AE211" s="606"/>
      <c r="AF211" s="606"/>
      <c r="AG211" s="606"/>
      <c r="AH211" s="606"/>
      <c r="AI211" s="606"/>
      <c r="AJ211" s="606"/>
    </row>
    <row r="212" s="605" customFormat="1" customHeight="1" spans="1:36">
      <c r="A212" s="617">
        <v>209</v>
      </c>
      <c r="B212" s="618" t="s">
        <v>202</v>
      </c>
      <c r="C212" s="619">
        <v>43303</v>
      </c>
      <c r="D212" s="619">
        <v>43305</v>
      </c>
      <c r="E212" s="620">
        <v>1328860</v>
      </c>
      <c r="F212" s="621">
        <v>3</v>
      </c>
      <c r="G212" s="621" t="s">
        <v>17</v>
      </c>
      <c r="H212" s="621">
        <v>1200</v>
      </c>
      <c r="I212" s="621">
        <v>2</v>
      </c>
      <c r="J212" s="642">
        <f t="shared" si="14"/>
        <v>-274700</v>
      </c>
      <c r="K212" s="643">
        <f t="shared" si="7"/>
        <v>7200</v>
      </c>
      <c r="L212" s="644">
        <f t="shared" si="15"/>
        <v>6</v>
      </c>
      <c r="M212" s="645" t="e">
        <f t="shared" si="16"/>
        <v>#REF!</v>
      </c>
      <c r="N212" s="645" t="e">
        <f>VLOOKUP($E212,#REF!,3,FALSE)</f>
        <v>#REF!</v>
      </c>
      <c r="O212" s="645" t="e">
        <f>VLOOKUP($E212,#REF!,4,FALSE)</f>
        <v>#REF!</v>
      </c>
      <c r="P212" s="645" t="e">
        <f>VLOOKUP($E212,#REF!,5,FALSE)</f>
        <v>#REF!</v>
      </c>
      <c r="Q212" s="645" t="e">
        <f>VLOOKUP($E212,#REF!,6,FALSE)</f>
        <v>#REF!</v>
      </c>
      <c r="R212" s="645" t="e">
        <f>VLOOKUP($E212,#REF!,2,FALSE)</f>
        <v>#REF!</v>
      </c>
      <c r="S212" s="645" t="e">
        <f>VLOOKUP($E212,#REF!,8,FALSE)</f>
        <v>#REF!</v>
      </c>
      <c r="T212" s="606"/>
      <c r="U212" s="606"/>
      <c r="V212" s="606"/>
      <c r="W212" s="606"/>
      <c r="X212" s="606"/>
      <c r="Y212" s="606"/>
      <c r="Z212" s="606"/>
      <c r="AA212" s="606"/>
      <c r="AB212" s="606"/>
      <c r="AC212" s="606"/>
      <c r="AD212" s="606"/>
      <c r="AE212" s="606"/>
      <c r="AF212" s="606"/>
      <c r="AG212" s="606"/>
      <c r="AH212" s="606"/>
      <c r="AI212" s="606"/>
      <c r="AJ212" s="606"/>
    </row>
    <row r="213" s="605" customFormat="1" customHeight="1" spans="1:36">
      <c r="A213" s="617">
        <v>210</v>
      </c>
      <c r="B213" s="618" t="s">
        <v>203</v>
      </c>
      <c r="C213" s="619">
        <v>43303</v>
      </c>
      <c r="D213" s="619">
        <v>43306</v>
      </c>
      <c r="E213" s="620">
        <v>1313906</v>
      </c>
      <c r="F213" s="621">
        <v>1</v>
      </c>
      <c r="G213" s="621" t="s">
        <v>49</v>
      </c>
      <c r="H213" s="621">
        <v>1600</v>
      </c>
      <c r="I213" s="621">
        <v>3</v>
      </c>
      <c r="J213" s="642">
        <f t="shared" si="14"/>
        <v>-279500</v>
      </c>
      <c r="K213" s="643">
        <f t="shared" si="7"/>
        <v>4800</v>
      </c>
      <c r="L213" s="644">
        <f t="shared" si="15"/>
        <v>3</v>
      </c>
      <c r="M213" s="645" t="e">
        <f t="shared" si="16"/>
        <v>#REF!</v>
      </c>
      <c r="N213" s="645" t="e">
        <f>VLOOKUP($E213,#REF!,3,FALSE)</f>
        <v>#REF!</v>
      </c>
      <c r="O213" s="645" t="e">
        <f>VLOOKUP($E213,#REF!,4,FALSE)</f>
        <v>#REF!</v>
      </c>
      <c r="P213" s="645" t="e">
        <f>VLOOKUP($E213,#REF!,5,FALSE)</f>
        <v>#REF!</v>
      </c>
      <c r="Q213" s="645" t="e">
        <f>VLOOKUP($E213,#REF!,6,FALSE)</f>
        <v>#REF!</v>
      </c>
      <c r="R213" s="645" t="e">
        <f>VLOOKUP($E213,#REF!,2,FALSE)</f>
        <v>#REF!</v>
      </c>
      <c r="S213" s="645" t="e">
        <f>VLOOKUP($E213,#REF!,8,FALSE)</f>
        <v>#REF!</v>
      </c>
      <c r="T213" s="606"/>
      <c r="U213" s="606"/>
      <c r="V213" s="606"/>
      <c r="W213" s="606"/>
      <c r="X213" s="606"/>
      <c r="Y213" s="606"/>
      <c r="Z213" s="606"/>
      <c r="AA213" s="606"/>
      <c r="AB213" s="606"/>
      <c r="AC213" s="606"/>
      <c r="AD213" s="606"/>
      <c r="AE213" s="606"/>
      <c r="AF213" s="606"/>
      <c r="AG213" s="606"/>
      <c r="AH213" s="606"/>
      <c r="AI213" s="606"/>
      <c r="AJ213" s="606"/>
    </row>
    <row r="214" s="605" customFormat="1" customHeight="1" spans="1:36">
      <c r="A214" s="617">
        <v>211</v>
      </c>
      <c r="B214" s="618" t="s">
        <v>204</v>
      </c>
      <c r="C214" s="619">
        <v>43303</v>
      </c>
      <c r="D214" s="619">
        <v>43306</v>
      </c>
      <c r="E214" s="620">
        <v>1339630</v>
      </c>
      <c r="F214" s="621">
        <v>3</v>
      </c>
      <c r="G214" s="621" t="s">
        <v>17</v>
      </c>
      <c r="H214" s="621">
        <v>1200</v>
      </c>
      <c r="I214" s="621">
        <v>3</v>
      </c>
      <c r="J214" s="642">
        <f t="shared" si="14"/>
        <v>-290300</v>
      </c>
      <c r="K214" s="643">
        <f t="shared" si="7"/>
        <v>10800</v>
      </c>
      <c r="L214" s="644">
        <f t="shared" si="15"/>
        <v>9</v>
      </c>
      <c r="M214" s="645" t="e">
        <f t="shared" si="16"/>
        <v>#REF!</v>
      </c>
      <c r="N214" s="645" t="e">
        <f>VLOOKUP($E214,#REF!,3,FALSE)</f>
        <v>#REF!</v>
      </c>
      <c r="O214" s="645" t="e">
        <f>VLOOKUP($E214,#REF!,4,FALSE)</f>
        <v>#REF!</v>
      </c>
      <c r="P214" s="645" t="e">
        <f>VLOOKUP($E214,#REF!,5,FALSE)</f>
        <v>#REF!</v>
      </c>
      <c r="Q214" s="645" t="e">
        <f>VLOOKUP($E214,#REF!,6,FALSE)</f>
        <v>#REF!</v>
      </c>
      <c r="R214" s="645" t="e">
        <f>VLOOKUP($E214,#REF!,2,FALSE)</f>
        <v>#REF!</v>
      </c>
      <c r="S214" s="645" t="e">
        <f>VLOOKUP($E214,#REF!,8,FALSE)</f>
        <v>#REF!</v>
      </c>
      <c r="T214" s="606"/>
      <c r="U214" s="606"/>
      <c r="V214" s="606"/>
      <c r="W214" s="606"/>
      <c r="X214" s="606"/>
      <c r="Y214" s="606"/>
      <c r="Z214" s="606"/>
      <c r="AA214" s="606"/>
      <c r="AB214" s="606"/>
      <c r="AC214" s="606"/>
      <c r="AD214" s="606"/>
      <c r="AE214" s="606"/>
      <c r="AF214" s="606"/>
      <c r="AG214" s="606"/>
      <c r="AH214" s="606"/>
      <c r="AI214" s="606"/>
      <c r="AJ214" s="606"/>
    </row>
    <row r="215" s="605" customFormat="1" customHeight="1" spans="1:36">
      <c r="A215" s="617">
        <v>212</v>
      </c>
      <c r="B215" s="618" t="s">
        <v>205</v>
      </c>
      <c r="C215" s="619">
        <v>43303</v>
      </c>
      <c r="D215" s="619">
        <v>43306</v>
      </c>
      <c r="E215" s="620">
        <v>1339643</v>
      </c>
      <c r="F215" s="621">
        <v>1</v>
      </c>
      <c r="G215" s="621" t="s">
        <v>22</v>
      </c>
      <c r="H215" s="621">
        <v>1400</v>
      </c>
      <c r="I215" s="621">
        <v>3</v>
      </c>
      <c r="J215" s="642">
        <f t="shared" si="14"/>
        <v>-294500</v>
      </c>
      <c r="K215" s="643">
        <f t="shared" si="7"/>
        <v>4200</v>
      </c>
      <c r="L215" s="644">
        <f t="shared" si="15"/>
        <v>3</v>
      </c>
      <c r="M215" s="645" t="e">
        <f t="shared" si="16"/>
        <v>#REF!</v>
      </c>
      <c r="N215" s="645" t="e">
        <f>VLOOKUP($E215,#REF!,3,FALSE)</f>
        <v>#REF!</v>
      </c>
      <c r="O215" s="645" t="e">
        <f>VLOOKUP($E215,#REF!,4,FALSE)</f>
        <v>#REF!</v>
      </c>
      <c r="P215" s="645" t="e">
        <f>VLOOKUP($E215,#REF!,5,FALSE)</f>
        <v>#REF!</v>
      </c>
      <c r="Q215" s="645" t="e">
        <f>VLOOKUP($E215,#REF!,6,FALSE)</f>
        <v>#REF!</v>
      </c>
      <c r="R215" s="645" t="e">
        <f>VLOOKUP($E215,#REF!,2,FALSE)</f>
        <v>#REF!</v>
      </c>
      <c r="S215" s="645" t="e">
        <f>VLOOKUP($E215,#REF!,8,FALSE)</f>
        <v>#REF!</v>
      </c>
      <c r="T215" s="606"/>
      <c r="U215" s="606"/>
      <c r="V215" s="606"/>
      <c r="W215" s="606"/>
      <c r="X215" s="606"/>
      <c r="Y215" s="606"/>
      <c r="Z215" s="606"/>
      <c r="AA215" s="606"/>
      <c r="AB215" s="606"/>
      <c r="AC215" s="606"/>
      <c r="AD215" s="606"/>
      <c r="AE215" s="606"/>
      <c r="AF215" s="606"/>
      <c r="AG215" s="606"/>
      <c r="AH215" s="606"/>
      <c r="AI215" s="606"/>
      <c r="AJ215" s="606"/>
    </row>
    <row r="216" s="605" customFormat="1" customHeight="1" spans="1:36">
      <c r="A216" s="658">
        <v>213</v>
      </c>
      <c r="B216" s="659" t="s">
        <v>206</v>
      </c>
      <c r="C216" s="660">
        <v>43304</v>
      </c>
      <c r="D216" s="660">
        <v>43305</v>
      </c>
      <c r="E216" s="661">
        <v>1329278</v>
      </c>
      <c r="F216" s="662">
        <v>1</v>
      </c>
      <c r="G216" s="662" t="s">
        <v>17</v>
      </c>
      <c r="H216" s="662">
        <v>1200</v>
      </c>
      <c r="I216" s="662">
        <v>1</v>
      </c>
      <c r="J216" s="668">
        <f t="shared" si="14"/>
        <v>-295700</v>
      </c>
      <c r="K216" s="669">
        <f t="shared" si="7"/>
        <v>1200</v>
      </c>
      <c r="L216" s="670">
        <f t="shared" si="15"/>
        <v>1</v>
      </c>
      <c r="M216" s="645" t="e">
        <f t="shared" si="16"/>
        <v>#REF!</v>
      </c>
      <c r="N216" s="645" t="e">
        <f>VLOOKUP($E216,#REF!,3,FALSE)</f>
        <v>#REF!</v>
      </c>
      <c r="O216" s="645" t="e">
        <f>VLOOKUP($E216,#REF!,4,FALSE)</f>
        <v>#REF!</v>
      </c>
      <c r="P216" s="645" t="e">
        <f>VLOOKUP($E216,#REF!,5,FALSE)</f>
        <v>#REF!</v>
      </c>
      <c r="Q216" s="645" t="e">
        <f>VLOOKUP($E216,#REF!,6,FALSE)</f>
        <v>#REF!</v>
      </c>
      <c r="R216" s="645" t="e">
        <f>VLOOKUP($E216,#REF!,2,FALSE)</f>
        <v>#REF!</v>
      </c>
      <c r="S216" s="645" t="e">
        <f>VLOOKUP($E216,#REF!,8,FALSE)</f>
        <v>#REF!</v>
      </c>
      <c r="T216" s="606"/>
      <c r="U216" s="606"/>
      <c r="V216" s="606"/>
      <c r="W216" s="606"/>
      <c r="X216" s="606"/>
      <c r="Y216" s="606"/>
      <c r="Z216" s="606"/>
      <c r="AA216" s="606"/>
      <c r="AB216" s="606"/>
      <c r="AC216" s="606"/>
      <c r="AD216" s="606"/>
      <c r="AE216" s="606"/>
      <c r="AF216" s="606"/>
      <c r="AG216" s="606"/>
      <c r="AH216" s="606"/>
      <c r="AI216" s="606"/>
      <c r="AJ216" s="606"/>
    </row>
    <row r="217" s="605" customFormat="1" customHeight="1" spans="1:36">
      <c r="A217" s="617">
        <v>214</v>
      </c>
      <c r="B217" s="618" t="s">
        <v>207</v>
      </c>
      <c r="C217" s="619">
        <v>43304</v>
      </c>
      <c r="D217" s="619">
        <v>43305</v>
      </c>
      <c r="E217" s="620">
        <v>1336146</v>
      </c>
      <c r="F217" s="621">
        <v>1</v>
      </c>
      <c r="G217" s="621" t="s">
        <v>22</v>
      </c>
      <c r="H217" s="621">
        <v>1400</v>
      </c>
      <c r="I217" s="621">
        <v>1</v>
      </c>
      <c r="J217" s="642">
        <f t="shared" si="14"/>
        <v>-297100</v>
      </c>
      <c r="K217" s="643">
        <f t="shared" si="7"/>
        <v>1400</v>
      </c>
      <c r="L217" s="644">
        <f t="shared" si="15"/>
        <v>1</v>
      </c>
      <c r="M217" s="645" t="e">
        <f t="shared" si="16"/>
        <v>#REF!</v>
      </c>
      <c r="N217" s="645" t="e">
        <f>VLOOKUP($E217,#REF!,3,FALSE)</f>
        <v>#REF!</v>
      </c>
      <c r="O217" s="645" t="e">
        <f>VLOOKUP($E217,#REF!,4,FALSE)</f>
        <v>#REF!</v>
      </c>
      <c r="P217" s="645" t="e">
        <f>VLOOKUP($E217,#REF!,5,FALSE)</f>
        <v>#REF!</v>
      </c>
      <c r="Q217" s="645" t="e">
        <f>VLOOKUP($E217,#REF!,6,FALSE)</f>
        <v>#REF!</v>
      </c>
      <c r="R217" s="645" t="e">
        <f>VLOOKUP($E217,#REF!,2,FALSE)</f>
        <v>#REF!</v>
      </c>
      <c r="S217" s="645" t="e">
        <f>VLOOKUP($E217,#REF!,8,FALSE)</f>
        <v>#REF!</v>
      </c>
      <c r="T217" s="606"/>
      <c r="U217" s="606"/>
      <c r="V217" s="606"/>
      <c r="W217" s="606"/>
      <c r="X217" s="606"/>
      <c r="Y217" s="606"/>
      <c r="Z217" s="606"/>
      <c r="AA217" s="606"/>
      <c r="AB217" s="606"/>
      <c r="AC217" s="606"/>
      <c r="AD217" s="606"/>
      <c r="AE217" s="606"/>
      <c r="AF217" s="606"/>
      <c r="AG217" s="606"/>
      <c r="AH217" s="606"/>
      <c r="AI217" s="606"/>
      <c r="AJ217" s="606"/>
    </row>
    <row r="218" s="605" customFormat="1" customHeight="1" spans="1:36">
      <c r="A218" s="617">
        <v>215</v>
      </c>
      <c r="B218" s="618" t="s">
        <v>208</v>
      </c>
      <c r="C218" s="619">
        <v>43304</v>
      </c>
      <c r="D218" s="619">
        <v>43305</v>
      </c>
      <c r="E218" s="620">
        <v>1339200</v>
      </c>
      <c r="F218" s="621">
        <v>1</v>
      </c>
      <c r="G218" s="621" t="s">
        <v>19</v>
      </c>
      <c r="H218" s="621">
        <v>1400</v>
      </c>
      <c r="I218" s="621">
        <v>1</v>
      </c>
      <c r="J218" s="642">
        <f t="shared" si="14"/>
        <v>-298500</v>
      </c>
      <c r="K218" s="643">
        <f t="shared" si="7"/>
        <v>1400</v>
      </c>
      <c r="L218" s="644">
        <f t="shared" si="15"/>
        <v>1</v>
      </c>
      <c r="M218" s="645" t="e">
        <f t="shared" si="16"/>
        <v>#REF!</v>
      </c>
      <c r="N218" s="645" t="e">
        <f>VLOOKUP($E218,#REF!,3,FALSE)</f>
        <v>#REF!</v>
      </c>
      <c r="O218" s="645" t="e">
        <f>VLOOKUP($E218,#REF!,4,FALSE)</f>
        <v>#REF!</v>
      </c>
      <c r="P218" s="645" t="e">
        <f>VLOOKUP($E218,#REF!,5,FALSE)</f>
        <v>#REF!</v>
      </c>
      <c r="Q218" s="645" t="e">
        <f>VLOOKUP($E218,#REF!,6,FALSE)</f>
        <v>#REF!</v>
      </c>
      <c r="R218" s="645" t="e">
        <f>VLOOKUP($E218,#REF!,2,FALSE)</f>
        <v>#REF!</v>
      </c>
      <c r="S218" s="645" t="e">
        <f>VLOOKUP($E218,#REF!,8,FALSE)</f>
        <v>#REF!</v>
      </c>
      <c r="T218" s="606"/>
      <c r="U218" s="606"/>
      <c r="V218" s="606"/>
      <c r="W218" s="606"/>
      <c r="X218" s="606"/>
      <c r="Y218" s="606"/>
      <c r="Z218" s="606"/>
      <c r="AA218" s="606"/>
      <c r="AB218" s="606"/>
      <c r="AC218" s="606"/>
      <c r="AD218" s="606"/>
      <c r="AE218" s="606"/>
      <c r="AF218" s="606"/>
      <c r="AG218" s="606"/>
      <c r="AH218" s="606"/>
      <c r="AI218" s="606"/>
      <c r="AJ218" s="606"/>
    </row>
    <row r="219" s="605" customFormat="1" customHeight="1" spans="1:36">
      <c r="A219" s="617">
        <v>216</v>
      </c>
      <c r="B219" s="618" t="s">
        <v>185</v>
      </c>
      <c r="C219" s="619">
        <v>43304</v>
      </c>
      <c r="D219" s="619">
        <v>43305</v>
      </c>
      <c r="E219" s="620">
        <v>1340194</v>
      </c>
      <c r="F219" s="621">
        <v>1</v>
      </c>
      <c r="G219" s="621" t="s">
        <v>17</v>
      </c>
      <c r="H219" s="621">
        <v>1200</v>
      </c>
      <c r="I219" s="621">
        <v>1</v>
      </c>
      <c r="J219" s="642">
        <f t="shared" si="14"/>
        <v>-299700</v>
      </c>
      <c r="K219" s="643">
        <f t="shared" si="7"/>
        <v>1200</v>
      </c>
      <c r="L219" s="644">
        <f t="shared" si="15"/>
        <v>1</v>
      </c>
      <c r="M219" s="645" t="e">
        <f t="shared" si="16"/>
        <v>#REF!</v>
      </c>
      <c r="N219" s="645" t="e">
        <f>VLOOKUP($E219,#REF!,3,FALSE)</f>
        <v>#REF!</v>
      </c>
      <c r="O219" s="645" t="e">
        <f>VLOOKUP($E219,#REF!,4,FALSE)</f>
        <v>#REF!</v>
      </c>
      <c r="P219" s="645" t="e">
        <f>VLOOKUP($E219,#REF!,5,FALSE)</f>
        <v>#REF!</v>
      </c>
      <c r="Q219" s="645" t="e">
        <f>VLOOKUP($E219,#REF!,6,FALSE)</f>
        <v>#REF!</v>
      </c>
      <c r="R219" s="645" t="e">
        <f>VLOOKUP($E219,#REF!,2,FALSE)</f>
        <v>#REF!</v>
      </c>
      <c r="S219" s="645" t="e">
        <f>VLOOKUP($E219,#REF!,8,FALSE)</f>
        <v>#REF!</v>
      </c>
      <c r="T219" s="606"/>
      <c r="U219" s="606"/>
      <c r="V219" s="606"/>
      <c r="W219" s="606"/>
      <c r="X219" s="606"/>
      <c r="Y219" s="606"/>
      <c r="Z219" s="606"/>
      <c r="AA219" s="606"/>
      <c r="AB219" s="606"/>
      <c r="AC219" s="606"/>
      <c r="AD219" s="606"/>
      <c r="AE219" s="606"/>
      <c r="AF219" s="606"/>
      <c r="AG219" s="606"/>
      <c r="AH219" s="606"/>
      <c r="AI219" s="606"/>
      <c r="AJ219" s="606"/>
    </row>
    <row r="220" s="605" customFormat="1" customHeight="1" spans="1:36">
      <c r="A220" s="617">
        <v>217</v>
      </c>
      <c r="B220" s="618" t="s">
        <v>209</v>
      </c>
      <c r="C220" s="619">
        <v>43304</v>
      </c>
      <c r="D220" s="619">
        <v>43305</v>
      </c>
      <c r="E220" s="620">
        <v>1340122</v>
      </c>
      <c r="F220" s="621">
        <v>3</v>
      </c>
      <c r="G220" s="621" t="s">
        <v>22</v>
      </c>
      <c r="H220" s="621">
        <v>1400</v>
      </c>
      <c r="I220" s="621">
        <v>1</v>
      </c>
      <c r="J220" s="642">
        <f t="shared" si="14"/>
        <v>-303900</v>
      </c>
      <c r="K220" s="643">
        <f t="shared" si="7"/>
        <v>4200</v>
      </c>
      <c r="L220" s="644">
        <f t="shared" si="15"/>
        <v>3</v>
      </c>
      <c r="M220" s="645" t="e">
        <f t="shared" si="16"/>
        <v>#REF!</v>
      </c>
      <c r="N220" s="645" t="e">
        <f>VLOOKUP($E220,#REF!,3,FALSE)</f>
        <v>#REF!</v>
      </c>
      <c r="O220" s="645" t="e">
        <f>VLOOKUP($E220,#REF!,4,FALSE)</f>
        <v>#REF!</v>
      </c>
      <c r="P220" s="645" t="e">
        <f>VLOOKUP($E220,#REF!,5,FALSE)</f>
        <v>#REF!</v>
      </c>
      <c r="Q220" s="645" t="e">
        <f>VLOOKUP($E220,#REF!,6,FALSE)</f>
        <v>#REF!</v>
      </c>
      <c r="R220" s="645" t="e">
        <f>VLOOKUP($E220,#REF!,2,FALSE)</f>
        <v>#REF!</v>
      </c>
      <c r="S220" s="645" t="e">
        <f>VLOOKUP($E220,#REF!,8,FALSE)</f>
        <v>#REF!</v>
      </c>
      <c r="T220" s="606"/>
      <c r="U220" s="606"/>
      <c r="V220" s="606"/>
      <c r="W220" s="606"/>
      <c r="X220" s="606"/>
      <c r="Y220" s="606"/>
      <c r="Z220" s="606"/>
      <c r="AA220" s="606"/>
      <c r="AB220" s="606"/>
      <c r="AC220" s="606"/>
      <c r="AD220" s="606"/>
      <c r="AE220" s="606"/>
      <c r="AF220" s="606"/>
      <c r="AG220" s="606"/>
      <c r="AH220" s="606"/>
      <c r="AI220" s="606"/>
      <c r="AJ220" s="606"/>
    </row>
    <row r="221" s="605" customFormat="1" customHeight="1" spans="1:36">
      <c r="A221" s="617">
        <v>218</v>
      </c>
      <c r="B221" s="618" t="s">
        <v>210</v>
      </c>
      <c r="C221" s="619">
        <v>43304</v>
      </c>
      <c r="D221" s="619">
        <v>43305</v>
      </c>
      <c r="E221" s="620">
        <v>1340240</v>
      </c>
      <c r="F221" s="621">
        <v>1</v>
      </c>
      <c r="G221" s="621" t="s">
        <v>22</v>
      </c>
      <c r="H221" s="621">
        <v>1400</v>
      </c>
      <c r="I221" s="621">
        <v>1</v>
      </c>
      <c r="J221" s="642">
        <f t="shared" si="14"/>
        <v>-305300</v>
      </c>
      <c r="K221" s="643">
        <f t="shared" si="7"/>
        <v>1400</v>
      </c>
      <c r="L221" s="644">
        <f t="shared" si="15"/>
        <v>1</v>
      </c>
      <c r="M221" s="645" t="e">
        <f t="shared" si="16"/>
        <v>#REF!</v>
      </c>
      <c r="N221" s="645" t="e">
        <f>VLOOKUP($E221,#REF!,3,FALSE)</f>
        <v>#REF!</v>
      </c>
      <c r="O221" s="645" t="e">
        <f>VLOOKUP($E221,#REF!,4,FALSE)</f>
        <v>#REF!</v>
      </c>
      <c r="P221" s="645" t="e">
        <f>VLOOKUP($E221,#REF!,5,FALSE)</f>
        <v>#REF!</v>
      </c>
      <c r="Q221" s="645" t="e">
        <f>VLOOKUP($E221,#REF!,6,FALSE)</f>
        <v>#REF!</v>
      </c>
      <c r="R221" s="645" t="e">
        <f>VLOOKUP($E221,#REF!,2,FALSE)</f>
        <v>#REF!</v>
      </c>
      <c r="S221" s="645" t="e">
        <f>VLOOKUP($E221,#REF!,8,FALSE)</f>
        <v>#REF!</v>
      </c>
      <c r="T221" s="606"/>
      <c r="U221" s="606"/>
      <c r="V221" s="606"/>
      <c r="W221" s="606"/>
      <c r="X221" s="606"/>
      <c r="Y221" s="606"/>
      <c r="Z221" s="606"/>
      <c r="AA221" s="606"/>
      <c r="AB221" s="606"/>
      <c r="AC221" s="606"/>
      <c r="AD221" s="606"/>
      <c r="AE221" s="606"/>
      <c r="AF221" s="606"/>
      <c r="AG221" s="606"/>
      <c r="AH221" s="606"/>
      <c r="AI221" s="606"/>
      <c r="AJ221" s="606"/>
    </row>
    <row r="222" s="605" customFormat="1" customHeight="1" spans="1:36">
      <c r="A222" s="617">
        <v>219</v>
      </c>
      <c r="B222" s="618" t="s">
        <v>211</v>
      </c>
      <c r="C222" s="619">
        <v>43304</v>
      </c>
      <c r="D222" s="619">
        <v>43306</v>
      </c>
      <c r="E222" s="620">
        <v>1339640</v>
      </c>
      <c r="F222" s="621">
        <v>1</v>
      </c>
      <c r="G222" s="621" t="s">
        <v>22</v>
      </c>
      <c r="H222" s="621">
        <v>1400</v>
      </c>
      <c r="I222" s="621">
        <v>2</v>
      </c>
      <c r="J222" s="642">
        <f t="shared" si="14"/>
        <v>-308100</v>
      </c>
      <c r="K222" s="643">
        <f t="shared" si="7"/>
        <v>2800</v>
      </c>
      <c r="L222" s="644">
        <f t="shared" si="15"/>
        <v>2</v>
      </c>
      <c r="M222" s="645" t="e">
        <f t="shared" si="16"/>
        <v>#REF!</v>
      </c>
      <c r="N222" s="645" t="e">
        <f>VLOOKUP($E222,#REF!,3,FALSE)</f>
        <v>#REF!</v>
      </c>
      <c r="O222" s="645" t="e">
        <f>VLOOKUP($E222,#REF!,4,FALSE)</f>
        <v>#REF!</v>
      </c>
      <c r="P222" s="645" t="e">
        <f>VLOOKUP($E222,#REF!,5,FALSE)</f>
        <v>#REF!</v>
      </c>
      <c r="Q222" s="645" t="e">
        <f>VLOOKUP($E222,#REF!,6,FALSE)</f>
        <v>#REF!</v>
      </c>
      <c r="R222" s="645" t="e">
        <f>VLOOKUP($E222,#REF!,2,FALSE)</f>
        <v>#REF!</v>
      </c>
      <c r="S222" s="645" t="e">
        <f>VLOOKUP($E222,#REF!,8,FALSE)</f>
        <v>#REF!</v>
      </c>
      <c r="T222" s="606"/>
      <c r="U222" s="606"/>
      <c r="V222" s="606"/>
      <c r="W222" s="606"/>
      <c r="X222" s="606"/>
      <c r="Y222" s="606"/>
      <c r="Z222" s="606"/>
      <c r="AA222" s="606"/>
      <c r="AB222" s="606"/>
      <c r="AC222" s="606"/>
      <c r="AD222" s="606"/>
      <c r="AE222" s="606"/>
      <c r="AF222" s="606"/>
      <c r="AG222" s="606"/>
      <c r="AH222" s="606"/>
      <c r="AI222" s="606"/>
      <c r="AJ222" s="606"/>
    </row>
    <row r="223" s="605" customFormat="1" customHeight="1" spans="1:36">
      <c r="A223" s="617">
        <v>220</v>
      </c>
      <c r="B223" s="618" t="s">
        <v>212</v>
      </c>
      <c r="C223" s="619">
        <v>43304</v>
      </c>
      <c r="D223" s="619">
        <v>43306</v>
      </c>
      <c r="E223" s="620">
        <v>1339641</v>
      </c>
      <c r="F223" s="621">
        <v>1</v>
      </c>
      <c r="G223" s="621" t="s">
        <v>22</v>
      </c>
      <c r="H223" s="621">
        <v>1400</v>
      </c>
      <c r="I223" s="621">
        <v>2</v>
      </c>
      <c r="J223" s="642">
        <f t="shared" si="14"/>
        <v>-310900</v>
      </c>
      <c r="K223" s="643">
        <f t="shared" si="7"/>
        <v>2800</v>
      </c>
      <c r="L223" s="644">
        <f t="shared" si="15"/>
        <v>2</v>
      </c>
      <c r="M223" s="645" t="e">
        <f t="shared" si="16"/>
        <v>#REF!</v>
      </c>
      <c r="N223" s="645" t="e">
        <f>VLOOKUP($E223,#REF!,3,FALSE)</f>
        <v>#REF!</v>
      </c>
      <c r="O223" s="645" t="e">
        <f>VLOOKUP($E223,#REF!,4,FALSE)</f>
        <v>#REF!</v>
      </c>
      <c r="P223" s="645" t="e">
        <f>VLOOKUP($E223,#REF!,5,FALSE)</f>
        <v>#REF!</v>
      </c>
      <c r="Q223" s="645" t="e">
        <f>VLOOKUP($E223,#REF!,6,FALSE)</f>
        <v>#REF!</v>
      </c>
      <c r="R223" s="645" t="e">
        <f>VLOOKUP($E223,#REF!,2,FALSE)</f>
        <v>#REF!</v>
      </c>
      <c r="S223" s="645" t="e">
        <f>VLOOKUP($E223,#REF!,8,FALSE)</f>
        <v>#REF!</v>
      </c>
      <c r="T223" s="606"/>
      <c r="U223" s="606"/>
      <c r="V223" s="606"/>
      <c r="W223" s="606"/>
      <c r="X223" s="606"/>
      <c r="Y223" s="606"/>
      <c r="Z223" s="606"/>
      <c r="AA223" s="606"/>
      <c r="AB223" s="606"/>
      <c r="AC223" s="606"/>
      <c r="AD223" s="606"/>
      <c r="AE223" s="606"/>
      <c r="AF223" s="606"/>
      <c r="AG223" s="606"/>
      <c r="AH223" s="606"/>
      <c r="AI223" s="606"/>
      <c r="AJ223" s="606"/>
    </row>
    <row r="224" s="605" customFormat="1" customHeight="1" spans="1:36">
      <c r="A224" s="663">
        <v>221</v>
      </c>
      <c r="B224" s="664" t="s">
        <v>213</v>
      </c>
      <c r="C224" s="665">
        <v>43304</v>
      </c>
      <c r="D224" s="665">
        <v>43306</v>
      </c>
      <c r="E224" s="666">
        <v>1339572</v>
      </c>
      <c r="F224" s="667">
        <v>1</v>
      </c>
      <c r="G224" s="667" t="s">
        <v>49</v>
      </c>
      <c r="H224" s="667">
        <v>1600</v>
      </c>
      <c r="I224" s="667">
        <v>2</v>
      </c>
      <c r="J224" s="671">
        <f t="shared" si="14"/>
        <v>-314100</v>
      </c>
      <c r="K224" s="672">
        <f t="shared" si="7"/>
        <v>3200</v>
      </c>
      <c r="L224" s="673">
        <f t="shared" si="15"/>
        <v>2</v>
      </c>
      <c r="M224" s="645" t="e">
        <f t="shared" si="16"/>
        <v>#REF!</v>
      </c>
      <c r="N224" s="645" t="e">
        <f>VLOOKUP($E224,#REF!,3,FALSE)</f>
        <v>#REF!</v>
      </c>
      <c r="O224" s="645" t="e">
        <f>VLOOKUP($E224,#REF!,4,FALSE)</f>
        <v>#REF!</v>
      </c>
      <c r="P224" s="645" t="e">
        <f>VLOOKUP($E224,#REF!,5,FALSE)</f>
        <v>#REF!</v>
      </c>
      <c r="Q224" s="645" t="e">
        <f>VLOOKUP($E224,#REF!,6,FALSE)</f>
        <v>#REF!</v>
      </c>
      <c r="R224" s="645" t="e">
        <f>VLOOKUP($E224,#REF!,2,FALSE)</f>
        <v>#REF!</v>
      </c>
      <c r="S224" s="645" t="e">
        <f>VLOOKUP($E224,#REF!,8,FALSE)</f>
        <v>#REF!</v>
      </c>
      <c r="T224" s="606"/>
      <c r="U224" s="606"/>
      <c r="V224" s="606"/>
      <c r="W224" s="606"/>
      <c r="X224" s="606"/>
      <c r="Y224" s="606"/>
      <c r="Z224" s="606"/>
      <c r="AA224" s="606"/>
      <c r="AB224" s="606"/>
      <c r="AC224" s="606"/>
      <c r="AD224" s="606"/>
      <c r="AE224" s="606"/>
      <c r="AF224" s="606"/>
      <c r="AG224" s="606"/>
      <c r="AH224" s="606"/>
      <c r="AI224" s="606"/>
      <c r="AJ224" s="606"/>
    </row>
    <row r="225" s="605" customFormat="1" customHeight="1" spans="1:36">
      <c r="A225" s="617">
        <v>222</v>
      </c>
      <c r="B225" s="618" t="s">
        <v>214</v>
      </c>
      <c r="C225" s="619">
        <v>43304</v>
      </c>
      <c r="D225" s="619">
        <v>43307</v>
      </c>
      <c r="E225" s="620">
        <v>1337359</v>
      </c>
      <c r="F225" s="621">
        <v>1</v>
      </c>
      <c r="G225" s="621" t="s">
        <v>22</v>
      </c>
      <c r="H225" s="621">
        <v>1400</v>
      </c>
      <c r="I225" s="621">
        <v>3</v>
      </c>
      <c r="J225" s="642">
        <f t="shared" si="14"/>
        <v>-318300</v>
      </c>
      <c r="K225" s="643">
        <f t="shared" si="7"/>
        <v>4200</v>
      </c>
      <c r="L225" s="644">
        <f t="shared" si="15"/>
        <v>3</v>
      </c>
      <c r="M225" s="645" t="e">
        <f t="shared" si="16"/>
        <v>#REF!</v>
      </c>
      <c r="N225" s="645" t="e">
        <f>VLOOKUP($E225,#REF!,3,FALSE)</f>
        <v>#REF!</v>
      </c>
      <c r="O225" s="645" t="e">
        <f>VLOOKUP($E225,#REF!,4,FALSE)</f>
        <v>#REF!</v>
      </c>
      <c r="P225" s="645" t="e">
        <f>VLOOKUP($E225,#REF!,5,FALSE)</f>
        <v>#REF!</v>
      </c>
      <c r="Q225" s="645" t="e">
        <f>VLOOKUP($E225,#REF!,6,FALSE)</f>
        <v>#REF!</v>
      </c>
      <c r="R225" s="645" t="e">
        <f>VLOOKUP($E225,#REF!,2,FALSE)</f>
        <v>#REF!</v>
      </c>
      <c r="S225" s="645" t="e">
        <f>VLOOKUP($E225,#REF!,8,FALSE)</f>
        <v>#REF!</v>
      </c>
      <c r="T225" s="606"/>
      <c r="U225" s="606"/>
      <c r="V225" s="606"/>
      <c r="W225" s="606"/>
      <c r="X225" s="606"/>
      <c r="Y225" s="606"/>
      <c r="Z225" s="606"/>
      <c r="AA225" s="606"/>
      <c r="AB225" s="606"/>
      <c r="AC225" s="606"/>
      <c r="AD225" s="606"/>
      <c r="AE225" s="606"/>
      <c r="AF225" s="606"/>
      <c r="AG225" s="606"/>
      <c r="AH225" s="606"/>
      <c r="AI225" s="606"/>
      <c r="AJ225" s="606"/>
    </row>
    <row r="226" s="605" customFormat="1" customHeight="1" spans="1:36">
      <c r="A226" s="617">
        <v>223</v>
      </c>
      <c r="B226" s="618" t="s">
        <v>215</v>
      </c>
      <c r="C226" s="619">
        <v>43305</v>
      </c>
      <c r="D226" s="619">
        <v>43306</v>
      </c>
      <c r="E226" s="620">
        <v>1340021</v>
      </c>
      <c r="F226" s="621">
        <v>1</v>
      </c>
      <c r="G226" s="621" t="s">
        <v>19</v>
      </c>
      <c r="H226" s="621">
        <v>1400</v>
      </c>
      <c r="I226" s="621">
        <v>1</v>
      </c>
      <c r="J226" s="642">
        <f t="shared" si="14"/>
        <v>-319700</v>
      </c>
      <c r="K226" s="643">
        <f t="shared" si="7"/>
        <v>1400</v>
      </c>
      <c r="L226" s="644">
        <f t="shared" si="15"/>
        <v>1</v>
      </c>
      <c r="M226" s="645" t="e">
        <f t="shared" si="16"/>
        <v>#REF!</v>
      </c>
      <c r="N226" s="645" t="e">
        <f>VLOOKUP($E226,#REF!,3,FALSE)</f>
        <v>#REF!</v>
      </c>
      <c r="O226" s="645" t="e">
        <f>VLOOKUP($E226,#REF!,4,FALSE)</f>
        <v>#REF!</v>
      </c>
      <c r="P226" s="645" t="e">
        <f>VLOOKUP($E226,#REF!,5,FALSE)</f>
        <v>#REF!</v>
      </c>
      <c r="Q226" s="645" t="e">
        <f>VLOOKUP($E226,#REF!,6,FALSE)</f>
        <v>#REF!</v>
      </c>
      <c r="R226" s="645" t="e">
        <f>VLOOKUP($E226,#REF!,2,FALSE)</f>
        <v>#REF!</v>
      </c>
      <c r="S226" s="645" t="e">
        <f>VLOOKUP($E226,#REF!,8,FALSE)</f>
        <v>#REF!</v>
      </c>
      <c r="T226" s="606"/>
      <c r="U226" s="606"/>
      <c r="V226" s="606"/>
      <c r="W226" s="606"/>
      <c r="X226" s="606"/>
      <c r="Y226" s="606"/>
      <c r="Z226" s="606"/>
      <c r="AA226" s="606"/>
      <c r="AB226" s="606"/>
      <c r="AC226" s="606"/>
      <c r="AD226" s="606"/>
      <c r="AE226" s="606"/>
      <c r="AF226" s="606"/>
      <c r="AG226" s="606"/>
      <c r="AH226" s="606"/>
      <c r="AI226" s="606"/>
      <c r="AJ226" s="606"/>
    </row>
    <row r="227" s="605" customFormat="1" customHeight="1" spans="1:36">
      <c r="A227" s="617">
        <v>224</v>
      </c>
      <c r="B227" s="618" t="s">
        <v>216</v>
      </c>
      <c r="C227" s="619">
        <v>43305</v>
      </c>
      <c r="D227" s="619">
        <v>43307</v>
      </c>
      <c r="E227" s="620">
        <v>1321624</v>
      </c>
      <c r="F227" s="621">
        <v>1</v>
      </c>
      <c r="G227" s="621" t="s">
        <v>17</v>
      </c>
      <c r="H227" s="621">
        <v>1200</v>
      </c>
      <c r="I227" s="621">
        <v>2</v>
      </c>
      <c r="J227" s="642">
        <f t="shared" si="14"/>
        <v>-322100</v>
      </c>
      <c r="K227" s="643">
        <f t="shared" si="7"/>
        <v>2400</v>
      </c>
      <c r="L227" s="644">
        <f t="shared" si="15"/>
        <v>2</v>
      </c>
      <c r="M227" s="645" t="e">
        <f t="shared" si="16"/>
        <v>#REF!</v>
      </c>
      <c r="N227" s="645" t="e">
        <f>VLOOKUP($E227,#REF!,3,FALSE)</f>
        <v>#REF!</v>
      </c>
      <c r="O227" s="645" t="e">
        <f>VLOOKUP($E227,#REF!,4,FALSE)</f>
        <v>#REF!</v>
      </c>
      <c r="P227" s="645" t="e">
        <f>VLOOKUP($E227,#REF!,5,FALSE)</f>
        <v>#REF!</v>
      </c>
      <c r="Q227" s="645" t="e">
        <f>VLOOKUP($E227,#REF!,6,FALSE)</f>
        <v>#REF!</v>
      </c>
      <c r="R227" s="645" t="e">
        <f>VLOOKUP($E227,#REF!,2,FALSE)</f>
        <v>#REF!</v>
      </c>
      <c r="S227" s="645" t="e">
        <f>VLOOKUP($E227,#REF!,8,FALSE)</f>
        <v>#REF!</v>
      </c>
      <c r="T227" s="606"/>
      <c r="U227" s="606"/>
      <c r="V227" s="606"/>
      <c r="W227" s="606"/>
      <c r="X227" s="606"/>
      <c r="Y227" s="606"/>
      <c r="Z227" s="606"/>
      <c r="AA227" s="606"/>
      <c r="AB227" s="606"/>
      <c r="AC227" s="606"/>
      <c r="AD227" s="606"/>
      <c r="AE227" s="606"/>
      <c r="AF227" s="606"/>
      <c r="AG227" s="606"/>
      <c r="AH227" s="606"/>
      <c r="AI227" s="606"/>
      <c r="AJ227" s="606"/>
    </row>
    <row r="228" s="605" customFormat="1" customHeight="1" spans="1:36">
      <c r="A228" s="617">
        <v>225</v>
      </c>
      <c r="B228" s="618" t="s">
        <v>217</v>
      </c>
      <c r="C228" s="619">
        <v>43306</v>
      </c>
      <c r="D228" s="619">
        <v>43307</v>
      </c>
      <c r="E228" s="620">
        <v>1339432</v>
      </c>
      <c r="F228" s="621">
        <v>3</v>
      </c>
      <c r="G228" s="621" t="s">
        <v>17</v>
      </c>
      <c r="H228" s="621">
        <v>1200</v>
      </c>
      <c r="I228" s="621">
        <v>1</v>
      </c>
      <c r="J228" s="642">
        <f t="shared" si="14"/>
        <v>-325700</v>
      </c>
      <c r="K228" s="643">
        <f t="shared" si="7"/>
        <v>3600</v>
      </c>
      <c r="L228" s="644">
        <f t="shared" si="15"/>
        <v>3</v>
      </c>
      <c r="M228" s="645" t="e">
        <f t="shared" si="16"/>
        <v>#REF!</v>
      </c>
      <c r="N228" s="645" t="e">
        <f>VLOOKUP($E228,#REF!,3,FALSE)</f>
        <v>#REF!</v>
      </c>
      <c r="O228" s="645" t="e">
        <f>VLOOKUP($E228,#REF!,4,FALSE)</f>
        <v>#REF!</v>
      </c>
      <c r="P228" s="645" t="e">
        <f>VLOOKUP($E228,#REF!,5,FALSE)</f>
        <v>#REF!</v>
      </c>
      <c r="Q228" s="645" t="e">
        <f>VLOOKUP($E228,#REF!,6,FALSE)</f>
        <v>#REF!</v>
      </c>
      <c r="R228" s="645" t="e">
        <f>VLOOKUP($E228,#REF!,2,FALSE)</f>
        <v>#REF!</v>
      </c>
      <c r="S228" s="645" t="e">
        <f>VLOOKUP($E228,#REF!,8,FALSE)</f>
        <v>#REF!</v>
      </c>
      <c r="T228" s="606"/>
      <c r="U228" s="606"/>
      <c r="V228" s="606"/>
      <c r="W228" s="606"/>
      <c r="X228" s="606"/>
      <c r="Y228" s="606"/>
      <c r="Z228" s="606"/>
      <c r="AA228" s="606"/>
      <c r="AB228" s="606"/>
      <c r="AC228" s="606"/>
      <c r="AD228" s="606"/>
      <c r="AE228" s="606"/>
      <c r="AF228" s="606"/>
      <c r="AG228" s="606"/>
      <c r="AH228" s="606"/>
      <c r="AI228" s="606"/>
      <c r="AJ228" s="606"/>
    </row>
    <row r="229" s="605" customFormat="1" customHeight="1" spans="1:36">
      <c r="A229" s="617">
        <v>226</v>
      </c>
      <c r="B229" s="618" t="s">
        <v>218</v>
      </c>
      <c r="C229" s="619">
        <v>43306</v>
      </c>
      <c r="D229" s="619">
        <v>43308</v>
      </c>
      <c r="E229" s="620">
        <v>1340838</v>
      </c>
      <c r="F229" s="621">
        <v>1</v>
      </c>
      <c r="G229" s="621" t="s">
        <v>82</v>
      </c>
      <c r="H229" s="621">
        <v>1900</v>
      </c>
      <c r="I229" s="621">
        <v>2</v>
      </c>
      <c r="J229" s="642">
        <f t="shared" si="14"/>
        <v>-329500</v>
      </c>
      <c r="K229" s="643">
        <f t="shared" si="7"/>
        <v>3800</v>
      </c>
      <c r="L229" s="644">
        <f t="shared" si="15"/>
        <v>2</v>
      </c>
      <c r="M229" s="645" t="e">
        <f t="shared" si="16"/>
        <v>#REF!</v>
      </c>
      <c r="N229" s="645" t="e">
        <f>VLOOKUP($E229,#REF!,3,FALSE)</f>
        <v>#REF!</v>
      </c>
      <c r="O229" s="645" t="e">
        <f>VLOOKUP($E229,#REF!,4,FALSE)</f>
        <v>#REF!</v>
      </c>
      <c r="P229" s="645" t="e">
        <f>VLOOKUP($E229,#REF!,5,FALSE)</f>
        <v>#REF!</v>
      </c>
      <c r="Q229" s="645" t="e">
        <f>VLOOKUP($E229,#REF!,6,FALSE)</f>
        <v>#REF!</v>
      </c>
      <c r="R229" s="645" t="e">
        <f>VLOOKUP($E229,#REF!,2,FALSE)</f>
        <v>#REF!</v>
      </c>
      <c r="S229" s="645" t="e">
        <f>VLOOKUP($E229,#REF!,8,FALSE)</f>
        <v>#REF!</v>
      </c>
      <c r="T229" s="606"/>
      <c r="U229" s="606"/>
      <c r="V229" s="606"/>
      <c r="W229" s="606"/>
      <c r="X229" s="606"/>
      <c r="Y229" s="606"/>
      <c r="Z229" s="606"/>
      <c r="AA229" s="606"/>
      <c r="AB229" s="606"/>
      <c r="AC229" s="606"/>
      <c r="AD229" s="606"/>
      <c r="AE229" s="606"/>
      <c r="AF229" s="606"/>
      <c r="AG229" s="606"/>
      <c r="AH229" s="606"/>
      <c r="AI229" s="606"/>
      <c r="AJ229" s="606"/>
    </row>
    <row r="230" s="605" customFormat="1" customHeight="1" spans="1:36">
      <c r="A230" s="617">
        <v>227</v>
      </c>
      <c r="B230" s="618" t="s">
        <v>219</v>
      </c>
      <c r="C230" s="619">
        <v>43306</v>
      </c>
      <c r="D230" s="619">
        <v>43308</v>
      </c>
      <c r="E230" s="620">
        <v>1340013</v>
      </c>
      <c r="F230" s="621">
        <v>1</v>
      </c>
      <c r="G230" s="621" t="s">
        <v>60</v>
      </c>
      <c r="H230" s="621">
        <v>1700</v>
      </c>
      <c r="I230" s="621">
        <v>2</v>
      </c>
      <c r="J230" s="642">
        <f t="shared" si="14"/>
        <v>-332900</v>
      </c>
      <c r="K230" s="643">
        <f t="shared" si="7"/>
        <v>3400</v>
      </c>
      <c r="L230" s="644">
        <f t="shared" si="15"/>
        <v>2</v>
      </c>
      <c r="M230" s="645" t="e">
        <f t="shared" si="16"/>
        <v>#REF!</v>
      </c>
      <c r="N230" s="645" t="e">
        <f>VLOOKUP($E230,#REF!,3,FALSE)</f>
        <v>#REF!</v>
      </c>
      <c r="O230" s="645" t="e">
        <f>VLOOKUP($E230,#REF!,4,FALSE)</f>
        <v>#REF!</v>
      </c>
      <c r="P230" s="645" t="e">
        <f>VLOOKUP($E230,#REF!,5,FALSE)</f>
        <v>#REF!</v>
      </c>
      <c r="Q230" s="645" t="e">
        <f>VLOOKUP($E230,#REF!,6,FALSE)</f>
        <v>#REF!</v>
      </c>
      <c r="R230" s="645" t="e">
        <f>VLOOKUP($E230,#REF!,2,FALSE)</f>
        <v>#REF!</v>
      </c>
      <c r="S230" s="645" t="e">
        <f>VLOOKUP($E230,#REF!,8,FALSE)</f>
        <v>#REF!</v>
      </c>
      <c r="T230" s="606"/>
      <c r="U230" s="606"/>
      <c r="V230" s="606"/>
      <c r="W230" s="606"/>
      <c r="X230" s="606"/>
      <c r="Y230" s="606"/>
      <c r="Z230" s="606"/>
      <c r="AA230" s="606"/>
      <c r="AB230" s="606"/>
      <c r="AC230" s="606"/>
      <c r="AD230" s="606"/>
      <c r="AE230" s="606"/>
      <c r="AF230" s="606"/>
      <c r="AG230" s="606"/>
      <c r="AH230" s="606"/>
      <c r="AI230" s="606"/>
      <c r="AJ230" s="606"/>
    </row>
    <row r="231" s="605" customFormat="1" customHeight="1" spans="1:36">
      <c r="A231" s="617">
        <v>228</v>
      </c>
      <c r="B231" s="618" t="s">
        <v>219</v>
      </c>
      <c r="C231" s="619">
        <v>43306</v>
      </c>
      <c r="D231" s="619">
        <v>43308</v>
      </c>
      <c r="E231" s="620">
        <v>1340011</v>
      </c>
      <c r="F231" s="621">
        <v>1</v>
      </c>
      <c r="G231" s="621" t="s">
        <v>22</v>
      </c>
      <c r="H231" s="621">
        <v>1400</v>
      </c>
      <c r="I231" s="621">
        <v>2</v>
      </c>
      <c r="J231" s="642">
        <f t="shared" si="14"/>
        <v>-335700</v>
      </c>
      <c r="K231" s="643">
        <f t="shared" si="7"/>
        <v>2800</v>
      </c>
      <c r="L231" s="644">
        <f t="shared" si="15"/>
        <v>2</v>
      </c>
      <c r="M231" s="645" t="e">
        <f t="shared" si="16"/>
        <v>#REF!</v>
      </c>
      <c r="N231" s="645" t="e">
        <f>VLOOKUP($E231,#REF!,3,FALSE)</f>
        <v>#REF!</v>
      </c>
      <c r="O231" s="645" t="e">
        <f>VLOOKUP($E231,#REF!,4,FALSE)</f>
        <v>#REF!</v>
      </c>
      <c r="P231" s="645" t="e">
        <f>VLOOKUP($E231,#REF!,5,FALSE)</f>
        <v>#REF!</v>
      </c>
      <c r="Q231" s="645" t="e">
        <f>VLOOKUP($E231,#REF!,6,FALSE)</f>
        <v>#REF!</v>
      </c>
      <c r="R231" s="645" t="e">
        <f>VLOOKUP($E231,#REF!,2,FALSE)</f>
        <v>#REF!</v>
      </c>
      <c r="S231" s="645" t="e">
        <f>VLOOKUP($E231,#REF!,8,FALSE)</f>
        <v>#REF!</v>
      </c>
      <c r="T231" s="606"/>
      <c r="U231" s="606"/>
      <c r="V231" s="606"/>
      <c r="W231" s="606"/>
      <c r="X231" s="606"/>
      <c r="Y231" s="606"/>
      <c r="Z231" s="606"/>
      <c r="AA231" s="606"/>
      <c r="AB231" s="606"/>
      <c r="AC231" s="606"/>
      <c r="AD231" s="606"/>
      <c r="AE231" s="606"/>
      <c r="AF231" s="606"/>
      <c r="AG231" s="606"/>
      <c r="AH231" s="606"/>
      <c r="AI231" s="606"/>
      <c r="AJ231" s="606"/>
    </row>
    <row r="232" s="605" customFormat="1" customHeight="1" spans="1:36">
      <c r="A232" s="617">
        <v>229</v>
      </c>
      <c r="B232" s="618" t="s">
        <v>220</v>
      </c>
      <c r="C232" s="619">
        <v>43306</v>
      </c>
      <c r="D232" s="619">
        <v>43309</v>
      </c>
      <c r="E232" s="620">
        <v>1341022</v>
      </c>
      <c r="F232" s="621">
        <v>3</v>
      </c>
      <c r="G232" s="621" t="s">
        <v>17</v>
      </c>
      <c r="H232" s="621">
        <v>1200</v>
      </c>
      <c r="I232" s="621">
        <v>3</v>
      </c>
      <c r="J232" s="642">
        <f t="shared" si="14"/>
        <v>-346500</v>
      </c>
      <c r="K232" s="643">
        <f t="shared" si="7"/>
        <v>10800</v>
      </c>
      <c r="L232" s="644">
        <f t="shared" si="15"/>
        <v>9</v>
      </c>
      <c r="M232" s="645" t="e">
        <f t="shared" si="16"/>
        <v>#REF!</v>
      </c>
      <c r="N232" s="645" t="e">
        <f>VLOOKUP($E232,#REF!,3,FALSE)</f>
        <v>#REF!</v>
      </c>
      <c r="O232" s="645" t="e">
        <f>VLOOKUP($E232,#REF!,4,FALSE)</f>
        <v>#REF!</v>
      </c>
      <c r="P232" s="645" t="e">
        <f>VLOOKUP($E232,#REF!,5,FALSE)</f>
        <v>#REF!</v>
      </c>
      <c r="Q232" s="645" t="e">
        <f>VLOOKUP($E232,#REF!,6,FALSE)</f>
        <v>#REF!</v>
      </c>
      <c r="R232" s="645" t="e">
        <f>VLOOKUP($E232,#REF!,2,FALSE)</f>
        <v>#REF!</v>
      </c>
      <c r="S232" s="645" t="e">
        <f>VLOOKUP($E232,#REF!,8,FALSE)</f>
        <v>#REF!</v>
      </c>
      <c r="T232" s="606"/>
      <c r="U232" s="606"/>
      <c r="V232" s="606"/>
      <c r="W232" s="606"/>
      <c r="X232" s="606"/>
      <c r="Y232" s="606"/>
      <c r="Z232" s="606"/>
      <c r="AA232" s="606"/>
      <c r="AB232" s="606"/>
      <c r="AC232" s="606"/>
      <c r="AD232" s="606"/>
      <c r="AE232" s="606"/>
      <c r="AF232" s="606"/>
      <c r="AG232" s="606"/>
      <c r="AH232" s="606"/>
      <c r="AI232" s="606"/>
      <c r="AJ232" s="606"/>
    </row>
    <row r="233" s="605" customFormat="1" customHeight="1" spans="1:36">
      <c r="A233" s="617">
        <v>230</v>
      </c>
      <c r="B233" s="618" t="s">
        <v>221</v>
      </c>
      <c r="C233" s="619">
        <v>43306</v>
      </c>
      <c r="D233" s="619">
        <v>43310</v>
      </c>
      <c r="E233" s="620">
        <v>1337653</v>
      </c>
      <c r="F233" s="621">
        <v>1</v>
      </c>
      <c r="G233" s="621" t="s">
        <v>17</v>
      </c>
      <c r="H233" s="621">
        <v>1200</v>
      </c>
      <c r="I233" s="621">
        <v>4</v>
      </c>
      <c r="J233" s="642">
        <f t="shared" si="14"/>
        <v>-351300</v>
      </c>
      <c r="K233" s="643">
        <f t="shared" si="7"/>
        <v>4800</v>
      </c>
      <c r="L233" s="644">
        <f t="shared" si="15"/>
        <v>4</v>
      </c>
      <c r="M233" s="645" t="e">
        <f t="shared" si="16"/>
        <v>#REF!</v>
      </c>
      <c r="N233" s="645" t="e">
        <f>VLOOKUP($E233,#REF!,3,FALSE)</f>
        <v>#REF!</v>
      </c>
      <c r="O233" s="645" t="e">
        <f>VLOOKUP($E233,#REF!,4,FALSE)</f>
        <v>#REF!</v>
      </c>
      <c r="P233" s="645" t="e">
        <f>VLOOKUP($E233,#REF!,5,FALSE)</f>
        <v>#REF!</v>
      </c>
      <c r="Q233" s="645" t="e">
        <f>VLOOKUP($E233,#REF!,6,FALSE)</f>
        <v>#REF!</v>
      </c>
      <c r="R233" s="645" t="e">
        <f>VLOOKUP($E233,#REF!,2,FALSE)</f>
        <v>#REF!</v>
      </c>
      <c r="S233" s="645" t="e">
        <f>VLOOKUP($E233,#REF!,8,FALSE)</f>
        <v>#REF!</v>
      </c>
      <c r="T233" s="606"/>
      <c r="U233" s="606"/>
      <c r="V233" s="606"/>
      <c r="W233" s="606"/>
      <c r="X233" s="606"/>
      <c r="Y233" s="606"/>
      <c r="Z233" s="606"/>
      <c r="AA233" s="606"/>
      <c r="AB233" s="606"/>
      <c r="AC233" s="606"/>
      <c r="AD233" s="606"/>
      <c r="AE233" s="606"/>
      <c r="AF233" s="606"/>
      <c r="AG233" s="606"/>
      <c r="AH233" s="606"/>
      <c r="AI233" s="606"/>
      <c r="AJ233" s="606"/>
    </row>
    <row r="234" s="605" customFormat="1" customHeight="1" spans="1:36">
      <c r="A234" s="617">
        <v>231</v>
      </c>
      <c r="B234" s="618" t="s">
        <v>222</v>
      </c>
      <c r="C234" s="619">
        <v>43307</v>
      </c>
      <c r="D234" s="619">
        <v>43308</v>
      </c>
      <c r="E234" s="620">
        <v>1340068</v>
      </c>
      <c r="F234" s="621">
        <v>1</v>
      </c>
      <c r="G234" s="621" t="s">
        <v>17</v>
      </c>
      <c r="H234" s="621">
        <v>1200</v>
      </c>
      <c r="I234" s="621">
        <v>1</v>
      </c>
      <c r="J234" s="642">
        <f t="shared" si="14"/>
        <v>-352500</v>
      </c>
      <c r="K234" s="643">
        <f t="shared" si="7"/>
        <v>1200</v>
      </c>
      <c r="L234" s="644">
        <f t="shared" si="15"/>
        <v>1</v>
      </c>
      <c r="M234" s="645" t="e">
        <f t="shared" si="16"/>
        <v>#REF!</v>
      </c>
      <c r="N234" s="645" t="e">
        <f>VLOOKUP($E234,#REF!,3,FALSE)</f>
        <v>#REF!</v>
      </c>
      <c r="O234" s="645" t="e">
        <f>VLOOKUP($E234,#REF!,4,FALSE)</f>
        <v>#REF!</v>
      </c>
      <c r="P234" s="645" t="e">
        <f>VLOOKUP($E234,#REF!,5,FALSE)</f>
        <v>#REF!</v>
      </c>
      <c r="Q234" s="645" t="e">
        <f>VLOOKUP($E234,#REF!,6,FALSE)</f>
        <v>#REF!</v>
      </c>
      <c r="R234" s="645" t="e">
        <f>VLOOKUP($E234,#REF!,2,FALSE)</f>
        <v>#REF!</v>
      </c>
      <c r="S234" s="645" t="e">
        <f>VLOOKUP($E234,#REF!,8,FALSE)</f>
        <v>#REF!</v>
      </c>
      <c r="T234" s="606"/>
      <c r="U234" s="606"/>
      <c r="V234" s="606"/>
      <c r="W234" s="606"/>
      <c r="X234" s="606"/>
      <c r="Y234" s="606"/>
      <c r="Z234" s="606"/>
      <c r="AA234" s="606"/>
      <c r="AB234" s="606"/>
      <c r="AC234" s="606"/>
      <c r="AD234" s="606"/>
      <c r="AE234" s="606"/>
      <c r="AF234" s="606"/>
      <c r="AG234" s="606"/>
      <c r="AH234" s="606"/>
      <c r="AI234" s="606"/>
      <c r="AJ234" s="606"/>
    </row>
    <row r="235" s="605" customFormat="1" customHeight="1" spans="1:36">
      <c r="A235" s="617">
        <v>232</v>
      </c>
      <c r="B235" s="618" t="s">
        <v>223</v>
      </c>
      <c r="C235" s="619">
        <v>43307</v>
      </c>
      <c r="D235" s="619">
        <v>43308</v>
      </c>
      <c r="E235" s="620">
        <v>1341395</v>
      </c>
      <c r="F235" s="621">
        <v>1</v>
      </c>
      <c r="G235" s="621" t="s">
        <v>17</v>
      </c>
      <c r="H235" s="621">
        <v>1200</v>
      </c>
      <c r="I235" s="621">
        <v>1</v>
      </c>
      <c r="J235" s="642">
        <f t="shared" si="14"/>
        <v>-353700</v>
      </c>
      <c r="K235" s="643">
        <f t="shared" si="7"/>
        <v>1200</v>
      </c>
      <c r="L235" s="644">
        <f t="shared" si="15"/>
        <v>1</v>
      </c>
      <c r="M235" s="645" t="e">
        <f t="shared" si="16"/>
        <v>#REF!</v>
      </c>
      <c r="N235" s="645" t="e">
        <f>VLOOKUP($E235,#REF!,3,FALSE)</f>
        <v>#REF!</v>
      </c>
      <c r="O235" s="645" t="e">
        <f>VLOOKUP($E235,#REF!,4,FALSE)</f>
        <v>#REF!</v>
      </c>
      <c r="P235" s="645" t="e">
        <f>VLOOKUP($E235,#REF!,5,FALSE)</f>
        <v>#REF!</v>
      </c>
      <c r="Q235" s="645" t="e">
        <f>VLOOKUP($E235,#REF!,6,FALSE)</f>
        <v>#REF!</v>
      </c>
      <c r="R235" s="645" t="e">
        <f>VLOOKUP($E235,#REF!,2,FALSE)</f>
        <v>#REF!</v>
      </c>
      <c r="S235" s="645" t="e">
        <f>VLOOKUP($E235,#REF!,8,FALSE)</f>
        <v>#REF!</v>
      </c>
      <c r="T235" s="606"/>
      <c r="U235" s="606"/>
      <c r="V235" s="606"/>
      <c r="W235" s="606"/>
      <c r="X235" s="606"/>
      <c r="Y235" s="606"/>
      <c r="Z235" s="606"/>
      <c r="AA235" s="606"/>
      <c r="AB235" s="606"/>
      <c r="AC235" s="606"/>
      <c r="AD235" s="606"/>
      <c r="AE235" s="606"/>
      <c r="AF235" s="606"/>
      <c r="AG235" s="606"/>
      <c r="AH235" s="606"/>
      <c r="AI235" s="606"/>
      <c r="AJ235" s="606"/>
    </row>
    <row r="236" s="605" customFormat="1" customHeight="1" spans="1:36">
      <c r="A236" s="617">
        <v>233</v>
      </c>
      <c r="B236" s="618" t="s">
        <v>224</v>
      </c>
      <c r="C236" s="619">
        <v>43307</v>
      </c>
      <c r="D236" s="619">
        <v>43308</v>
      </c>
      <c r="E236" s="620">
        <v>1333343</v>
      </c>
      <c r="F236" s="621">
        <v>1</v>
      </c>
      <c r="G236" s="621" t="s">
        <v>17</v>
      </c>
      <c r="H236" s="621">
        <v>1200</v>
      </c>
      <c r="I236" s="621">
        <v>1</v>
      </c>
      <c r="J236" s="642">
        <f t="shared" si="14"/>
        <v>-354900</v>
      </c>
      <c r="K236" s="643">
        <f t="shared" si="7"/>
        <v>1200</v>
      </c>
      <c r="L236" s="644">
        <f t="shared" si="15"/>
        <v>1</v>
      </c>
      <c r="M236" s="645" t="e">
        <f t="shared" si="16"/>
        <v>#REF!</v>
      </c>
      <c r="N236" s="645" t="e">
        <f>VLOOKUP($E236,#REF!,3,FALSE)</f>
        <v>#REF!</v>
      </c>
      <c r="O236" s="645" t="e">
        <f>VLOOKUP($E236,#REF!,4,FALSE)</f>
        <v>#REF!</v>
      </c>
      <c r="P236" s="645" t="e">
        <f>VLOOKUP($E236,#REF!,5,FALSE)</f>
        <v>#REF!</v>
      </c>
      <c r="Q236" s="645" t="e">
        <f>VLOOKUP($E236,#REF!,6,FALSE)</f>
        <v>#REF!</v>
      </c>
      <c r="R236" s="645" t="e">
        <f>VLOOKUP($E236,#REF!,2,FALSE)</f>
        <v>#REF!</v>
      </c>
      <c r="S236" s="645" t="e">
        <f>VLOOKUP($E236,#REF!,8,FALSE)</f>
        <v>#REF!</v>
      </c>
      <c r="T236" s="606"/>
      <c r="U236" s="606"/>
      <c r="V236" s="606"/>
      <c r="W236" s="606"/>
      <c r="X236" s="606"/>
      <c r="Y236" s="606"/>
      <c r="Z236" s="606"/>
      <c r="AA236" s="606"/>
      <c r="AB236" s="606"/>
      <c r="AC236" s="606"/>
      <c r="AD236" s="606"/>
      <c r="AE236" s="606"/>
      <c r="AF236" s="606"/>
      <c r="AG236" s="606"/>
      <c r="AH236" s="606"/>
      <c r="AI236" s="606"/>
      <c r="AJ236" s="606"/>
    </row>
    <row r="237" s="605" customFormat="1" customHeight="1" spans="1:36">
      <c r="A237" s="617">
        <v>234</v>
      </c>
      <c r="B237" s="618" t="s">
        <v>225</v>
      </c>
      <c r="C237" s="619">
        <v>43307</v>
      </c>
      <c r="D237" s="619">
        <v>43308</v>
      </c>
      <c r="E237" s="620">
        <v>1325637</v>
      </c>
      <c r="F237" s="621">
        <v>4</v>
      </c>
      <c r="G237" s="621" t="s">
        <v>19</v>
      </c>
      <c r="H237" s="621">
        <v>1400</v>
      </c>
      <c r="I237" s="621">
        <v>1</v>
      </c>
      <c r="J237" s="642">
        <f t="shared" si="14"/>
        <v>-360500</v>
      </c>
      <c r="K237" s="643">
        <f t="shared" si="7"/>
        <v>5600</v>
      </c>
      <c r="L237" s="644">
        <f t="shared" si="15"/>
        <v>4</v>
      </c>
      <c r="M237" s="645" t="e">
        <f t="shared" si="16"/>
        <v>#REF!</v>
      </c>
      <c r="N237" s="645" t="e">
        <f>VLOOKUP($E237,#REF!,3,FALSE)</f>
        <v>#REF!</v>
      </c>
      <c r="O237" s="645" t="e">
        <f>VLOOKUP($E237,#REF!,4,FALSE)</f>
        <v>#REF!</v>
      </c>
      <c r="P237" s="645" t="e">
        <f>VLOOKUP($E237,#REF!,5,FALSE)</f>
        <v>#REF!</v>
      </c>
      <c r="Q237" s="645" t="e">
        <f>VLOOKUP($E237,#REF!,6,FALSE)</f>
        <v>#REF!</v>
      </c>
      <c r="R237" s="645" t="e">
        <f>VLOOKUP($E237,#REF!,2,FALSE)</f>
        <v>#REF!</v>
      </c>
      <c r="S237" s="645" t="e">
        <f>VLOOKUP($E237,#REF!,8,FALSE)</f>
        <v>#REF!</v>
      </c>
      <c r="T237" s="606"/>
      <c r="U237" s="606"/>
      <c r="V237" s="606"/>
      <c r="W237" s="606"/>
      <c r="X237" s="606"/>
      <c r="Y237" s="606"/>
      <c r="Z237" s="606"/>
      <c r="AA237" s="606"/>
      <c r="AB237" s="606"/>
      <c r="AC237" s="606"/>
      <c r="AD237" s="606"/>
      <c r="AE237" s="606"/>
      <c r="AF237" s="606"/>
      <c r="AG237" s="606"/>
      <c r="AH237" s="606"/>
      <c r="AI237" s="606"/>
      <c r="AJ237" s="606"/>
    </row>
    <row r="238" s="605" customFormat="1" customHeight="1" spans="1:36">
      <c r="A238" s="658">
        <v>235</v>
      </c>
      <c r="B238" s="659" t="s">
        <v>206</v>
      </c>
      <c r="C238" s="660">
        <v>43307</v>
      </c>
      <c r="D238" s="660">
        <v>43309</v>
      </c>
      <c r="E238" s="661">
        <v>1329278</v>
      </c>
      <c r="F238" s="662">
        <v>1</v>
      </c>
      <c r="G238" s="662" t="s">
        <v>17</v>
      </c>
      <c r="H238" s="662">
        <v>1200</v>
      </c>
      <c r="I238" s="662">
        <v>2</v>
      </c>
      <c r="J238" s="668">
        <f t="shared" ref="J238:J293" si="17">J237-K238</f>
        <v>-362900</v>
      </c>
      <c r="K238" s="669">
        <f t="shared" si="7"/>
        <v>2400</v>
      </c>
      <c r="L238" s="670">
        <v>1</v>
      </c>
      <c r="M238" s="645" t="e">
        <f t="shared" si="16"/>
        <v>#REF!</v>
      </c>
      <c r="N238" s="645" t="e">
        <f>VLOOKUP($E238,#REF!,3,FALSE)</f>
        <v>#REF!</v>
      </c>
      <c r="O238" s="645" t="e">
        <f>VLOOKUP($E238,#REF!,4,FALSE)</f>
        <v>#REF!</v>
      </c>
      <c r="P238" s="645" t="e">
        <f>VLOOKUP($E238,#REF!,5,FALSE)</f>
        <v>#REF!</v>
      </c>
      <c r="Q238" s="645" t="e">
        <f>VLOOKUP($E238,#REF!,6,FALSE)</f>
        <v>#REF!</v>
      </c>
      <c r="R238" s="645" t="e">
        <f>VLOOKUP($E238,#REF!,2,FALSE)</f>
        <v>#REF!</v>
      </c>
      <c r="S238" s="645" t="e">
        <f>VLOOKUP($E238,#REF!,8,FALSE)</f>
        <v>#REF!</v>
      </c>
      <c r="T238" s="606"/>
      <c r="U238" s="606"/>
      <c r="V238" s="606"/>
      <c r="W238" s="606"/>
      <c r="X238" s="606"/>
      <c r="Y238" s="606"/>
      <c r="Z238" s="606"/>
      <c r="AA238" s="606"/>
      <c r="AB238" s="606"/>
      <c r="AC238" s="606"/>
      <c r="AD238" s="606"/>
      <c r="AE238" s="606"/>
      <c r="AF238" s="606"/>
      <c r="AG238" s="606"/>
      <c r="AH238" s="606"/>
      <c r="AI238" s="606"/>
      <c r="AJ238" s="606"/>
    </row>
    <row r="239" s="605" customFormat="1" customHeight="1" spans="1:36">
      <c r="A239" s="617">
        <v>236</v>
      </c>
      <c r="B239" s="618" t="s">
        <v>226</v>
      </c>
      <c r="C239" s="619">
        <v>43307</v>
      </c>
      <c r="D239" s="619">
        <v>43310</v>
      </c>
      <c r="E239" s="620">
        <v>1340370</v>
      </c>
      <c r="F239" s="621">
        <v>2</v>
      </c>
      <c r="G239" s="621" t="s">
        <v>22</v>
      </c>
      <c r="H239" s="621">
        <v>1400</v>
      </c>
      <c r="I239" s="621">
        <v>3</v>
      </c>
      <c r="J239" s="642">
        <f t="shared" si="17"/>
        <v>-371300</v>
      </c>
      <c r="K239" s="643">
        <f t="shared" si="7"/>
        <v>8400</v>
      </c>
      <c r="L239" s="644">
        <f t="shared" si="15"/>
        <v>6</v>
      </c>
      <c r="M239" s="645" t="e">
        <f t="shared" si="16"/>
        <v>#REF!</v>
      </c>
      <c r="N239" s="645" t="e">
        <f>VLOOKUP($E239,#REF!,3,FALSE)</f>
        <v>#REF!</v>
      </c>
      <c r="O239" s="645" t="e">
        <f>VLOOKUP($E239,#REF!,4,FALSE)</f>
        <v>#REF!</v>
      </c>
      <c r="P239" s="645" t="e">
        <f>VLOOKUP($E239,#REF!,5,FALSE)</f>
        <v>#REF!</v>
      </c>
      <c r="Q239" s="645" t="e">
        <f>VLOOKUP($E239,#REF!,6,FALSE)</f>
        <v>#REF!</v>
      </c>
      <c r="R239" s="645" t="e">
        <f>VLOOKUP($E239,#REF!,2,FALSE)</f>
        <v>#REF!</v>
      </c>
      <c r="S239" s="645" t="e">
        <f>VLOOKUP($E239,#REF!,8,FALSE)</f>
        <v>#REF!</v>
      </c>
      <c r="T239" s="606"/>
      <c r="U239" s="606"/>
      <c r="V239" s="606"/>
      <c r="W239" s="606"/>
      <c r="X239" s="606"/>
      <c r="Y239" s="606"/>
      <c r="Z239" s="606"/>
      <c r="AA239" s="606"/>
      <c r="AB239" s="606"/>
      <c r="AC239" s="606"/>
      <c r="AD239" s="606"/>
      <c r="AE239" s="606"/>
      <c r="AF239" s="606"/>
      <c r="AG239" s="606"/>
      <c r="AH239" s="606"/>
      <c r="AI239" s="606"/>
      <c r="AJ239" s="606"/>
    </row>
    <row r="240" s="605" customFormat="1" customHeight="1" spans="1:36">
      <c r="A240" s="617">
        <v>237</v>
      </c>
      <c r="B240" s="618" t="s">
        <v>227</v>
      </c>
      <c r="C240" s="619">
        <v>43308</v>
      </c>
      <c r="D240" s="619">
        <v>43309</v>
      </c>
      <c r="E240" s="620">
        <v>1342536</v>
      </c>
      <c r="F240" s="621">
        <v>2</v>
      </c>
      <c r="G240" s="621" t="s">
        <v>22</v>
      </c>
      <c r="H240" s="621">
        <v>1400</v>
      </c>
      <c r="I240" s="621">
        <v>1</v>
      </c>
      <c r="J240" s="642">
        <f t="shared" si="17"/>
        <v>-374100</v>
      </c>
      <c r="K240" s="643">
        <f t="shared" si="7"/>
        <v>2800</v>
      </c>
      <c r="L240" s="644">
        <f t="shared" si="15"/>
        <v>2</v>
      </c>
      <c r="M240" s="645" t="e">
        <f t="shared" si="16"/>
        <v>#REF!</v>
      </c>
      <c r="N240" s="645" t="e">
        <f>VLOOKUP($E240,#REF!,3,FALSE)</f>
        <v>#REF!</v>
      </c>
      <c r="O240" s="645" t="e">
        <f>VLOOKUP($E240,#REF!,4,FALSE)</f>
        <v>#REF!</v>
      </c>
      <c r="P240" s="645" t="e">
        <f>VLOOKUP($E240,#REF!,5,FALSE)</f>
        <v>#REF!</v>
      </c>
      <c r="Q240" s="645" t="e">
        <f>VLOOKUP($E240,#REF!,6,FALSE)</f>
        <v>#REF!</v>
      </c>
      <c r="R240" s="645" t="e">
        <f>VLOOKUP($E240,#REF!,2,FALSE)</f>
        <v>#REF!</v>
      </c>
      <c r="S240" s="645" t="e">
        <f>VLOOKUP($E240,#REF!,8,FALSE)</f>
        <v>#REF!</v>
      </c>
      <c r="T240" s="606"/>
      <c r="U240" s="606"/>
      <c r="V240" s="606"/>
      <c r="W240" s="606"/>
      <c r="X240" s="606"/>
      <c r="Y240" s="606"/>
      <c r="Z240" s="606"/>
      <c r="AA240" s="606"/>
      <c r="AB240" s="606"/>
      <c r="AC240" s="606"/>
      <c r="AD240" s="606"/>
      <c r="AE240" s="606"/>
      <c r="AF240" s="606"/>
      <c r="AG240" s="606"/>
      <c r="AH240" s="606"/>
      <c r="AI240" s="606"/>
      <c r="AJ240" s="606"/>
    </row>
    <row r="241" s="605" customFormat="1" customHeight="1" spans="1:36">
      <c r="A241" s="617">
        <v>238</v>
      </c>
      <c r="B241" s="618" t="s">
        <v>228</v>
      </c>
      <c r="C241" s="619">
        <v>43308</v>
      </c>
      <c r="D241" s="619">
        <v>43309</v>
      </c>
      <c r="E241" s="620">
        <v>1342430</v>
      </c>
      <c r="F241" s="621">
        <v>1</v>
      </c>
      <c r="G241" s="621" t="s">
        <v>17</v>
      </c>
      <c r="H241" s="621">
        <v>1200</v>
      </c>
      <c r="I241" s="621">
        <v>1</v>
      </c>
      <c r="J241" s="642">
        <f t="shared" si="17"/>
        <v>-375300</v>
      </c>
      <c r="K241" s="643">
        <f t="shared" si="7"/>
        <v>1200</v>
      </c>
      <c r="L241" s="644">
        <f t="shared" si="15"/>
        <v>1</v>
      </c>
      <c r="M241" s="645" t="e">
        <f t="shared" si="16"/>
        <v>#REF!</v>
      </c>
      <c r="N241" s="645" t="e">
        <f>VLOOKUP($E241,#REF!,3,FALSE)</f>
        <v>#REF!</v>
      </c>
      <c r="O241" s="645" t="e">
        <f>VLOOKUP($E241,#REF!,4,FALSE)</f>
        <v>#REF!</v>
      </c>
      <c r="P241" s="645" t="e">
        <f>VLOOKUP($E241,#REF!,5,FALSE)</f>
        <v>#REF!</v>
      </c>
      <c r="Q241" s="645" t="e">
        <f>VLOOKUP($E241,#REF!,6,FALSE)</f>
        <v>#REF!</v>
      </c>
      <c r="R241" s="645" t="e">
        <f>VLOOKUP($E241,#REF!,2,FALSE)</f>
        <v>#REF!</v>
      </c>
      <c r="S241" s="645" t="e">
        <f>VLOOKUP($E241,#REF!,8,FALSE)</f>
        <v>#REF!</v>
      </c>
      <c r="T241" s="606"/>
      <c r="U241" s="606"/>
      <c r="V241" s="606"/>
      <c r="W241" s="606"/>
      <c r="X241" s="606"/>
      <c r="Y241" s="606"/>
      <c r="Z241" s="606"/>
      <c r="AA241" s="606"/>
      <c r="AB241" s="606"/>
      <c r="AC241" s="606"/>
      <c r="AD241" s="606"/>
      <c r="AE241" s="606"/>
      <c r="AF241" s="606"/>
      <c r="AG241" s="606"/>
      <c r="AH241" s="606"/>
      <c r="AI241" s="606"/>
      <c r="AJ241" s="606"/>
    </row>
    <row r="242" s="605" customFormat="1" customHeight="1" spans="1:36">
      <c r="A242" s="617">
        <v>239</v>
      </c>
      <c r="B242" s="618" t="s">
        <v>229</v>
      </c>
      <c r="C242" s="619">
        <v>43308</v>
      </c>
      <c r="D242" s="619">
        <v>43309</v>
      </c>
      <c r="E242" s="620">
        <v>1335881</v>
      </c>
      <c r="F242" s="621">
        <v>1</v>
      </c>
      <c r="G242" s="621" t="s">
        <v>22</v>
      </c>
      <c r="H242" s="621">
        <v>1400</v>
      </c>
      <c r="I242" s="621">
        <v>1</v>
      </c>
      <c r="J242" s="642">
        <f t="shared" si="17"/>
        <v>-376700</v>
      </c>
      <c r="K242" s="643">
        <f t="shared" si="7"/>
        <v>1400</v>
      </c>
      <c r="L242" s="644">
        <f t="shared" si="15"/>
        <v>1</v>
      </c>
      <c r="M242" s="645" t="e">
        <f t="shared" si="16"/>
        <v>#REF!</v>
      </c>
      <c r="N242" s="645" t="e">
        <f>VLOOKUP($E242,#REF!,3,FALSE)</f>
        <v>#REF!</v>
      </c>
      <c r="O242" s="645" t="e">
        <f>VLOOKUP($E242,#REF!,4,FALSE)</f>
        <v>#REF!</v>
      </c>
      <c r="P242" s="645" t="e">
        <f>VLOOKUP($E242,#REF!,5,FALSE)</f>
        <v>#REF!</v>
      </c>
      <c r="Q242" s="645" t="e">
        <f>VLOOKUP($E242,#REF!,6,FALSE)</f>
        <v>#REF!</v>
      </c>
      <c r="R242" s="645" t="e">
        <f>VLOOKUP($E242,#REF!,2,FALSE)</f>
        <v>#REF!</v>
      </c>
      <c r="S242" s="645" t="e">
        <f>VLOOKUP($E242,#REF!,8,FALSE)</f>
        <v>#REF!</v>
      </c>
      <c r="T242" s="606"/>
      <c r="U242" s="606"/>
      <c r="V242" s="606"/>
      <c r="W242" s="606"/>
      <c r="X242" s="606"/>
      <c r="Y242" s="606"/>
      <c r="Z242" s="606"/>
      <c r="AA242" s="606"/>
      <c r="AB242" s="606"/>
      <c r="AC242" s="606"/>
      <c r="AD242" s="606"/>
      <c r="AE242" s="606"/>
      <c r="AF242" s="606"/>
      <c r="AG242" s="606"/>
      <c r="AH242" s="606"/>
      <c r="AI242" s="606"/>
      <c r="AJ242" s="606"/>
    </row>
    <row r="243" s="605" customFormat="1" customHeight="1" spans="1:36">
      <c r="A243" s="617">
        <v>240</v>
      </c>
      <c r="B243" s="618" t="s">
        <v>230</v>
      </c>
      <c r="C243" s="619">
        <v>43308</v>
      </c>
      <c r="D243" s="619">
        <v>43309</v>
      </c>
      <c r="E243" s="620">
        <v>1342432</v>
      </c>
      <c r="F243" s="621">
        <v>1</v>
      </c>
      <c r="G243" s="621" t="s">
        <v>22</v>
      </c>
      <c r="H243" s="621">
        <v>1400</v>
      </c>
      <c r="I243" s="621">
        <v>1</v>
      </c>
      <c r="J243" s="642">
        <f t="shared" si="17"/>
        <v>-378100</v>
      </c>
      <c r="K243" s="643">
        <f t="shared" si="7"/>
        <v>1400</v>
      </c>
      <c r="L243" s="644">
        <f t="shared" si="15"/>
        <v>1</v>
      </c>
      <c r="M243" s="645" t="e">
        <f t="shared" si="16"/>
        <v>#REF!</v>
      </c>
      <c r="N243" s="645" t="e">
        <f>VLOOKUP($E243,#REF!,3,FALSE)</f>
        <v>#REF!</v>
      </c>
      <c r="O243" s="645" t="e">
        <f>VLOOKUP($E243,#REF!,4,FALSE)</f>
        <v>#REF!</v>
      </c>
      <c r="P243" s="645" t="e">
        <f>VLOOKUP($E243,#REF!,5,FALSE)</f>
        <v>#REF!</v>
      </c>
      <c r="Q243" s="645" t="e">
        <f>VLOOKUP($E243,#REF!,6,FALSE)</f>
        <v>#REF!</v>
      </c>
      <c r="R243" s="645" t="e">
        <f>VLOOKUP($E243,#REF!,2,FALSE)</f>
        <v>#REF!</v>
      </c>
      <c r="S243" s="645" t="e">
        <f>VLOOKUP($E243,#REF!,8,FALSE)</f>
        <v>#REF!</v>
      </c>
      <c r="T243" s="606"/>
      <c r="U243" s="606"/>
      <c r="V243" s="606"/>
      <c r="W243" s="606"/>
      <c r="X243" s="606"/>
      <c r="Y243" s="606"/>
      <c r="Z243" s="606"/>
      <c r="AA243" s="606"/>
      <c r="AB243" s="606"/>
      <c r="AC243" s="606"/>
      <c r="AD243" s="606"/>
      <c r="AE243" s="606"/>
      <c r="AF243" s="606"/>
      <c r="AG243" s="606"/>
      <c r="AH243" s="606"/>
      <c r="AI243" s="606"/>
      <c r="AJ243" s="606"/>
    </row>
    <row r="244" s="605" customFormat="1" customHeight="1" spans="1:36">
      <c r="A244" s="617">
        <v>241</v>
      </c>
      <c r="B244" s="618" t="s">
        <v>231</v>
      </c>
      <c r="C244" s="619">
        <v>43308</v>
      </c>
      <c r="D244" s="619">
        <v>43309</v>
      </c>
      <c r="E244" s="620">
        <v>1342743</v>
      </c>
      <c r="F244" s="621">
        <v>1</v>
      </c>
      <c r="G244" s="621" t="s">
        <v>17</v>
      </c>
      <c r="H244" s="621">
        <v>1200</v>
      </c>
      <c r="I244" s="621">
        <v>1</v>
      </c>
      <c r="J244" s="642">
        <f t="shared" si="17"/>
        <v>-379300</v>
      </c>
      <c r="K244" s="643">
        <f t="shared" si="7"/>
        <v>1200</v>
      </c>
      <c r="L244" s="644">
        <f t="shared" si="15"/>
        <v>1</v>
      </c>
      <c r="M244" s="645" t="e">
        <f t="shared" si="16"/>
        <v>#REF!</v>
      </c>
      <c r="N244" s="645" t="e">
        <f>VLOOKUP($E244,#REF!,3,FALSE)</f>
        <v>#REF!</v>
      </c>
      <c r="O244" s="645" t="e">
        <f>VLOOKUP($E244,#REF!,4,FALSE)</f>
        <v>#REF!</v>
      </c>
      <c r="P244" s="645" t="e">
        <f>VLOOKUP($E244,#REF!,5,FALSE)</f>
        <v>#REF!</v>
      </c>
      <c r="Q244" s="645" t="e">
        <f>VLOOKUP($E244,#REF!,6,FALSE)</f>
        <v>#REF!</v>
      </c>
      <c r="R244" s="645" t="e">
        <f>VLOOKUP($E244,#REF!,2,FALSE)</f>
        <v>#REF!</v>
      </c>
      <c r="S244" s="645" t="e">
        <f>VLOOKUP($E244,#REF!,8,FALSE)</f>
        <v>#REF!</v>
      </c>
      <c r="T244" s="606"/>
      <c r="U244" s="606"/>
      <c r="V244" s="606"/>
      <c r="W244" s="606"/>
      <c r="X244" s="606"/>
      <c r="Y244" s="606"/>
      <c r="Z244" s="606"/>
      <c r="AA244" s="606"/>
      <c r="AB244" s="606"/>
      <c r="AC244" s="606"/>
      <c r="AD244" s="606"/>
      <c r="AE244" s="606"/>
      <c r="AF244" s="606"/>
      <c r="AG244" s="606"/>
      <c r="AH244" s="606"/>
      <c r="AI244" s="606"/>
      <c r="AJ244" s="606"/>
    </row>
    <row r="245" s="605" customFormat="1" customHeight="1" spans="1:36">
      <c r="A245" s="617">
        <v>242</v>
      </c>
      <c r="B245" s="618" t="s">
        <v>232</v>
      </c>
      <c r="C245" s="619">
        <v>43308</v>
      </c>
      <c r="D245" s="619">
        <v>43309</v>
      </c>
      <c r="E245" s="620">
        <v>1339267</v>
      </c>
      <c r="F245" s="621">
        <v>1</v>
      </c>
      <c r="G245" s="621" t="s">
        <v>22</v>
      </c>
      <c r="H245" s="621">
        <v>1400</v>
      </c>
      <c r="I245" s="621">
        <v>1</v>
      </c>
      <c r="J245" s="642">
        <f t="shared" si="17"/>
        <v>-380700</v>
      </c>
      <c r="K245" s="643">
        <f t="shared" si="7"/>
        <v>1400</v>
      </c>
      <c r="L245" s="644">
        <f t="shared" si="15"/>
        <v>1</v>
      </c>
      <c r="M245" s="645" t="e">
        <f t="shared" si="16"/>
        <v>#REF!</v>
      </c>
      <c r="N245" s="645" t="e">
        <f>VLOOKUP($E245,#REF!,3,FALSE)</f>
        <v>#REF!</v>
      </c>
      <c r="O245" s="645" t="e">
        <f>VLOOKUP($E245,#REF!,4,FALSE)</f>
        <v>#REF!</v>
      </c>
      <c r="P245" s="645" t="e">
        <f>VLOOKUP($E245,#REF!,5,FALSE)</f>
        <v>#REF!</v>
      </c>
      <c r="Q245" s="645" t="e">
        <f>VLOOKUP($E245,#REF!,6,FALSE)</f>
        <v>#REF!</v>
      </c>
      <c r="R245" s="645" t="e">
        <f>VLOOKUP($E245,#REF!,2,FALSE)</f>
        <v>#REF!</v>
      </c>
      <c r="S245" s="645" t="e">
        <f>VLOOKUP($E245,#REF!,8,FALSE)</f>
        <v>#REF!</v>
      </c>
      <c r="T245" s="606"/>
      <c r="U245" s="606"/>
      <c r="V245" s="606"/>
      <c r="W245" s="606"/>
      <c r="X245" s="606"/>
      <c r="Y245" s="606"/>
      <c r="Z245" s="606"/>
      <c r="AA245" s="606"/>
      <c r="AB245" s="606"/>
      <c r="AC245" s="606"/>
      <c r="AD245" s="606"/>
      <c r="AE245" s="606"/>
      <c r="AF245" s="606"/>
      <c r="AG245" s="606"/>
      <c r="AH245" s="606"/>
      <c r="AI245" s="606"/>
      <c r="AJ245" s="606"/>
    </row>
    <row r="246" s="605" customFormat="1" customHeight="1" spans="1:36">
      <c r="A246" s="617">
        <v>243</v>
      </c>
      <c r="B246" s="618" t="s">
        <v>233</v>
      </c>
      <c r="C246" s="619">
        <v>43308</v>
      </c>
      <c r="D246" s="619">
        <v>43309</v>
      </c>
      <c r="E246" s="620">
        <v>1342790</v>
      </c>
      <c r="F246" s="621">
        <v>1</v>
      </c>
      <c r="G246" s="621" t="s">
        <v>17</v>
      </c>
      <c r="H246" s="621">
        <v>1200</v>
      </c>
      <c r="I246" s="621">
        <v>1</v>
      </c>
      <c r="J246" s="642">
        <f t="shared" si="17"/>
        <v>-381900</v>
      </c>
      <c r="K246" s="643">
        <f t="shared" si="7"/>
        <v>1200</v>
      </c>
      <c r="L246" s="644">
        <f t="shared" si="15"/>
        <v>1</v>
      </c>
      <c r="M246" s="645" t="e">
        <f t="shared" si="16"/>
        <v>#REF!</v>
      </c>
      <c r="N246" s="645" t="e">
        <f>VLOOKUP($E246,#REF!,3,FALSE)</f>
        <v>#REF!</v>
      </c>
      <c r="O246" s="645" t="e">
        <f>VLOOKUP($E246,#REF!,4,FALSE)</f>
        <v>#REF!</v>
      </c>
      <c r="P246" s="645" t="e">
        <f>VLOOKUP($E246,#REF!,5,FALSE)</f>
        <v>#REF!</v>
      </c>
      <c r="Q246" s="645" t="e">
        <f>VLOOKUP($E246,#REF!,6,FALSE)</f>
        <v>#REF!</v>
      </c>
      <c r="R246" s="645" t="e">
        <f>VLOOKUP($E246,#REF!,2,FALSE)</f>
        <v>#REF!</v>
      </c>
      <c r="S246" s="645" t="e">
        <f>VLOOKUP($E246,#REF!,8,FALSE)</f>
        <v>#REF!</v>
      </c>
      <c r="T246" s="606"/>
      <c r="U246" s="606"/>
      <c r="V246" s="606"/>
      <c r="W246" s="606"/>
      <c r="X246" s="606"/>
      <c r="Y246" s="606"/>
      <c r="Z246" s="606"/>
      <c r="AA246" s="606"/>
      <c r="AB246" s="606"/>
      <c r="AC246" s="606"/>
      <c r="AD246" s="606"/>
      <c r="AE246" s="606"/>
      <c r="AF246" s="606"/>
      <c r="AG246" s="606"/>
      <c r="AH246" s="606"/>
      <c r="AI246" s="606"/>
      <c r="AJ246" s="606"/>
    </row>
    <row r="247" s="605" customFormat="1" customHeight="1" spans="1:36">
      <c r="A247" s="617">
        <v>244</v>
      </c>
      <c r="B247" s="618" t="s">
        <v>234</v>
      </c>
      <c r="C247" s="619">
        <v>43308</v>
      </c>
      <c r="D247" s="619">
        <v>43310</v>
      </c>
      <c r="E247" s="620">
        <v>1342205</v>
      </c>
      <c r="F247" s="621">
        <v>1</v>
      </c>
      <c r="G247" s="621" t="s">
        <v>22</v>
      </c>
      <c r="H247" s="621">
        <v>1400</v>
      </c>
      <c r="I247" s="621">
        <v>2</v>
      </c>
      <c r="J247" s="642">
        <f t="shared" si="17"/>
        <v>-384700</v>
      </c>
      <c r="K247" s="643">
        <f t="shared" si="7"/>
        <v>2800</v>
      </c>
      <c r="L247" s="644">
        <f t="shared" si="15"/>
        <v>2</v>
      </c>
      <c r="M247" s="645" t="e">
        <f t="shared" si="16"/>
        <v>#REF!</v>
      </c>
      <c r="N247" s="645" t="e">
        <f>VLOOKUP($E247,#REF!,3,FALSE)</f>
        <v>#REF!</v>
      </c>
      <c r="O247" s="645" t="e">
        <f>VLOOKUP($E247,#REF!,4,FALSE)</f>
        <v>#REF!</v>
      </c>
      <c r="P247" s="645" t="e">
        <f>VLOOKUP($E247,#REF!,5,FALSE)</f>
        <v>#REF!</v>
      </c>
      <c r="Q247" s="645" t="e">
        <f>VLOOKUP($E247,#REF!,6,FALSE)</f>
        <v>#REF!</v>
      </c>
      <c r="R247" s="645" t="e">
        <f>VLOOKUP($E247,#REF!,2,FALSE)</f>
        <v>#REF!</v>
      </c>
      <c r="S247" s="645" t="e">
        <f>VLOOKUP($E247,#REF!,8,FALSE)</f>
        <v>#REF!</v>
      </c>
      <c r="T247" s="606"/>
      <c r="U247" s="606"/>
      <c r="V247" s="606"/>
      <c r="W247" s="606"/>
      <c r="X247" s="606"/>
      <c r="Y247" s="606"/>
      <c r="Z247" s="606"/>
      <c r="AA247" s="606"/>
      <c r="AB247" s="606"/>
      <c r="AC247" s="606"/>
      <c r="AD247" s="606"/>
      <c r="AE247" s="606"/>
      <c r="AF247" s="606"/>
      <c r="AG247" s="606"/>
      <c r="AH247" s="606"/>
      <c r="AI247" s="606"/>
      <c r="AJ247" s="606"/>
    </row>
    <row r="248" s="605" customFormat="1" customHeight="1" spans="1:36">
      <c r="A248" s="617">
        <v>245</v>
      </c>
      <c r="B248" s="618" t="s">
        <v>235</v>
      </c>
      <c r="C248" s="619">
        <v>43308</v>
      </c>
      <c r="D248" s="619">
        <v>43310</v>
      </c>
      <c r="E248" s="620">
        <v>1341162</v>
      </c>
      <c r="F248" s="621">
        <v>1</v>
      </c>
      <c r="G248" s="621" t="s">
        <v>49</v>
      </c>
      <c r="H248" s="621">
        <v>1600</v>
      </c>
      <c r="I248" s="621">
        <v>2</v>
      </c>
      <c r="J248" s="642">
        <f t="shared" si="17"/>
        <v>-387900</v>
      </c>
      <c r="K248" s="643">
        <f t="shared" si="7"/>
        <v>3200</v>
      </c>
      <c r="L248" s="644">
        <f t="shared" si="15"/>
        <v>2</v>
      </c>
      <c r="M248" s="645" t="e">
        <f t="shared" si="16"/>
        <v>#REF!</v>
      </c>
      <c r="N248" s="645" t="e">
        <f>VLOOKUP($E248,#REF!,3,FALSE)</f>
        <v>#REF!</v>
      </c>
      <c r="O248" s="645" t="e">
        <f>VLOOKUP($E248,#REF!,4,FALSE)</f>
        <v>#REF!</v>
      </c>
      <c r="P248" s="645" t="e">
        <f>VLOOKUP($E248,#REF!,5,FALSE)</f>
        <v>#REF!</v>
      </c>
      <c r="Q248" s="645" t="e">
        <f>VLOOKUP($E248,#REF!,6,FALSE)</f>
        <v>#REF!</v>
      </c>
      <c r="R248" s="645" t="e">
        <f>VLOOKUP($E248,#REF!,2,FALSE)</f>
        <v>#REF!</v>
      </c>
      <c r="S248" s="645" t="e">
        <f>VLOOKUP($E248,#REF!,8,FALSE)</f>
        <v>#REF!</v>
      </c>
      <c r="T248" s="606"/>
      <c r="U248" s="606"/>
      <c r="V248" s="606"/>
      <c r="W248" s="606"/>
      <c r="X248" s="606"/>
      <c r="Y248" s="606"/>
      <c r="Z248" s="606"/>
      <c r="AA248" s="606"/>
      <c r="AB248" s="606"/>
      <c r="AC248" s="606"/>
      <c r="AD248" s="606"/>
      <c r="AE248" s="606"/>
      <c r="AF248" s="606"/>
      <c r="AG248" s="606"/>
      <c r="AH248" s="606"/>
      <c r="AI248" s="606"/>
      <c r="AJ248" s="606"/>
    </row>
    <row r="249" s="605" customFormat="1" customHeight="1" spans="1:36">
      <c r="A249" s="617">
        <v>246</v>
      </c>
      <c r="B249" s="618" t="s">
        <v>236</v>
      </c>
      <c r="C249" s="619">
        <v>43308</v>
      </c>
      <c r="D249" s="619">
        <v>43311</v>
      </c>
      <c r="E249" s="620">
        <v>1315653</v>
      </c>
      <c r="F249" s="621">
        <v>2</v>
      </c>
      <c r="G249" s="621" t="s">
        <v>17</v>
      </c>
      <c r="H249" s="621">
        <v>1200</v>
      </c>
      <c r="I249" s="621">
        <v>3</v>
      </c>
      <c r="J249" s="642">
        <f t="shared" si="17"/>
        <v>-395100</v>
      </c>
      <c r="K249" s="643">
        <f t="shared" si="7"/>
        <v>7200</v>
      </c>
      <c r="L249" s="644">
        <f t="shared" si="15"/>
        <v>6</v>
      </c>
      <c r="M249" s="645" t="e">
        <f t="shared" si="16"/>
        <v>#REF!</v>
      </c>
      <c r="N249" s="645" t="e">
        <f>VLOOKUP($E249,#REF!,3,FALSE)</f>
        <v>#REF!</v>
      </c>
      <c r="O249" s="645" t="e">
        <f>VLOOKUP($E249,#REF!,4,FALSE)</f>
        <v>#REF!</v>
      </c>
      <c r="P249" s="645" t="e">
        <f>VLOOKUP($E249,#REF!,5,FALSE)</f>
        <v>#REF!</v>
      </c>
      <c r="Q249" s="645" t="e">
        <f>VLOOKUP($E249,#REF!,6,FALSE)</f>
        <v>#REF!</v>
      </c>
      <c r="R249" s="645" t="e">
        <f>VLOOKUP($E249,#REF!,2,FALSE)</f>
        <v>#REF!</v>
      </c>
      <c r="S249" s="645" t="e">
        <f>VLOOKUP($E249,#REF!,8,FALSE)</f>
        <v>#REF!</v>
      </c>
      <c r="T249" s="606"/>
      <c r="U249" s="606"/>
      <c r="V249" s="606"/>
      <c r="W249" s="606"/>
      <c r="X249" s="606"/>
      <c r="Y249" s="606"/>
      <c r="Z249" s="606"/>
      <c r="AA249" s="606"/>
      <c r="AB249" s="606"/>
      <c r="AC249" s="606"/>
      <c r="AD249" s="606"/>
      <c r="AE249" s="606"/>
      <c r="AF249" s="606"/>
      <c r="AG249" s="606"/>
      <c r="AH249" s="606"/>
      <c r="AI249" s="606"/>
      <c r="AJ249" s="606"/>
    </row>
    <row r="250" s="605" customFormat="1" customHeight="1" spans="1:36">
      <c r="A250" s="617">
        <v>247</v>
      </c>
      <c r="B250" s="618" t="s">
        <v>237</v>
      </c>
      <c r="C250" s="619">
        <v>43308</v>
      </c>
      <c r="D250" s="619">
        <v>43313</v>
      </c>
      <c r="E250" s="620">
        <v>1342304</v>
      </c>
      <c r="F250" s="621">
        <v>1</v>
      </c>
      <c r="G250" s="621" t="s">
        <v>22</v>
      </c>
      <c r="H250" s="621">
        <v>1400</v>
      </c>
      <c r="I250" s="621">
        <v>5</v>
      </c>
      <c r="J250" s="642">
        <f t="shared" si="17"/>
        <v>-402100</v>
      </c>
      <c r="K250" s="643">
        <f t="shared" si="7"/>
        <v>7000</v>
      </c>
      <c r="L250" s="644">
        <f t="shared" si="15"/>
        <v>5</v>
      </c>
      <c r="M250" s="645" t="e">
        <f t="shared" si="16"/>
        <v>#REF!</v>
      </c>
      <c r="N250" s="645" t="e">
        <f>VLOOKUP($E250,#REF!,3,FALSE)</f>
        <v>#REF!</v>
      </c>
      <c r="O250" s="645" t="e">
        <f>VLOOKUP($E250,#REF!,4,FALSE)</f>
        <v>#REF!</v>
      </c>
      <c r="P250" s="645" t="e">
        <f>VLOOKUP($E250,#REF!,5,FALSE)</f>
        <v>#REF!</v>
      </c>
      <c r="Q250" s="645" t="e">
        <f>VLOOKUP($E250,#REF!,6,FALSE)</f>
        <v>#REF!</v>
      </c>
      <c r="R250" s="645" t="e">
        <f>VLOOKUP($E250,#REF!,2,FALSE)</f>
        <v>#REF!</v>
      </c>
      <c r="S250" s="645" t="e">
        <f>VLOOKUP($E250,#REF!,8,FALSE)</f>
        <v>#REF!</v>
      </c>
      <c r="T250" s="606"/>
      <c r="U250" s="606"/>
      <c r="V250" s="606"/>
      <c r="W250" s="606"/>
      <c r="X250" s="606"/>
      <c r="Y250" s="606"/>
      <c r="Z250" s="606"/>
      <c r="AA250" s="606"/>
      <c r="AB250" s="606"/>
      <c r="AC250" s="606"/>
      <c r="AD250" s="606"/>
      <c r="AE250" s="606"/>
      <c r="AF250" s="606"/>
      <c r="AG250" s="606"/>
      <c r="AH250" s="606"/>
      <c r="AI250" s="606"/>
      <c r="AJ250" s="606"/>
    </row>
    <row r="251" s="605" customFormat="1" customHeight="1" spans="1:36">
      <c r="A251" s="617">
        <v>248</v>
      </c>
      <c r="B251" s="618" t="s">
        <v>227</v>
      </c>
      <c r="C251" s="619">
        <v>43309</v>
      </c>
      <c r="D251" s="619">
        <v>43310</v>
      </c>
      <c r="E251" s="620">
        <v>1343094</v>
      </c>
      <c r="F251" s="621">
        <v>2</v>
      </c>
      <c r="G251" s="621" t="s">
        <v>22</v>
      </c>
      <c r="H251" s="621">
        <v>1400</v>
      </c>
      <c r="I251" s="621">
        <v>1</v>
      </c>
      <c r="J251" s="642">
        <f t="shared" si="17"/>
        <v>-404900</v>
      </c>
      <c r="K251" s="643">
        <f t="shared" si="7"/>
        <v>2800</v>
      </c>
      <c r="L251" s="644">
        <f t="shared" si="15"/>
        <v>2</v>
      </c>
      <c r="M251" s="645" t="e">
        <f t="shared" si="16"/>
        <v>#REF!</v>
      </c>
      <c r="N251" s="645" t="e">
        <f>VLOOKUP($E251,#REF!,3,FALSE)</f>
        <v>#REF!</v>
      </c>
      <c r="O251" s="645" t="e">
        <f>VLOOKUP($E251,#REF!,4,FALSE)</f>
        <v>#REF!</v>
      </c>
      <c r="P251" s="645" t="e">
        <f>VLOOKUP($E251,#REF!,5,FALSE)</f>
        <v>#REF!</v>
      </c>
      <c r="Q251" s="645" t="e">
        <f>VLOOKUP($E251,#REF!,6,FALSE)</f>
        <v>#REF!</v>
      </c>
      <c r="R251" s="645" t="e">
        <f>VLOOKUP($E251,#REF!,2,FALSE)</f>
        <v>#REF!</v>
      </c>
      <c r="S251" s="645" t="e">
        <f>VLOOKUP($E251,#REF!,8,FALSE)</f>
        <v>#REF!</v>
      </c>
      <c r="T251" s="606"/>
      <c r="U251" s="606"/>
      <c r="V251" s="606"/>
      <c r="W251" s="606"/>
      <c r="X251" s="606"/>
      <c r="Y251" s="606"/>
      <c r="Z251" s="606"/>
      <c r="AA251" s="606"/>
      <c r="AB251" s="606"/>
      <c r="AC251" s="606"/>
      <c r="AD251" s="606"/>
      <c r="AE251" s="606"/>
      <c r="AF251" s="606"/>
      <c r="AG251" s="606"/>
      <c r="AH251" s="606"/>
      <c r="AI251" s="606"/>
      <c r="AJ251" s="606"/>
    </row>
    <row r="252" s="605" customFormat="1" customHeight="1" spans="1:36">
      <c r="A252" s="617">
        <v>249</v>
      </c>
      <c r="B252" s="618" t="s">
        <v>228</v>
      </c>
      <c r="C252" s="619">
        <v>43309</v>
      </c>
      <c r="D252" s="619">
        <v>43310</v>
      </c>
      <c r="E252" s="620">
        <v>1342892</v>
      </c>
      <c r="F252" s="621">
        <v>1</v>
      </c>
      <c r="G252" s="621" t="s">
        <v>17</v>
      </c>
      <c r="H252" s="621">
        <v>1200</v>
      </c>
      <c r="I252" s="621">
        <v>1</v>
      </c>
      <c r="J252" s="642">
        <f t="shared" si="17"/>
        <v>-406100</v>
      </c>
      <c r="K252" s="643">
        <f t="shared" si="7"/>
        <v>1200</v>
      </c>
      <c r="L252" s="644">
        <f t="shared" si="15"/>
        <v>1</v>
      </c>
      <c r="M252" s="645" t="e">
        <f t="shared" si="16"/>
        <v>#REF!</v>
      </c>
      <c r="N252" s="645" t="e">
        <f>VLOOKUP($E252,#REF!,3,FALSE)</f>
        <v>#REF!</v>
      </c>
      <c r="O252" s="645" t="e">
        <f>VLOOKUP($E252,#REF!,4,FALSE)</f>
        <v>#REF!</v>
      </c>
      <c r="P252" s="645" t="e">
        <f>VLOOKUP($E252,#REF!,5,FALSE)</f>
        <v>#REF!</v>
      </c>
      <c r="Q252" s="645" t="e">
        <f>VLOOKUP($E252,#REF!,6,FALSE)</f>
        <v>#REF!</v>
      </c>
      <c r="R252" s="645" t="e">
        <f>VLOOKUP($E252,#REF!,2,FALSE)</f>
        <v>#REF!</v>
      </c>
      <c r="S252" s="645" t="e">
        <f>VLOOKUP($E252,#REF!,8,FALSE)</f>
        <v>#REF!</v>
      </c>
      <c r="T252" s="606"/>
      <c r="U252" s="606"/>
      <c r="V252" s="606"/>
      <c r="W252" s="606"/>
      <c r="X252" s="606"/>
      <c r="Y252" s="606"/>
      <c r="Z252" s="606"/>
      <c r="AA252" s="606"/>
      <c r="AB252" s="606"/>
      <c r="AC252" s="606"/>
      <c r="AD252" s="606"/>
      <c r="AE252" s="606"/>
      <c r="AF252" s="606"/>
      <c r="AG252" s="606"/>
      <c r="AH252" s="606"/>
      <c r="AI252" s="606"/>
      <c r="AJ252" s="606"/>
    </row>
    <row r="253" s="605" customFormat="1" customHeight="1" spans="1:36">
      <c r="A253" s="617">
        <v>250</v>
      </c>
      <c r="B253" s="618" t="s">
        <v>238</v>
      </c>
      <c r="C253" s="619">
        <v>43309</v>
      </c>
      <c r="D253" s="619">
        <v>43310</v>
      </c>
      <c r="E253" s="620">
        <v>1342907</v>
      </c>
      <c r="F253" s="621">
        <v>1</v>
      </c>
      <c r="G253" s="621" t="s">
        <v>17</v>
      </c>
      <c r="H253" s="621">
        <v>1200</v>
      </c>
      <c r="I253" s="621">
        <v>1</v>
      </c>
      <c r="J253" s="642">
        <f t="shared" si="17"/>
        <v>-407300</v>
      </c>
      <c r="K253" s="643">
        <f t="shared" si="7"/>
        <v>1200</v>
      </c>
      <c r="L253" s="644">
        <f t="shared" si="15"/>
        <v>1</v>
      </c>
      <c r="M253" s="645" t="e">
        <f t="shared" si="16"/>
        <v>#REF!</v>
      </c>
      <c r="N253" s="645" t="e">
        <f>VLOOKUP($E253,#REF!,3,FALSE)</f>
        <v>#REF!</v>
      </c>
      <c r="O253" s="645" t="e">
        <f>VLOOKUP($E253,#REF!,4,FALSE)</f>
        <v>#REF!</v>
      </c>
      <c r="P253" s="645" t="e">
        <f>VLOOKUP($E253,#REF!,5,FALSE)</f>
        <v>#REF!</v>
      </c>
      <c r="Q253" s="645" t="e">
        <f>VLOOKUP($E253,#REF!,6,FALSE)</f>
        <v>#REF!</v>
      </c>
      <c r="R253" s="645" t="e">
        <f>VLOOKUP($E253,#REF!,2,FALSE)</f>
        <v>#REF!</v>
      </c>
      <c r="S253" s="645" t="e">
        <f>VLOOKUP($E253,#REF!,8,FALSE)</f>
        <v>#REF!</v>
      </c>
      <c r="T253" s="606"/>
      <c r="U253" s="606"/>
      <c r="V253" s="606"/>
      <c r="W253" s="606"/>
      <c r="X253" s="606"/>
      <c r="Y253" s="606"/>
      <c r="Z253" s="606"/>
      <c r="AA253" s="606"/>
      <c r="AB253" s="606"/>
      <c r="AC253" s="606"/>
      <c r="AD253" s="606"/>
      <c r="AE253" s="606"/>
      <c r="AF253" s="606"/>
      <c r="AG253" s="606"/>
      <c r="AH253" s="606"/>
      <c r="AI253" s="606"/>
      <c r="AJ253" s="606"/>
    </row>
    <row r="254" s="605" customFormat="1" customHeight="1" spans="1:36">
      <c r="A254" s="617">
        <v>251</v>
      </c>
      <c r="B254" s="618" t="s">
        <v>239</v>
      </c>
      <c r="C254" s="619">
        <v>43309</v>
      </c>
      <c r="D254" s="619">
        <v>43310</v>
      </c>
      <c r="E254" s="620">
        <v>1343088</v>
      </c>
      <c r="F254" s="621">
        <v>2</v>
      </c>
      <c r="G254" s="621" t="s">
        <v>22</v>
      </c>
      <c r="H254" s="621">
        <v>1400</v>
      </c>
      <c r="I254" s="621">
        <v>1</v>
      </c>
      <c r="J254" s="642">
        <f t="shared" si="17"/>
        <v>-410100</v>
      </c>
      <c r="K254" s="643">
        <f t="shared" si="7"/>
        <v>2800</v>
      </c>
      <c r="L254" s="644">
        <f t="shared" si="15"/>
        <v>2</v>
      </c>
      <c r="M254" s="645" t="e">
        <f t="shared" si="16"/>
        <v>#REF!</v>
      </c>
      <c r="N254" s="645" t="e">
        <f>VLOOKUP($E254,#REF!,3,FALSE)</f>
        <v>#REF!</v>
      </c>
      <c r="O254" s="645" t="e">
        <f>VLOOKUP($E254,#REF!,4,FALSE)</f>
        <v>#REF!</v>
      </c>
      <c r="P254" s="645" t="e">
        <f>VLOOKUP($E254,#REF!,5,FALSE)</f>
        <v>#REF!</v>
      </c>
      <c r="Q254" s="645" t="e">
        <f>VLOOKUP($E254,#REF!,6,FALSE)</f>
        <v>#REF!</v>
      </c>
      <c r="R254" s="645" t="e">
        <f>VLOOKUP($E254,#REF!,2,FALSE)</f>
        <v>#REF!</v>
      </c>
      <c r="S254" s="645" t="e">
        <f>VLOOKUP($E254,#REF!,8,FALSE)</f>
        <v>#REF!</v>
      </c>
      <c r="T254" s="606"/>
      <c r="U254" s="606"/>
      <c r="V254" s="606"/>
      <c r="W254" s="606"/>
      <c r="X254" s="606"/>
      <c r="Y254" s="606"/>
      <c r="Z254" s="606"/>
      <c r="AA254" s="606"/>
      <c r="AB254" s="606"/>
      <c r="AC254" s="606"/>
      <c r="AD254" s="606"/>
      <c r="AE254" s="606"/>
      <c r="AF254" s="606"/>
      <c r="AG254" s="606"/>
      <c r="AH254" s="606"/>
      <c r="AI254" s="606"/>
      <c r="AJ254" s="606"/>
    </row>
    <row r="255" s="605" customFormat="1" customHeight="1" spans="1:36">
      <c r="A255" s="617">
        <v>252</v>
      </c>
      <c r="B255" s="618" t="s">
        <v>240</v>
      </c>
      <c r="C255" s="619">
        <v>43309</v>
      </c>
      <c r="D255" s="619">
        <v>43310</v>
      </c>
      <c r="E255" s="620">
        <v>1343124</v>
      </c>
      <c r="F255" s="621">
        <v>1</v>
      </c>
      <c r="G255" s="621" t="s">
        <v>17</v>
      </c>
      <c r="H255" s="621">
        <v>1200</v>
      </c>
      <c r="I255" s="621">
        <v>1</v>
      </c>
      <c r="J255" s="642">
        <f t="shared" si="17"/>
        <v>-411300</v>
      </c>
      <c r="K255" s="643">
        <f t="shared" si="7"/>
        <v>1200</v>
      </c>
      <c r="L255" s="644">
        <f t="shared" si="15"/>
        <v>1</v>
      </c>
      <c r="M255" s="645" t="e">
        <f t="shared" si="16"/>
        <v>#REF!</v>
      </c>
      <c r="N255" s="645" t="e">
        <f>VLOOKUP($E255,#REF!,3,FALSE)</f>
        <v>#REF!</v>
      </c>
      <c r="O255" s="645" t="e">
        <f>VLOOKUP($E255,#REF!,4,FALSE)</f>
        <v>#REF!</v>
      </c>
      <c r="P255" s="645" t="e">
        <f>VLOOKUP($E255,#REF!,5,FALSE)</f>
        <v>#REF!</v>
      </c>
      <c r="Q255" s="645" t="e">
        <f>VLOOKUP($E255,#REF!,6,FALSE)</f>
        <v>#REF!</v>
      </c>
      <c r="R255" s="645" t="e">
        <f>VLOOKUP($E255,#REF!,2,FALSE)</f>
        <v>#REF!</v>
      </c>
      <c r="S255" s="645" t="e">
        <f>VLOOKUP($E255,#REF!,8,FALSE)</f>
        <v>#REF!</v>
      </c>
      <c r="T255" s="606"/>
      <c r="U255" s="606"/>
      <c r="V255" s="606"/>
      <c r="W255" s="606"/>
      <c r="X255" s="606"/>
      <c r="Y255" s="606"/>
      <c r="Z255" s="606"/>
      <c r="AA255" s="606"/>
      <c r="AB255" s="606"/>
      <c r="AC255" s="606"/>
      <c r="AD255" s="606"/>
      <c r="AE255" s="606"/>
      <c r="AF255" s="606"/>
      <c r="AG255" s="606"/>
      <c r="AH255" s="606"/>
      <c r="AI255" s="606"/>
      <c r="AJ255" s="606"/>
    </row>
    <row r="256" s="605" customFormat="1" customHeight="1" spans="1:36">
      <c r="A256" s="617">
        <v>253</v>
      </c>
      <c r="B256" s="618" t="s">
        <v>241</v>
      </c>
      <c r="C256" s="619">
        <v>43309</v>
      </c>
      <c r="D256" s="619">
        <v>43310</v>
      </c>
      <c r="E256" s="620">
        <v>1342990</v>
      </c>
      <c r="F256" s="621">
        <v>1</v>
      </c>
      <c r="G256" s="621" t="s">
        <v>17</v>
      </c>
      <c r="H256" s="621">
        <v>1200</v>
      </c>
      <c r="I256" s="621">
        <v>1</v>
      </c>
      <c r="J256" s="642">
        <f t="shared" si="17"/>
        <v>-412500</v>
      </c>
      <c r="K256" s="643">
        <f t="shared" si="7"/>
        <v>1200</v>
      </c>
      <c r="L256" s="644">
        <f t="shared" si="15"/>
        <v>1</v>
      </c>
      <c r="M256" s="645" t="e">
        <f t="shared" si="16"/>
        <v>#REF!</v>
      </c>
      <c r="N256" s="645" t="e">
        <f>VLOOKUP($E256,#REF!,3,FALSE)</f>
        <v>#REF!</v>
      </c>
      <c r="O256" s="645" t="e">
        <f>VLOOKUP($E256,#REF!,4,FALSE)</f>
        <v>#REF!</v>
      </c>
      <c r="P256" s="645" t="e">
        <f>VLOOKUP($E256,#REF!,5,FALSE)</f>
        <v>#REF!</v>
      </c>
      <c r="Q256" s="645" t="e">
        <f>VLOOKUP($E256,#REF!,6,FALSE)</f>
        <v>#REF!</v>
      </c>
      <c r="R256" s="645" t="e">
        <f>VLOOKUP($E256,#REF!,2,FALSE)</f>
        <v>#REF!</v>
      </c>
      <c r="S256" s="645" t="e">
        <f>VLOOKUP($E256,#REF!,8,FALSE)</f>
        <v>#REF!</v>
      </c>
      <c r="T256" s="606"/>
      <c r="U256" s="606"/>
      <c r="V256" s="606"/>
      <c r="W256" s="606"/>
      <c r="X256" s="606"/>
      <c r="Y256" s="606"/>
      <c r="Z256" s="606"/>
      <c r="AA256" s="606"/>
      <c r="AB256" s="606"/>
      <c r="AC256" s="606"/>
      <c r="AD256" s="606"/>
      <c r="AE256" s="606"/>
      <c r="AF256" s="606"/>
      <c r="AG256" s="606"/>
      <c r="AH256" s="606"/>
      <c r="AI256" s="606"/>
      <c r="AJ256" s="606"/>
    </row>
    <row r="257" s="605" customFormat="1" customHeight="1" spans="1:36">
      <c r="A257" s="617">
        <v>254</v>
      </c>
      <c r="B257" s="618" t="s">
        <v>242</v>
      </c>
      <c r="C257" s="619">
        <v>43309</v>
      </c>
      <c r="D257" s="619">
        <v>43310</v>
      </c>
      <c r="E257" s="620">
        <v>1342999</v>
      </c>
      <c r="F257" s="621">
        <v>1</v>
      </c>
      <c r="G257" s="621" t="s">
        <v>22</v>
      </c>
      <c r="H257" s="621">
        <v>1400</v>
      </c>
      <c r="I257" s="621">
        <v>1</v>
      </c>
      <c r="J257" s="642">
        <f t="shared" si="17"/>
        <v>-413900</v>
      </c>
      <c r="K257" s="643">
        <f t="shared" si="7"/>
        <v>1400</v>
      </c>
      <c r="L257" s="644">
        <f t="shared" si="15"/>
        <v>1</v>
      </c>
      <c r="M257" s="645" t="e">
        <f t="shared" si="16"/>
        <v>#REF!</v>
      </c>
      <c r="N257" s="645" t="e">
        <f>VLOOKUP($E257,#REF!,3,FALSE)</f>
        <v>#REF!</v>
      </c>
      <c r="O257" s="645" t="e">
        <f>VLOOKUP($E257,#REF!,4,FALSE)</f>
        <v>#REF!</v>
      </c>
      <c r="P257" s="645" t="e">
        <f>VLOOKUP($E257,#REF!,5,FALSE)</f>
        <v>#REF!</v>
      </c>
      <c r="Q257" s="645" t="e">
        <f>VLOOKUP($E257,#REF!,6,FALSE)</f>
        <v>#REF!</v>
      </c>
      <c r="R257" s="645" t="e">
        <f>VLOOKUP($E257,#REF!,2,FALSE)</f>
        <v>#REF!</v>
      </c>
      <c r="S257" s="645" t="e">
        <f>VLOOKUP($E257,#REF!,8,FALSE)</f>
        <v>#REF!</v>
      </c>
      <c r="T257" s="606"/>
      <c r="U257" s="606"/>
      <c r="V257" s="606"/>
      <c r="W257" s="606"/>
      <c r="X257" s="606"/>
      <c r="Y257" s="606"/>
      <c r="Z257" s="606"/>
      <c r="AA257" s="606"/>
      <c r="AB257" s="606"/>
      <c r="AC257" s="606"/>
      <c r="AD257" s="606"/>
      <c r="AE257" s="606"/>
      <c r="AF257" s="606"/>
      <c r="AG257" s="606"/>
      <c r="AH257" s="606"/>
      <c r="AI257" s="606"/>
      <c r="AJ257" s="606"/>
    </row>
    <row r="258" s="605" customFormat="1" customHeight="1" spans="1:36">
      <c r="A258" s="617">
        <v>255</v>
      </c>
      <c r="B258" s="618" t="s">
        <v>243</v>
      </c>
      <c r="C258" s="619">
        <v>43309</v>
      </c>
      <c r="D258" s="619">
        <v>43310</v>
      </c>
      <c r="E258" s="620">
        <v>1342899</v>
      </c>
      <c r="F258" s="621">
        <v>1</v>
      </c>
      <c r="G258" s="621" t="s">
        <v>17</v>
      </c>
      <c r="H258" s="621">
        <v>1200</v>
      </c>
      <c r="I258" s="621">
        <v>1</v>
      </c>
      <c r="J258" s="642">
        <f t="shared" si="17"/>
        <v>-415100</v>
      </c>
      <c r="K258" s="643">
        <f t="shared" si="7"/>
        <v>1200</v>
      </c>
      <c r="L258" s="644">
        <f t="shared" si="15"/>
        <v>1</v>
      </c>
      <c r="M258" s="645" t="e">
        <f t="shared" si="16"/>
        <v>#REF!</v>
      </c>
      <c r="N258" s="645" t="e">
        <f>VLOOKUP($E258,#REF!,3,FALSE)</f>
        <v>#REF!</v>
      </c>
      <c r="O258" s="645" t="e">
        <f>VLOOKUP($E258,#REF!,4,FALSE)</f>
        <v>#REF!</v>
      </c>
      <c r="P258" s="645" t="e">
        <f>VLOOKUP($E258,#REF!,5,FALSE)</f>
        <v>#REF!</v>
      </c>
      <c r="Q258" s="645" t="e">
        <f>VLOOKUP($E258,#REF!,6,FALSE)</f>
        <v>#REF!</v>
      </c>
      <c r="R258" s="645" t="e">
        <f>VLOOKUP($E258,#REF!,2,FALSE)</f>
        <v>#REF!</v>
      </c>
      <c r="S258" s="645" t="e">
        <f>VLOOKUP($E258,#REF!,8,FALSE)</f>
        <v>#REF!</v>
      </c>
      <c r="T258" s="606"/>
      <c r="U258" s="606"/>
      <c r="V258" s="606"/>
      <c r="W258" s="606"/>
      <c r="X258" s="606"/>
      <c r="Y258" s="606"/>
      <c r="Z258" s="606"/>
      <c r="AA258" s="606"/>
      <c r="AB258" s="606"/>
      <c r="AC258" s="606"/>
      <c r="AD258" s="606"/>
      <c r="AE258" s="606"/>
      <c r="AF258" s="606"/>
      <c r="AG258" s="606"/>
      <c r="AH258" s="606"/>
      <c r="AI258" s="606"/>
      <c r="AJ258" s="606"/>
    </row>
    <row r="259" s="605" customFormat="1" customHeight="1" spans="1:36">
      <c r="A259" s="617">
        <v>256</v>
      </c>
      <c r="B259" s="618" t="s">
        <v>244</v>
      </c>
      <c r="C259" s="619">
        <v>43309</v>
      </c>
      <c r="D259" s="619">
        <v>43310</v>
      </c>
      <c r="E259" s="620">
        <v>1343042</v>
      </c>
      <c r="F259" s="621">
        <v>1</v>
      </c>
      <c r="G259" s="621" t="s">
        <v>22</v>
      </c>
      <c r="H259" s="621">
        <v>1400</v>
      </c>
      <c r="I259" s="621">
        <v>1</v>
      </c>
      <c r="J259" s="642">
        <f t="shared" si="17"/>
        <v>-416500</v>
      </c>
      <c r="K259" s="643">
        <f t="shared" si="7"/>
        <v>1400</v>
      </c>
      <c r="L259" s="644">
        <f t="shared" si="15"/>
        <v>1</v>
      </c>
      <c r="M259" s="645" t="e">
        <f t="shared" si="16"/>
        <v>#REF!</v>
      </c>
      <c r="N259" s="645" t="e">
        <f>VLOOKUP($E259,#REF!,3,FALSE)</f>
        <v>#REF!</v>
      </c>
      <c r="O259" s="645" t="e">
        <f>VLOOKUP($E259,#REF!,4,FALSE)</f>
        <v>#REF!</v>
      </c>
      <c r="P259" s="645" t="e">
        <f>VLOOKUP($E259,#REF!,5,FALSE)</f>
        <v>#REF!</v>
      </c>
      <c r="Q259" s="645" t="e">
        <f>VLOOKUP($E259,#REF!,6,FALSE)</f>
        <v>#REF!</v>
      </c>
      <c r="R259" s="645" t="e">
        <f>VLOOKUP($E259,#REF!,2,FALSE)</f>
        <v>#REF!</v>
      </c>
      <c r="S259" s="645" t="e">
        <f>VLOOKUP($E259,#REF!,8,FALSE)</f>
        <v>#REF!</v>
      </c>
      <c r="T259" s="606"/>
      <c r="U259" s="606"/>
      <c r="V259" s="606"/>
      <c r="W259" s="606"/>
      <c r="X259" s="606"/>
      <c r="Y259" s="606"/>
      <c r="Z259" s="606"/>
      <c r="AA259" s="606"/>
      <c r="AB259" s="606"/>
      <c r="AC259" s="606"/>
      <c r="AD259" s="606"/>
      <c r="AE259" s="606"/>
      <c r="AF259" s="606"/>
      <c r="AG259" s="606"/>
      <c r="AH259" s="606"/>
      <c r="AI259" s="606"/>
      <c r="AJ259" s="606"/>
    </row>
    <row r="260" s="605" customFormat="1" customHeight="1" spans="1:36">
      <c r="A260" s="617">
        <v>257</v>
      </c>
      <c r="B260" s="618" t="s">
        <v>245</v>
      </c>
      <c r="C260" s="619">
        <v>43309</v>
      </c>
      <c r="D260" s="619">
        <v>43310</v>
      </c>
      <c r="E260" s="620">
        <v>1342712</v>
      </c>
      <c r="F260" s="621">
        <v>1</v>
      </c>
      <c r="G260" s="621" t="s">
        <v>17</v>
      </c>
      <c r="H260" s="621">
        <v>1200</v>
      </c>
      <c r="I260" s="621">
        <v>1</v>
      </c>
      <c r="J260" s="642">
        <f t="shared" si="17"/>
        <v>-417700</v>
      </c>
      <c r="K260" s="643">
        <f t="shared" si="7"/>
        <v>1200</v>
      </c>
      <c r="L260" s="644">
        <f t="shared" si="15"/>
        <v>1</v>
      </c>
      <c r="M260" s="645" t="e">
        <f t="shared" si="16"/>
        <v>#REF!</v>
      </c>
      <c r="N260" s="645" t="e">
        <f>VLOOKUP($E260,#REF!,3,FALSE)</f>
        <v>#REF!</v>
      </c>
      <c r="O260" s="645" t="e">
        <f>VLOOKUP($E260,#REF!,4,FALSE)</f>
        <v>#REF!</v>
      </c>
      <c r="P260" s="645" t="e">
        <f>VLOOKUP($E260,#REF!,5,FALSE)</f>
        <v>#REF!</v>
      </c>
      <c r="Q260" s="645" t="e">
        <f>VLOOKUP($E260,#REF!,6,FALSE)</f>
        <v>#REF!</v>
      </c>
      <c r="R260" s="645" t="e">
        <f>VLOOKUP($E260,#REF!,2,FALSE)</f>
        <v>#REF!</v>
      </c>
      <c r="S260" s="645" t="e">
        <f>VLOOKUP($E260,#REF!,8,FALSE)</f>
        <v>#REF!</v>
      </c>
      <c r="T260" s="606"/>
      <c r="U260" s="606"/>
      <c r="V260" s="606"/>
      <c r="W260" s="606"/>
      <c r="X260" s="606"/>
      <c r="Y260" s="606"/>
      <c r="Z260" s="606"/>
      <c r="AA260" s="606"/>
      <c r="AB260" s="606"/>
      <c r="AC260" s="606"/>
      <c r="AD260" s="606"/>
      <c r="AE260" s="606"/>
      <c r="AF260" s="606"/>
      <c r="AG260" s="606"/>
      <c r="AH260" s="606"/>
      <c r="AI260" s="606"/>
      <c r="AJ260" s="606"/>
    </row>
    <row r="261" s="605" customFormat="1" customHeight="1" spans="1:36">
      <c r="A261" s="617">
        <v>258</v>
      </c>
      <c r="B261" s="618" t="s">
        <v>246</v>
      </c>
      <c r="C261" s="619">
        <v>43309</v>
      </c>
      <c r="D261" s="619">
        <v>43310</v>
      </c>
      <c r="E261" s="620">
        <v>1343110</v>
      </c>
      <c r="F261" s="621">
        <v>1</v>
      </c>
      <c r="G261" s="621" t="s">
        <v>17</v>
      </c>
      <c r="H261" s="621">
        <v>1200</v>
      </c>
      <c r="I261" s="621">
        <v>1</v>
      </c>
      <c r="J261" s="642">
        <f t="shared" si="17"/>
        <v>-418900</v>
      </c>
      <c r="K261" s="643">
        <f t="shared" si="7"/>
        <v>1200</v>
      </c>
      <c r="L261" s="644">
        <f t="shared" si="15"/>
        <v>1</v>
      </c>
      <c r="M261" s="645" t="e">
        <f t="shared" si="16"/>
        <v>#REF!</v>
      </c>
      <c r="N261" s="645" t="e">
        <f>VLOOKUP($E261,#REF!,3,FALSE)</f>
        <v>#REF!</v>
      </c>
      <c r="O261" s="645" t="e">
        <f>VLOOKUP($E261,#REF!,4,FALSE)</f>
        <v>#REF!</v>
      </c>
      <c r="P261" s="645" t="e">
        <f>VLOOKUP($E261,#REF!,5,FALSE)</f>
        <v>#REF!</v>
      </c>
      <c r="Q261" s="645" t="e">
        <f>VLOOKUP($E261,#REF!,6,FALSE)</f>
        <v>#REF!</v>
      </c>
      <c r="R261" s="645" t="e">
        <f>VLOOKUP($E261,#REF!,2,FALSE)</f>
        <v>#REF!</v>
      </c>
      <c r="S261" s="645" t="e">
        <f>VLOOKUP($E261,#REF!,8,FALSE)</f>
        <v>#REF!</v>
      </c>
      <c r="T261" s="606"/>
      <c r="U261" s="606"/>
      <c r="V261" s="606"/>
      <c r="W261" s="606"/>
      <c r="X261" s="606"/>
      <c r="Y261" s="606"/>
      <c r="Z261" s="606"/>
      <c r="AA261" s="606"/>
      <c r="AB261" s="606"/>
      <c r="AC261" s="606"/>
      <c r="AD261" s="606"/>
      <c r="AE261" s="606"/>
      <c r="AF261" s="606"/>
      <c r="AG261" s="606"/>
      <c r="AH261" s="606"/>
      <c r="AI261" s="606"/>
      <c r="AJ261" s="606"/>
    </row>
    <row r="262" s="605" customFormat="1" customHeight="1" spans="1:36">
      <c r="A262" s="655">
        <v>259</v>
      </c>
      <c r="B262" s="655" t="s">
        <v>247</v>
      </c>
      <c r="C262" s="674">
        <v>43309</v>
      </c>
      <c r="D262" s="674">
        <v>43311</v>
      </c>
      <c r="E262" s="675">
        <v>1305102</v>
      </c>
      <c r="F262" s="655">
        <v>1</v>
      </c>
      <c r="G262" s="621" t="s">
        <v>82</v>
      </c>
      <c r="H262" s="621">
        <v>2550</v>
      </c>
      <c r="I262" s="621">
        <v>2</v>
      </c>
      <c r="J262" s="642">
        <f t="shared" si="17"/>
        <v>-424000</v>
      </c>
      <c r="K262" s="643">
        <f t="shared" si="7"/>
        <v>5100</v>
      </c>
      <c r="L262" s="644">
        <f t="shared" ref="L262:L294" si="18">F262*I262</f>
        <v>2</v>
      </c>
      <c r="M262" s="645" t="e">
        <f t="shared" ref="M262:M293" si="19">IF(L262=S262,"True",IF(L262&lt;S262,"Decrese","Increse"))</f>
        <v>#REF!</v>
      </c>
      <c r="N262" s="645" t="e">
        <f>VLOOKUP($E262,#REF!,3,FALSE)</f>
        <v>#REF!</v>
      </c>
      <c r="O262" s="645" t="e">
        <f>VLOOKUP($E262,#REF!,4,FALSE)</f>
        <v>#REF!</v>
      </c>
      <c r="P262" s="645" t="e">
        <f>VLOOKUP($E262,#REF!,5,FALSE)</f>
        <v>#REF!</v>
      </c>
      <c r="Q262" s="645" t="e">
        <f>VLOOKUP($E262,#REF!,6,FALSE)</f>
        <v>#REF!</v>
      </c>
      <c r="R262" s="645" t="e">
        <f>VLOOKUP($E262,#REF!,2,FALSE)</f>
        <v>#REF!</v>
      </c>
      <c r="S262" s="645" t="e">
        <f>VLOOKUP($E262,#REF!,8,FALSE)</f>
        <v>#REF!</v>
      </c>
      <c r="T262" s="606"/>
      <c r="U262" s="606"/>
      <c r="V262" s="606"/>
      <c r="W262" s="606"/>
      <c r="X262" s="606"/>
      <c r="Y262" s="606"/>
      <c r="Z262" s="606"/>
      <c r="AA262" s="606"/>
      <c r="AB262" s="606"/>
      <c r="AC262" s="606"/>
      <c r="AD262" s="606"/>
      <c r="AE262" s="606"/>
      <c r="AF262" s="606"/>
      <c r="AG262" s="606"/>
      <c r="AH262" s="606"/>
      <c r="AI262" s="606"/>
      <c r="AJ262" s="606"/>
    </row>
    <row r="263" s="605" customFormat="1" customHeight="1" spans="1:36">
      <c r="A263" s="676">
        <v>260</v>
      </c>
      <c r="B263" s="676"/>
      <c r="C263" s="677"/>
      <c r="D263" s="677"/>
      <c r="E263" s="678"/>
      <c r="F263" s="676">
        <v>1</v>
      </c>
      <c r="G263" s="667" t="s">
        <v>28</v>
      </c>
      <c r="H263" s="667">
        <v>1000</v>
      </c>
      <c r="I263" s="667">
        <v>2</v>
      </c>
      <c r="J263" s="671">
        <f t="shared" si="17"/>
        <v>-426000</v>
      </c>
      <c r="K263" s="672">
        <v>2000</v>
      </c>
      <c r="L263" s="673">
        <f t="shared" si="18"/>
        <v>2</v>
      </c>
      <c r="M263" s="645" t="e">
        <f t="shared" si="19"/>
        <v>#REF!</v>
      </c>
      <c r="N263" s="645" t="e">
        <f>VLOOKUP($E263,#REF!,3,FALSE)</f>
        <v>#REF!</v>
      </c>
      <c r="O263" s="645" t="e">
        <f>VLOOKUP($E263,#REF!,4,FALSE)</f>
        <v>#REF!</v>
      </c>
      <c r="P263" s="645" t="e">
        <f>VLOOKUP($E263,#REF!,5,FALSE)</f>
        <v>#REF!</v>
      </c>
      <c r="Q263" s="645" t="e">
        <f>VLOOKUP($E263,#REF!,6,FALSE)</f>
        <v>#REF!</v>
      </c>
      <c r="R263" s="645" t="e">
        <f>VLOOKUP($E263,#REF!,2,FALSE)</f>
        <v>#REF!</v>
      </c>
      <c r="S263" s="645" t="e">
        <f>VLOOKUP($E263,#REF!,8,FALSE)</f>
        <v>#REF!</v>
      </c>
      <c r="T263" s="606"/>
      <c r="U263" s="606"/>
      <c r="V263" s="606"/>
      <c r="W263" s="606"/>
      <c r="X263" s="606"/>
      <c r="Y263" s="606"/>
      <c r="Z263" s="606"/>
      <c r="AA263" s="606"/>
      <c r="AB263" s="606"/>
      <c r="AC263" s="606"/>
      <c r="AD263" s="606"/>
      <c r="AE263" s="606"/>
      <c r="AF263" s="606"/>
      <c r="AG263" s="606"/>
      <c r="AH263" s="606"/>
      <c r="AI263" s="606"/>
      <c r="AJ263" s="606"/>
    </row>
    <row r="264" s="605" customFormat="1" customHeight="1" spans="1:36">
      <c r="A264" s="617">
        <v>260</v>
      </c>
      <c r="B264" s="618" t="s">
        <v>248</v>
      </c>
      <c r="C264" s="619">
        <v>43309</v>
      </c>
      <c r="D264" s="619">
        <v>43311</v>
      </c>
      <c r="E264" s="620">
        <v>1343005</v>
      </c>
      <c r="F264" s="617">
        <v>2</v>
      </c>
      <c r="G264" s="621" t="s">
        <v>17</v>
      </c>
      <c r="H264" s="621">
        <v>1200</v>
      </c>
      <c r="I264" s="621">
        <v>2</v>
      </c>
      <c r="J264" s="642">
        <f t="shared" si="17"/>
        <v>-430800</v>
      </c>
      <c r="K264" s="643">
        <f t="shared" si="7"/>
        <v>4800</v>
      </c>
      <c r="L264" s="644">
        <f t="shared" si="18"/>
        <v>4</v>
      </c>
      <c r="M264" s="645" t="e">
        <f t="shared" si="19"/>
        <v>#REF!</v>
      </c>
      <c r="N264" s="645" t="e">
        <f>VLOOKUP($E264,#REF!,3,FALSE)</f>
        <v>#REF!</v>
      </c>
      <c r="O264" s="645" t="e">
        <f>VLOOKUP($E264,#REF!,4,FALSE)</f>
        <v>#REF!</v>
      </c>
      <c r="P264" s="645" t="e">
        <f>VLOOKUP($E264,#REF!,5,FALSE)</f>
        <v>#REF!</v>
      </c>
      <c r="Q264" s="645" t="e">
        <f>VLOOKUP($E264,#REF!,6,FALSE)</f>
        <v>#REF!</v>
      </c>
      <c r="R264" s="645" t="e">
        <f>VLOOKUP($E264,#REF!,2,FALSE)</f>
        <v>#REF!</v>
      </c>
      <c r="S264" s="645" t="e">
        <f>VLOOKUP($E264,#REF!,8,FALSE)</f>
        <v>#REF!</v>
      </c>
      <c r="T264" s="606"/>
      <c r="U264" s="606"/>
      <c r="V264" s="606"/>
      <c r="W264" s="606"/>
      <c r="X264" s="606"/>
      <c r="Y264" s="606"/>
      <c r="Z264" s="606"/>
      <c r="AA264" s="606"/>
      <c r="AB264" s="606"/>
      <c r="AC264" s="606"/>
      <c r="AD264" s="606"/>
      <c r="AE264" s="606"/>
      <c r="AF264" s="606"/>
      <c r="AG264" s="606"/>
      <c r="AH264" s="606"/>
      <c r="AI264" s="606"/>
      <c r="AJ264" s="606"/>
    </row>
    <row r="265" s="605" customFormat="1" customHeight="1" spans="1:36">
      <c r="A265" s="617">
        <v>261</v>
      </c>
      <c r="B265" s="618" t="s">
        <v>249</v>
      </c>
      <c r="C265" s="619">
        <v>43309</v>
      </c>
      <c r="D265" s="619">
        <v>43311</v>
      </c>
      <c r="E265" s="620">
        <v>1343070</v>
      </c>
      <c r="F265" s="617">
        <v>1</v>
      </c>
      <c r="G265" s="621" t="s">
        <v>19</v>
      </c>
      <c r="H265" s="621">
        <v>1400</v>
      </c>
      <c r="I265" s="621">
        <v>2</v>
      </c>
      <c r="J265" s="642">
        <f t="shared" si="17"/>
        <v>-433600</v>
      </c>
      <c r="K265" s="643">
        <f t="shared" si="7"/>
        <v>2800</v>
      </c>
      <c r="L265" s="644">
        <f t="shared" si="18"/>
        <v>2</v>
      </c>
      <c r="M265" s="645" t="e">
        <f t="shared" si="19"/>
        <v>#REF!</v>
      </c>
      <c r="N265" s="645" t="e">
        <f>VLOOKUP($E265,#REF!,3,FALSE)</f>
        <v>#REF!</v>
      </c>
      <c r="O265" s="645" t="e">
        <f>VLOOKUP($E265,#REF!,4,FALSE)</f>
        <v>#REF!</v>
      </c>
      <c r="P265" s="645" t="e">
        <f>VLOOKUP($E265,#REF!,5,FALSE)</f>
        <v>#REF!</v>
      </c>
      <c r="Q265" s="645" t="e">
        <f>VLOOKUP($E265,#REF!,6,FALSE)</f>
        <v>#REF!</v>
      </c>
      <c r="R265" s="645" t="e">
        <f>VLOOKUP($E265,#REF!,2,FALSE)</f>
        <v>#REF!</v>
      </c>
      <c r="S265" s="645" t="e">
        <f>VLOOKUP($E265,#REF!,8,FALSE)</f>
        <v>#REF!</v>
      </c>
      <c r="T265" s="606"/>
      <c r="U265" s="606"/>
      <c r="V265" s="606"/>
      <c r="W265" s="606"/>
      <c r="X265" s="606"/>
      <c r="Y265" s="606"/>
      <c r="Z265" s="606"/>
      <c r="AA265" s="606"/>
      <c r="AB265" s="606"/>
      <c r="AC265" s="606"/>
      <c r="AD265" s="606"/>
      <c r="AE265" s="606"/>
      <c r="AF265" s="606"/>
      <c r="AG265" s="606"/>
      <c r="AH265" s="606"/>
      <c r="AI265" s="606"/>
      <c r="AJ265" s="606"/>
    </row>
    <row r="266" s="605" customFormat="1" customHeight="1" spans="1:36">
      <c r="A266" s="617">
        <v>262</v>
      </c>
      <c r="B266" s="618" t="s">
        <v>250</v>
      </c>
      <c r="C266" s="619">
        <v>43309</v>
      </c>
      <c r="D266" s="619">
        <v>43311</v>
      </c>
      <c r="E266" s="620">
        <v>1305100</v>
      </c>
      <c r="F266" s="617">
        <v>1</v>
      </c>
      <c r="G266" s="621" t="s">
        <v>19</v>
      </c>
      <c r="H266" s="621">
        <v>1560</v>
      </c>
      <c r="I266" s="621">
        <v>2</v>
      </c>
      <c r="J266" s="642">
        <f t="shared" si="17"/>
        <v>-436720</v>
      </c>
      <c r="K266" s="643">
        <f t="shared" si="7"/>
        <v>3120</v>
      </c>
      <c r="L266" s="644">
        <f t="shared" si="18"/>
        <v>2</v>
      </c>
      <c r="M266" s="645" t="e">
        <f t="shared" si="19"/>
        <v>#REF!</v>
      </c>
      <c r="N266" s="645" t="e">
        <f>VLOOKUP($E266,#REF!,3,FALSE)</f>
        <v>#REF!</v>
      </c>
      <c r="O266" s="645" t="e">
        <f>VLOOKUP($E266,#REF!,4,FALSE)</f>
        <v>#REF!</v>
      </c>
      <c r="P266" s="645" t="e">
        <f>VLOOKUP($E266,#REF!,5,FALSE)</f>
        <v>#REF!</v>
      </c>
      <c r="Q266" s="645" t="e">
        <f>VLOOKUP($E266,#REF!,6,FALSE)</f>
        <v>#REF!</v>
      </c>
      <c r="R266" s="645" t="e">
        <f>VLOOKUP($E266,#REF!,2,FALSE)</f>
        <v>#REF!</v>
      </c>
      <c r="S266" s="645" t="e">
        <f>VLOOKUP($E266,#REF!,8,FALSE)</f>
        <v>#REF!</v>
      </c>
      <c r="T266" s="606"/>
      <c r="U266" s="606"/>
      <c r="V266" s="606"/>
      <c r="W266" s="606"/>
      <c r="X266" s="606"/>
      <c r="Y266" s="606"/>
      <c r="Z266" s="606"/>
      <c r="AA266" s="606"/>
      <c r="AB266" s="606"/>
      <c r="AC266" s="606"/>
      <c r="AD266" s="606"/>
      <c r="AE266" s="606"/>
      <c r="AF266" s="606"/>
      <c r="AG266" s="606"/>
      <c r="AH266" s="606"/>
      <c r="AI266" s="606"/>
      <c r="AJ266" s="606"/>
    </row>
    <row r="267" s="605" customFormat="1" customHeight="1" spans="1:36">
      <c r="A267" s="617">
        <v>263</v>
      </c>
      <c r="B267" s="618" t="s">
        <v>251</v>
      </c>
      <c r="C267" s="619">
        <v>43309</v>
      </c>
      <c r="D267" s="619">
        <v>43313</v>
      </c>
      <c r="E267" s="620">
        <v>1342267</v>
      </c>
      <c r="F267" s="617">
        <v>1</v>
      </c>
      <c r="G267" s="621" t="s">
        <v>49</v>
      </c>
      <c r="H267" s="621">
        <v>1600</v>
      </c>
      <c r="I267" s="621">
        <v>4</v>
      </c>
      <c r="J267" s="642">
        <f t="shared" si="17"/>
        <v>-443120</v>
      </c>
      <c r="K267" s="643">
        <f t="shared" si="7"/>
        <v>6400</v>
      </c>
      <c r="L267" s="644">
        <f t="shared" si="18"/>
        <v>4</v>
      </c>
      <c r="M267" s="645" t="e">
        <f t="shared" si="19"/>
        <v>#REF!</v>
      </c>
      <c r="N267" s="645" t="e">
        <f>VLOOKUP($E267,#REF!,3,FALSE)</f>
        <v>#REF!</v>
      </c>
      <c r="O267" s="645" t="e">
        <f>VLOOKUP($E267,#REF!,4,FALSE)</f>
        <v>#REF!</v>
      </c>
      <c r="P267" s="645" t="e">
        <f>VLOOKUP($E267,#REF!,5,FALSE)</f>
        <v>#REF!</v>
      </c>
      <c r="Q267" s="645" t="e">
        <f>VLOOKUP($E267,#REF!,6,FALSE)</f>
        <v>#REF!</v>
      </c>
      <c r="R267" s="645" t="e">
        <f>VLOOKUP($E267,#REF!,2,FALSE)</f>
        <v>#REF!</v>
      </c>
      <c r="S267" s="645" t="e">
        <f>VLOOKUP($E267,#REF!,8,FALSE)</f>
        <v>#REF!</v>
      </c>
      <c r="T267" s="606"/>
      <c r="U267" s="606"/>
      <c r="V267" s="606"/>
      <c r="W267" s="606"/>
      <c r="X267" s="606"/>
      <c r="Y267" s="606"/>
      <c r="Z267" s="606"/>
      <c r="AA267" s="606"/>
      <c r="AB267" s="606"/>
      <c r="AC267" s="606"/>
      <c r="AD267" s="606"/>
      <c r="AE267" s="606"/>
      <c r="AF267" s="606"/>
      <c r="AG267" s="606"/>
      <c r="AH267" s="606"/>
      <c r="AI267" s="606"/>
      <c r="AJ267" s="606"/>
    </row>
    <row r="268" s="605" customFormat="1" customHeight="1" spans="1:36">
      <c r="A268" s="617">
        <v>264</v>
      </c>
      <c r="B268" s="618" t="s">
        <v>252</v>
      </c>
      <c r="C268" s="619">
        <v>43310</v>
      </c>
      <c r="D268" s="619">
        <v>43311</v>
      </c>
      <c r="E268" s="620">
        <v>1341262</v>
      </c>
      <c r="F268" s="621">
        <v>2</v>
      </c>
      <c r="G268" s="621" t="s">
        <v>17</v>
      </c>
      <c r="H268" s="621">
        <v>1200</v>
      </c>
      <c r="I268" s="621">
        <v>1</v>
      </c>
      <c r="J268" s="642">
        <f t="shared" si="17"/>
        <v>-445520</v>
      </c>
      <c r="K268" s="643">
        <f t="shared" si="7"/>
        <v>2400</v>
      </c>
      <c r="L268" s="644">
        <f t="shared" si="18"/>
        <v>2</v>
      </c>
      <c r="M268" s="645" t="e">
        <f t="shared" si="19"/>
        <v>#REF!</v>
      </c>
      <c r="N268" s="645" t="e">
        <f>VLOOKUP($E268,#REF!,3,FALSE)</f>
        <v>#REF!</v>
      </c>
      <c r="O268" s="645" t="e">
        <f>VLOOKUP($E268,#REF!,4,FALSE)</f>
        <v>#REF!</v>
      </c>
      <c r="P268" s="645" t="e">
        <f>VLOOKUP($E268,#REF!,5,FALSE)</f>
        <v>#REF!</v>
      </c>
      <c r="Q268" s="645" t="e">
        <f>VLOOKUP($E268,#REF!,6,FALSE)</f>
        <v>#REF!</v>
      </c>
      <c r="R268" s="645" t="e">
        <f>VLOOKUP($E268,#REF!,2,FALSE)</f>
        <v>#REF!</v>
      </c>
      <c r="S268" s="645" t="e">
        <f>VLOOKUP($E268,#REF!,8,FALSE)</f>
        <v>#REF!</v>
      </c>
      <c r="T268" s="606"/>
      <c r="U268" s="606"/>
      <c r="V268" s="606"/>
      <c r="W268" s="606"/>
      <c r="X268" s="606"/>
      <c r="Y268" s="606"/>
      <c r="Z268" s="606"/>
      <c r="AA268" s="606"/>
      <c r="AB268" s="606"/>
      <c r="AC268" s="606"/>
      <c r="AD268" s="606"/>
      <c r="AE268" s="606"/>
      <c r="AF268" s="606"/>
      <c r="AG268" s="606"/>
      <c r="AH268" s="606"/>
      <c r="AI268" s="606"/>
      <c r="AJ268" s="606"/>
    </row>
    <row r="269" s="605" customFormat="1" customHeight="1" spans="1:36">
      <c r="A269" s="617">
        <v>265</v>
      </c>
      <c r="B269" s="618" t="s">
        <v>253</v>
      </c>
      <c r="C269" s="619">
        <v>43310</v>
      </c>
      <c r="D269" s="619">
        <v>43311</v>
      </c>
      <c r="E269" s="620">
        <v>1343549</v>
      </c>
      <c r="F269" s="621">
        <v>1</v>
      </c>
      <c r="G269" s="621" t="s">
        <v>19</v>
      </c>
      <c r="H269" s="621">
        <v>1400</v>
      </c>
      <c r="I269" s="621">
        <v>1</v>
      </c>
      <c r="J269" s="642">
        <f t="shared" si="17"/>
        <v>-446920</v>
      </c>
      <c r="K269" s="643">
        <f t="shared" si="7"/>
        <v>1400</v>
      </c>
      <c r="L269" s="644">
        <f t="shared" si="18"/>
        <v>1</v>
      </c>
      <c r="M269" s="645" t="e">
        <f t="shared" si="19"/>
        <v>#REF!</v>
      </c>
      <c r="N269" s="645" t="e">
        <f>VLOOKUP($E269,#REF!,3,FALSE)</f>
        <v>#REF!</v>
      </c>
      <c r="O269" s="645" t="e">
        <f>VLOOKUP($E269,#REF!,4,FALSE)</f>
        <v>#REF!</v>
      </c>
      <c r="P269" s="645" t="e">
        <f>VLOOKUP($E269,#REF!,5,FALSE)</f>
        <v>#REF!</v>
      </c>
      <c r="Q269" s="645" t="e">
        <f>VLOOKUP($E269,#REF!,6,FALSE)</f>
        <v>#REF!</v>
      </c>
      <c r="R269" s="645" t="e">
        <f>VLOOKUP($E269,#REF!,2,FALSE)</f>
        <v>#REF!</v>
      </c>
      <c r="S269" s="645" t="e">
        <f>VLOOKUP($E269,#REF!,8,FALSE)</f>
        <v>#REF!</v>
      </c>
      <c r="T269" s="606"/>
      <c r="U269" s="606"/>
      <c r="V269" s="606"/>
      <c r="W269" s="606"/>
      <c r="X269" s="606"/>
      <c r="Y269" s="606"/>
      <c r="Z269" s="606"/>
      <c r="AA269" s="606"/>
      <c r="AB269" s="606"/>
      <c r="AC269" s="606"/>
      <c r="AD269" s="606"/>
      <c r="AE269" s="606"/>
      <c r="AF269" s="606"/>
      <c r="AG269" s="606"/>
      <c r="AH269" s="606"/>
      <c r="AI269" s="606"/>
      <c r="AJ269" s="606"/>
    </row>
    <row r="270" s="605" customFormat="1" customHeight="1" spans="1:36">
      <c r="A270" s="617">
        <v>266</v>
      </c>
      <c r="B270" s="618" t="s">
        <v>245</v>
      </c>
      <c r="C270" s="619">
        <v>43310</v>
      </c>
      <c r="D270" s="619">
        <v>43311</v>
      </c>
      <c r="E270" s="620">
        <v>1342929</v>
      </c>
      <c r="F270" s="621">
        <v>1</v>
      </c>
      <c r="G270" s="621" t="s">
        <v>17</v>
      </c>
      <c r="H270" s="621">
        <v>1200</v>
      </c>
      <c r="I270" s="621">
        <v>1</v>
      </c>
      <c r="J270" s="642">
        <f t="shared" si="17"/>
        <v>-448120</v>
      </c>
      <c r="K270" s="643">
        <f t="shared" si="7"/>
        <v>1200</v>
      </c>
      <c r="L270" s="644">
        <f t="shared" si="18"/>
        <v>1</v>
      </c>
      <c r="M270" s="645" t="e">
        <f t="shared" si="19"/>
        <v>#REF!</v>
      </c>
      <c r="N270" s="645" t="e">
        <f>VLOOKUP($E270,#REF!,3,FALSE)</f>
        <v>#REF!</v>
      </c>
      <c r="O270" s="645" t="e">
        <f>VLOOKUP($E270,#REF!,4,FALSE)</f>
        <v>#REF!</v>
      </c>
      <c r="P270" s="645" t="e">
        <f>VLOOKUP($E270,#REF!,5,FALSE)</f>
        <v>#REF!</v>
      </c>
      <c r="Q270" s="645" t="e">
        <f>VLOOKUP($E270,#REF!,6,FALSE)</f>
        <v>#REF!</v>
      </c>
      <c r="R270" s="645" t="e">
        <f>VLOOKUP($E270,#REF!,2,FALSE)</f>
        <v>#REF!</v>
      </c>
      <c r="S270" s="645" t="e">
        <f>VLOOKUP($E270,#REF!,8,FALSE)</f>
        <v>#REF!</v>
      </c>
      <c r="T270" s="606"/>
      <c r="U270" s="606"/>
      <c r="V270" s="606"/>
      <c r="W270" s="606"/>
      <c r="X270" s="606"/>
      <c r="Y270" s="606"/>
      <c r="Z270" s="606"/>
      <c r="AA270" s="606"/>
      <c r="AB270" s="606"/>
      <c r="AC270" s="606"/>
      <c r="AD270" s="606"/>
      <c r="AE270" s="606"/>
      <c r="AF270" s="606"/>
      <c r="AG270" s="606"/>
      <c r="AH270" s="606"/>
      <c r="AI270" s="606"/>
      <c r="AJ270" s="606"/>
    </row>
    <row r="271" s="605" customFormat="1" customHeight="1" spans="1:36">
      <c r="A271" s="617">
        <v>267</v>
      </c>
      <c r="B271" s="618" t="s">
        <v>254</v>
      </c>
      <c r="C271" s="619">
        <v>43310</v>
      </c>
      <c r="D271" s="619">
        <v>43311</v>
      </c>
      <c r="E271" s="620">
        <v>1343461</v>
      </c>
      <c r="F271" s="621">
        <v>1</v>
      </c>
      <c r="G271" s="621" t="s">
        <v>17</v>
      </c>
      <c r="H271" s="621">
        <v>1200</v>
      </c>
      <c r="I271" s="621">
        <v>1</v>
      </c>
      <c r="J271" s="642">
        <f t="shared" si="17"/>
        <v>-449320</v>
      </c>
      <c r="K271" s="643">
        <f t="shared" si="7"/>
        <v>1200</v>
      </c>
      <c r="L271" s="644">
        <f t="shared" si="18"/>
        <v>1</v>
      </c>
      <c r="M271" s="645" t="e">
        <f t="shared" si="19"/>
        <v>#REF!</v>
      </c>
      <c r="N271" s="645" t="e">
        <f>VLOOKUP($E271,#REF!,3,FALSE)</f>
        <v>#REF!</v>
      </c>
      <c r="O271" s="645" t="e">
        <f>VLOOKUP($E271,#REF!,4,FALSE)</f>
        <v>#REF!</v>
      </c>
      <c r="P271" s="645" t="e">
        <f>VLOOKUP($E271,#REF!,5,FALSE)</f>
        <v>#REF!</v>
      </c>
      <c r="Q271" s="645" t="e">
        <f>VLOOKUP($E271,#REF!,6,FALSE)</f>
        <v>#REF!</v>
      </c>
      <c r="R271" s="645" t="e">
        <f>VLOOKUP($E271,#REF!,2,FALSE)</f>
        <v>#REF!</v>
      </c>
      <c r="S271" s="645" t="e">
        <f>VLOOKUP($E271,#REF!,8,FALSE)</f>
        <v>#REF!</v>
      </c>
      <c r="T271" s="606"/>
      <c r="U271" s="606"/>
      <c r="V271" s="606"/>
      <c r="W271" s="606"/>
      <c r="X271" s="606"/>
      <c r="Y271" s="606"/>
      <c r="Z271" s="606"/>
      <c r="AA271" s="606"/>
      <c r="AB271" s="606"/>
      <c r="AC271" s="606"/>
      <c r="AD271" s="606"/>
      <c r="AE271" s="606"/>
      <c r="AF271" s="606"/>
      <c r="AG271" s="606"/>
      <c r="AH271" s="606"/>
      <c r="AI271" s="606"/>
      <c r="AJ271" s="606"/>
    </row>
    <row r="272" s="605" customFormat="1" customHeight="1" spans="1:36">
      <c r="A272" s="617">
        <v>268</v>
      </c>
      <c r="B272" s="618" t="s">
        <v>255</v>
      </c>
      <c r="C272" s="619">
        <v>43310</v>
      </c>
      <c r="D272" s="619">
        <v>43311</v>
      </c>
      <c r="E272" s="620">
        <v>1343385</v>
      </c>
      <c r="F272" s="621">
        <v>1</v>
      </c>
      <c r="G272" s="621" t="s">
        <v>22</v>
      </c>
      <c r="H272" s="621">
        <v>1400</v>
      </c>
      <c r="I272" s="621">
        <v>1</v>
      </c>
      <c r="J272" s="642">
        <f t="shared" si="17"/>
        <v>-450720</v>
      </c>
      <c r="K272" s="643">
        <f t="shared" si="7"/>
        <v>1400</v>
      </c>
      <c r="L272" s="644">
        <f t="shared" si="18"/>
        <v>1</v>
      </c>
      <c r="M272" s="645" t="e">
        <f t="shared" si="19"/>
        <v>#REF!</v>
      </c>
      <c r="N272" s="645" t="e">
        <f>VLOOKUP($E272,#REF!,3,FALSE)</f>
        <v>#REF!</v>
      </c>
      <c r="O272" s="645" t="e">
        <f>VLOOKUP($E272,#REF!,4,FALSE)</f>
        <v>#REF!</v>
      </c>
      <c r="P272" s="645" t="e">
        <f>VLOOKUP($E272,#REF!,5,FALSE)</f>
        <v>#REF!</v>
      </c>
      <c r="Q272" s="645" t="e">
        <f>VLOOKUP($E272,#REF!,6,FALSE)</f>
        <v>#REF!</v>
      </c>
      <c r="R272" s="645" t="e">
        <f>VLOOKUP($E272,#REF!,2,FALSE)</f>
        <v>#REF!</v>
      </c>
      <c r="S272" s="645" t="e">
        <f>VLOOKUP($E272,#REF!,8,FALSE)</f>
        <v>#REF!</v>
      </c>
      <c r="T272" s="606"/>
      <c r="U272" s="606"/>
      <c r="V272" s="606"/>
      <c r="W272" s="606"/>
      <c r="X272" s="606"/>
      <c r="Y272" s="606"/>
      <c r="Z272" s="606"/>
      <c r="AA272" s="606"/>
      <c r="AB272" s="606"/>
      <c r="AC272" s="606"/>
      <c r="AD272" s="606"/>
      <c r="AE272" s="606"/>
      <c r="AF272" s="606"/>
      <c r="AG272" s="606"/>
      <c r="AH272" s="606"/>
      <c r="AI272" s="606"/>
      <c r="AJ272" s="606"/>
    </row>
    <row r="273" s="605" customFormat="1" customHeight="1" spans="1:36">
      <c r="A273" s="617">
        <v>269</v>
      </c>
      <c r="B273" s="618" t="s">
        <v>256</v>
      </c>
      <c r="C273" s="619">
        <v>43310</v>
      </c>
      <c r="D273" s="619">
        <v>43311</v>
      </c>
      <c r="E273" s="620">
        <v>1343155</v>
      </c>
      <c r="F273" s="621">
        <v>2</v>
      </c>
      <c r="G273" s="621" t="s">
        <v>17</v>
      </c>
      <c r="H273" s="621">
        <v>1200</v>
      </c>
      <c r="I273" s="621">
        <v>1</v>
      </c>
      <c r="J273" s="642">
        <f t="shared" si="17"/>
        <v>-453120</v>
      </c>
      <c r="K273" s="643">
        <f t="shared" si="7"/>
        <v>2400</v>
      </c>
      <c r="L273" s="644">
        <f t="shared" si="18"/>
        <v>2</v>
      </c>
      <c r="M273" s="645" t="e">
        <f t="shared" si="19"/>
        <v>#REF!</v>
      </c>
      <c r="N273" s="645" t="e">
        <f>VLOOKUP($E273,#REF!,3,FALSE)</f>
        <v>#REF!</v>
      </c>
      <c r="O273" s="645" t="e">
        <f>VLOOKUP($E273,#REF!,4,FALSE)</f>
        <v>#REF!</v>
      </c>
      <c r="P273" s="645" t="e">
        <f>VLOOKUP($E273,#REF!,5,FALSE)</f>
        <v>#REF!</v>
      </c>
      <c r="Q273" s="645" t="e">
        <f>VLOOKUP($E273,#REF!,6,FALSE)</f>
        <v>#REF!</v>
      </c>
      <c r="R273" s="645" t="e">
        <f>VLOOKUP($E273,#REF!,2,FALSE)</f>
        <v>#REF!</v>
      </c>
      <c r="S273" s="645" t="e">
        <f>VLOOKUP($E273,#REF!,8,FALSE)</f>
        <v>#REF!</v>
      </c>
      <c r="T273" s="606"/>
      <c r="U273" s="606"/>
      <c r="V273" s="606"/>
      <c r="W273" s="606"/>
      <c r="X273" s="606"/>
      <c r="Y273" s="606"/>
      <c r="Z273" s="606"/>
      <c r="AA273" s="606"/>
      <c r="AB273" s="606"/>
      <c r="AC273" s="606"/>
      <c r="AD273" s="606"/>
      <c r="AE273" s="606"/>
      <c r="AF273" s="606"/>
      <c r="AG273" s="606"/>
      <c r="AH273" s="606"/>
      <c r="AI273" s="606"/>
      <c r="AJ273" s="606"/>
    </row>
    <row r="274" s="605" customFormat="1" customHeight="1" spans="1:36">
      <c r="A274" s="617">
        <v>270</v>
      </c>
      <c r="B274" s="618" t="s">
        <v>228</v>
      </c>
      <c r="C274" s="619">
        <v>43310</v>
      </c>
      <c r="D274" s="619">
        <v>43311</v>
      </c>
      <c r="E274" s="620">
        <v>1343323</v>
      </c>
      <c r="F274" s="621">
        <v>1</v>
      </c>
      <c r="G274" s="621" t="s">
        <v>17</v>
      </c>
      <c r="H274" s="621">
        <v>1200</v>
      </c>
      <c r="I274" s="621">
        <v>1</v>
      </c>
      <c r="J274" s="642">
        <f t="shared" si="17"/>
        <v>-454320</v>
      </c>
      <c r="K274" s="643">
        <f t="shared" si="7"/>
        <v>1200</v>
      </c>
      <c r="L274" s="644">
        <f t="shared" si="18"/>
        <v>1</v>
      </c>
      <c r="M274" s="645" t="e">
        <f t="shared" si="19"/>
        <v>#REF!</v>
      </c>
      <c r="N274" s="645" t="e">
        <f>VLOOKUP($E274,#REF!,3,FALSE)</f>
        <v>#REF!</v>
      </c>
      <c r="O274" s="645" t="e">
        <f>VLOOKUP($E274,#REF!,4,FALSE)</f>
        <v>#REF!</v>
      </c>
      <c r="P274" s="645" t="e">
        <f>VLOOKUP($E274,#REF!,5,FALSE)</f>
        <v>#REF!</v>
      </c>
      <c r="Q274" s="645" t="e">
        <f>VLOOKUP($E274,#REF!,6,FALSE)</f>
        <v>#REF!</v>
      </c>
      <c r="R274" s="645" t="e">
        <f>VLOOKUP($E274,#REF!,2,FALSE)</f>
        <v>#REF!</v>
      </c>
      <c r="S274" s="645" t="e">
        <f>VLOOKUP($E274,#REF!,8,FALSE)</f>
        <v>#REF!</v>
      </c>
      <c r="T274" s="606"/>
      <c r="U274" s="606"/>
      <c r="V274" s="606"/>
      <c r="W274" s="606"/>
      <c r="X274" s="606"/>
      <c r="Y274" s="606"/>
      <c r="Z274" s="606"/>
      <c r="AA274" s="606"/>
      <c r="AB274" s="606"/>
      <c r="AC274" s="606"/>
      <c r="AD274" s="606"/>
      <c r="AE274" s="606"/>
      <c r="AF274" s="606"/>
      <c r="AG274" s="606"/>
      <c r="AH274" s="606"/>
      <c r="AI274" s="606"/>
      <c r="AJ274" s="606"/>
    </row>
    <row r="275" s="605" customFormat="1" customHeight="1" spans="1:36">
      <c r="A275" s="617">
        <v>271</v>
      </c>
      <c r="B275" s="618" t="s">
        <v>257</v>
      </c>
      <c r="C275" s="619">
        <v>43310</v>
      </c>
      <c r="D275" s="619">
        <v>43312</v>
      </c>
      <c r="E275" s="620">
        <v>1339670</v>
      </c>
      <c r="F275" s="621">
        <v>1</v>
      </c>
      <c r="G275" s="621" t="s">
        <v>17</v>
      </c>
      <c r="H275" s="621">
        <v>1200</v>
      </c>
      <c r="I275" s="621">
        <v>2</v>
      </c>
      <c r="J275" s="642">
        <f t="shared" si="17"/>
        <v>-456720</v>
      </c>
      <c r="K275" s="643">
        <f t="shared" si="7"/>
        <v>2400</v>
      </c>
      <c r="L275" s="644">
        <f t="shared" si="18"/>
        <v>2</v>
      </c>
      <c r="M275" s="645" t="e">
        <f t="shared" si="19"/>
        <v>#REF!</v>
      </c>
      <c r="N275" s="645" t="e">
        <f>VLOOKUP($E275,#REF!,3,FALSE)</f>
        <v>#REF!</v>
      </c>
      <c r="O275" s="645" t="e">
        <f>VLOOKUP($E275,#REF!,4,FALSE)</f>
        <v>#REF!</v>
      </c>
      <c r="P275" s="645" t="e">
        <f>VLOOKUP($E275,#REF!,5,FALSE)</f>
        <v>#REF!</v>
      </c>
      <c r="Q275" s="645" t="e">
        <f>VLOOKUP($E275,#REF!,6,FALSE)</f>
        <v>#REF!</v>
      </c>
      <c r="R275" s="645" t="e">
        <f>VLOOKUP($E275,#REF!,2,FALSE)</f>
        <v>#REF!</v>
      </c>
      <c r="S275" s="645" t="e">
        <f>VLOOKUP($E275,#REF!,8,FALSE)</f>
        <v>#REF!</v>
      </c>
      <c r="T275" s="606"/>
      <c r="U275" s="606"/>
      <c r="V275" s="606"/>
      <c r="W275" s="606"/>
      <c r="X275" s="606"/>
      <c r="Y275" s="606"/>
      <c r="Z275" s="606"/>
      <c r="AA275" s="606"/>
      <c r="AB275" s="606"/>
      <c r="AC275" s="606"/>
      <c r="AD275" s="606"/>
      <c r="AE275" s="606"/>
      <c r="AF275" s="606"/>
      <c r="AG275" s="606"/>
      <c r="AH275" s="606"/>
      <c r="AI275" s="606"/>
      <c r="AJ275" s="606"/>
    </row>
    <row r="276" s="605" customFormat="1" customHeight="1" spans="1:36">
      <c r="A276" s="617">
        <v>272</v>
      </c>
      <c r="B276" s="618" t="s">
        <v>258</v>
      </c>
      <c r="C276" s="619">
        <v>43310</v>
      </c>
      <c r="D276" s="619">
        <v>43312</v>
      </c>
      <c r="E276" s="620">
        <v>1343362</v>
      </c>
      <c r="F276" s="621">
        <v>2</v>
      </c>
      <c r="G276" s="621" t="s">
        <v>17</v>
      </c>
      <c r="H276" s="621">
        <v>1400</v>
      </c>
      <c r="I276" s="621">
        <v>2</v>
      </c>
      <c r="J276" s="642">
        <f t="shared" si="17"/>
        <v>-462320</v>
      </c>
      <c r="K276" s="643">
        <f t="shared" si="7"/>
        <v>5600</v>
      </c>
      <c r="L276" s="644">
        <f t="shared" si="18"/>
        <v>4</v>
      </c>
      <c r="M276" s="645" t="e">
        <f t="shared" si="19"/>
        <v>#REF!</v>
      </c>
      <c r="N276" s="645" t="e">
        <f>VLOOKUP($E276,#REF!,3,FALSE)</f>
        <v>#REF!</v>
      </c>
      <c r="O276" s="645" t="e">
        <f>VLOOKUP($E276,#REF!,4,FALSE)</f>
        <v>#REF!</v>
      </c>
      <c r="P276" s="645" t="e">
        <f>VLOOKUP($E276,#REF!,5,FALSE)</f>
        <v>#REF!</v>
      </c>
      <c r="Q276" s="645" t="e">
        <f>VLOOKUP($E276,#REF!,6,FALSE)</f>
        <v>#REF!</v>
      </c>
      <c r="R276" s="645" t="e">
        <f>VLOOKUP($E276,#REF!,2,FALSE)</f>
        <v>#REF!</v>
      </c>
      <c r="S276" s="645" t="e">
        <f>VLOOKUP($E276,#REF!,8,FALSE)</f>
        <v>#REF!</v>
      </c>
      <c r="T276" s="606"/>
      <c r="U276" s="606"/>
      <c r="V276" s="606"/>
      <c r="W276" s="606"/>
      <c r="X276" s="606"/>
      <c r="Y276" s="606"/>
      <c r="Z276" s="606"/>
      <c r="AA276" s="606"/>
      <c r="AB276" s="606"/>
      <c r="AC276" s="606"/>
      <c r="AD276" s="606"/>
      <c r="AE276" s="606"/>
      <c r="AF276" s="606"/>
      <c r="AG276" s="606"/>
      <c r="AH276" s="606"/>
      <c r="AI276" s="606"/>
      <c r="AJ276" s="606"/>
    </row>
    <row r="277" s="605" customFormat="1" customHeight="1" spans="1:36">
      <c r="A277" s="617">
        <v>273</v>
      </c>
      <c r="B277" s="618" t="s">
        <v>259</v>
      </c>
      <c r="C277" s="619">
        <v>43310</v>
      </c>
      <c r="D277" s="619">
        <v>43312</v>
      </c>
      <c r="E277" s="620">
        <v>1343454</v>
      </c>
      <c r="F277" s="621">
        <v>1</v>
      </c>
      <c r="G277" s="621" t="s">
        <v>22</v>
      </c>
      <c r="H277" s="621">
        <v>1400</v>
      </c>
      <c r="I277" s="621">
        <v>2</v>
      </c>
      <c r="J277" s="642">
        <f t="shared" si="17"/>
        <v>-465120</v>
      </c>
      <c r="K277" s="643">
        <f t="shared" si="7"/>
        <v>2800</v>
      </c>
      <c r="L277" s="644">
        <f t="shared" si="18"/>
        <v>2</v>
      </c>
      <c r="M277" s="645" t="e">
        <f t="shared" si="19"/>
        <v>#REF!</v>
      </c>
      <c r="N277" s="645" t="e">
        <f>VLOOKUP($E277,#REF!,3,FALSE)</f>
        <v>#REF!</v>
      </c>
      <c r="O277" s="645" t="e">
        <f>VLOOKUP($E277,#REF!,4,FALSE)</f>
        <v>#REF!</v>
      </c>
      <c r="P277" s="645" t="e">
        <f>VLOOKUP($E277,#REF!,5,FALSE)</f>
        <v>#REF!</v>
      </c>
      <c r="Q277" s="645" t="e">
        <f>VLOOKUP($E277,#REF!,6,FALSE)</f>
        <v>#REF!</v>
      </c>
      <c r="R277" s="645" t="e">
        <f>VLOOKUP($E277,#REF!,2,FALSE)</f>
        <v>#REF!</v>
      </c>
      <c r="S277" s="645" t="e">
        <f>VLOOKUP($E277,#REF!,8,FALSE)</f>
        <v>#REF!</v>
      </c>
      <c r="T277" s="606"/>
      <c r="U277" s="606"/>
      <c r="V277" s="606"/>
      <c r="W277" s="606"/>
      <c r="X277" s="606"/>
      <c r="Y277" s="606"/>
      <c r="Z277" s="606"/>
      <c r="AA277" s="606"/>
      <c r="AB277" s="606"/>
      <c r="AC277" s="606"/>
      <c r="AD277" s="606"/>
      <c r="AE277" s="606"/>
      <c r="AF277" s="606"/>
      <c r="AG277" s="606"/>
      <c r="AH277" s="606"/>
      <c r="AI277" s="606"/>
      <c r="AJ277" s="606"/>
    </row>
    <row r="278" s="605" customFormat="1" customHeight="1" spans="1:36">
      <c r="A278" s="617">
        <v>274</v>
      </c>
      <c r="B278" s="618" t="s">
        <v>260</v>
      </c>
      <c r="C278" s="619">
        <v>43310</v>
      </c>
      <c r="D278" s="619">
        <v>43312</v>
      </c>
      <c r="E278" s="620">
        <v>1343429</v>
      </c>
      <c r="F278" s="621">
        <v>1</v>
      </c>
      <c r="G278" s="621" t="s">
        <v>17</v>
      </c>
      <c r="H278" s="621">
        <v>1200</v>
      </c>
      <c r="I278" s="621">
        <v>2</v>
      </c>
      <c r="J278" s="642">
        <f t="shared" si="17"/>
        <v>-467520</v>
      </c>
      <c r="K278" s="643">
        <f t="shared" si="7"/>
        <v>2400</v>
      </c>
      <c r="L278" s="644">
        <f t="shared" si="18"/>
        <v>2</v>
      </c>
      <c r="M278" s="645" t="e">
        <f t="shared" si="19"/>
        <v>#REF!</v>
      </c>
      <c r="N278" s="645" t="e">
        <f>VLOOKUP($E278,#REF!,3,FALSE)</f>
        <v>#REF!</v>
      </c>
      <c r="O278" s="645" t="e">
        <f>VLOOKUP($E278,#REF!,4,FALSE)</f>
        <v>#REF!</v>
      </c>
      <c r="P278" s="645" t="e">
        <f>VLOOKUP($E278,#REF!,5,FALSE)</f>
        <v>#REF!</v>
      </c>
      <c r="Q278" s="645" t="e">
        <f>VLOOKUP($E278,#REF!,6,FALSE)</f>
        <v>#REF!</v>
      </c>
      <c r="R278" s="645" t="e">
        <f>VLOOKUP($E278,#REF!,2,FALSE)</f>
        <v>#REF!</v>
      </c>
      <c r="S278" s="645" t="e">
        <f>VLOOKUP($E278,#REF!,8,FALSE)</f>
        <v>#REF!</v>
      </c>
      <c r="T278" s="606"/>
      <c r="U278" s="606"/>
      <c r="V278" s="606"/>
      <c r="W278" s="606"/>
      <c r="X278" s="606"/>
      <c r="Y278" s="606"/>
      <c r="Z278" s="606"/>
      <c r="AA278" s="606"/>
      <c r="AB278" s="606"/>
      <c r="AC278" s="606"/>
      <c r="AD278" s="606"/>
      <c r="AE278" s="606"/>
      <c r="AF278" s="606"/>
      <c r="AG278" s="606"/>
      <c r="AH278" s="606"/>
      <c r="AI278" s="606"/>
      <c r="AJ278" s="606"/>
    </row>
    <row r="279" s="605" customFormat="1" customHeight="1" spans="1:36">
      <c r="A279" s="617">
        <v>275</v>
      </c>
      <c r="B279" s="618" t="s">
        <v>261</v>
      </c>
      <c r="C279" s="619">
        <v>43310</v>
      </c>
      <c r="D279" s="619">
        <v>43313</v>
      </c>
      <c r="E279" s="620">
        <v>1325505</v>
      </c>
      <c r="F279" s="621">
        <v>1</v>
      </c>
      <c r="G279" s="621" t="s">
        <v>19</v>
      </c>
      <c r="H279" s="621">
        <v>1400</v>
      </c>
      <c r="I279" s="621">
        <v>3</v>
      </c>
      <c r="J279" s="642">
        <f t="shared" si="17"/>
        <v>-471720</v>
      </c>
      <c r="K279" s="643">
        <f t="shared" si="7"/>
        <v>4200</v>
      </c>
      <c r="L279" s="644">
        <f t="shared" si="18"/>
        <v>3</v>
      </c>
      <c r="M279" s="645" t="e">
        <f t="shared" si="19"/>
        <v>#REF!</v>
      </c>
      <c r="N279" s="645" t="e">
        <f>VLOOKUP($E279,#REF!,3,FALSE)</f>
        <v>#REF!</v>
      </c>
      <c r="O279" s="645" t="e">
        <f>VLOOKUP($E279,#REF!,4,FALSE)</f>
        <v>#REF!</v>
      </c>
      <c r="P279" s="645" t="e">
        <f>VLOOKUP($E279,#REF!,5,FALSE)</f>
        <v>#REF!</v>
      </c>
      <c r="Q279" s="645" t="e">
        <f>VLOOKUP($E279,#REF!,6,FALSE)</f>
        <v>#REF!</v>
      </c>
      <c r="R279" s="645" t="e">
        <f>VLOOKUP($E279,#REF!,2,FALSE)</f>
        <v>#REF!</v>
      </c>
      <c r="S279" s="645" t="e">
        <f>VLOOKUP($E279,#REF!,8,FALSE)</f>
        <v>#REF!</v>
      </c>
      <c r="T279" s="606"/>
      <c r="U279" s="606"/>
      <c r="V279" s="606"/>
      <c r="W279" s="606"/>
      <c r="X279" s="606"/>
      <c r="Y279" s="606"/>
      <c r="Z279" s="606"/>
      <c r="AA279" s="606"/>
      <c r="AB279" s="606"/>
      <c r="AC279" s="606"/>
      <c r="AD279" s="606"/>
      <c r="AE279" s="606"/>
      <c r="AF279" s="606"/>
      <c r="AG279" s="606"/>
      <c r="AH279" s="606"/>
      <c r="AI279" s="606"/>
      <c r="AJ279" s="606"/>
    </row>
    <row r="280" s="605" customFormat="1" customHeight="1" spans="1:36">
      <c r="A280" s="617">
        <v>276</v>
      </c>
      <c r="B280" s="618" t="s">
        <v>262</v>
      </c>
      <c r="C280" s="619">
        <v>43310</v>
      </c>
      <c r="D280" s="619">
        <v>43313</v>
      </c>
      <c r="E280" s="620">
        <v>1343637</v>
      </c>
      <c r="F280" s="621">
        <v>1</v>
      </c>
      <c r="G280" s="621" t="s">
        <v>17</v>
      </c>
      <c r="H280" s="621">
        <v>1200</v>
      </c>
      <c r="I280" s="621">
        <v>3</v>
      </c>
      <c r="J280" s="642">
        <f t="shared" si="17"/>
        <v>-475320</v>
      </c>
      <c r="K280" s="643">
        <f t="shared" si="7"/>
        <v>3600</v>
      </c>
      <c r="L280" s="644">
        <f t="shared" si="18"/>
        <v>3</v>
      </c>
      <c r="M280" s="645" t="e">
        <f t="shared" si="19"/>
        <v>#REF!</v>
      </c>
      <c r="N280" s="645" t="e">
        <f>VLOOKUP($E280,#REF!,3,FALSE)</f>
        <v>#REF!</v>
      </c>
      <c r="O280" s="645" t="e">
        <f>VLOOKUP($E280,#REF!,4,FALSE)</f>
        <v>#REF!</v>
      </c>
      <c r="P280" s="645" t="e">
        <f>VLOOKUP($E280,#REF!,5,FALSE)</f>
        <v>#REF!</v>
      </c>
      <c r="Q280" s="645" t="e">
        <f>VLOOKUP($E280,#REF!,6,FALSE)</f>
        <v>#REF!</v>
      </c>
      <c r="R280" s="645" t="e">
        <f>VLOOKUP($E280,#REF!,2,FALSE)</f>
        <v>#REF!</v>
      </c>
      <c r="S280" s="645" t="e">
        <f>VLOOKUP($E280,#REF!,8,FALSE)</f>
        <v>#REF!</v>
      </c>
      <c r="T280" s="606"/>
      <c r="U280" s="606"/>
      <c r="V280" s="606"/>
      <c r="W280" s="606"/>
      <c r="X280" s="606"/>
      <c r="Y280" s="606"/>
      <c r="Z280" s="606"/>
      <c r="AA280" s="606"/>
      <c r="AB280" s="606"/>
      <c r="AC280" s="606"/>
      <c r="AD280" s="606"/>
      <c r="AE280" s="606"/>
      <c r="AF280" s="606"/>
      <c r="AG280" s="606"/>
      <c r="AH280" s="606"/>
      <c r="AI280" s="606"/>
      <c r="AJ280" s="606"/>
    </row>
    <row r="281" s="605" customFormat="1" customHeight="1" spans="1:36">
      <c r="A281" s="617">
        <v>277</v>
      </c>
      <c r="B281" s="618" t="s">
        <v>225</v>
      </c>
      <c r="C281" s="619">
        <v>43311</v>
      </c>
      <c r="D281" s="619">
        <v>43312</v>
      </c>
      <c r="E281" s="620">
        <v>1325643</v>
      </c>
      <c r="F281" s="621">
        <v>4</v>
      </c>
      <c r="G281" s="621" t="s">
        <v>19</v>
      </c>
      <c r="H281" s="621">
        <v>1400</v>
      </c>
      <c r="I281" s="621">
        <v>1</v>
      </c>
      <c r="J281" s="642">
        <f t="shared" si="17"/>
        <v>-480920</v>
      </c>
      <c r="K281" s="643">
        <f t="shared" si="7"/>
        <v>5600</v>
      </c>
      <c r="L281" s="644">
        <f t="shared" si="18"/>
        <v>4</v>
      </c>
      <c r="M281" s="645" t="e">
        <f t="shared" si="19"/>
        <v>#REF!</v>
      </c>
      <c r="N281" s="645" t="e">
        <f>VLOOKUP($E281,#REF!,3,FALSE)</f>
        <v>#REF!</v>
      </c>
      <c r="O281" s="645" t="e">
        <f>VLOOKUP($E281,#REF!,4,FALSE)</f>
        <v>#REF!</v>
      </c>
      <c r="P281" s="645" t="e">
        <f>VLOOKUP($E281,#REF!,5,FALSE)</f>
        <v>#REF!</v>
      </c>
      <c r="Q281" s="645" t="e">
        <f>VLOOKUP($E281,#REF!,6,FALSE)</f>
        <v>#REF!</v>
      </c>
      <c r="R281" s="645" t="e">
        <f>VLOOKUP($E281,#REF!,2,FALSE)</f>
        <v>#REF!</v>
      </c>
      <c r="S281" s="645" t="e">
        <f>VLOOKUP($E281,#REF!,8,FALSE)</f>
        <v>#REF!</v>
      </c>
      <c r="T281" s="606"/>
      <c r="U281" s="606"/>
      <c r="V281" s="606"/>
      <c r="W281" s="606"/>
      <c r="X281" s="606"/>
      <c r="Y281" s="606"/>
      <c r="Z281" s="606"/>
      <c r="AA281" s="606"/>
      <c r="AB281" s="606"/>
      <c r="AC281" s="606"/>
      <c r="AD281" s="606"/>
      <c r="AE281" s="606"/>
      <c r="AF281" s="606"/>
      <c r="AG281" s="606"/>
      <c r="AH281" s="606"/>
      <c r="AI281" s="606"/>
      <c r="AJ281" s="606"/>
    </row>
    <row r="282" s="605" customFormat="1" customHeight="1" spans="1:36">
      <c r="A282" s="617">
        <v>278</v>
      </c>
      <c r="B282" s="618" t="s">
        <v>263</v>
      </c>
      <c r="C282" s="619">
        <v>43311</v>
      </c>
      <c r="D282" s="619">
        <v>43312</v>
      </c>
      <c r="E282" s="620">
        <v>1344028</v>
      </c>
      <c r="F282" s="621">
        <v>1</v>
      </c>
      <c r="G282" s="621" t="s">
        <v>19</v>
      </c>
      <c r="H282" s="621">
        <v>1400</v>
      </c>
      <c r="I282" s="621">
        <v>1</v>
      </c>
      <c r="J282" s="642">
        <f t="shared" si="17"/>
        <v>-482320</v>
      </c>
      <c r="K282" s="643">
        <f t="shared" si="7"/>
        <v>1400</v>
      </c>
      <c r="L282" s="644">
        <f t="shared" si="18"/>
        <v>1</v>
      </c>
      <c r="M282" s="645" t="e">
        <f t="shared" si="19"/>
        <v>#REF!</v>
      </c>
      <c r="N282" s="645" t="e">
        <f>VLOOKUP($E282,#REF!,3,FALSE)</f>
        <v>#REF!</v>
      </c>
      <c r="O282" s="645" t="e">
        <f>VLOOKUP($E282,#REF!,4,FALSE)</f>
        <v>#REF!</v>
      </c>
      <c r="P282" s="645" t="e">
        <f>VLOOKUP($E282,#REF!,5,FALSE)</f>
        <v>#REF!</v>
      </c>
      <c r="Q282" s="645" t="e">
        <f>VLOOKUP($E282,#REF!,6,FALSE)</f>
        <v>#REF!</v>
      </c>
      <c r="R282" s="645" t="e">
        <f>VLOOKUP($E282,#REF!,2,FALSE)</f>
        <v>#REF!</v>
      </c>
      <c r="S282" s="645" t="e">
        <f>VLOOKUP($E282,#REF!,8,FALSE)</f>
        <v>#REF!</v>
      </c>
      <c r="T282" s="606"/>
      <c r="U282" s="606"/>
      <c r="V282" s="606"/>
      <c r="W282" s="606"/>
      <c r="X282" s="606"/>
      <c r="Y282" s="606"/>
      <c r="Z282" s="606"/>
      <c r="AA282" s="606"/>
      <c r="AB282" s="606"/>
      <c r="AC282" s="606"/>
      <c r="AD282" s="606"/>
      <c r="AE282" s="606"/>
      <c r="AF282" s="606"/>
      <c r="AG282" s="606"/>
      <c r="AH282" s="606"/>
      <c r="AI282" s="606"/>
      <c r="AJ282" s="606"/>
    </row>
    <row r="283" s="605" customFormat="1" customHeight="1" spans="1:36">
      <c r="A283" s="617">
        <v>279</v>
      </c>
      <c r="B283" s="618" t="s">
        <v>228</v>
      </c>
      <c r="C283" s="619">
        <v>43311</v>
      </c>
      <c r="D283" s="619">
        <v>43312</v>
      </c>
      <c r="E283" s="620">
        <v>1343810</v>
      </c>
      <c r="F283" s="621">
        <v>1</v>
      </c>
      <c r="G283" s="621" t="s">
        <v>17</v>
      </c>
      <c r="H283" s="621">
        <v>1200</v>
      </c>
      <c r="I283" s="621">
        <v>1</v>
      </c>
      <c r="J283" s="642">
        <f t="shared" si="17"/>
        <v>-483520</v>
      </c>
      <c r="K283" s="643">
        <f t="shared" si="7"/>
        <v>1200</v>
      </c>
      <c r="L283" s="644">
        <f t="shared" si="18"/>
        <v>1</v>
      </c>
      <c r="M283" s="645" t="e">
        <f t="shared" si="19"/>
        <v>#REF!</v>
      </c>
      <c r="N283" s="645" t="e">
        <f>VLOOKUP($E283,#REF!,3,FALSE)</f>
        <v>#REF!</v>
      </c>
      <c r="O283" s="645" t="e">
        <f>VLOOKUP($E283,#REF!,4,FALSE)</f>
        <v>#REF!</v>
      </c>
      <c r="P283" s="645" t="e">
        <f>VLOOKUP($E283,#REF!,5,FALSE)</f>
        <v>#REF!</v>
      </c>
      <c r="Q283" s="645" t="e">
        <f>VLOOKUP($E283,#REF!,6,FALSE)</f>
        <v>#REF!</v>
      </c>
      <c r="R283" s="645" t="e">
        <f>VLOOKUP($E283,#REF!,2,FALSE)</f>
        <v>#REF!</v>
      </c>
      <c r="S283" s="645" t="e">
        <f>VLOOKUP($E283,#REF!,8,FALSE)</f>
        <v>#REF!</v>
      </c>
      <c r="T283" s="606"/>
      <c r="U283" s="606"/>
      <c r="V283" s="606"/>
      <c r="W283" s="606"/>
      <c r="X283" s="606"/>
      <c r="Y283" s="606"/>
      <c r="Z283" s="606"/>
      <c r="AA283" s="606"/>
      <c r="AB283" s="606"/>
      <c r="AC283" s="606"/>
      <c r="AD283" s="606"/>
      <c r="AE283" s="606"/>
      <c r="AF283" s="606"/>
      <c r="AG283" s="606"/>
      <c r="AH283" s="606"/>
      <c r="AI283" s="606"/>
      <c r="AJ283" s="606"/>
    </row>
    <row r="284" s="605" customFormat="1" customHeight="1" spans="1:36">
      <c r="A284" s="617">
        <v>280</v>
      </c>
      <c r="B284" s="618" t="s">
        <v>264</v>
      </c>
      <c r="C284" s="619">
        <v>43311</v>
      </c>
      <c r="D284" s="619">
        <v>43312</v>
      </c>
      <c r="E284" s="620">
        <v>1344044</v>
      </c>
      <c r="F284" s="621">
        <v>1</v>
      </c>
      <c r="G284" s="621" t="s">
        <v>22</v>
      </c>
      <c r="H284" s="621">
        <v>1400</v>
      </c>
      <c r="I284" s="621">
        <v>1</v>
      </c>
      <c r="J284" s="642">
        <f t="shared" si="17"/>
        <v>-484920</v>
      </c>
      <c r="K284" s="643">
        <f t="shared" si="7"/>
        <v>1400</v>
      </c>
      <c r="L284" s="644">
        <f t="shared" si="18"/>
        <v>1</v>
      </c>
      <c r="M284" s="645" t="e">
        <f t="shared" si="19"/>
        <v>#REF!</v>
      </c>
      <c r="N284" s="645" t="e">
        <f>VLOOKUP($E284,#REF!,3,FALSE)</f>
        <v>#REF!</v>
      </c>
      <c r="O284" s="645" t="e">
        <f>VLOOKUP($E284,#REF!,4,FALSE)</f>
        <v>#REF!</v>
      </c>
      <c r="P284" s="645" t="e">
        <f>VLOOKUP($E284,#REF!,5,FALSE)</f>
        <v>#REF!</v>
      </c>
      <c r="Q284" s="645" t="e">
        <f>VLOOKUP($E284,#REF!,6,FALSE)</f>
        <v>#REF!</v>
      </c>
      <c r="R284" s="645" t="e">
        <f>VLOOKUP($E284,#REF!,2,FALSE)</f>
        <v>#REF!</v>
      </c>
      <c r="S284" s="645" t="e">
        <f>VLOOKUP($E284,#REF!,8,FALSE)</f>
        <v>#REF!</v>
      </c>
      <c r="T284" s="606"/>
      <c r="U284" s="606"/>
      <c r="V284" s="606"/>
      <c r="W284" s="606"/>
      <c r="X284" s="606"/>
      <c r="Y284" s="606"/>
      <c r="Z284" s="606"/>
      <c r="AA284" s="606"/>
      <c r="AB284" s="606"/>
      <c r="AC284" s="606"/>
      <c r="AD284" s="606"/>
      <c r="AE284" s="606"/>
      <c r="AF284" s="606"/>
      <c r="AG284" s="606"/>
      <c r="AH284" s="606"/>
      <c r="AI284" s="606"/>
      <c r="AJ284" s="606"/>
    </row>
    <row r="285" s="605" customFormat="1" customHeight="1" spans="1:36">
      <c r="A285" s="617">
        <v>281</v>
      </c>
      <c r="B285" s="618" t="s">
        <v>265</v>
      </c>
      <c r="C285" s="619">
        <v>43311</v>
      </c>
      <c r="D285" s="619">
        <v>43313</v>
      </c>
      <c r="E285" s="620">
        <v>1327164</v>
      </c>
      <c r="F285" s="621">
        <v>1</v>
      </c>
      <c r="G285" s="621" t="s">
        <v>17</v>
      </c>
      <c r="H285" s="621">
        <v>1200</v>
      </c>
      <c r="I285" s="621">
        <v>2</v>
      </c>
      <c r="J285" s="642">
        <f t="shared" si="17"/>
        <v>-487320</v>
      </c>
      <c r="K285" s="643">
        <f t="shared" si="7"/>
        <v>2400</v>
      </c>
      <c r="L285" s="644">
        <f t="shared" si="18"/>
        <v>2</v>
      </c>
      <c r="M285" s="645" t="e">
        <f t="shared" si="19"/>
        <v>#REF!</v>
      </c>
      <c r="N285" s="645" t="e">
        <f>VLOOKUP($E285,#REF!,3,FALSE)</f>
        <v>#REF!</v>
      </c>
      <c r="O285" s="645" t="e">
        <f>VLOOKUP($E285,#REF!,4,FALSE)</f>
        <v>#REF!</v>
      </c>
      <c r="P285" s="645" t="e">
        <f>VLOOKUP($E285,#REF!,5,FALSE)</f>
        <v>#REF!</v>
      </c>
      <c r="Q285" s="645" t="e">
        <f>VLOOKUP($E285,#REF!,6,FALSE)</f>
        <v>#REF!</v>
      </c>
      <c r="R285" s="645" t="e">
        <f>VLOOKUP($E285,#REF!,2,FALSE)</f>
        <v>#REF!</v>
      </c>
      <c r="S285" s="645" t="e">
        <f>VLOOKUP($E285,#REF!,8,FALSE)</f>
        <v>#REF!</v>
      </c>
      <c r="T285" s="606"/>
      <c r="U285" s="606"/>
      <c r="V285" s="606"/>
      <c r="W285" s="606"/>
      <c r="X285" s="606"/>
      <c r="Y285" s="606"/>
      <c r="Z285" s="606"/>
      <c r="AA285" s="606"/>
      <c r="AB285" s="606"/>
      <c r="AC285" s="606"/>
      <c r="AD285" s="606"/>
      <c r="AE285" s="606"/>
      <c r="AF285" s="606"/>
      <c r="AG285" s="606"/>
      <c r="AH285" s="606"/>
      <c r="AI285" s="606"/>
      <c r="AJ285" s="606"/>
    </row>
    <row r="286" s="605" customFormat="1" customHeight="1" spans="1:36">
      <c r="A286" s="679">
        <v>282</v>
      </c>
      <c r="B286" s="680" t="s">
        <v>266</v>
      </c>
      <c r="C286" s="681">
        <v>43311</v>
      </c>
      <c r="D286" s="681">
        <v>43315</v>
      </c>
      <c r="E286" s="682">
        <v>1328298</v>
      </c>
      <c r="F286" s="683">
        <v>1</v>
      </c>
      <c r="G286" s="683" t="s">
        <v>17</v>
      </c>
      <c r="H286" s="683">
        <v>1200</v>
      </c>
      <c r="I286" s="683">
        <v>4</v>
      </c>
      <c r="J286" s="693">
        <f t="shared" si="17"/>
        <v>-492120</v>
      </c>
      <c r="K286" s="694">
        <f t="shared" si="7"/>
        <v>4800</v>
      </c>
      <c r="L286" s="695">
        <f t="shared" si="18"/>
        <v>4</v>
      </c>
      <c r="M286" s="645" t="e">
        <f t="shared" si="19"/>
        <v>#REF!</v>
      </c>
      <c r="N286" s="645" t="e">
        <f>VLOOKUP($E286,#REF!,3,FALSE)</f>
        <v>#REF!</v>
      </c>
      <c r="O286" s="645" t="e">
        <f>VLOOKUP($E286,#REF!,4,FALSE)</f>
        <v>#REF!</v>
      </c>
      <c r="P286" s="645" t="e">
        <f>VLOOKUP($E286,#REF!,5,FALSE)</f>
        <v>#REF!</v>
      </c>
      <c r="Q286" s="645" t="e">
        <f>VLOOKUP($E286,#REF!,6,FALSE)</f>
        <v>#REF!</v>
      </c>
      <c r="R286" s="645" t="e">
        <f>VLOOKUP($E286,#REF!,2,FALSE)</f>
        <v>#REF!</v>
      </c>
      <c r="S286" s="645" t="e">
        <f>VLOOKUP($E286,#REF!,8,FALSE)</f>
        <v>#REF!</v>
      </c>
      <c r="T286" s="606"/>
      <c r="U286" s="606"/>
      <c r="V286" s="606"/>
      <c r="W286" s="606"/>
      <c r="X286" s="606"/>
      <c r="Y286" s="606"/>
      <c r="Z286" s="606"/>
      <c r="AA286" s="606"/>
      <c r="AB286" s="606"/>
      <c r="AC286" s="606"/>
      <c r="AD286" s="606"/>
      <c r="AE286" s="606"/>
      <c r="AF286" s="606"/>
      <c r="AG286" s="606"/>
      <c r="AH286" s="606"/>
      <c r="AI286" s="606"/>
      <c r="AJ286" s="606"/>
    </row>
    <row r="287" s="605" customFormat="1" customHeight="1" spans="1:36">
      <c r="A287" s="617">
        <v>283</v>
      </c>
      <c r="B287" s="618" t="s">
        <v>267</v>
      </c>
      <c r="C287" s="619">
        <v>43312</v>
      </c>
      <c r="D287" s="619">
        <v>43313</v>
      </c>
      <c r="E287" s="620">
        <v>1344480</v>
      </c>
      <c r="F287" s="621">
        <v>1</v>
      </c>
      <c r="G287" s="621" t="s">
        <v>22</v>
      </c>
      <c r="H287" s="621">
        <v>1400</v>
      </c>
      <c r="I287" s="621">
        <v>1</v>
      </c>
      <c r="J287" s="642">
        <f t="shared" si="17"/>
        <v>-493520</v>
      </c>
      <c r="K287" s="643">
        <f t="shared" si="7"/>
        <v>1400</v>
      </c>
      <c r="L287" s="644">
        <f t="shared" si="18"/>
        <v>1</v>
      </c>
      <c r="M287" s="645" t="e">
        <f t="shared" si="19"/>
        <v>#REF!</v>
      </c>
      <c r="N287" s="645" t="e">
        <f>VLOOKUP($E287,#REF!,3,FALSE)</f>
        <v>#REF!</v>
      </c>
      <c r="O287" s="645" t="e">
        <f>VLOOKUP($E287,#REF!,4,FALSE)</f>
        <v>#REF!</v>
      </c>
      <c r="P287" s="645" t="e">
        <f>VLOOKUP($E287,#REF!,5,FALSE)</f>
        <v>#REF!</v>
      </c>
      <c r="Q287" s="645" t="e">
        <f>VLOOKUP($E287,#REF!,6,FALSE)</f>
        <v>#REF!</v>
      </c>
      <c r="R287" s="645" t="e">
        <f>VLOOKUP($E287,#REF!,2,FALSE)</f>
        <v>#REF!</v>
      </c>
      <c r="S287" s="645" t="e">
        <f>VLOOKUP($E287,#REF!,8,FALSE)</f>
        <v>#REF!</v>
      </c>
      <c r="T287" s="606"/>
      <c r="U287" s="606"/>
      <c r="V287" s="606"/>
      <c r="W287" s="606"/>
      <c r="X287" s="606"/>
      <c r="Y287" s="606"/>
      <c r="Z287" s="606"/>
      <c r="AA287" s="606"/>
      <c r="AB287" s="606"/>
      <c r="AC287" s="606"/>
      <c r="AD287" s="606"/>
      <c r="AE287" s="606"/>
      <c r="AF287" s="606"/>
      <c r="AG287" s="606"/>
      <c r="AH287" s="606"/>
      <c r="AI287" s="606"/>
      <c r="AJ287" s="606"/>
    </row>
    <row r="288" s="605" customFormat="1" customHeight="1" spans="1:36">
      <c r="A288" s="617">
        <v>284</v>
      </c>
      <c r="B288" s="618" t="s">
        <v>268</v>
      </c>
      <c r="C288" s="619">
        <v>43312</v>
      </c>
      <c r="D288" s="619">
        <v>43313</v>
      </c>
      <c r="E288" s="620">
        <v>1344557</v>
      </c>
      <c r="F288" s="621">
        <v>1</v>
      </c>
      <c r="G288" s="621" t="s">
        <v>22</v>
      </c>
      <c r="H288" s="621">
        <v>1400</v>
      </c>
      <c r="I288" s="621">
        <v>1</v>
      </c>
      <c r="J288" s="642">
        <f t="shared" si="17"/>
        <v>-494920</v>
      </c>
      <c r="K288" s="643">
        <f t="shared" si="7"/>
        <v>1400</v>
      </c>
      <c r="L288" s="644">
        <f t="shared" si="18"/>
        <v>1</v>
      </c>
      <c r="M288" s="645" t="e">
        <f t="shared" si="19"/>
        <v>#REF!</v>
      </c>
      <c r="N288" s="645" t="e">
        <f>VLOOKUP($E288,#REF!,3,FALSE)</f>
        <v>#REF!</v>
      </c>
      <c r="O288" s="645" t="e">
        <f>VLOOKUP($E288,#REF!,4,FALSE)</f>
        <v>#REF!</v>
      </c>
      <c r="P288" s="645" t="e">
        <f>VLOOKUP($E288,#REF!,5,FALSE)</f>
        <v>#REF!</v>
      </c>
      <c r="Q288" s="645" t="e">
        <f>VLOOKUP($E288,#REF!,6,FALSE)</f>
        <v>#REF!</v>
      </c>
      <c r="R288" s="645" t="e">
        <f>VLOOKUP($E288,#REF!,2,FALSE)</f>
        <v>#REF!</v>
      </c>
      <c r="S288" s="645" t="e">
        <f>VLOOKUP($E288,#REF!,8,FALSE)</f>
        <v>#REF!</v>
      </c>
      <c r="T288" s="606"/>
      <c r="U288" s="606"/>
      <c r="V288" s="606"/>
      <c r="W288" s="606"/>
      <c r="X288" s="606"/>
      <c r="Y288" s="606"/>
      <c r="Z288" s="606"/>
      <c r="AA288" s="606"/>
      <c r="AB288" s="606"/>
      <c r="AC288" s="606"/>
      <c r="AD288" s="606"/>
      <c r="AE288" s="606"/>
      <c r="AF288" s="606"/>
      <c r="AG288" s="606"/>
      <c r="AH288" s="606"/>
      <c r="AI288" s="606"/>
      <c r="AJ288" s="606"/>
    </row>
    <row r="289" s="605" customFormat="1" customHeight="1" spans="1:36">
      <c r="A289" s="617">
        <v>285</v>
      </c>
      <c r="B289" s="618" t="s">
        <v>228</v>
      </c>
      <c r="C289" s="619">
        <v>43312</v>
      </c>
      <c r="D289" s="619">
        <v>43313</v>
      </c>
      <c r="E289" s="620">
        <v>1344393</v>
      </c>
      <c r="F289" s="621">
        <v>1</v>
      </c>
      <c r="G289" s="621" t="s">
        <v>17</v>
      </c>
      <c r="H289" s="621">
        <v>1200</v>
      </c>
      <c r="I289" s="621">
        <v>1</v>
      </c>
      <c r="J289" s="642">
        <f t="shared" si="17"/>
        <v>-496120</v>
      </c>
      <c r="K289" s="643">
        <f t="shared" si="7"/>
        <v>1200</v>
      </c>
      <c r="L289" s="644">
        <f t="shared" si="18"/>
        <v>1</v>
      </c>
      <c r="M289" s="645" t="e">
        <f t="shared" si="19"/>
        <v>#REF!</v>
      </c>
      <c r="N289" s="645" t="e">
        <f>VLOOKUP($E289,#REF!,3,FALSE)</f>
        <v>#REF!</v>
      </c>
      <c r="O289" s="645" t="e">
        <f>VLOOKUP($E289,#REF!,4,FALSE)</f>
        <v>#REF!</v>
      </c>
      <c r="P289" s="645" t="e">
        <f>VLOOKUP($E289,#REF!,5,FALSE)</f>
        <v>#REF!</v>
      </c>
      <c r="Q289" s="645" t="e">
        <f>VLOOKUP($E289,#REF!,6,FALSE)</f>
        <v>#REF!</v>
      </c>
      <c r="R289" s="645" t="e">
        <f>VLOOKUP($E289,#REF!,2,FALSE)</f>
        <v>#REF!</v>
      </c>
      <c r="S289" s="645" t="e">
        <f>VLOOKUP($E289,#REF!,8,FALSE)</f>
        <v>#REF!</v>
      </c>
      <c r="T289" s="606"/>
      <c r="U289" s="606"/>
      <c r="V289" s="606"/>
      <c r="W289" s="606"/>
      <c r="X289" s="606"/>
      <c r="Y289" s="606"/>
      <c r="Z289" s="606"/>
      <c r="AA289" s="606"/>
      <c r="AB289" s="606"/>
      <c r="AC289" s="606"/>
      <c r="AD289" s="606"/>
      <c r="AE289" s="606"/>
      <c r="AF289" s="606"/>
      <c r="AG289" s="606"/>
      <c r="AH289" s="606"/>
      <c r="AI289" s="606"/>
      <c r="AJ289" s="606"/>
    </row>
    <row r="290" s="605" customFormat="1" customHeight="1" spans="1:36">
      <c r="A290" s="617">
        <v>286</v>
      </c>
      <c r="B290" s="618" t="s">
        <v>269</v>
      </c>
      <c r="C290" s="619">
        <v>43312</v>
      </c>
      <c r="D290" s="619">
        <v>43313</v>
      </c>
      <c r="E290" s="620">
        <v>1344553</v>
      </c>
      <c r="F290" s="621">
        <v>1</v>
      </c>
      <c r="G290" s="621" t="s">
        <v>17</v>
      </c>
      <c r="H290" s="621">
        <v>1200</v>
      </c>
      <c r="I290" s="621">
        <v>1</v>
      </c>
      <c r="J290" s="642">
        <f t="shared" si="17"/>
        <v>-497320</v>
      </c>
      <c r="K290" s="643">
        <f t="shared" si="7"/>
        <v>1200</v>
      </c>
      <c r="L290" s="644">
        <f t="shared" si="18"/>
        <v>1</v>
      </c>
      <c r="M290" s="645" t="e">
        <f t="shared" si="19"/>
        <v>#REF!</v>
      </c>
      <c r="N290" s="645" t="e">
        <f>VLOOKUP($E290,#REF!,3,FALSE)</f>
        <v>#REF!</v>
      </c>
      <c r="O290" s="645" t="e">
        <f>VLOOKUP($E290,#REF!,4,FALSE)</f>
        <v>#REF!</v>
      </c>
      <c r="P290" s="645" t="e">
        <f>VLOOKUP($E290,#REF!,5,FALSE)</f>
        <v>#REF!</v>
      </c>
      <c r="Q290" s="645" t="e">
        <f>VLOOKUP($E290,#REF!,6,FALSE)</f>
        <v>#REF!</v>
      </c>
      <c r="R290" s="645" t="e">
        <f>VLOOKUP($E290,#REF!,2,FALSE)</f>
        <v>#REF!</v>
      </c>
      <c r="S290" s="645" t="e">
        <f>VLOOKUP($E290,#REF!,8,FALSE)</f>
        <v>#REF!</v>
      </c>
      <c r="T290" s="606"/>
      <c r="U290" s="606"/>
      <c r="V290" s="606"/>
      <c r="W290" s="606"/>
      <c r="X290" s="606"/>
      <c r="Y290" s="606"/>
      <c r="Z290" s="606"/>
      <c r="AA290" s="606"/>
      <c r="AB290" s="606"/>
      <c r="AC290" s="606"/>
      <c r="AD290" s="606"/>
      <c r="AE290" s="606"/>
      <c r="AF290" s="606"/>
      <c r="AG290" s="606"/>
      <c r="AH290" s="606"/>
      <c r="AI290" s="606"/>
      <c r="AJ290" s="606"/>
    </row>
    <row r="291" s="605" customFormat="1" customHeight="1" spans="1:36">
      <c r="A291" s="617">
        <v>287</v>
      </c>
      <c r="B291" s="618" t="s">
        <v>270</v>
      </c>
      <c r="C291" s="619">
        <v>43312</v>
      </c>
      <c r="D291" s="619">
        <v>43313</v>
      </c>
      <c r="E291" s="620">
        <v>1338131</v>
      </c>
      <c r="F291" s="621">
        <v>2</v>
      </c>
      <c r="G291" s="621" t="s">
        <v>17</v>
      </c>
      <c r="H291" s="621">
        <v>1200</v>
      </c>
      <c r="I291" s="621">
        <v>1</v>
      </c>
      <c r="J291" s="642">
        <f t="shared" si="17"/>
        <v>-499720</v>
      </c>
      <c r="K291" s="643">
        <f t="shared" si="7"/>
        <v>2400</v>
      </c>
      <c r="L291" s="644">
        <f t="shared" si="18"/>
        <v>2</v>
      </c>
      <c r="M291" s="645" t="e">
        <f t="shared" si="19"/>
        <v>#REF!</v>
      </c>
      <c r="N291" s="645" t="e">
        <f>VLOOKUP($E291,#REF!,3,FALSE)</f>
        <v>#REF!</v>
      </c>
      <c r="O291" s="645" t="e">
        <f>VLOOKUP($E291,#REF!,4,FALSE)</f>
        <v>#REF!</v>
      </c>
      <c r="P291" s="645" t="e">
        <f>VLOOKUP($E291,#REF!,5,FALSE)</f>
        <v>#REF!</v>
      </c>
      <c r="Q291" s="645" t="e">
        <f>VLOOKUP($E291,#REF!,6,FALSE)</f>
        <v>#REF!</v>
      </c>
      <c r="R291" s="645" t="e">
        <f>VLOOKUP($E291,#REF!,2,FALSE)</f>
        <v>#REF!</v>
      </c>
      <c r="S291" s="645" t="e">
        <f>VLOOKUP($E291,#REF!,8,FALSE)</f>
        <v>#REF!</v>
      </c>
      <c r="T291" s="606"/>
      <c r="U291" s="606"/>
      <c r="V291" s="606"/>
      <c r="W291" s="606"/>
      <c r="X291" s="606"/>
      <c r="Y291" s="606"/>
      <c r="Z291" s="606"/>
      <c r="AA291" s="606"/>
      <c r="AB291" s="606"/>
      <c r="AC291" s="606"/>
      <c r="AD291" s="606"/>
      <c r="AE291" s="606"/>
      <c r="AF291" s="606"/>
      <c r="AG291" s="606"/>
      <c r="AH291" s="606"/>
      <c r="AI291" s="606"/>
      <c r="AJ291" s="606"/>
    </row>
    <row r="292" s="605" customFormat="1" customHeight="1" spans="1:36">
      <c r="A292" s="617">
        <v>288</v>
      </c>
      <c r="B292" s="618" t="s">
        <v>31</v>
      </c>
      <c r="C292" s="619">
        <v>43312</v>
      </c>
      <c r="D292" s="619">
        <v>43313</v>
      </c>
      <c r="E292" s="620">
        <v>1338076</v>
      </c>
      <c r="F292" s="621">
        <v>2</v>
      </c>
      <c r="G292" s="621" t="s">
        <v>17</v>
      </c>
      <c r="H292" s="621">
        <v>1200</v>
      </c>
      <c r="I292" s="621">
        <v>1</v>
      </c>
      <c r="J292" s="642">
        <f t="shared" si="17"/>
        <v>-502120</v>
      </c>
      <c r="K292" s="643">
        <f t="shared" si="7"/>
        <v>2400</v>
      </c>
      <c r="L292" s="644">
        <f t="shared" si="18"/>
        <v>2</v>
      </c>
      <c r="M292" s="645" t="e">
        <f t="shared" si="19"/>
        <v>#REF!</v>
      </c>
      <c r="N292" s="645" t="e">
        <f>VLOOKUP($E292,#REF!,3,FALSE)</f>
        <v>#REF!</v>
      </c>
      <c r="O292" s="645" t="e">
        <f>VLOOKUP($E292,#REF!,4,FALSE)</f>
        <v>#REF!</v>
      </c>
      <c r="P292" s="645" t="e">
        <f>VLOOKUP($E292,#REF!,5,FALSE)</f>
        <v>#REF!</v>
      </c>
      <c r="Q292" s="645" t="e">
        <f>VLOOKUP($E292,#REF!,6,FALSE)</f>
        <v>#REF!</v>
      </c>
      <c r="R292" s="645" t="e">
        <f>VLOOKUP($E292,#REF!,2,FALSE)</f>
        <v>#REF!</v>
      </c>
      <c r="S292" s="645" t="e">
        <f>VLOOKUP($E292,#REF!,8,FALSE)</f>
        <v>#REF!</v>
      </c>
      <c r="T292" s="606"/>
      <c r="U292" s="606"/>
      <c r="V292" s="606"/>
      <c r="W292" s="606"/>
      <c r="X292" s="606"/>
      <c r="Y292" s="606"/>
      <c r="Z292" s="606"/>
      <c r="AA292" s="606"/>
      <c r="AB292" s="606"/>
      <c r="AC292" s="606"/>
      <c r="AD292" s="606"/>
      <c r="AE292" s="606"/>
      <c r="AF292" s="606"/>
      <c r="AG292" s="606"/>
      <c r="AH292" s="606"/>
      <c r="AI292" s="606"/>
      <c r="AJ292" s="606"/>
    </row>
    <row r="293" s="605" customFormat="1" customHeight="1" spans="1:36">
      <c r="A293" s="617">
        <v>289</v>
      </c>
      <c r="B293" s="618" t="s">
        <v>271</v>
      </c>
      <c r="C293" s="619">
        <v>43312</v>
      </c>
      <c r="D293" s="619">
        <v>43313</v>
      </c>
      <c r="E293" s="620">
        <v>1344243</v>
      </c>
      <c r="F293" s="621">
        <v>1</v>
      </c>
      <c r="G293" s="621" t="s">
        <v>17</v>
      </c>
      <c r="H293" s="621">
        <v>1200</v>
      </c>
      <c r="I293" s="621">
        <v>1</v>
      </c>
      <c r="J293" s="642">
        <f t="shared" si="17"/>
        <v>-503320</v>
      </c>
      <c r="K293" s="643">
        <f t="shared" si="7"/>
        <v>1200</v>
      </c>
      <c r="L293" s="644">
        <f t="shared" si="18"/>
        <v>1</v>
      </c>
      <c r="M293" s="645" t="e">
        <f t="shared" si="19"/>
        <v>#REF!</v>
      </c>
      <c r="N293" s="645" t="e">
        <f>VLOOKUP($E293,#REF!,3,FALSE)</f>
        <v>#REF!</v>
      </c>
      <c r="O293" s="645" t="e">
        <f>VLOOKUP($E293,#REF!,4,FALSE)</f>
        <v>#REF!</v>
      </c>
      <c r="P293" s="645" t="e">
        <f>VLOOKUP($E293,#REF!,5,FALSE)</f>
        <v>#REF!</v>
      </c>
      <c r="Q293" s="645" t="e">
        <f>VLOOKUP($E293,#REF!,6,FALSE)</f>
        <v>#REF!</v>
      </c>
      <c r="R293" s="645" t="e">
        <f>VLOOKUP($E293,#REF!,2,FALSE)</f>
        <v>#REF!</v>
      </c>
      <c r="S293" s="645" t="e">
        <f>VLOOKUP($E293,#REF!,8,FALSE)</f>
        <v>#REF!</v>
      </c>
      <c r="T293" s="606"/>
      <c r="U293" s="606"/>
      <c r="V293" s="606"/>
      <c r="W293" s="606"/>
      <c r="X293" s="606"/>
      <c r="Y293" s="606"/>
      <c r="Z293" s="606"/>
      <c r="AA293" s="606"/>
      <c r="AB293" s="606"/>
      <c r="AC293" s="606"/>
      <c r="AD293" s="606"/>
      <c r="AE293" s="606"/>
      <c r="AF293" s="606"/>
      <c r="AG293" s="606"/>
      <c r="AH293" s="606"/>
      <c r="AI293" s="606"/>
      <c r="AJ293" s="606"/>
    </row>
    <row r="294" s="605" customFormat="1" customHeight="1" spans="1:36">
      <c r="A294" s="617"/>
      <c r="B294" s="618"/>
      <c r="C294" s="619"/>
      <c r="D294" s="619"/>
      <c r="E294" s="620"/>
      <c r="F294" s="621"/>
      <c r="G294" s="621"/>
      <c r="H294" s="621"/>
      <c r="I294" s="621"/>
      <c r="J294" s="696"/>
      <c r="K294" s="697">
        <f t="shared" si="7"/>
        <v>0</v>
      </c>
      <c r="L294" s="698">
        <f t="shared" si="18"/>
        <v>0</v>
      </c>
      <c r="M294" s="645"/>
      <c r="N294" s="645"/>
      <c r="O294" s="645"/>
      <c r="P294" s="645"/>
      <c r="Q294" s="645"/>
      <c r="R294" s="645"/>
      <c r="S294" s="645"/>
      <c r="T294" s="606"/>
      <c r="U294" s="606"/>
      <c r="V294" s="606"/>
      <c r="W294" s="606"/>
      <c r="X294" s="606"/>
      <c r="Y294" s="606"/>
      <c r="Z294" s="606"/>
      <c r="AA294" s="606"/>
      <c r="AB294" s="606"/>
      <c r="AC294" s="606"/>
      <c r="AD294" s="606"/>
      <c r="AE294" s="606"/>
      <c r="AF294" s="606"/>
      <c r="AG294" s="606"/>
      <c r="AH294" s="606"/>
      <c r="AI294" s="606"/>
      <c r="AJ294" s="606"/>
    </row>
    <row r="295" ht="19.5" spans="1:20">
      <c r="A295" s="684" t="s">
        <v>272</v>
      </c>
      <c r="B295" s="685"/>
      <c r="C295" s="685"/>
      <c r="D295" s="685"/>
      <c r="E295" s="686"/>
      <c r="F295" s="687">
        <f>SUM(F5:F294)</f>
        <v>374</v>
      </c>
      <c r="G295" s="687"/>
      <c r="H295" s="687"/>
      <c r="I295" s="687"/>
      <c r="J295" s="639"/>
      <c r="K295" s="699">
        <f>SUM(K5:K294)</f>
        <v>803320</v>
      </c>
      <c r="L295" s="700">
        <f>SUM(L5:L294)</f>
        <v>598</v>
      </c>
      <c r="M295" s="701"/>
      <c r="N295" s="701"/>
      <c r="O295" s="701"/>
      <c r="P295" s="701"/>
      <c r="Q295" s="701"/>
      <c r="R295" s="701"/>
      <c r="S295" s="705"/>
      <c r="T295" s="607" t="s">
        <v>273</v>
      </c>
    </row>
    <row r="297" spans="8:12">
      <c r="H297" s="599" t="s">
        <v>274</v>
      </c>
      <c r="I297" s="599"/>
      <c r="K297" s="599"/>
      <c r="L297" s="599"/>
    </row>
    <row r="298" spans="10:11">
      <c r="J298" s="599" t="s">
        <v>275</v>
      </c>
      <c r="K298" s="699">
        <v>503320</v>
      </c>
    </row>
    <row r="299" spans="2:13">
      <c r="B299" s="599"/>
      <c r="C299" s="599"/>
      <c r="D299" s="599"/>
      <c r="E299" s="599"/>
      <c r="F299" s="599"/>
      <c r="H299" s="688" t="s">
        <v>276</v>
      </c>
      <c r="I299" s="688"/>
      <c r="J299" s="702"/>
      <c r="K299" s="688"/>
      <c r="L299" s="688"/>
      <c r="M299" s="688"/>
    </row>
    <row r="300" spans="2:13">
      <c r="B300" s="599"/>
      <c r="C300" s="599"/>
      <c r="D300" s="599"/>
      <c r="E300" s="599"/>
      <c r="F300" s="599"/>
      <c r="H300" s="689" t="s">
        <v>277</v>
      </c>
      <c r="I300" s="689"/>
      <c r="J300" s="703"/>
      <c r="K300" s="689"/>
      <c r="L300" s="689"/>
      <c r="M300" s="689"/>
    </row>
    <row r="301" customHeight="1" spans="2:13">
      <c r="B301" s="599"/>
      <c r="C301" s="599"/>
      <c r="D301" s="599"/>
      <c r="E301" s="599"/>
      <c r="F301" s="599"/>
      <c r="H301" s="689" t="s">
        <v>278</v>
      </c>
      <c r="I301" s="689"/>
      <c r="J301" s="703"/>
      <c r="K301" s="689"/>
      <c r="L301" s="689"/>
      <c r="M301" s="689"/>
    </row>
    <row r="302" spans="2:6">
      <c r="B302" s="599"/>
      <c r="C302" s="599"/>
      <c r="D302" s="599"/>
      <c r="E302" s="599"/>
      <c r="F302" s="599"/>
    </row>
    <row r="303" spans="2:6">
      <c r="B303" s="599"/>
      <c r="C303" s="599"/>
      <c r="D303" s="599"/>
      <c r="E303" s="599"/>
      <c r="F303" s="599"/>
    </row>
    <row r="304" spans="2:6">
      <c r="B304" s="690" t="s">
        <v>279</v>
      </c>
      <c r="C304" s="690"/>
      <c r="D304" s="690"/>
      <c r="E304" s="690"/>
      <c r="F304" s="690"/>
    </row>
    <row r="305" spans="2:6">
      <c r="B305" s="600" t="s">
        <v>280</v>
      </c>
      <c r="C305" s="600"/>
      <c r="D305" s="600"/>
      <c r="E305" s="600"/>
      <c r="F305" s="600"/>
    </row>
    <row r="306" spans="2:6">
      <c r="B306" s="691" t="s">
        <v>281</v>
      </c>
      <c r="C306" s="691"/>
      <c r="D306" s="691"/>
      <c r="E306" s="691"/>
      <c r="F306" s="691"/>
    </row>
    <row r="307" ht="19.5" spans="2:6">
      <c r="B307" s="599"/>
      <c r="C307" s="599"/>
      <c r="D307" s="599"/>
      <c r="E307" s="599"/>
      <c r="F307" s="599"/>
    </row>
    <row r="308" spans="2:16">
      <c r="B308" s="599"/>
      <c r="C308" s="599"/>
      <c r="D308" s="599"/>
      <c r="E308" s="599"/>
      <c r="F308" s="599"/>
      <c r="P308" s="704"/>
    </row>
    <row r="309" spans="3:4">
      <c r="C309" s="692"/>
      <c r="D309" s="692"/>
    </row>
    <row r="310" spans="3:4">
      <c r="C310" s="692"/>
      <c r="D310" s="692"/>
    </row>
    <row r="311" spans="3:4">
      <c r="C311" s="692" t="s">
        <v>282</v>
      </c>
      <c r="D311" s="692" t="s">
        <v>283</v>
      </c>
    </row>
    <row r="312" spans="3:4">
      <c r="C312" s="607" t="s">
        <v>284</v>
      </c>
      <c r="D312" s="607" t="s">
        <v>285</v>
      </c>
    </row>
  </sheetData>
  <autoFilter ref="A1:S295">
    <extLst/>
  </autoFilter>
  <mergeCells count="33">
    <mergeCell ref="A295:E295"/>
    <mergeCell ref="H297:L297"/>
    <mergeCell ref="B299:F299"/>
    <mergeCell ref="H299:M299"/>
    <mergeCell ref="B300:F300"/>
    <mergeCell ref="H300:M300"/>
    <mergeCell ref="B301:F301"/>
    <mergeCell ref="H301:M301"/>
    <mergeCell ref="B302:F302"/>
    <mergeCell ref="B303:F303"/>
    <mergeCell ref="B304:F304"/>
    <mergeCell ref="B305:F305"/>
    <mergeCell ref="B306:F306"/>
    <mergeCell ref="B307:F307"/>
    <mergeCell ref="B308:F308"/>
    <mergeCell ref="A3:A4"/>
    <mergeCell ref="B3:B4"/>
    <mergeCell ref="C3:C4"/>
    <mergeCell ref="D3:D4"/>
    <mergeCell ref="F3:F4"/>
    <mergeCell ref="G3:G4"/>
    <mergeCell ref="H3:H4"/>
    <mergeCell ref="I3:I4"/>
    <mergeCell ref="K3:K4"/>
    <mergeCell ref="L3:L4"/>
    <mergeCell ref="N3:N4"/>
    <mergeCell ref="O3:O4"/>
    <mergeCell ref="P3:P4"/>
    <mergeCell ref="Q3:Q4"/>
    <mergeCell ref="R3:R4"/>
    <mergeCell ref="S3:S4"/>
    <mergeCell ref="A1:L2"/>
    <mergeCell ref="M1:S2"/>
  </mergeCells>
  <conditionalFormatting sqref="E5:E293">
    <cfRule type="duplicateValues" dxfId="0" priority="2"/>
  </conditionalFormatting>
  <hyperlinks>
    <hyperlink ref="G48" r:id="rId1" display="DLX-RB"/>
  </hyperlinks>
  <pageMargins left="0.25" right="0.25" top="0.75" bottom="0.75" header="0.3" footer="0.3"/>
  <pageSetup paperSize="9" fitToHeight="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54"/>
  <sheetViews>
    <sheetView workbookViewId="0">
      <selection activeCell="N6" sqref="N6"/>
    </sheetView>
  </sheetViews>
  <sheetFormatPr defaultColWidth="9" defaultRowHeight="12.75"/>
  <cols>
    <col min="1" max="1" width="8.75" style="195"/>
    <col min="2" max="2" width="21.875" style="195"/>
    <col min="3" max="3" width="12.25" style="195"/>
    <col min="4" max="4" width="10.5" style="195"/>
    <col min="5" max="6" width="9.625" style="195"/>
    <col min="7" max="10" width="8.75" style="195"/>
    <col min="11" max="13" width="14.875" style="195"/>
    <col min="14" max="14" width="27.625" style="195" customWidth="1"/>
    <col min="15" max="16384" width="9" style="195"/>
  </cols>
  <sheetData>
    <row r="1" s="195" customFormat="1" spans="1:1">
      <c r="A1" s="217" t="s">
        <v>7189</v>
      </c>
    </row>
    <row r="3" s="195" customFormat="1" spans="1:1">
      <c r="A3" s="217" t="s">
        <v>7190</v>
      </c>
    </row>
    <row r="4" s="195" customFormat="1" ht="13.5"/>
    <row r="5" s="195" customFormat="1" ht="13.5" spans="1:12">
      <c r="A5" s="167" t="s">
        <v>7191</v>
      </c>
      <c r="B5" s="167" t="s">
        <v>7192</v>
      </c>
      <c r="C5" s="170" t="s">
        <v>7193</v>
      </c>
      <c r="D5" s="168" t="s">
        <v>7194</v>
      </c>
      <c r="E5" s="397" t="s">
        <v>7195</v>
      </c>
      <c r="F5" s="170" t="s">
        <v>7196</v>
      </c>
      <c r="G5" s="170" t="s">
        <v>7197</v>
      </c>
      <c r="H5" s="170" t="s">
        <v>7198</v>
      </c>
      <c r="I5" s="168" t="s">
        <v>7199</v>
      </c>
      <c r="J5" s="168" t="s">
        <v>7200</v>
      </c>
      <c r="K5" s="173" t="s">
        <v>7201</v>
      </c>
      <c r="L5" s="167" t="s">
        <v>7200</v>
      </c>
    </row>
    <row r="6" s="195" customFormat="1" ht="13.5" spans="1:12">
      <c r="A6" s="171"/>
      <c r="B6" s="171"/>
      <c r="C6" s="174"/>
      <c r="D6" s="172"/>
      <c r="E6" s="398"/>
      <c r="F6" s="174"/>
      <c r="G6" s="174"/>
      <c r="H6" s="174"/>
      <c r="I6" s="172"/>
      <c r="J6" s="172"/>
      <c r="K6" s="177" t="s">
        <v>7202</v>
      </c>
      <c r="L6" s="171"/>
    </row>
    <row r="7" s="195" customFormat="1" ht="13.5" spans="1:12">
      <c r="A7" s="173" t="s">
        <v>7203</v>
      </c>
      <c r="B7" s="175" t="s">
        <v>7204</v>
      </c>
      <c r="C7" s="173" t="s">
        <v>7205</v>
      </c>
      <c r="D7" s="173" t="s">
        <v>7206</v>
      </c>
      <c r="E7" s="169" t="s">
        <v>7207</v>
      </c>
      <c r="F7" s="173" t="s">
        <v>7203</v>
      </c>
      <c r="G7" s="175" t="s">
        <v>7208</v>
      </c>
      <c r="H7" s="173" t="s">
        <v>7209</v>
      </c>
      <c r="I7" s="173" t="s">
        <v>7210</v>
      </c>
      <c r="J7" s="173" t="s">
        <v>7210</v>
      </c>
      <c r="K7" s="177" t="s">
        <v>7211</v>
      </c>
      <c r="L7" s="177" t="s">
        <v>7212</v>
      </c>
    </row>
    <row r="8" s="195" customFormat="1" ht="13.5" spans="1:12">
      <c r="A8" s="173" t="s">
        <v>7213</v>
      </c>
      <c r="B8" s="175" t="s">
        <v>7214</v>
      </c>
      <c r="C8" s="173" t="s">
        <v>7205</v>
      </c>
      <c r="D8" s="173" t="s">
        <v>7206</v>
      </c>
      <c r="E8" s="169" t="s">
        <v>7215</v>
      </c>
      <c r="F8" s="173" t="s">
        <v>7203</v>
      </c>
      <c r="G8" s="175" t="s">
        <v>7208</v>
      </c>
      <c r="H8" s="173" t="s">
        <v>7209</v>
      </c>
      <c r="I8" s="173" t="s">
        <v>7210</v>
      </c>
      <c r="J8" s="173" t="s">
        <v>7210</v>
      </c>
      <c r="K8" s="177" t="s">
        <v>7216</v>
      </c>
      <c r="L8" s="177" t="s">
        <v>7212</v>
      </c>
    </row>
    <row r="9" s="195" customFormat="1" ht="13.5" spans="1:12">
      <c r="A9" s="173" t="s">
        <v>7217</v>
      </c>
      <c r="B9" s="175" t="s">
        <v>7218</v>
      </c>
      <c r="C9" s="173" t="s">
        <v>7205</v>
      </c>
      <c r="D9" s="173" t="s">
        <v>7206</v>
      </c>
      <c r="E9" s="169" t="s">
        <v>7219</v>
      </c>
      <c r="F9" s="173" t="s">
        <v>7203</v>
      </c>
      <c r="G9" s="175" t="s">
        <v>7208</v>
      </c>
      <c r="H9" s="173" t="s">
        <v>7220</v>
      </c>
      <c r="I9" s="173" t="s">
        <v>7210</v>
      </c>
      <c r="J9" s="173" t="s">
        <v>7210</v>
      </c>
      <c r="K9" s="177" t="s">
        <v>7216</v>
      </c>
      <c r="L9" s="408" t="s">
        <v>7221</v>
      </c>
    </row>
    <row r="10" s="195" customFormat="1" ht="13.5" spans="1:12">
      <c r="A10" s="173" t="s">
        <v>7210</v>
      </c>
      <c r="B10" s="175" t="s">
        <v>7222</v>
      </c>
      <c r="C10" s="173" t="s">
        <v>7205</v>
      </c>
      <c r="D10" s="173" t="s">
        <v>7223</v>
      </c>
      <c r="E10" s="169" t="s">
        <v>7224</v>
      </c>
      <c r="F10" s="173" t="s">
        <v>7203</v>
      </c>
      <c r="G10" s="175" t="s">
        <v>7208</v>
      </c>
      <c r="H10" s="173" t="s">
        <v>7209</v>
      </c>
      <c r="I10" s="173" t="s">
        <v>7225</v>
      </c>
      <c r="J10" s="173" t="s">
        <v>7225</v>
      </c>
      <c r="K10" s="177" t="s">
        <v>7226</v>
      </c>
      <c r="L10" s="177" t="s">
        <v>7227</v>
      </c>
    </row>
    <row r="11" s="195" customFormat="1" ht="13.5" spans="1:12">
      <c r="A11" s="173" t="s">
        <v>7228</v>
      </c>
      <c r="B11" s="175" t="s">
        <v>7229</v>
      </c>
      <c r="C11" s="173" t="s">
        <v>7230</v>
      </c>
      <c r="D11" s="173" t="s">
        <v>7206</v>
      </c>
      <c r="E11" s="169" t="s">
        <v>7231</v>
      </c>
      <c r="F11" s="173" t="s">
        <v>7213</v>
      </c>
      <c r="G11" s="175" t="s">
        <v>7208</v>
      </c>
      <c r="H11" s="173" t="s">
        <v>7209</v>
      </c>
      <c r="I11" s="173" t="s">
        <v>7217</v>
      </c>
      <c r="J11" s="173" t="s">
        <v>7232</v>
      </c>
      <c r="K11" s="177" t="s">
        <v>7233</v>
      </c>
      <c r="L11" s="177" t="s">
        <v>7234</v>
      </c>
    </row>
    <row r="12" s="195" customFormat="1" ht="13.5" spans="1:12">
      <c r="A12" s="173" t="s">
        <v>7232</v>
      </c>
      <c r="B12" s="175" t="s">
        <v>7235</v>
      </c>
      <c r="C12" s="173" t="s">
        <v>7230</v>
      </c>
      <c r="D12" s="173" t="s">
        <v>7206</v>
      </c>
      <c r="E12" s="169" t="s">
        <v>7236</v>
      </c>
      <c r="F12" s="173" t="s">
        <v>7203</v>
      </c>
      <c r="G12" s="175" t="s">
        <v>7237</v>
      </c>
      <c r="H12" s="173" t="s">
        <v>7238</v>
      </c>
      <c r="I12" s="173" t="s">
        <v>7217</v>
      </c>
      <c r="J12" s="173" t="s">
        <v>7217</v>
      </c>
      <c r="K12" s="177" t="s">
        <v>7239</v>
      </c>
      <c r="L12" s="177" t="s">
        <v>7240</v>
      </c>
    </row>
    <row r="13" s="195" customFormat="1" ht="13.5" spans="1:12">
      <c r="A13" s="173" t="s">
        <v>7241</v>
      </c>
      <c r="B13" s="175" t="s">
        <v>7242</v>
      </c>
      <c r="C13" s="173" t="s">
        <v>7230</v>
      </c>
      <c r="D13" s="173" t="s">
        <v>7206</v>
      </c>
      <c r="E13" s="169" t="s">
        <v>7243</v>
      </c>
      <c r="F13" s="173" t="s">
        <v>7203</v>
      </c>
      <c r="G13" s="175" t="s">
        <v>7208</v>
      </c>
      <c r="H13" s="173" t="s">
        <v>7209</v>
      </c>
      <c r="I13" s="173" t="s">
        <v>7217</v>
      </c>
      <c r="J13" s="173" t="s">
        <v>7217</v>
      </c>
      <c r="K13" s="177" t="s">
        <v>7244</v>
      </c>
      <c r="L13" s="177" t="s">
        <v>7245</v>
      </c>
    </row>
    <row r="14" s="195" customFormat="1" ht="13.5" spans="1:12">
      <c r="A14" s="173" t="s">
        <v>7246</v>
      </c>
      <c r="B14" s="175" t="s">
        <v>7247</v>
      </c>
      <c r="C14" s="173" t="s">
        <v>7248</v>
      </c>
      <c r="D14" s="173" t="s">
        <v>7206</v>
      </c>
      <c r="E14" s="169" t="s">
        <v>7249</v>
      </c>
      <c r="F14" s="173" t="s">
        <v>7228</v>
      </c>
      <c r="G14" s="175" t="s">
        <v>7208</v>
      </c>
      <c r="H14" s="173" t="s">
        <v>7209</v>
      </c>
      <c r="I14" s="173" t="s">
        <v>7213</v>
      </c>
      <c r="J14" s="173" t="s">
        <v>7250</v>
      </c>
      <c r="K14" s="177" t="s">
        <v>7251</v>
      </c>
      <c r="L14" s="177" t="s">
        <v>7252</v>
      </c>
    </row>
    <row r="15" s="195" customFormat="1" ht="13.5" spans="1:12">
      <c r="A15" s="173" t="s">
        <v>7225</v>
      </c>
      <c r="B15" s="175" t="s">
        <v>7253</v>
      </c>
      <c r="C15" s="173" t="s">
        <v>7248</v>
      </c>
      <c r="D15" s="173" t="s">
        <v>7206</v>
      </c>
      <c r="E15" s="169" t="s">
        <v>7254</v>
      </c>
      <c r="F15" s="173" t="s">
        <v>7203</v>
      </c>
      <c r="G15" s="175" t="s">
        <v>7208</v>
      </c>
      <c r="H15" s="173" t="s">
        <v>7209</v>
      </c>
      <c r="I15" s="173" t="s">
        <v>7213</v>
      </c>
      <c r="J15" s="173" t="s">
        <v>7213</v>
      </c>
      <c r="K15" s="177" t="s">
        <v>7255</v>
      </c>
      <c r="L15" s="177" t="s">
        <v>7256</v>
      </c>
    </row>
    <row r="16" s="195" customFormat="1" ht="13.5" spans="1:12">
      <c r="A16" s="173" t="s">
        <v>7250</v>
      </c>
      <c r="B16" s="175" t="s">
        <v>7257</v>
      </c>
      <c r="C16" s="173" t="s">
        <v>7248</v>
      </c>
      <c r="D16" s="173" t="s">
        <v>7206</v>
      </c>
      <c r="E16" s="169" t="s">
        <v>7258</v>
      </c>
      <c r="F16" s="173" t="s">
        <v>7203</v>
      </c>
      <c r="G16" s="175" t="s">
        <v>7208</v>
      </c>
      <c r="H16" s="173" t="s">
        <v>7209</v>
      </c>
      <c r="I16" s="173" t="s">
        <v>7213</v>
      </c>
      <c r="J16" s="173" t="s">
        <v>7213</v>
      </c>
      <c r="K16" s="177" t="s">
        <v>7259</v>
      </c>
      <c r="L16" s="177" t="s">
        <v>7256</v>
      </c>
    </row>
    <row r="17" s="195" customFormat="1" ht="13.5" spans="1:12">
      <c r="A17" s="173" t="s">
        <v>7260</v>
      </c>
      <c r="B17" s="175" t="s">
        <v>7261</v>
      </c>
      <c r="C17" s="173" t="s">
        <v>7248</v>
      </c>
      <c r="D17" s="173" t="s">
        <v>7262</v>
      </c>
      <c r="E17" s="169" t="s">
        <v>7263</v>
      </c>
      <c r="F17" s="173" t="s">
        <v>7203</v>
      </c>
      <c r="G17" s="175" t="s">
        <v>7208</v>
      </c>
      <c r="H17" s="173" t="s">
        <v>7209</v>
      </c>
      <c r="I17" s="173" t="s">
        <v>7217</v>
      </c>
      <c r="J17" s="173" t="s">
        <v>7217</v>
      </c>
      <c r="K17" s="177" t="s">
        <v>7264</v>
      </c>
      <c r="L17" s="177" t="s">
        <v>7245</v>
      </c>
    </row>
    <row r="18" s="195" customFormat="1" ht="13.5" spans="1:12">
      <c r="A18" s="173" t="s">
        <v>7265</v>
      </c>
      <c r="B18" s="175" t="s">
        <v>7266</v>
      </c>
      <c r="C18" s="173" t="s">
        <v>7248</v>
      </c>
      <c r="D18" s="173" t="s">
        <v>7267</v>
      </c>
      <c r="E18" s="169" t="s">
        <v>7268</v>
      </c>
      <c r="F18" s="173" t="s">
        <v>7203</v>
      </c>
      <c r="G18" s="175" t="s">
        <v>7208</v>
      </c>
      <c r="H18" s="173" t="s">
        <v>7209</v>
      </c>
      <c r="I18" s="173" t="s">
        <v>7210</v>
      </c>
      <c r="J18" s="173" t="s">
        <v>7210</v>
      </c>
      <c r="K18" s="177" t="s">
        <v>7269</v>
      </c>
      <c r="L18" s="177" t="s">
        <v>7212</v>
      </c>
    </row>
    <row r="19" s="195" customFormat="1" ht="13.5" spans="1:12">
      <c r="A19" s="173" t="s">
        <v>7270</v>
      </c>
      <c r="B19" s="175" t="s">
        <v>7271</v>
      </c>
      <c r="C19" s="173" t="s">
        <v>7272</v>
      </c>
      <c r="D19" s="173" t="s">
        <v>7206</v>
      </c>
      <c r="E19" s="169" t="s">
        <v>7273</v>
      </c>
      <c r="F19" s="173" t="s">
        <v>7203</v>
      </c>
      <c r="G19" s="175" t="s">
        <v>7208</v>
      </c>
      <c r="H19" s="173" t="s">
        <v>7209</v>
      </c>
      <c r="I19" s="173" t="s">
        <v>7203</v>
      </c>
      <c r="J19" s="173" t="s">
        <v>7203</v>
      </c>
      <c r="K19" s="177" t="s">
        <v>7274</v>
      </c>
      <c r="L19" s="177" t="s">
        <v>7275</v>
      </c>
    </row>
    <row r="20" s="195" customFormat="1" ht="13.5" spans="1:12">
      <c r="A20" s="173" t="s">
        <v>7276</v>
      </c>
      <c r="B20" s="175" t="s">
        <v>7277</v>
      </c>
      <c r="C20" s="173" t="s">
        <v>7272</v>
      </c>
      <c r="D20" s="173" t="s">
        <v>7206</v>
      </c>
      <c r="E20" s="169" t="s">
        <v>7278</v>
      </c>
      <c r="F20" s="173" t="s">
        <v>7203</v>
      </c>
      <c r="G20" s="175" t="s">
        <v>7208</v>
      </c>
      <c r="H20" s="173" t="s">
        <v>7209</v>
      </c>
      <c r="I20" s="173" t="s">
        <v>7203</v>
      </c>
      <c r="J20" s="173" t="s">
        <v>7203</v>
      </c>
      <c r="K20" s="177" t="s">
        <v>7279</v>
      </c>
      <c r="L20" s="177" t="s">
        <v>7275</v>
      </c>
    </row>
    <row r="21" s="195" customFormat="1" ht="13.5" spans="1:12">
      <c r="A21" s="173" t="s">
        <v>7280</v>
      </c>
      <c r="B21" s="175" t="s">
        <v>7281</v>
      </c>
      <c r="C21" s="173" t="s">
        <v>7272</v>
      </c>
      <c r="D21" s="173" t="s">
        <v>7206</v>
      </c>
      <c r="E21" s="169" t="s">
        <v>7282</v>
      </c>
      <c r="F21" s="173" t="s">
        <v>7203</v>
      </c>
      <c r="G21" s="175" t="s">
        <v>7208</v>
      </c>
      <c r="H21" s="173" t="s">
        <v>7209</v>
      </c>
      <c r="I21" s="173" t="s">
        <v>7203</v>
      </c>
      <c r="J21" s="173" t="s">
        <v>7203</v>
      </c>
      <c r="K21" s="177" t="s">
        <v>7283</v>
      </c>
      <c r="L21" s="177" t="s">
        <v>7275</v>
      </c>
    </row>
    <row r="22" s="195" customFormat="1" ht="13.5" spans="1:12">
      <c r="A22" s="173" t="s">
        <v>7284</v>
      </c>
      <c r="B22" s="175" t="s">
        <v>7285</v>
      </c>
      <c r="C22" s="173" t="s">
        <v>7272</v>
      </c>
      <c r="D22" s="173" t="s">
        <v>7206</v>
      </c>
      <c r="E22" s="169" t="s">
        <v>7286</v>
      </c>
      <c r="F22" s="173" t="s">
        <v>7203</v>
      </c>
      <c r="G22" s="175" t="s">
        <v>7237</v>
      </c>
      <c r="H22" s="173" t="s">
        <v>7238</v>
      </c>
      <c r="I22" s="173" t="s">
        <v>7203</v>
      </c>
      <c r="J22" s="173" t="s">
        <v>7203</v>
      </c>
      <c r="K22" s="177" t="s">
        <v>7287</v>
      </c>
      <c r="L22" s="177" t="s">
        <v>7288</v>
      </c>
    </row>
    <row r="23" s="195" customFormat="1" ht="13.5" spans="1:12">
      <c r="A23" s="173" t="s">
        <v>7289</v>
      </c>
      <c r="B23" s="175" t="s">
        <v>7290</v>
      </c>
      <c r="C23" s="173" t="s">
        <v>7272</v>
      </c>
      <c r="D23" s="173" t="s">
        <v>7206</v>
      </c>
      <c r="E23" s="169" t="s">
        <v>7291</v>
      </c>
      <c r="F23" s="173" t="s">
        <v>7203</v>
      </c>
      <c r="G23" s="175" t="s">
        <v>7208</v>
      </c>
      <c r="H23" s="173" t="s">
        <v>7209</v>
      </c>
      <c r="I23" s="173" t="s">
        <v>7203</v>
      </c>
      <c r="J23" s="173" t="s">
        <v>7203</v>
      </c>
      <c r="K23" s="177" t="s">
        <v>7292</v>
      </c>
      <c r="L23" s="177" t="s">
        <v>7275</v>
      </c>
    </row>
    <row r="24" s="195" customFormat="1" ht="13.5" spans="1:12">
      <c r="A24" s="173" t="s">
        <v>7293</v>
      </c>
      <c r="B24" s="175" t="s">
        <v>7294</v>
      </c>
      <c r="C24" s="173" t="s">
        <v>7272</v>
      </c>
      <c r="D24" s="173" t="s">
        <v>7206</v>
      </c>
      <c r="E24" s="169" t="s">
        <v>7295</v>
      </c>
      <c r="F24" s="173" t="s">
        <v>7203</v>
      </c>
      <c r="G24" s="175" t="s">
        <v>7296</v>
      </c>
      <c r="H24" s="173" t="s">
        <v>7297</v>
      </c>
      <c r="I24" s="173" t="s">
        <v>7203</v>
      </c>
      <c r="J24" s="173" t="s">
        <v>7203</v>
      </c>
      <c r="K24" s="177" t="s">
        <v>7298</v>
      </c>
      <c r="L24" s="177" t="s">
        <v>7299</v>
      </c>
    </row>
    <row r="25" s="195" customFormat="1" ht="13.5" spans="1:12">
      <c r="A25" s="173" t="s">
        <v>7300</v>
      </c>
      <c r="B25" s="175" t="s">
        <v>7301</v>
      </c>
      <c r="C25" s="173" t="s">
        <v>7272</v>
      </c>
      <c r="D25" s="173" t="s">
        <v>7206</v>
      </c>
      <c r="E25" s="169" t="s">
        <v>7302</v>
      </c>
      <c r="F25" s="173" t="s">
        <v>7203</v>
      </c>
      <c r="G25" s="175" t="s">
        <v>7208</v>
      </c>
      <c r="H25" s="173" t="s">
        <v>7209</v>
      </c>
      <c r="I25" s="173" t="s">
        <v>7203</v>
      </c>
      <c r="J25" s="173" t="s">
        <v>7203</v>
      </c>
      <c r="K25" s="177" t="s">
        <v>7303</v>
      </c>
      <c r="L25" s="177" t="s">
        <v>7275</v>
      </c>
    </row>
    <row r="26" s="195" customFormat="1" ht="13.5" spans="1:12">
      <c r="A26" s="173" t="s">
        <v>7304</v>
      </c>
      <c r="B26" s="175" t="s">
        <v>7305</v>
      </c>
      <c r="C26" s="173" t="s">
        <v>7272</v>
      </c>
      <c r="D26" s="173" t="s">
        <v>7206</v>
      </c>
      <c r="E26" s="169" t="s">
        <v>7306</v>
      </c>
      <c r="F26" s="173" t="s">
        <v>7203</v>
      </c>
      <c r="G26" s="175" t="s">
        <v>7208</v>
      </c>
      <c r="H26" s="173" t="s">
        <v>7209</v>
      </c>
      <c r="I26" s="173" t="s">
        <v>7203</v>
      </c>
      <c r="J26" s="173" t="s">
        <v>7203</v>
      </c>
      <c r="K26" s="177" t="s">
        <v>7307</v>
      </c>
      <c r="L26" s="177" t="s">
        <v>7275</v>
      </c>
    </row>
    <row r="27" s="195" customFormat="1" ht="13.5" spans="1:12">
      <c r="A27" s="173" t="s">
        <v>7308</v>
      </c>
      <c r="B27" s="175" t="s">
        <v>7309</v>
      </c>
      <c r="C27" s="173" t="s">
        <v>7272</v>
      </c>
      <c r="D27" s="173" t="s">
        <v>7206</v>
      </c>
      <c r="E27" s="169" t="s">
        <v>7310</v>
      </c>
      <c r="F27" s="173" t="s">
        <v>7203</v>
      </c>
      <c r="G27" s="175" t="s">
        <v>7237</v>
      </c>
      <c r="H27" s="173" t="s">
        <v>7238</v>
      </c>
      <c r="I27" s="173" t="s">
        <v>7203</v>
      </c>
      <c r="J27" s="173" t="s">
        <v>7203</v>
      </c>
      <c r="K27" s="177" t="s">
        <v>7311</v>
      </c>
      <c r="L27" s="177" t="s">
        <v>7288</v>
      </c>
    </row>
    <row r="28" s="195" customFormat="1" ht="13.5" spans="1:12">
      <c r="A28" s="173" t="s">
        <v>7312</v>
      </c>
      <c r="B28" s="175" t="s">
        <v>7313</v>
      </c>
      <c r="C28" s="173" t="s">
        <v>7272</v>
      </c>
      <c r="D28" s="173" t="s">
        <v>7262</v>
      </c>
      <c r="E28" s="169" t="s">
        <v>7314</v>
      </c>
      <c r="F28" s="173" t="s">
        <v>7203</v>
      </c>
      <c r="G28" s="175" t="s">
        <v>7208</v>
      </c>
      <c r="H28" s="173" t="s">
        <v>7209</v>
      </c>
      <c r="I28" s="173" t="s">
        <v>7213</v>
      </c>
      <c r="J28" s="173" t="s">
        <v>7213</v>
      </c>
      <c r="K28" s="177" t="s">
        <v>7315</v>
      </c>
      <c r="L28" s="177" t="s">
        <v>7256</v>
      </c>
    </row>
    <row r="29" s="195" customFormat="1" ht="13.5" spans="1:12">
      <c r="A29" s="173" t="s">
        <v>7316</v>
      </c>
      <c r="B29" s="175" t="s">
        <v>7317</v>
      </c>
      <c r="C29" s="173" t="s">
        <v>7272</v>
      </c>
      <c r="D29" s="173" t="s">
        <v>7262</v>
      </c>
      <c r="E29" s="169" t="s">
        <v>7318</v>
      </c>
      <c r="F29" s="173" t="s">
        <v>7203</v>
      </c>
      <c r="G29" s="175" t="s">
        <v>7208</v>
      </c>
      <c r="H29" s="173" t="s">
        <v>7209</v>
      </c>
      <c r="I29" s="173" t="s">
        <v>7213</v>
      </c>
      <c r="J29" s="173" t="s">
        <v>7213</v>
      </c>
      <c r="K29" s="177" t="s">
        <v>7319</v>
      </c>
      <c r="L29" s="177" t="s">
        <v>7256</v>
      </c>
    </row>
    <row r="30" s="195" customFormat="1" ht="13.5" spans="1:12">
      <c r="A30" s="173" t="s">
        <v>7320</v>
      </c>
      <c r="B30" s="175" t="s">
        <v>7321</v>
      </c>
      <c r="C30" s="173" t="s">
        <v>7272</v>
      </c>
      <c r="D30" s="173" t="s">
        <v>7262</v>
      </c>
      <c r="E30" s="169" t="s">
        <v>7322</v>
      </c>
      <c r="F30" s="173" t="s">
        <v>7203</v>
      </c>
      <c r="G30" s="175" t="s">
        <v>7208</v>
      </c>
      <c r="H30" s="173" t="s">
        <v>7209</v>
      </c>
      <c r="I30" s="173" t="s">
        <v>7213</v>
      </c>
      <c r="J30" s="173" t="s">
        <v>7213</v>
      </c>
      <c r="K30" s="177" t="s">
        <v>7323</v>
      </c>
      <c r="L30" s="177" t="s">
        <v>7256</v>
      </c>
    </row>
    <row r="31" s="195" customFormat="1" ht="13.5" spans="1:12">
      <c r="A31" s="173" t="s">
        <v>7324</v>
      </c>
      <c r="B31" s="175" t="s">
        <v>7325</v>
      </c>
      <c r="C31" s="173" t="s">
        <v>7272</v>
      </c>
      <c r="D31" s="173" t="s">
        <v>7267</v>
      </c>
      <c r="E31" s="169" t="s">
        <v>7326</v>
      </c>
      <c r="F31" s="173" t="s">
        <v>7203</v>
      </c>
      <c r="G31" s="175" t="s">
        <v>7208</v>
      </c>
      <c r="H31" s="173" t="s">
        <v>7209</v>
      </c>
      <c r="I31" s="173" t="s">
        <v>7217</v>
      </c>
      <c r="J31" s="173" t="s">
        <v>7217</v>
      </c>
      <c r="K31" s="177" t="s">
        <v>7327</v>
      </c>
      <c r="L31" s="177" t="s">
        <v>7245</v>
      </c>
    </row>
    <row r="32" s="195" customFormat="1" ht="13.5" spans="1:12">
      <c r="A32" s="173" t="s">
        <v>7328</v>
      </c>
      <c r="B32" s="175" t="s">
        <v>7329</v>
      </c>
      <c r="C32" s="173" t="s">
        <v>7206</v>
      </c>
      <c r="D32" s="173" t="s">
        <v>7262</v>
      </c>
      <c r="E32" s="169" t="s">
        <v>7330</v>
      </c>
      <c r="F32" s="173" t="s">
        <v>7203</v>
      </c>
      <c r="G32" s="175" t="s">
        <v>7208</v>
      </c>
      <c r="H32" s="173" t="s">
        <v>7209</v>
      </c>
      <c r="I32" s="173" t="s">
        <v>7203</v>
      </c>
      <c r="J32" s="173" t="s">
        <v>7203</v>
      </c>
      <c r="K32" s="177" t="s">
        <v>7331</v>
      </c>
      <c r="L32" s="177" t="s">
        <v>7275</v>
      </c>
    </row>
    <row r="33" s="195" customFormat="1" ht="13.5" spans="1:12">
      <c r="A33" s="173" t="s">
        <v>7332</v>
      </c>
      <c r="B33" s="175" t="s">
        <v>7333</v>
      </c>
      <c r="C33" s="173" t="s">
        <v>7206</v>
      </c>
      <c r="D33" s="173" t="s">
        <v>7262</v>
      </c>
      <c r="E33" s="169" t="s">
        <v>7334</v>
      </c>
      <c r="F33" s="173" t="s">
        <v>7203</v>
      </c>
      <c r="G33" s="175" t="s">
        <v>7208</v>
      </c>
      <c r="H33" s="173" t="s">
        <v>7209</v>
      </c>
      <c r="I33" s="173" t="s">
        <v>7203</v>
      </c>
      <c r="J33" s="173" t="s">
        <v>7203</v>
      </c>
      <c r="K33" s="177" t="s">
        <v>7335</v>
      </c>
      <c r="L33" s="177" t="s">
        <v>7275</v>
      </c>
    </row>
    <row r="34" s="195" customFormat="1" ht="13.5" spans="1:12">
      <c r="A34" s="173" t="s">
        <v>7336</v>
      </c>
      <c r="B34" s="175" t="s">
        <v>7337</v>
      </c>
      <c r="C34" s="173" t="s">
        <v>7206</v>
      </c>
      <c r="D34" s="173" t="s">
        <v>7262</v>
      </c>
      <c r="E34" s="169" t="s">
        <v>7338</v>
      </c>
      <c r="F34" s="173" t="s">
        <v>7217</v>
      </c>
      <c r="G34" s="175" t="s">
        <v>7208</v>
      </c>
      <c r="H34" s="173" t="s">
        <v>7209</v>
      </c>
      <c r="I34" s="173" t="s">
        <v>7203</v>
      </c>
      <c r="J34" s="173" t="s">
        <v>7217</v>
      </c>
      <c r="K34" s="177" t="s">
        <v>7339</v>
      </c>
      <c r="L34" s="177" t="s">
        <v>7245</v>
      </c>
    </row>
    <row r="35" s="195" customFormat="1" ht="13.5" spans="1:12">
      <c r="A35" s="173" t="s">
        <v>7340</v>
      </c>
      <c r="B35" s="175" t="s">
        <v>7341</v>
      </c>
      <c r="C35" s="173" t="s">
        <v>7206</v>
      </c>
      <c r="D35" s="173" t="s">
        <v>7262</v>
      </c>
      <c r="E35" s="169" t="s">
        <v>7342</v>
      </c>
      <c r="F35" s="173" t="s">
        <v>7203</v>
      </c>
      <c r="G35" s="175" t="s">
        <v>7208</v>
      </c>
      <c r="H35" s="173" t="s">
        <v>7209</v>
      </c>
      <c r="I35" s="173" t="s">
        <v>7203</v>
      </c>
      <c r="J35" s="173" t="s">
        <v>7203</v>
      </c>
      <c r="K35" s="177" t="s">
        <v>7343</v>
      </c>
      <c r="L35" s="177" t="s">
        <v>7275</v>
      </c>
    </row>
    <row r="36" s="195" customFormat="1" ht="13.5" spans="1:12">
      <c r="A36" s="173" t="s">
        <v>7344</v>
      </c>
      <c r="B36" s="175" t="s">
        <v>7253</v>
      </c>
      <c r="C36" s="173" t="s">
        <v>7206</v>
      </c>
      <c r="D36" s="173" t="s">
        <v>7262</v>
      </c>
      <c r="E36" s="169" t="s">
        <v>7345</v>
      </c>
      <c r="F36" s="173" t="s">
        <v>7203</v>
      </c>
      <c r="G36" s="175" t="s">
        <v>7208</v>
      </c>
      <c r="H36" s="173" t="s">
        <v>7209</v>
      </c>
      <c r="I36" s="173" t="s">
        <v>7203</v>
      </c>
      <c r="J36" s="173" t="s">
        <v>7203</v>
      </c>
      <c r="K36" s="177" t="s">
        <v>7346</v>
      </c>
      <c r="L36" s="177" t="s">
        <v>7275</v>
      </c>
    </row>
    <row r="37" s="195" customFormat="1" ht="13.5" spans="1:12">
      <c r="A37" s="173" t="s">
        <v>7347</v>
      </c>
      <c r="B37" s="175" t="s">
        <v>7348</v>
      </c>
      <c r="C37" s="173" t="s">
        <v>7206</v>
      </c>
      <c r="D37" s="173" t="s">
        <v>7262</v>
      </c>
      <c r="E37" s="169" t="s">
        <v>7349</v>
      </c>
      <c r="F37" s="173" t="s">
        <v>7213</v>
      </c>
      <c r="G37" s="175" t="s">
        <v>7208</v>
      </c>
      <c r="H37" s="173" t="s">
        <v>7209</v>
      </c>
      <c r="I37" s="173" t="s">
        <v>7203</v>
      </c>
      <c r="J37" s="173" t="s">
        <v>7213</v>
      </c>
      <c r="K37" s="177" t="s">
        <v>7350</v>
      </c>
      <c r="L37" s="177" t="s">
        <v>7256</v>
      </c>
    </row>
    <row r="38" s="195" customFormat="1" ht="13.5" spans="1:12">
      <c r="A38" s="173" t="s">
        <v>7351</v>
      </c>
      <c r="B38" s="175" t="s">
        <v>7352</v>
      </c>
      <c r="C38" s="173" t="s">
        <v>7206</v>
      </c>
      <c r="D38" s="173" t="s">
        <v>7267</v>
      </c>
      <c r="E38" s="169" t="s">
        <v>7353</v>
      </c>
      <c r="F38" s="173" t="s">
        <v>7203</v>
      </c>
      <c r="G38" s="175" t="s">
        <v>7354</v>
      </c>
      <c r="H38" s="173" t="s">
        <v>7238</v>
      </c>
      <c r="I38" s="173" t="s">
        <v>7213</v>
      </c>
      <c r="J38" s="173" t="s">
        <v>7213</v>
      </c>
      <c r="K38" s="177" t="s">
        <v>7355</v>
      </c>
      <c r="L38" s="177" t="s">
        <v>7356</v>
      </c>
    </row>
    <row r="39" s="195" customFormat="1" ht="13.5" spans="1:12">
      <c r="A39" s="173" t="s">
        <v>7357</v>
      </c>
      <c r="B39" s="175" t="s">
        <v>7358</v>
      </c>
      <c r="C39" s="173" t="s">
        <v>7206</v>
      </c>
      <c r="D39" s="173" t="s">
        <v>7267</v>
      </c>
      <c r="E39" s="169" t="s">
        <v>7359</v>
      </c>
      <c r="F39" s="173" t="s">
        <v>7203</v>
      </c>
      <c r="G39" s="175" t="s">
        <v>7208</v>
      </c>
      <c r="H39" s="173" t="s">
        <v>7209</v>
      </c>
      <c r="I39" s="173" t="s">
        <v>7213</v>
      </c>
      <c r="J39" s="173" t="s">
        <v>7213</v>
      </c>
      <c r="K39" s="177" t="s">
        <v>7360</v>
      </c>
      <c r="L39" s="177" t="s">
        <v>7256</v>
      </c>
    </row>
    <row r="40" s="195" customFormat="1" ht="13.5" spans="1:12">
      <c r="A40" s="173" t="s">
        <v>7361</v>
      </c>
      <c r="B40" s="175" t="s">
        <v>7362</v>
      </c>
      <c r="C40" s="173" t="s">
        <v>7206</v>
      </c>
      <c r="D40" s="173" t="s">
        <v>7363</v>
      </c>
      <c r="E40" s="169" t="s">
        <v>7364</v>
      </c>
      <c r="F40" s="173" t="s">
        <v>7203</v>
      </c>
      <c r="G40" s="175" t="s">
        <v>7208</v>
      </c>
      <c r="H40" s="173" t="s">
        <v>7209</v>
      </c>
      <c r="I40" s="173" t="s">
        <v>7217</v>
      </c>
      <c r="J40" s="173" t="s">
        <v>7217</v>
      </c>
      <c r="K40" s="177" t="s">
        <v>7365</v>
      </c>
      <c r="L40" s="177" t="s">
        <v>7245</v>
      </c>
    </row>
    <row r="41" s="195" customFormat="1" ht="13.5" spans="1:12">
      <c r="A41" s="173" t="s">
        <v>7366</v>
      </c>
      <c r="B41" s="175" t="s">
        <v>7367</v>
      </c>
      <c r="C41" s="173" t="s">
        <v>7206</v>
      </c>
      <c r="D41" s="173" t="s">
        <v>7363</v>
      </c>
      <c r="E41" s="169" t="s">
        <v>7368</v>
      </c>
      <c r="F41" s="173" t="s">
        <v>7203</v>
      </c>
      <c r="G41" s="175" t="s">
        <v>7208</v>
      </c>
      <c r="H41" s="173" t="s">
        <v>7209</v>
      </c>
      <c r="I41" s="173" t="s">
        <v>7217</v>
      </c>
      <c r="J41" s="173" t="s">
        <v>7217</v>
      </c>
      <c r="K41" s="177" t="s">
        <v>7369</v>
      </c>
      <c r="L41" s="177" t="s">
        <v>7245</v>
      </c>
    </row>
    <row r="42" s="195" customFormat="1" ht="13.5" spans="1:12">
      <c r="A42" s="173" t="s">
        <v>7370</v>
      </c>
      <c r="B42" s="175" t="s">
        <v>7371</v>
      </c>
      <c r="C42" s="173" t="s">
        <v>7206</v>
      </c>
      <c r="D42" s="173" t="s">
        <v>7372</v>
      </c>
      <c r="E42" s="169" t="s">
        <v>7373</v>
      </c>
      <c r="F42" s="173" t="s">
        <v>7203</v>
      </c>
      <c r="G42" s="175" t="s">
        <v>7208</v>
      </c>
      <c r="H42" s="173" t="s">
        <v>7209</v>
      </c>
      <c r="I42" s="173" t="s">
        <v>7232</v>
      </c>
      <c r="J42" s="173" t="s">
        <v>7232</v>
      </c>
      <c r="K42" s="177" t="s">
        <v>7374</v>
      </c>
      <c r="L42" s="177" t="s">
        <v>7234</v>
      </c>
    </row>
    <row r="43" s="195" customFormat="1" ht="13.5" spans="1:12">
      <c r="A43" s="173" t="s">
        <v>7375</v>
      </c>
      <c r="B43" s="175" t="s">
        <v>7333</v>
      </c>
      <c r="C43" s="173" t="s">
        <v>7262</v>
      </c>
      <c r="D43" s="173" t="s">
        <v>7267</v>
      </c>
      <c r="E43" s="169" t="s">
        <v>7376</v>
      </c>
      <c r="F43" s="173" t="s">
        <v>7203</v>
      </c>
      <c r="G43" s="175" t="s">
        <v>7208</v>
      </c>
      <c r="H43" s="173" t="s">
        <v>7209</v>
      </c>
      <c r="I43" s="173" t="s">
        <v>7203</v>
      </c>
      <c r="J43" s="173" t="s">
        <v>7203</v>
      </c>
      <c r="K43" s="177" t="s">
        <v>7377</v>
      </c>
      <c r="L43" s="177" t="s">
        <v>7275</v>
      </c>
    </row>
    <row r="44" s="195" customFormat="1" ht="13.5" spans="1:12">
      <c r="A44" s="173" t="s">
        <v>7378</v>
      </c>
      <c r="B44" s="175" t="s">
        <v>7329</v>
      </c>
      <c r="C44" s="173" t="s">
        <v>7262</v>
      </c>
      <c r="D44" s="173" t="s">
        <v>7267</v>
      </c>
      <c r="E44" s="169" t="s">
        <v>7379</v>
      </c>
      <c r="F44" s="173" t="s">
        <v>7203</v>
      </c>
      <c r="G44" s="175" t="s">
        <v>7208</v>
      </c>
      <c r="H44" s="173" t="s">
        <v>7209</v>
      </c>
      <c r="I44" s="173" t="s">
        <v>7203</v>
      </c>
      <c r="J44" s="173" t="s">
        <v>7203</v>
      </c>
      <c r="K44" s="177" t="s">
        <v>7380</v>
      </c>
      <c r="L44" s="177" t="s">
        <v>7275</v>
      </c>
    </row>
    <row r="45" s="195" customFormat="1" ht="13.5" spans="1:12">
      <c r="A45" s="173" t="s">
        <v>7381</v>
      </c>
      <c r="B45" s="175" t="s">
        <v>7382</v>
      </c>
      <c r="C45" s="173" t="s">
        <v>7262</v>
      </c>
      <c r="D45" s="173" t="s">
        <v>7267</v>
      </c>
      <c r="E45" s="169" t="s">
        <v>7383</v>
      </c>
      <c r="F45" s="173" t="s">
        <v>7213</v>
      </c>
      <c r="G45" s="175" t="s">
        <v>7237</v>
      </c>
      <c r="H45" s="173" t="s">
        <v>7238</v>
      </c>
      <c r="I45" s="173" t="s">
        <v>7203</v>
      </c>
      <c r="J45" s="173" t="s">
        <v>7213</v>
      </c>
      <c r="K45" s="177" t="s">
        <v>7384</v>
      </c>
      <c r="L45" s="177" t="s">
        <v>7356</v>
      </c>
    </row>
    <row r="46" s="195" customFormat="1" ht="13.5" spans="1:12">
      <c r="A46" s="173" t="s">
        <v>7385</v>
      </c>
      <c r="B46" s="175" t="s">
        <v>7386</v>
      </c>
      <c r="C46" s="173" t="s">
        <v>7262</v>
      </c>
      <c r="D46" s="173" t="s">
        <v>7363</v>
      </c>
      <c r="E46" s="169" t="s">
        <v>7387</v>
      </c>
      <c r="F46" s="173" t="s">
        <v>7203</v>
      </c>
      <c r="G46" s="175" t="s">
        <v>7208</v>
      </c>
      <c r="H46" s="173" t="s">
        <v>7209</v>
      </c>
      <c r="I46" s="173" t="s">
        <v>7213</v>
      </c>
      <c r="J46" s="173" t="s">
        <v>7213</v>
      </c>
      <c r="K46" s="177" t="s">
        <v>7388</v>
      </c>
      <c r="L46" s="177" t="s">
        <v>7256</v>
      </c>
    </row>
    <row r="47" s="195" customFormat="1" ht="13.5"/>
    <row r="48" s="195" customFormat="1" ht="13.5" spans="1:12">
      <c r="A48" s="400" t="s">
        <v>7389</v>
      </c>
      <c r="B48" s="189" t="s">
        <v>7390</v>
      </c>
      <c r="C48" s="400" t="s">
        <v>7262</v>
      </c>
      <c r="D48" s="401" t="s">
        <v>7391</v>
      </c>
      <c r="E48" s="401" t="s">
        <v>7392</v>
      </c>
      <c r="F48" s="173" t="s">
        <v>7213</v>
      </c>
      <c r="G48" s="175" t="s">
        <v>7208</v>
      </c>
      <c r="H48" s="177" t="s">
        <v>7209</v>
      </c>
      <c r="I48" s="400" t="s">
        <v>7217</v>
      </c>
      <c r="J48" s="400" t="s">
        <v>7232</v>
      </c>
      <c r="K48" s="177" t="s">
        <v>7393</v>
      </c>
      <c r="L48" s="177" t="s">
        <v>7234</v>
      </c>
    </row>
    <row r="49" s="404" customFormat="1" ht="13.5" spans="1:18">
      <c r="A49" s="183" t="s">
        <v>7394</v>
      </c>
      <c r="B49" s="405" t="s">
        <v>7395</v>
      </c>
      <c r="C49" s="183" t="s">
        <v>7267</v>
      </c>
      <c r="D49" s="406" t="s">
        <v>7363</v>
      </c>
      <c r="E49" s="706" t="s">
        <v>7396</v>
      </c>
      <c r="F49" s="183" t="s">
        <v>7203</v>
      </c>
      <c r="G49" s="184" t="s">
        <v>7208</v>
      </c>
      <c r="H49" s="188" t="s">
        <v>7209</v>
      </c>
      <c r="I49" s="183" t="s">
        <v>7203</v>
      </c>
      <c r="J49" s="183" t="s">
        <v>7203</v>
      </c>
      <c r="K49" s="188" t="s">
        <v>7397</v>
      </c>
      <c r="L49" s="188" t="s">
        <v>7275</v>
      </c>
      <c r="R49" s="195"/>
    </row>
    <row r="50" s="195" customFormat="1" ht="13.5" spans="1:12">
      <c r="A50" s="173" t="s">
        <v>7398</v>
      </c>
      <c r="B50" s="175" t="s">
        <v>7399</v>
      </c>
      <c r="C50" s="173" t="s">
        <v>7267</v>
      </c>
      <c r="D50" s="169" t="s">
        <v>7363</v>
      </c>
      <c r="E50" s="169" t="s">
        <v>7400</v>
      </c>
      <c r="F50" s="173" t="s">
        <v>7213</v>
      </c>
      <c r="G50" s="175" t="s">
        <v>7208</v>
      </c>
      <c r="H50" s="177" t="s">
        <v>7209</v>
      </c>
      <c r="I50" s="173" t="s">
        <v>7203</v>
      </c>
      <c r="J50" s="173" t="s">
        <v>7213</v>
      </c>
      <c r="K50" s="177" t="s">
        <v>7401</v>
      </c>
      <c r="L50" s="177" t="s">
        <v>7256</v>
      </c>
    </row>
    <row r="51" s="195" customFormat="1" ht="13.5" spans="1:12">
      <c r="A51" s="173" t="s">
        <v>7402</v>
      </c>
      <c r="B51" s="175" t="s">
        <v>7403</v>
      </c>
      <c r="C51" s="173" t="s">
        <v>7267</v>
      </c>
      <c r="D51" s="169" t="s">
        <v>7363</v>
      </c>
      <c r="E51" s="169" t="s">
        <v>7404</v>
      </c>
      <c r="F51" s="173" t="s">
        <v>7213</v>
      </c>
      <c r="G51" s="175" t="s">
        <v>7208</v>
      </c>
      <c r="H51" s="177" t="s">
        <v>7209</v>
      </c>
      <c r="I51" s="173" t="s">
        <v>7203</v>
      </c>
      <c r="J51" s="173" t="s">
        <v>7213</v>
      </c>
      <c r="K51" s="177" t="s">
        <v>7405</v>
      </c>
      <c r="L51" s="177" t="s">
        <v>7256</v>
      </c>
    </row>
    <row r="52" s="195" customFormat="1" ht="13.5" spans="1:12">
      <c r="A52" s="173" t="s">
        <v>7406</v>
      </c>
      <c r="B52" s="175" t="s">
        <v>7407</v>
      </c>
      <c r="C52" s="173" t="s">
        <v>7267</v>
      </c>
      <c r="D52" s="169" t="s">
        <v>7363</v>
      </c>
      <c r="E52" s="169" t="s">
        <v>7408</v>
      </c>
      <c r="F52" s="173" t="s">
        <v>7203</v>
      </c>
      <c r="G52" s="175" t="s">
        <v>7208</v>
      </c>
      <c r="H52" s="177" t="s">
        <v>7209</v>
      </c>
      <c r="I52" s="173" t="s">
        <v>7203</v>
      </c>
      <c r="J52" s="173" t="s">
        <v>7203</v>
      </c>
      <c r="K52" s="177" t="s">
        <v>7409</v>
      </c>
      <c r="L52" s="177" t="s">
        <v>7275</v>
      </c>
    </row>
    <row r="53" s="195" customFormat="1" ht="13.5" spans="1:12">
      <c r="A53" s="173" t="s">
        <v>7410</v>
      </c>
      <c r="B53" s="175" t="s">
        <v>7358</v>
      </c>
      <c r="C53" s="173" t="s">
        <v>7267</v>
      </c>
      <c r="D53" s="169" t="s">
        <v>7363</v>
      </c>
      <c r="E53" s="169" t="s">
        <v>7411</v>
      </c>
      <c r="F53" s="173" t="s">
        <v>7203</v>
      </c>
      <c r="G53" s="175" t="s">
        <v>7208</v>
      </c>
      <c r="H53" s="177" t="s">
        <v>7209</v>
      </c>
      <c r="I53" s="173" t="s">
        <v>7203</v>
      </c>
      <c r="J53" s="173" t="s">
        <v>7203</v>
      </c>
      <c r="K53" s="177" t="s">
        <v>7412</v>
      </c>
      <c r="L53" s="177" t="s">
        <v>7275</v>
      </c>
    </row>
    <row r="54" s="195" customFormat="1" ht="13.5" spans="1:12">
      <c r="A54" s="173" t="s">
        <v>7413</v>
      </c>
      <c r="B54" s="175" t="s">
        <v>7414</v>
      </c>
      <c r="C54" s="173" t="s">
        <v>7267</v>
      </c>
      <c r="D54" s="169" t="s">
        <v>7363</v>
      </c>
      <c r="E54" s="169" t="s">
        <v>7415</v>
      </c>
      <c r="F54" s="173" t="s">
        <v>7203</v>
      </c>
      <c r="G54" s="175" t="s">
        <v>7208</v>
      </c>
      <c r="H54" s="177" t="s">
        <v>7209</v>
      </c>
      <c r="I54" s="173" t="s">
        <v>7203</v>
      </c>
      <c r="J54" s="173" t="s">
        <v>7203</v>
      </c>
      <c r="K54" s="177" t="s">
        <v>7416</v>
      </c>
      <c r="L54" s="177" t="s">
        <v>7275</v>
      </c>
    </row>
    <row r="55" s="195" customFormat="1" ht="13.5" spans="1:12">
      <c r="A55" s="173" t="s">
        <v>7417</v>
      </c>
      <c r="B55" s="175" t="s">
        <v>7266</v>
      </c>
      <c r="C55" s="173" t="s">
        <v>7267</v>
      </c>
      <c r="D55" s="169" t="s">
        <v>7363</v>
      </c>
      <c r="E55" s="169" t="s">
        <v>7418</v>
      </c>
      <c r="F55" s="173" t="s">
        <v>7203</v>
      </c>
      <c r="G55" s="175" t="s">
        <v>7208</v>
      </c>
      <c r="H55" s="177" t="s">
        <v>7209</v>
      </c>
      <c r="I55" s="173" t="s">
        <v>7203</v>
      </c>
      <c r="J55" s="173" t="s">
        <v>7203</v>
      </c>
      <c r="K55" s="177" t="s">
        <v>7419</v>
      </c>
      <c r="L55" s="177" t="s">
        <v>7275</v>
      </c>
    </row>
    <row r="56" s="195" customFormat="1" ht="13.5" spans="1:12">
      <c r="A56" s="173" t="s">
        <v>7420</v>
      </c>
      <c r="B56" s="175" t="s">
        <v>7421</v>
      </c>
      <c r="C56" s="173" t="s">
        <v>7267</v>
      </c>
      <c r="D56" s="169" t="s">
        <v>7391</v>
      </c>
      <c r="E56" s="169" t="s">
        <v>7422</v>
      </c>
      <c r="F56" s="173" t="s">
        <v>7203</v>
      </c>
      <c r="G56" s="175" t="s">
        <v>7237</v>
      </c>
      <c r="H56" s="177" t="s">
        <v>7238</v>
      </c>
      <c r="I56" s="173" t="s">
        <v>7213</v>
      </c>
      <c r="J56" s="173" t="s">
        <v>7213</v>
      </c>
      <c r="K56" s="177" t="s">
        <v>7423</v>
      </c>
      <c r="L56" s="177" t="s">
        <v>7356</v>
      </c>
    </row>
    <row r="57" s="195" customFormat="1" ht="13.5" spans="1:12">
      <c r="A57" s="173" t="s">
        <v>7424</v>
      </c>
      <c r="B57" s="175" t="s">
        <v>7425</v>
      </c>
      <c r="C57" s="173" t="s">
        <v>7267</v>
      </c>
      <c r="D57" s="169" t="s">
        <v>7391</v>
      </c>
      <c r="E57" s="169" t="s">
        <v>7426</v>
      </c>
      <c r="F57" s="173" t="s">
        <v>7203</v>
      </c>
      <c r="G57" s="175" t="s">
        <v>7208</v>
      </c>
      <c r="H57" s="177" t="s">
        <v>7209</v>
      </c>
      <c r="I57" s="173" t="s">
        <v>7213</v>
      </c>
      <c r="J57" s="173" t="s">
        <v>7213</v>
      </c>
      <c r="K57" s="177" t="s">
        <v>7427</v>
      </c>
      <c r="L57" s="177" t="s">
        <v>7256</v>
      </c>
    </row>
    <row r="58" s="195" customFormat="1" ht="13.5" spans="1:12">
      <c r="A58" s="173" t="s">
        <v>7428</v>
      </c>
      <c r="B58" s="175" t="s">
        <v>7429</v>
      </c>
      <c r="C58" s="173" t="s">
        <v>7267</v>
      </c>
      <c r="D58" s="169" t="s">
        <v>7391</v>
      </c>
      <c r="E58" s="169" t="s">
        <v>7430</v>
      </c>
      <c r="F58" s="173" t="s">
        <v>7203</v>
      </c>
      <c r="G58" s="175" t="s">
        <v>7237</v>
      </c>
      <c r="H58" s="177" t="s">
        <v>7238</v>
      </c>
      <c r="I58" s="173" t="s">
        <v>7213</v>
      </c>
      <c r="J58" s="173" t="s">
        <v>7213</v>
      </c>
      <c r="K58" s="177" t="s">
        <v>7431</v>
      </c>
      <c r="L58" s="177" t="s">
        <v>7356</v>
      </c>
    </row>
    <row r="59" s="195" customFormat="1" ht="13.5" spans="1:12">
      <c r="A59" s="173" t="s">
        <v>7432</v>
      </c>
      <c r="B59" s="175" t="s">
        <v>7433</v>
      </c>
      <c r="C59" s="173" t="s">
        <v>7267</v>
      </c>
      <c r="D59" s="169" t="s">
        <v>7372</v>
      </c>
      <c r="E59" s="169" t="s">
        <v>7434</v>
      </c>
      <c r="F59" s="173" t="s">
        <v>7203</v>
      </c>
      <c r="G59" s="175" t="s">
        <v>7208</v>
      </c>
      <c r="H59" s="177" t="s">
        <v>7209</v>
      </c>
      <c r="I59" s="173" t="s">
        <v>7210</v>
      </c>
      <c r="J59" s="173" t="s">
        <v>7210</v>
      </c>
      <c r="K59" s="177" t="s">
        <v>7435</v>
      </c>
      <c r="L59" s="177" t="s">
        <v>7212</v>
      </c>
    </row>
    <row r="60" s="195" customFormat="1" ht="13.5" spans="1:12">
      <c r="A60" s="173" t="s">
        <v>7436</v>
      </c>
      <c r="B60" s="175" t="s">
        <v>7437</v>
      </c>
      <c r="C60" s="173" t="s">
        <v>7363</v>
      </c>
      <c r="D60" s="169" t="s">
        <v>7391</v>
      </c>
      <c r="E60" s="169" t="s">
        <v>7438</v>
      </c>
      <c r="F60" s="173" t="s">
        <v>7217</v>
      </c>
      <c r="G60" s="175" t="s">
        <v>7237</v>
      </c>
      <c r="H60" s="177" t="s">
        <v>7238</v>
      </c>
      <c r="I60" s="173" t="s">
        <v>7203</v>
      </c>
      <c r="J60" s="173" t="s">
        <v>7217</v>
      </c>
      <c r="K60" s="177" t="s">
        <v>7439</v>
      </c>
      <c r="L60" s="177" t="s">
        <v>7240</v>
      </c>
    </row>
    <row r="61" s="195" customFormat="1" ht="13.5" spans="1:12">
      <c r="A61" s="173" t="s">
        <v>7440</v>
      </c>
      <c r="B61" s="175" t="s">
        <v>7441</v>
      </c>
      <c r="C61" s="173" t="s">
        <v>7363</v>
      </c>
      <c r="D61" s="169" t="s">
        <v>7391</v>
      </c>
      <c r="E61" s="169" t="s">
        <v>7442</v>
      </c>
      <c r="F61" s="173" t="s">
        <v>7203</v>
      </c>
      <c r="G61" s="175" t="s">
        <v>7208</v>
      </c>
      <c r="H61" s="177" t="s">
        <v>7209</v>
      </c>
      <c r="I61" s="173" t="s">
        <v>7203</v>
      </c>
      <c r="J61" s="173" t="s">
        <v>7203</v>
      </c>
      <c r="K61" s="177" t="s">
        <v>7443</v>
      </c>
      <c r="L61" s="177" t="s">
        <v>7275</v>
      </c>
    </row>
    <row r="62" s="195" customFormat="1" ht="13.5" spans="1:12">
      <c r="A62" s="173" t="s">
        <v>7444</v>
      </c>
      <c r="B62" s="175" t="s">
        <v>7445</v>
      </c>
      <c r="C62" s="173" t="s">
        <v>7363</v>
      </c>
      <c r="D62" s="169" t="s">
        <v>7391</v>
      </c>
      <c r="E62" s="169" t="s">
        <v>7446</v>
      </c>
      <c r="F62" s="173" t="s">
        <v>7203</v>
      </c>
      <c r="G62" s="175" t="s">
        <v>7208</v>
      </c>
      <c r="H62" s="177" t="s">
        <v>7209</v>
      </c>
      <c r="I62" s="173" t="s">
        <v>7203</v>
      </c>
      <c r="J62" s="173" t="s">
        <v>7203</v>
      </c>
      <c r="K62" s="177" t="s">
        <v>7447</v>
      </c>
      <c r="L62" s="177" t="s">
        <v>7275</v>
      </c>
    </row>
    <row r="63" s="195" customFormat="1" ht="13.5" spans="1:12">
      <c r="A63" s="173" t="s">
        <v>7448</v>
      </c>
      <c r="B63" s="175" t="s">
        <v>7449</v>
      </c>
      <c r="C63" s="173" t="s">
        <v>7363</v>
      </c>
      <c r="D63" s="169" t="s">
        <v>7391</v>
      </c>
      <c r="E63" s="169" t="s">
        <v>7450</v>
      </c>
      <c r="F63" s="173" t="s">
        <v>7203</v>
      </c>
      <c r="G63" s="175" t="s">
        <v>7208</v>
      </c>
      <c r="H63" s="177" t="s">
        <v>7209</v>
      </c>
      <c r="I63" s="173" t="s">
        <v>7203</v>
      </c>
      <c r="J63" s="173" t="s">
        <v>7203</v>
      </c>
      <c r="K63" s="177" t="s">
        <v>7451</v>
      </c>
      <c r="L63" s="177" t="s">
        <v>7275</v>
      </c>
    </row>
    <row r="64" s="195" customFormat="1" ht="13.5" spans="1:12">
      <c r="A64" s="173" t="s">
        <v>7452</v>
      </c>
      <c r="B64" s="175" t="s">
        <v>7382</v>
      </c>
      <c r="C64" s="173" t="s">
        <v>7363</v>
      </c>
      <c r="D64" s="169" t="s">
        <v>7391</v>
      </c>
      <c r="E64" s="169" t="s">
        <v>7453</v>
      </c>
      <c r="F64" s="173" t="s">
        <v>7213</v>
      </c>
      <c r="G64" s="175" t="s">
        <v>7237</v>
      </c>
      <c r="H64" s="177" t="s">
        <v>7238</v>
      </c>
      <c r="I64" s="173" t="s">
        <v>7203</v>
      </c>
      <c r="J64" s="173" t="s">
        <v>7213</v>
      </c>
      <c r="K64" s="177" t="s">
        <v>7454</v>
      </c>
      <c r="L64" s="177" t="s">
        <v>7356</v>
      </c>
    </row>
    <row r="65" s="195" customFormat="1" ht="13.5" spans="1:12">
      <c r="A65" s="173" t="s">
        <v>7455</v>
      </c>
      <c r="B65" s="175" t="s">
        <v>7456</v>
      </c>
      <c r="C65" s="173" t="s">
        <v>7363</v>
      </c>
      <c r="D65" s="169" t="s">
        <v>7391</v>
      </c>
      <c r="E65" s="169" t="s">
        <v>7457</v>
      </c>
      <c r="F65" s="173" t="s">
        <v>7213</v>
      </c>
      <c r="G65" s="175" t="s">
        <v>7208</v>
      </c>
      <c r="H65" s="177" t="s">
        <v>7209</v>
      </c>
      <c r="I65" s="173" t="s">
        <v>7203</v>
      </c>
      <c r="J65" s="173" t="s">
        <v>7213</v>
      </c>
      <c r="K65" s="177" t="s">
        <v>7458</v>
      </c>
      <c r="L65" s="177" t="s">
        <v>7256</v>
      </c>
    </row>
    <row r="66" s="195" customFormat="1" ht="13.5" spans="1:12">
      <c r="A66" s="173" t="s">
        <v>7459</v>
      </c>
      <c r="B66" s="175" t="s">
        <v>7460</v>
      </c>
      <c r="C66" s="173" t="s">
        <v>7363</v>
      </c>
      <c r="D66" s="169" t="s">
        <v>7223</v>
      </c>
      <c r="E66" s="169" t="s">
        <v>7461</v>
      </c>
      <c r="F66" s="173" t="s">
        <v>7203</v>
      </c>
      <c r="G66" s="175" t="s">
        <v>7208</v>
      </c>
      <c r="H66" s="177" t="s">
        <v>7209</v>
      </c>
      <c r="I66" s="173" t="s">
        <v>7213</v>
      </c>
      <c r="J66" s="173" t="s">
        <v>7213</v>
      </c>
      <c r="K66" s="177" t="s">
        <v>7462</v>
      </c>
      <c r="L66" s="177" t="s">
        <v>7256</v>
      </c>
    </row>
    <row r="67" s="195" customFormat="1" ht="13.5" spans="1:12">
      <c r="A67" s="173" t="s">
        <v>7463</v>
      </c>
      <c r="B67" s="175" t="s">
        <v>7464</v>
      </c>
      <c r="C67" s="173" t="s">
        <v>7363</v>
      </c>
      <c r="D67" s="169" t="s">
        <v>7223</v>
      </c>
      <c r="E67" s="169" t="s">
        <v>7465</v>
      </c>
      <c r="F67" s="173" t="s">
        <v>7203</v>
      </c>
      <c r="G67" s="175" t="s">
        <v>7208</v>
      </c>
      <c r="H67" s="177" t="s">
        <v>7209</v>
      </c>
      <c r="I67" s="173" t="s">
        <v>7213</v>
      </c>
      <c r="J67" s="173" t="s">
        <v>7213</v>
      </c>
      <c r="K67" s="177" t="s">
        <v>7466</v>
      </c>
      <c r="L67" s="177" t="s">
        <v>7256</v>
      </c>
    </row>
    <row r="68" s="195" customFormat="1" ht="13.5" spans="1:12">
      <c r="A68" s="173" t="s">
        <v>7467</v>
      </c>
      <c r="B68" s="175" t="s">
        <v>7468</v>
      </c>
      <c r="C68" s="173" t="s">
        <v>7363</v>
      </c>
      <c r="D68" s="169" t="s">
        <v>7372</v>
      </c>
      <c r="E68" s="169" t="s">
        <v>7469</v>
      </c>
      <c r="F68" s="173" t="s">
        <v>7203</v>
      </c>
      <c r="G68" s="175" t="s">
        <v>7237</v>
      </c>
      <c r="H68" s="177" t="s">
        <v>7238</v>
      </c>
      <c r="I68" s="173" t="s">
        <v>7217</v>
      </c>
      <c r="J68" s="173" t="s">
        <v>7217</v>
      </c>
      <c r="K68" s="177" t="s">
        <v>7470</v>
      </c>
      <c r="L68" s="177" t="s">
        <v>7240</v>
      </c>
    </row>
    <row r="69" s="195" customFormat="1" ht="13.5" spans="1:12">
      <c r="A69" s="173" t="s">
        <v>7471</v>
      </c>
      <c r="B69" s="175" t="s">
        <v>7441</v>
      </c>
      <c r="C69" s="173" t="s">
        <v>7391</v>
      </c>
      <c r="D69" s="169" t="s">
        <v>7223</v>
      </c>
      <c r="E69" s="169" t="s">
        <v>7472</v>
      </c>
      <c r="F69" s="173" t="s">
        <v>7203</v>
      </c>
      <c r="G69" s="175" t="s">
        <v>7208</v>
      </c>
      <c r="H69" s="177" t="s">
        <v>7209</v>
      </c>
      <c r="I69" s="173" t="s">
        <v>7203</v>
      </c>
      <c r="J69" s="173" t="s">
        <v>7203</v>
      </c>
      <c r="K69" s="177" t="s">
        <v>7473</v>
      </c>
      <c r="L69" s="177" t="s">
        <v>7275</v>
      </c>
    </row>
    <row r="70" s="195" customFormat="1" ht="13.5" spans="1:12">
      <c r="A70" s="173" t="s">
        <v>7474</v>
      </c>
      <c r="B70" s="175" t="s">
        <v>7475</v>
      </c>
      <c r="C70" s="173" t="s">
        <v>7391</v>
      </c>
      <c r="D70" s="169" t="s">
        <v>7223</v>
      </c>
      <c r="E70" s="169" t="s">
        <v>7476</v>
      </c>
      <c r="F70" s="173" t="s">
        <v>7203</v>
      </c>
      <c r="G70" s="175" t="s">
        <v>7208</v>
      </c>
      <c r="H70" s="177" t="s">
        <v>7209</v>
      </c>
      <c r="I70" s="173" t="s">
        <v>7203</v>
      </c>
      <c r="J70" s="173" t="s">
        <v>7203</v>
      </c>
      <c r="K70" s="177" t="s">
        <v>7477</v>
      </c>
      <c r="L70" s="177" t="s">
        <v>7275</v>
      </c>
    </row>
    <row r="71" s="195" customFormat="1" ht="13.5" spans="1:12">
      <c r="A71" s="173" t="s">
        <v>7478</v>
      </c>
      <c r="B71" s="175" t="s">
        <v>7479</v>
      </c>
      <c r="C71" s="173" t="s">
        <v>7391</v>
      </c>
      <c r="D71" s="169" t="s">
        <v>7223</v>
      </c>
      <c r="E71" s="169" t="s">
        <v>7480</v>
      </c>
      <c r="F71" s="173" t="s">
        <v>7203</v>
      </c>
      <c r="G71" s="175" t="s">
        <v>7208</v>
      </c>
      <c r="H71" s="177" t="s">
        <v>7209</v>
      </c>
      <c r="I71" s="173" t="s">
        <v>7203</v>
      </c>
      <c r="J71" s="173" t="s">
        <v>7203</v>
      </c>
      <c r="K71" s="177" t="s">
        <v>7481</v>
      </c>
      <c r="L71" s="177" t="s">
        <v>7275</v>
      </c>
    </row>
    <row r="72" s="195" customFormat="1" ht="13.5" spans="1:12">
      <c r="A72" s="173" t="s">
        <v>7482</v>
      </c>
      <c r="B72" s="175" t="s">
        <v>7483</v>
      </c>
      <c r="C72" s="173" t="s">
        <v>7391</v>
      </c>
      <c r="D72" s="169" t="s">
        <v>7223</v>
      </c>
      <c r="E72" s="169" t="s">
        <v>7484</v>
      </c>
      <c r="F72" s="173" t="s">
        <v>7203</v>
      </c>
      <c r="G72" s="175" t="s">
        <v>7237</v>
      </c>
      <c r="H72" s="177" t="s">
        <v>7238</v>
      </c>
      <c r="I72" s="173" t="s">
        <v>7203</v>
      </c>
      <c r="J72" s="173" t="s">
        <v>7203</v>
      </c>
      <c r="K72" s="177" t="s">
        <v>7485</v>
      </c>
      <c r="L72" s="177" t="s">
        <v>7288</v>
      </c>
    </row>
    <row r="73" s="195" customFormat="1" ht="13.5" spans="1:12">
      <c r="A73" s="173" t="s">
        <v>7486</v>
      </c>
      <c r="B73" s="175" t="s">
        <v>7487</v>
      </c>
      <c r="C73" s="173" t="s">
        <v>7391</v>
      </c>
      <c r="D73" s="169" t="s">
        <v>7223</v>
      </c>
      <c r="E73" s="169" t="s">
        <v>7488</v>
      </c>
      <c r="F73" s="173" t="s">
        <v>7213</v>
      </c>
      <c r="G73" s="175" t="s">
        <v>7354</v>
      </c>
      <c r="H73" s="177" t="s">
        <v>7238</v>
      </c>
      <c r="I73" s="173" t="s">
        <v>7203</v>
      </c>
      <c r="J73" s="173" t="s">
        <v>7213</v>
      </c>
      <c r="K73" s="177" t="s">
        <v>7489</v>
      </c>
      <c r="L73" s="177" t="s">
        <v>7356</v>
      </c>
    </row>
    <row r="74" s="195" customFormat="1" ht="13.5" spans="1:12">
      <c r="A74" s="173" t="s">
        <v>7490</v>
      </c>
      <c r="B74" s="175" t="s">
        <v>7491</v>
      </c>
      <c r="C74" s="173" t="s">
        <v>7391</v>
      </c>
      <c r="D74" s="169" t="s">
        <v>7372</v>
      </c>
      <c r="E74" s="169" t="s">
        <v>7492</v>
      </c>
      <c r="F74" s="173" t="s">
        <v>7203</v>
      </c>
      <c r="G74" s="175" t="s">
        <v>7208</v>
      </c>
      <c r="H74" s="177" t="s">
        <v>7209</v>
      </c>
      <c r="I74" s="173" t="s">
        <v>7213</v>
      </c>
      <c r="J74" s="173" t="s">
        <v>7213</v>
      </c>
      <c r="K74" s="177" t="s">
        <v>7493</v>
      </c>
      <c r="L74" s="177" t="s">
        <v>7256</v>
      </c>
    </row>
    <row r="75" s="195" customFormat="1" ht="13.5" spans="1:12">
      <c r="A75" s="173" t="s">
        <v>7494</v>
      </c>
      <c r="B75" s="175" t="s">
        <v>7495</v>
      </c>
      <c r="C75" s="173" t="s">
        <v>7391</v>
      </c>
      <c r="D75" s="169" t="s">
        <v>7496</v>
      </c>
      <c r="E75" s="169" t="s">
        <v>7497</v>
      </c>
      <c r="F75" s="173" t="s">
        <v>7203</v>
      </c>
      <c r="G75" s="175" t="s">
        <v>7208</v>
      </c>
      <c r="H75" s="177" t="s">
        <v>7209</v>
      </c>
      <c r="I75" s="173" t="s">
        <v>7228</v>
      </c>
      <c r="J75" s="173" t="s">
        <v>7228</v>
      </c>
      <c r="K75" s="177" t="s">
        <v>7498</v>
      </c>
      <c r="L75" s="177" t="s">
        <v>7499</v>
      </c>
    </row>
    <row r="76" s="195" customFormat="1" ht="13.5" spans="1:12">
      <c r="A76" s="173" t="s">
        <v>7500</v>
      </c>
      <c r="B76" s="175" t="s">
        <v>7501</v>
      </c>
      <c r="C76" s="173" t="s">
        <v>7223</v>
      </c>
      <c r="D76" s="169" t="s">
        <v>7372</v>
      </c>
      <c r="E76" s="169" t="s">
        <v>7502</v>
      </c>
      <c r="F76" s="173" t="s">
        <v>7203</v>
      </c>
      <c r="G76" s="175" t="s">
        <v>7208</v>
      </c>
      <c r="H76" s="177" t="s">
        <v>7209</v>
      </c>
      <c r="I76" s="173" t="s">
        <v>7203</v>
      </c>
      <c r="J76" s="173" t="s">
        <v>7203</v>
      </c>
      <c r="K76" s="177" t="s">
        <v>7503</v>
      </c>
      <c r="L76" s="177" t="s">
        <v>7275</v>
      </c>
    </row>
    <row r="77" s="195" customFormat="1" ht="13.5" spans="1:12">
      <c r="A77" s="173" t="s">
        <v>7504</v>
      </c>
      <c r="B77" s="175" t="s">
        <v>7483</v>
      </c>
      <c r="C77" s="173" t="s">
        <v>7223</v>
      </c>
      <c r="D77" s="169" t="s">
        <v>7372</v>
      </c>
      <c r="E77" s="169" t="s">
        <v>7505</v>
      </c>
      <c r="F77" s="173" t="s">
        <v>7203</v>
      </c>
      <c r="G77" s="175" t="s">
        <v>7237</v>
      </c>
      <c r="H77" s="177" t="s">
        <v>7238</v>
      </c>
      <c r="I77" s="173" t="s">
        <v>7203</v>
      </c>
      <c r="J77" s="173" t="s">
        <v>7203</v>
      </c>
      <c r="K77" s="177" t="s">
        <v>7506</v>
      </c>
      <c r="L77" s="177" t="s">
        <v>7288</v>
      </c>
    </row>
    <row r="78" s="195" customFormat="1" ht="13.5" spans="1:12">
      <c r="A78" s="173" t="s">
        <v>7507</v>
      </c>
      <c r="B78" s="175" t="s">
        <v>7508</v>
      </c>
      <c r="C78" s="173" t="s">
        <v>7223</v>
      </c>
      <c r="D78" s="169" t="s">
        <v>7372</v>
      </c>
      <c r="E78" s="169" t="s">
        <v>7509</v>
      </c>
      <c r="F78" s="173" t="s">
        <v>7203</v>
      </c>
      <c r="G78" s="175" t="s">
        <v>7208</v>
      </c>
      <c r="H78" s="177" t="s">
        <v>7209</v>
      </c>
      <c r="I78" s="173" t="s">
        <v>7203</v>
      </c>
      <c r="J78" s="173" t="s">
        <v>7203</v>
      </c>
      <c r="K78" s="177" t="s">
        <v>7510</v>
      </c>
      <c r="L78" s="177" t="s">
        <v>7275</v>
      </c>
    </row>
    <row r="79" s="195" customFormat="1" ht="13.5" spans="1:12">
      <c r="A79" s="173" t="s">
        <v>7511</v>
      </c>
      <c r="B79" s="175" t="s">
        <v>7512</v>
      </c>
      <c r="C79" s="173" t="s">
        <v>7223</v>
      </c>
      <c r="D79" s="169" t="s">
        <v>7372</v>
      </c>
      <c r="E79" s="169" t="s">
        <v>7513</v>
      </c>
      <c r="F79" s="173" t="s">
        <v>7203</v>
      </c>
      <c r="G79" s="175" t="s">
        <v>7237</v>
      </c>
      <c r="H79" s="177" t="s">
        <v>7238</v>
      </c>
      <c r="I79" s="173" t="s">
        <v>7203</v>
      </c>
      <c r="J79" s="173" t="s">
        <v>7203</v>
      </c>
      <c r="K79" s="177" t="s">
        <v>7514</v>
      </c>
      <c r="L79" s="177" t="s">
        <v>7288</v>
      </c>
    </row>
    <row r="80" s="195" customFormat="1" ht="13.5" spans="1:12">
      <c r="A80" s="173" t="s">
        <v>7515</v>
      </c>
      <c r="B80" s="175" t="s">
        <v>7516</v>
      </c>
      <c r="C80" s="173" t="s">
        <v>7223</v>
      </c>
      <c r="D80" s="169" t="s">
        <v>7372</v>
      </c>
      <c r="E80" s="169" t="s">
        <v>7517</v>
      </c>
      <c r="F80" s="173" t="s">
        <v>7203</v>
      </c>
      <c r="G80" s="175" t="s">
        <v>7237</v>
      </c>
      <c r="H80" s="177" t="s">
        <v>7238</v>
      </c>
      <c r="I80" s="173" t="s">
        <v>7203</v>
      </c>
      <c r="J80" s="173" t="s">
        <v>7203</v>
      </c>
      <c r="K80" s="177" t="s">
        <v>7518</v>
      </c>
      <c r="L80" s="177" t="s">
        <v>7288</v>
      </c>
    </row>
    <row r="81" s="195" customFormat="1" ht="13.5" spans="1:12">
      <c r="A81" s="173" t="s">
        <v>7519</v>
      </c>
      <c r="B81" s="175" t="s">
        <v>7520</v>
      </c>
      <c r="C81" s="173" t="s">
        <v>7223</v>
      </c>
      <c r="D81" s="169" t="s">
        <v>7372</v>
      </c>
      <c r="E81" s="169" t="s">
        <v>7521</v>
      </c>
      <c r="F81" s="173" t="s">
        <v>7213</v>
      </c>
      <c r="G81" s="175" t="s">
        <v>7208</v>
      </c>
      <c r="H81" s="177" t="s">
        <v>7209</v>
      </c>
      <c r="I81" s="173" t="s">
        <v>7203</v>
      </c>
      <c r="J81" s="173" t="s">
        <v>7213</v>
      </c>
      <c r="K81" s="177" t="s">
        <v>7522</v>
      </c>
      <c r="L81" s="177" t="s">
        <v>7256</v>
      </c>
    </row>
    <row r="82" s="195" customFormat="1" ht="13.5" spans="1:12">
      <c r="A82" s="173" t="s">
        <v>7523</v>
      </c>
      <c r="B82" s="175" t="s">
        <v>7524</v>
      </c>
      <c r="C82" s="173" t="s">
        <v>7223</v>
      </c>
      <c r="D82" s="169" t="s">
        <v>7525</v>
      </c>
      <c r="E82" s="169" t="s">
        <v>7526</v>
      </c>
      <c r="F82" s="173" t="s">
        <v>7213</v>
      </c>
      <c r="G82" s="175" t="s">
        <v>7296</v>
      </c>
      <c r="H82" s="177" t="s">
        <v>7297</v>
      </c>
      <c r="I82" s="173" t="s">
        <v>7213</v>
      </c>
      <c r="J82" s="173" t="s">
        <v>7210</v>
      </c>
      <c r="K82" s="177" t="s">
        <v>7527</v>
      </c>
      <c r="L82" s="177" t="s">
        <v>7234</v>
      </c>
    </row>
    <row r="83" s="195" customFormat="1" ht="13.5" spans="1:12">
      <c r="A83" s="173" t="s">
        <v>7528</v>
      </c>
      <c r="B83" s="175" t="s">
        <v>7529</v>
      </c>
      <c r="C83" s="173" t="s">
        <v>7223</v>
      </c>
      <c r="D83" s="169" t="s">
        <v>7525</v>
      </c>
      <c r="E83" s="169" t="s">
        <v>7530</v>
      </c>
      <c r="F83" s="173" t="s">
        <v>7203</v>
      </c>
      <c r="G83" s="175" t="s">
        <v>7208</v>
      </c>
      <c r="H83" s="177" t="s">
        <v>7209</v>
      </c>
      <c r="I83" s="173" t="s">
        <v>7213</v>
      </c>
      <c r="J83" s="173" t="s">
        <v>7213</v>
      </c>
      <c r="K83" s="177" t="s">
        <v>7531</v>
      </c>
      <c r="L83" s="177" t="s">
        <v>7256</v>
      </c>
    </row>
    <row r="84" s="195" customFormat="1" ht="13.5" spans="1:12">
      <c r="A84" s="173" t="s">
        <v>7532</v>
      </c>
      <c r="B84" s="175" t="s">
        <v>7533</v>
      </c>
      <c r="C84" s="173" t="s">
        <v>7223</v>
      </c>
      <c r="D84" s="169" t="s">
        <v>7525</v>
      </c>
      <c r="E84" s="169" t="s">
        <v>7534</v>
      </c>
      <c r="F84" s="173" t="s">
        <v>7203</v>
      </c>
      <c r="G84" s="175" t="s">
        <v>7208</v>
      </c>
      <c r="H84" s="177" t="s">
        <v>7209</v>
      </c>
      <c r="I84" s="173" t="s">
        <v>7213</v>
      </c>
      <c r="J84" s="173" t="s">
        <v>7213</v>
      </c>
      <c r="K84" s="177" t="s">
        <v>7535</v>
      </c>
      <c r="L84" s="177" t="s">
        <v>7256</v>
      </c>
    </row>
    <row r="85" s="195" customFormat="1" ht="13.5" spans="1:12">
      <c r="A85" s="173" t="s">
        <v>7536</v>
      </c>
      <c r="B85" s="175" t="s">
        <v>7537</v>
      </c>
      <c r="C85" s="173" t="s">
        <v>7223</v>
      </c>
      <c r="D85" s="169" t="s">
        <v>7525</v>
      </c>
      <c r="E85" s="169" t="s">
        <v>7538</v>
      </c>
      <c r="F85" s="173" t="s">
        <v>7213</v>
      </c>
      <c r="G85" s="175" t="s">
        <v>7208</v>
      </c>
      <c r="H85" s="177" t="s">
        <v>7209</v>
      </c>
      <c r="I85" s="173" t="s">
        <v>7213</v>
      </c>
      <c r="J85" s="173" t="s">
        <v>7210</v>
      </c>
      <c r="K85" s="177" t="s">
        <v>7539</v>
      </c>
      <c r="L85" s="177" t="s">
        <v>7212</v>
      </c>
    </row>
    <row r="86" s="195" customFormat="1" ht="13.5" spans="1:12">
      <c r="A86" s="173" t="s">
        <v>7540</v>
      </c>
      <c r="B86" s="175" t="s">
        <v>7441</v>
      </c>
      <c r="C86" s="173" t="s">
        <v>7223</v>
      </c>
      <c r="D86" s="169" t="s">
        <v>7541</v>
      </c>
      <c r="E86" s="169" t="s">
        <v>7542</v>
      </c>
      <c r="F86" s="173" t="s">
        <v>7203</v>
      </c>
      <c r="G86" s="175" t="s">
        <v>7208</v>
      </c>
      <c r="H86" s="177" t="s">
        <v>7209</v>
      </c>
      <c r="I86" s="173" t="s">
        <v>7217</v>
      </c>
      <c r="J86" s="173" t="s">
        <v>7217</v>
      </c>
      <c r="K86" s="177" t="s">
        <v>7543</v>
      </c>
      <c r="L86" s="177" t="s">
        <v>7245</v>
      </c>
    </row>
    <row r="87" s="195" customFormat="1" ht="13.5" spans="1:12">
      <c r="A87" s="173" t="s">
        <v>7544</v>
      </c>
      <c r="B87" s="175" t="s">
        <v>7545</v>
      </c>
      <c r="C87" s="173" t="s">
        <v>7223</v>
      </c>
      <c r="D87" s="169" t="s">
        <v>7541</v>
      </c>
      <c r="E87" s="169" t="s">
        <v>7546</v>
      </c>
      <c r="F87" s="173" t="s">
        <v>7203</v>
      </c>
      <c r="G87" s="175" t="s">
        <v>7208</v>
      </c>
      <c r="H87" s="177" t="s">
        <v>7209</v>
      </c>
      <c r="I87" s="173" t="s">
        <v>7217</v>
      </c>
      <c r="J87" s="173" t="s">
        <v>7217</v>
      </c>
      <c r="K87" s="177" t="s">
        <v>7547</v>
      </c>
      <c r="L87" s="177" t="s">
        <v>7245</v>
      </c>
    </row>
    <row r="88" s="195" customFormat="1" ht="13.5" spans="1:12">
      <c r="A88" s="173" t="s">
        <v>7548</v>
      </c>
      <c r="B88" s="175" t="s">
        <v>7549</v>
      </c>
      <c r="C88" s="173" t="s">
        <v>7223</v>
      </c>
      <c r="D88" s="169" t="s">
        <v>7496</v>
      </c>
      <c r="E88" s="169" t="s">
        <v>7550</v>
      </c>
      <c r="F88" s="173" t="s">
        <v>7203</v>
      </c>
      <c r="G88" s="175" t="s">
        <v>7208</v>
      </c>
      <c r="H88" s="177" t="s">
        <v>7209</v>
      </c>
      <c r="I88" s="173" t="s">
        <v>7210</v>
      </c>
      <c r="J88" s="173" t="s">
        <v>7210</v>
      </c>
      <c r="K88" s="177" t="s">
        <v>7551</v>
      </c>
      <c r="L88" s="177" t="s">
        <v>7212</v>
      </c>
    </row>
    <row r="89" s="195" customFormat="1" ht="13.5" spans="1:12">
      <c r="A89" s="173" t="s">
        <v>7552</v>
      </c>
      <c r="B89" s="175" t="s">
        <v>7553</v>
      </c>
      <c r="C89" s="173" t="s">
        <v>7223</v>
      </c>
      <c r="D89" s="169" t="s">
        <v>7496</v>
      </c>
      <c r="E89" s="169" t="s">
        <v>7554</v>
      </c>
      <c r="F89" s="173" t="s">
        <v>7203</v>
      </c>
      <c r="G89" s="175" t="s">
        <v>7208</v>
      </c>
      <c r="H89" s="177" t="s">
        <v>7209</v>
      </c>
      <c r="I89" s="173" t="s">
        <v>7210</v>
      </c>
      <c r="J89" s="173" t="s">
        <v>7210</v>
      </c>
      <c r="K89" s="177" t="s">
        <v>7555</v>
      </c>
      <c r="L89" s="177" t="s">
        <v>7212</v>
      </c>
    </row>
    <row r="90" s="195" customFormat="1" ht="13.5" spans="1:12">
      <c r="A90" s="173" t="s">
        <v>7556</v>
      </c>
      <c r="B90" s="175" t="s">
        <v>7557</v>
      </c>
      <c r="C90" s="173" t="s">
        <v>7223</v>
      </c>
      <c r="D90" s="169" t="s">
        <v>7558</v>
      </c>
      <c r="E90" s="169" t="s">
        <v>7559</v>
      </c>
      <c r="F90" s="173" t="s">
        <v>7203</v>
      </c>
      <c r="G90" s="175" t="s">
        <v>7208</v>
      </c>
      <c r="H90" s="177" t="s">
        <v>7209</v>
      </c>
      <c r="I90" s="173" t="s">
        <v>7225</v>
      </c>
      <c r="J90" s="173" t="s">
        <v>7225</v>
      </c>
      <c r="K90" s="177" t="s">
        <v>7560</v>
      </c>
      <c r="L90" s="177" t="s">
        <v>7227</v>
      </c>
    </row>
    <row r="91" s="195" customFormat="1" ht="13.5" spans="1:12">
      <c r="A91" s="173" t="s">
        <v>7561</v>
      </c>
      <c r="B91" s="175" t="s">
        <v>7562</v>
      </c>
      <c r="C91" s="173" t="s">
        <v>7372</v>
      </c>
      <c r="D91" s="169" t="s">
        <v>7525</v>
      </c>
      <c r="E91" s="169" t="s">
        <v>7563</v>
      </c>
      <c r="F91" s="173" t="s">
        <v>7203</v>
      </c>
      <c r="G91" s="175" t="s">
        <v>7208</v>
      </c>
      <c r="H91" s="177" t="s">
        <v>7209</v>
      </c>
      <c r="I91" s="173" t="s">
        <v>7203</v>
      </c>
      <c r="J91" s="173" t="s">
        <v>7203</v>
      </c>
      <c r="K91" s="177" t="s">
        <v>7564</v>
      </c>
      <c r="L91" s="177" t="s">
        <v>7275</v>
      </c>
    </row>
    <row r="92" s="195" customFormat="1" ht="13.5"/>
    <row r="93" s="195" customFormat="1" ht="13.5" spans="1:12">
      <c r="A93" s="400" t="s">
        <v>7565</v>
      </c>
      <c r="B93" s="189" t="s">
        <v>7566</v>
      </c>
      <c r="C93" s="400" t="s">
        <v>7372</v>
      </c>
      <c r="D93" s="401" t="s">
        <v>7525</v>
      </c>
      <c r="E93" s="401" t="s">
        <v>7567</v>
      </c>
      <c r="F93" s="173" t="s">
        <v>7203</v>
      </c>
      <c r="G93" s="175" t="s">
        <v>7208</v>
      </c>
      <c r="H93" s="177" t="s">
        <v>7209</v>
      </c>
      <c r="I93" s="400" t="s">
        <v>7203</v>
      </c>
      <c r="J93" s="400" t="s">
        <v>7203</v>
      </c>
      <c r="K93" s="409" t="s">
        <v>7568</v>
      </c>
      <c r="L93" s="177" t="s">
        <v>7275</v>
      </c>
    </row>
    <row r="94" s="195" customFormat="1" ht="13.5" spans="1:12">
      <c r="A94" s="173" t="s">
        <v>7569</v>
      </c>
      <c r="B94" s="175" t="s">
        <v>7512</v>
      </c>
      <c r="C94" s="173" t="s">
        <v>7372</v>
      </c>
      <c r="D94" s="169" t="s">
        <v>7525</v>
      </c>
      <c r="E94" s="169" t="s">
        <v>7570</v>
      </c>
      <c r="F94" s="173" t="s">
        <v>7203</v>
      </c>
      <c r="G94" s="175" t="s">
        <v>7237</v>
      </c>
      <c r="H94" s="177" t="s">
        <v>7238</v>
      </c>
      <c r="I94" s="173" t="s">
        <v>7203</v>
      </c>
      <c r="J94" s="173" t="s">
        <v>7203</v>
      </c>
      <c r="K94" s="409" t="s">
        <v>7571</v>
      </c>
      <c r="L94" s="177" t="s">
        <v>7288</v>
      </c>
    </row>
    <row r="95" s="195" customFormat="1" ht="13.5" spans="1:12">
      <c r="A95" s="173" t="s">
        <v>7572</v>
      </c>
      <c r="B95" s="175" t="s">
        <v>7573</v>
      </c>
      <c r="C95" s="173" t="s">
        <v>7372</v>
      </c>
      <c r="D95" s="169" t="s">
        <v>7525</v>
      </c>
      <c r="E95" s="169" t="s">
        <v>7574</v>
      </c>
      <c r="F95" s="173" t="s">
        <v>7203</v>
      </c>
      <c r="G95" s="175" t="s">
        <v>7237</v>
      </c>
      <c r="H95" s="177" t="s">
        <v>7238</v>
      </c>
      <c r="I95" s="173" t="s">
        <v>7203</v>
      </c>
      <c r="J95" s="173" t="s">
        <v>7203</v>
      </c>
      <c r="K95" s="409" t="s">
        <v>7575</v>
      </c>
      <c r="L95" s="177" t="s">
        <v>7288</v>
      </c>
    </row>
    <row r="96" s="195" customFormat="1" ht="13.5" spans="1:12">
      <c r="A96" s="173" t="s">
        <v>7576</v>
      </c>
      <c r="B96" s="175" t="s">
        <v>7577</v>
      </c>
      <c r="C96" s="173" t="s">
        <v>7372</v>
      </c>
      <c r="D96" s="169" t="s">
        <v>7525</v>
      </c>
      <c r="E96" s="169" t="s">
        <v>7578</v>
      </c>
      <c r="F96" s="173" t="s">
        <v>7203</v>
      </c>
      <c r="G96" s="175" t="s">
        <v>7237</v>
      </c>
      <c r="H96" s="177" t="s">
        <v>7238</v>
      </c>
      <c r="I96" s="173" t="s">
        <v>7203</v>
      </c>
      <c r="J96" s="173" t="s">
        <v>7203</v>
      </c>
      <c r="K96" s="409" t="s">
        <v>7579</v>
      </c>
      <c r="L96" s="177" t="s">
        <v>7288</v>
      </c>
    </row>
    <row r="97" s="195" customFormat="1" ht="13.5" spans="1:12">
      <c r="A97" s="173" t="s">
        <v>7580</v>
      </c>
      <c r="B97" s="175" t="s">
        <v>7581</v>
      </c>
      <c r="C97" s="173" t="s">
        <v>7372</v>
      </c>
      <c r="D97" s="169" t="s">
        <v>7525</v>
      </c>
      <c r="E97" s="169" t="s">
        <v>7582</v>
      </c>
      <c r="F97" s="173" t="s">
        <v>7203</v>
      </c>
      <c r="G97" s="175" t="s">
        <v>7208</v>
      </c>
      <c r="H97" s="177" t="s">
        <v>7209</v>
      </c>
      <c r="I97" s="173" t="s">
        <v>7203</v>
      </c>
      <c r="J97" s="173" t="s">
        <v>7203</v>
      </c>
      <c r="K97" s="409" t="s">
        <v>7583</v>
      </c>
      <c r="L97" s="177" t="s">
        <v>7275</v>
      </c>
    </row>
    <row r="98" s="195" customFormat="1" ht="13.5" spans="1:12">
      <c r="A98" s="173" t="s">
        <v>7584</v>
      </c>
      <c r="B98" s="175" t="s">
        <v>7585</v>
      </c>
      <c r="C98" s="173" t="s">
        <v>7372</v>
      </c>
      <c r="D98" s="169" t="s">
        <v>7525</v>
      </c>
      <c r="E98" s="169" t="s">
        <v>7586</v>
      </c>
      <c r="F98" s="173" t="s">
        <v>7203</v>
      </c>
      <c r="G98" s="175" t="s">
        <v>7237</v>
      </c>
      <c r="H98" s="177" t="s">
        <v>7238</v>
      </c>
      <c r="I98" s="173" t="s">
        <v>7203</v>
      </c>
      <c r="J98" s="173" t="s">
        <v>7203</v>
      </c>
      <c r="K98" s="409" t="s">
        <v>7587</v>
      </c>
      <c r="L98" s="177" t="s">
        <v>7288</v>
      </c>
    </row>
    <row r="99" s="195" customFormat="1" ht="13.5" spans="1:12">
      <c r="A99" s="173" t="s">
        <v>7588</v>
      </c>
      <c r="B99" s="175" t="s">
        <v>7589</v>
      </c>
      <c r="C99" s="173" t="s">
        <v>7372</v>
      </c>
      <c r="D99" s="169" t="s">
        <v>7525</v>
      </c>
      <c r="E99" s="169" t="s">
        <v>7590</v>
      </c>
      <c r="F99" s="173" t="s">
        <v>7213</v>
      </c>
      <c r="G99" s="175" t="s">
        <v>7208</v>
      </c>
      <c r="H99" s="177" t="s">
        <v>7209</v>
      </c>
      <c r="I99" s="173" t="s">
        <v>7203</v>
      </c>
      <c r="J99" s="173" t="s">
        <v>7213</v>
      </c>
      <c r="K99" s="409" t="s">
        <v>7591</v>
      </c>
      <c r="L99" s="177" t="s">
        <v>7256</v>
      </c>
    </row>
    <row r="100" s="195" customFormat="1" ht="13.5" spans="1:12">
      <c r="A100" s="173" t="s">
        <v>7592</v>
      </c>
      <c r="B100" s="175" t="s">
        <v>7593</v>
      </c>
      <c r="C100" s="173" t="s">
        <v>7372</v>
      </c>
      <c r="D100" s="169" t="s">
        <v>7541</v>
      </c>
      <c r="E100" s="169" t="s">
        <v>7594</v>
      </c>
      <c r="F100" s="173" t="s">
        <v>7203</v>
      </c>
      <c r="G100" s="175" t="s">
        <v>7208</v>
      </c>
      <c r="H100" s="177" t="s">
        <v>7209</v>
      </c>
      <c r="I100" s="173" t="s">
        <v>7213</v>
      </c>
      <c r="J100" s="173" t="s">
        <v>7213</v>
      </c>
      <c r="K100" s="409" t="s">
        <v>7595</v>
      </c>
      <c r="L100" s="177" t="s">
        <v>7256</v>
      </c>
    </row>
    <row r="101" s="195" customFormat="1" ht="13.5" spans="1:12">
      <c r="A101" s="173" t="s">
        <v>7596</v>
      </c>
      <c r="B101" s="175" t="s">
        <v>7597</v>
      </c>
      <c r="C101" s="173" t="s">
        <v>7372</v>
      </c>
      <c r="D101" s="169" t="s">
        <v>7598</v>
      </c>
      <c r="E101" s="169" t="s">
        <v>7599</v>
      </c>
      <c r="F101" s="173" t="s">
        <v>7203</v>
      </c>
      <c r="G101" s="175" t="s">
        <v>7237</v>
      </c>
      <c r="H101" s="177" t="s">
        <v>7238</v>
      </c>
      <c r="I101" s="173" t="s">
        <v>7241</v>
      </c>
      <c r="J101" s="173" t="s">
        <v>7241</v>
      </c>
      <c r="K101" s="409" t="s">
        <v>7600</v>
      </c>
      <c r="L101" s="177" t="s">
        <v>7601</v>
      </c>
    </row>
    <row r="102" s="195" customFormat="1" ht="13.5" spans="1:12">
      <c r="A102" s="173" t="s">
        <v>7602</v>
      </c>
      <c r="B102" s="175" t="s">
        <v>7603</v>
      </c>
      <c r="C102" s="173" t="s">
        <v>7372</v>
      </c>
      <c r="D102" s="169" t="s">
        <v>7604</v>
      </c>
      <c r="E102" s="169" t="s">
        <v>7605</v>
      </c>
      <c r="F102" s="173" t="s">
        <v>7203</v>
      </c>
      <c r="G102" s="175" t="s">
        <v>7237</v>
      </c>
      <c r="H102" s="177" t="s">
        <v>7238</v>
      </c>
      <c r="I102" s="173" t="s">
        <v>7270</v>
      </c>
      <c r="J102" s="173" t="s">
        <v>7270</v>
      </c>
      <c r="K102" s="409" t="s">
        <v>7606</v>
      </c>
      <c r="L102" s="177" t="s">
        <v>7607</v>
      </c>
    </row>
    <row r="103" s="195" customFormat="1" ht="13.5" spans="1:12">
      <c r="A103" s="173" t="s">
        <v>7608</v>
      </c>
      <c r="B103" s="175" t="s">
        <v>7609</v>
      </c>
      <c r="C103" s="173" t="s">
        <v>7525</v>
      </c>
      <c r="D103" s="169" t="s">
        <v>7541</v>
      </c>
      <c r="E103" s="169" t="s">
        <v>7610</v>
      </c>
      <c r="F103" s="173" t="s">
        <v>7203</v>
      </c>
      <c r="G103" s="175" t="s">
        <v>7208</v>
      </c>
      <c r="H103" s="177" t="s">
        <v>7209</v>
      </c>
      <c r="I103" s="173" t="s">
        <v>7203</v>
      </c>
      <c r="J103" s="173" t="s">
        <v>7203</v>
      </c>
      <c r="K103" s="409" t="s">
        <v>7611</v>
      </c>
      <c r="L103" s="177" t="s">
        <v>7275</v>
      </c>
    </row>
    <row r="104" s="195" customFormat="1" ht="13.5" spans="1:12">
      <c r="A104" s="173" t="s">
        <v>7612</v>
      </c>
      <c r="B104" s="175" t="s">
        <v>7613</v>
      </c>
      <c r="C104" s="173" t="s">
        <v>7525</v>
      </c>
      <c r="D104" s="169" t="s">
        <v>7541</v>
      </c>
      <c r="E104" s="169" t="s">
        <v>7614</v>
      </c>
      <c r="F104" s="173" t="s">
        <v>7203</v>
      </c>
      <c r="G104" s="175" t="s">
        <v>7208</v>
      </c>
      <c r="H104" s="177" t="s">
        <v>7209</v>
      </c>
      <c r="I104" s="173" t="s">
        <v>7203</v>
      </c>
      <c r="J104" s="173" t="s">
        <v>7203</v>
      </c>
      <c r="K104" s="409" t="s">
        <v>7615</v>
      </c>
      <c r="L104" s="177" t="s">
        <v>7275</v>
      </c>
    </row>
    <row r="105" s="195" customFormat="1" ht="13.5" spans="1:12">
      <c r="A105" s="173" t="s">
        <v>7616</v>
      </c>
      <c r="B105" s="175" t="s">
        <v>7617</v>
      </c>
      <c r="C105" s="173" t="s">
        <v>7525</v>
      </c>
      <c r="D105" s="169" t="s">
        <v>7541</v>
      </c>
      <c r="E105" s="169" t="s">
        <v>7618</v>
      </c>
      <c r="F105" s="173" t="s">
        <v>7203</v>
      </c>
      <c r="G105" s="175" t="s">
        <v>7208</v>
      </c>
      <c r="H105" s="177" t="s">
        <v>7209</v>
      </c>
      <c r="I105" s="173" t="s">
        <v>7203</v>
      </c>
      <c r="J105" s="173" t="s">
        <v>7203</v>
      </c>
      <c r="K105" s="409" t="s">
        <v>7619</v>
      </c>
      <c r="L105" s="177" t="s">
        <v>7275</v>
      </c>
    </row>
    <row r="106" s="195" customFormat="1" ht="13.5" spans="1:12">
      <c r="A106" s="173" t="s">
        <v>7620</v>
      </c>
      <c r="B106" s="175" t="s">
        <v>7621</v>
      </c>
      <c r="C106" s="173" t="s">
        <v>7525</v>
      </c>
      <c r="D106" s="169" t="s">
        <v>7541</v>
      </c>
      <c r="E106" s="169" t="s">
        <v>7622</v>
      </c>
      <c r="F106" s="173" t="s">
        <v>7213</v>
      </c>
      <c r="G106" s="175" t="s">
        <v>7208</v>
      </c>
      <c r="H106" s="177" t="s">
        <v>7209</v>
      </c>
      <c r="I106" s="173" t="s">
        <v>7203</v>
      </c>
      <c r="J106" s="173" t="s">
        <v>7213</v>
      </c>
      <c r="K106" s="409" t="s">
        <v>7623</v>
      </c>
      <c r="L106" s="177" t="s">
        <v>7256</v>
      </c>
    </row>
    <row r="107" s="195" customFormat="1" ht="13.5" spans="1:12">
      <c r="A107" s="173" t="s">
        <v>7624</v>
      </c>
      <c r="B107" s="175" t="s">
        <v>7625</v>
      </c>
      <c r="C107" s="173" t="s">
        <v>7525</v>
      </c>
      <c r="D107" s="169" t="s">
        <v>7541</v>
      </c>
      <c r="E107" s="169" t="s">
        <v>7626</v>
      </c>
      <c r="F107" s="173" t="s">
        <v>7213</v>
      </c>
      <c r="G107" s="175" t="s">
        <v>7208</v>
      </c>
      <c r="H107" s="177" t="s">
        <v>7209</v>
      </c>
      <c r="I107" s="173" t="s">
        <v>7203</v>
      </c>
      <c r="J107" s="173" t="s">
        <v>7213</v>
      </c>
      <c r="K107" s="409" t="s">
        <v>7627</v>
      </c>
      <c r="L107" s="177" t="s">
        <v>7256</v>
      </c>
    </row>
    <row r="108" s="195" customFormat="1" ht="13.5" spans="1:12">
      <c r="A108" s="173" t="s">
        <v>7628</v>
      </c>
      <c r="B108" s="175" t="s">
        <v>7629</v>
      </c>
      <c r="C108" s="173" t="s">
        <v>7525</v>
      </c>
      <c r="D108" s="169" t="s">
        <v>7541</v>
      </c>
      <c r="E108" s="169" t="s">
        <v>7630</v>
      </c>
      <c r="F108" s="173" t="s">
        <v>7203</v>
      </c>
      <c r="G108" s="175" t="s">
        <v>7208</v>
      </c>
      <c r="H108" s="177" t="s">
        <v>7209</v>
      </c>
      <c r="I108" s="173" t="s">
        <v>7203</v>
      </c>
      <c r="J108" s="173" t="s">
        <v>7203</v>
      </c>
      <c r="K108" s="409" t="s">
        <v>7631</v>
      </c>
      <c r="L108" s="177" t="s">
        <v>7275</v>
      </c>
    </row>
    <row r="109" s="195" customFormat="1" ht="13.5" spans="1:12">
      <c r="A109" s="173" t="s">
        <v>7632</v>
      </c>
      <c r="B109" s="175" t="s">
        <v>7633</v>
      </c>
      <c r="C109" s="173" t="s">
        <v>7525</v>
      </c>
      <c r="D109" s="169" t="s">
        <v>7541</v>
      </c>
      <c r="E109" s="169" t="s">
        <v>7634</v>
      </c>
      <c r="F109" s="173" t="s">
        <v>7203</v>
      </c>
      <c r="G109" s="175" t="s">
        <v>7296</v>
      </c>
      <c r="H109" s="177" t="s">
        <v>7297</v>
      </c>
      <c r="I109" s="173" t="s">
        <v>7203</v>
      </c>
      <c r="J109" s="173" t="s">
        <v>7203</v>
      </c>
      <c r="K109" s="409" t="s">
        <v>7635</v>
      </c>
      <c r="L109" s="177" t="s">
        <v>7299</v>
      </c>
    </row>
    <row r="110" s="195" customFormat="1" ht="13.5" spans="1:12">
      <c r="A110" s="173" t="s">
        <v>7636</v>
      </c>
      <c r="B110" s="175" t="s">
        <v>7637</v>
      </c>
      <c r="C110" s="173" t="s">
        <v>7525</v>
      </c>
      <c r="D110" s="169" t="s">
        <v>7496</v>
      </c>
      <c r="E110" s="169" t="s">
        <v>7638</v>
      </c>
      <c r="F110" s="173" t="s">
        <v>7213</v>
      </c>
      <c r="G110" s="175" t="s">
        <v>7208</v>
      </c>
      <c r="H110" s="177" t="s">
        <v>7209</v>
      </c>
      <c r="I110" s="173" t="s">
        <v>7213</v>
      </c>
      <c r="J110" s="173" t="s">
        <v>7210</v>
      </c>
      <c r="K110" s="409" t="s">
        <v>7639</v>
      </c>
      <c r="L110" s="177" t="s">
        <v>7212</v>
      </c>
    </row>
    <row r="111" s="195" customFormat="1" ht="13.5" spans="1:12">
      <c r="A111" s="173" t="s">
        <v>7640</v>
      </c>
      <c r="B111" s="175" t="s">
        <v>7641</v>
      </c>
      <c r="C111" s="173" t="s">
        <v>7525</v>
      </c>
      <c r="D111" s="169" t="s">
        <v>7496</v>
      </c>
      <c r="E111" s="169" t="s">
        <v>7642</v>
      </c>
      <c r="F111" s="173" t="s">
        <v>7203</v>
      </c>
      <c r="G111" s="175" t="s">
        <v>7208</v>
      </c>
      <c r="H111" s="177" t="s">
        <v>7209</v>
      </c>
      <c r="I111" s="173" t="s">
        <v>7213</v>
      </c>
      <c r="J111" s="173" t="s">
        <v>7213</v>
      </c>
      <c r="K111" s="409" t="s">
        <v>7643</v>
      </c>
      <c r="L111" s="177" t="s">
        <v>7256</v>
      </c>
    </row>
    <row r="112" s="195" customFormat="1" ht="13.5" spans="1:12">
      <c r="A112" s="173" t="s">
        <v>7644</v>
      </c>
      <c r="B112" s="175" t="s">
        <v>7645</v>
      </c>
      <c r="C112" s="173" t="s">
        <v>7525</v>
      </c>
      <c r="D112" s="169" t="s">
        <v>7496</v>
      </c>
      <c r="E112" s="169" t="s">
        <v>7646</v>
      </c>
      <c r="F112" s="173" t="s">
        <v>7203</v>
      </c>
      <c r="G112" s="175" t="s">
        <v>7208</v>
      </c>
      <c r="H112" s="177" t="s">
        <v>7209</v>
      </c>
      <c r="I112" s="173" t="s">
        <v>7213</v>
      </c>
      <c r="J112" s="173" t="s">
        <v>7213</v>
      </c>
      <c r="K112" s="409" t="s">
        <v>7647</v>
      </c>
      <c r="L112" s="177" t="s">
        <v>7256</v>
      </c>
    </row>
    <row r="113" s="195" customFormat="1" ht="13.5" spans="1:12">
      <c r="A113" s="173" t="s">
        <v>7648</v>
      </c>
      <c r="B113" s="175" t="s">
        <v>7649</v>
      </c>
      <c r="C113" s="173" t="s">
        <v>7525</v>
      </c>
      <c r="D113" s="169" t="s">
        <v>7496</v>
      </c>
      <c r="E113" s="169" t="s">
        <v>7650</v>
      </c>
      <c r="F113" s="173" t="s">
        <v>7203</v>
      </c>
      <c r="G113" s="175" t="s">
        <v>7208</v>
      </c>
      <c r="H113" s="177" t="s">
        <v>7209</v>
      </c>
      <c r="I113" s="173" t="s">
        <v>7213</v>
      </c>
      <c r="J113" s="173" t="s">
        <v>7213</v>
      </c>
      <c r="K113" s="409" t="s">
        <v>7651</v>
      </c>
      <c r="L113" s="177" t="s">
        <v>7256</v>
      </c>
    </row>
    <row r="114" s="195" customFormat="1" ht="13.5" spans="1:12">
      <c r="A114" s="173" t="s">
        <v>7652</v>
      </c>
      <c r="B114" s="175" t="s">
        <v>7653</v>
      </c>
      <c r="C114" s="173" t="s">
        <v>7525</v>
      </c>
      <c r="D114" s="169" t="s">
        <v>7654</v>
      </c>
      <c r="E114" s="169" t="s">
        <v>7655</v>
      </c>
      <c r="F114" s="173" t="s">
        <v>7203</v>
      </c>
      <c r="G114" s="175" t="s">
        <v>7237</v>
      </c>
      <c r="H114" s="177" t="s">
        <v>7238</v>
      </c>
      <c r="I114" s="173" t="s">
        <v>7217</v>
      </c>
      <c r="J114" s="173" t="s">
        <v>7217</v>
      </c>
      <c r="K114" s="409" t="s">
        <v>7656</v>
      </c>
      <c r="L114" s="177" t="s">
        <v>7240</v>
      </c>
    </row>
    <row r="115" s="195" customFormat="1" ht="13.5" spans="1:12">
      <c r="A115" s="173" t="s">
        <v>7657</v>
      </c>
      <c r="B115" s="175" t="s">
        <v>7658</v>
      </c>
      <c r="C115" s="173" t="s">
        <v>7525</v>
      </c>
      <c r="D115" s="169" t="s">
        <v>7598</v>
      </c>
      <c r="E115" s="169" t="s">
        <v>7659</v>
      </c>
      <c r="F115" s="173" t="s">
        <v>7217</v>
      </c>
      <c r="G115" s="175" t="s">
        <v>7296</v>
      </c>
      <c r="H115" s="177" t="s">
        <v>7297</v>
      </c>
      <c r="I115" s="173" t="s">
        <v>7232</v>
      </c>
      <c r="J115" s="173" t="s">
        <v>7293</v>
      </c>
      <c r="K115" s="409" t="s">
        <v>7660</v>
      </c>
      <c r="L115" s="177" t="s">
        <v>7661</v>
      </c>
    </row>
    <row r="116" s="195" customFormat="1" ht="13.5" spans="1:12">
      <c r="A116" s="173" t="s">
        <v>7662</v>
      </c>
      <c r="B116" s="175" t="s">
        <v>7663</v>
      </c>
      <c r="C116" s="173" t="s">
        <v>7541</v>
      </c>
      <c r="D116" s="169" t="s">
        <v>7496</v>
      </c>
      <c r="E116" s="169" t="s">
        <v>7664</v>
      </c>
      <c r="F116" s="173" t="s">
        <v>7203</v>
      </c>
      <c r="G116" s="175" t="s">
        <v>7208</v>
      </c>
      <c r="H116" s="177" t="s">
        <v>7209</v>
      </c>
      <c r="I116" s="173" t="s">
        <v>7203</v>
      </c>
      <c r="J116" s="173" t="s">
        <v>7203</v>
      </c>
      <c r="K116" s="409" t="s">
        <v>7665</v>
      </c>
      <c r="L116" s="177" t="s">
        <v>7275</v>
      </c>
    </row>
    <row r="117" s="195" customFormat="1" ht="13.5" spans="1:12">
      <c r="A117" s="173" t="s">
        <v>7666</v>
      </c>
      <c r="B117" s="175" t="s">
        <v>7667</v>
      </c>
      <c r="C117" s="173" t="s">
        <v>7541</v>
      </c>
      <c r="D117" s="169" t="s">
        <v>7496</v>
      </c>
      <c r="E117" s="169" t="s">
        <v>7668</v>
      </c>
      <c r="F117" s="173" t="s">
        <v>7203</v>
      </c>
      <c r="G117" s="175" t="s">
        <v>7208</v>
      </c>
      <c r="H117" s="177" t="s">
        <v>7209</v>
      </c>
      <c r="I117" s="173" t="s">
        <v>7203</v>
      </c>
      <c r="J117" s="173" t="s">
        <v>7203</v>
      </c>
      <c r="K117" s="409" t="s">
        <v>7669</v>
      </c>
      <c r="L117" s="177" t="s">
        <v>7275</v>
      </c>
    </row>
    <row r="118" s="195" customFormat="1" ht="13.5" spans="1:12">
      <c r="A118" s="173" t="s">
        <v>7670</v>
      </c>
      <c r="B118" s="190" t="s">
        <v>7671</v>
      </c>
      <c r="C118" s="402" t="s">
        <v>7541</v>
      </c>
      <c r="D118" s="399" t="s">
        <v>7496</v>
      </c>
      <c r="E118" s="399" t="s">
        <v>7672</v>
      </c>
      <c r="F118" s="173" t="s">
        <v>7203</v>
      </c>
      <c r="G118" s="190" t="s">
        <v>7208</v>
      </c>
      <c r="H118" s="177" t="s">
        <v>7209</v>
      </c>
      <c r="I118" s="173" t="s">
        <v>7203</v>
      </c>
      <c r="J118" s="173" t="s">
        <v>7203</v>
      </c>
      <c r="K118" s="409" t="s">
        <v>7673</v>
      </c>
      <c r="L118" s="177" t="s">
        <v>7275</v>
      </c>
    </row>
    <row r="119" s="195" customFormat="1" ht="13.5" spans="1:12">
      <c r="A119" s="173" t="s">
        <v>7674</v>
      </c>
      <c r="B119" s="175" t="s">
        <v>7675</v>
      </c>
      <c r="C119" s="173" t="s">
        <v>7541</v>
      </c>
      <c r="D119" s="169" t="s">
        <v>7496</v>
      </c>
      <c r="E119" s="169" t="s">
        <v>7676</v>
      </c>
      <c r="F119" s="173" t="s">
        <v>7203</v>
      </c>
      <c r="G119" s="175" t="s">
        <v>7208</v>
      </c>
      <c r="H119" s="177" t="s">
        <v>7209</v>
      </c>
      <c r="I119" s="173" t="s">
        <v>7203</v>
      </c>
      <c r="J119" s="173" t="s">
        <v>7203</v>
      </c>
      <c r="K119" s="409" t="s">
        <v>7677</v>
      </c>
      <c r="L119" s="177" t="s">
        <v>7275</v>
      </c>
    </row>
    <row r="120" s="195" customFormat="1" ht="13.5" spans="1:12">
      <c r="A120" s="173" t="s">
        <v>7678</v>
      </c>
      <c r="B120" s="175" t="s">
        <v>7679</v>
      </c>
      <c r="C120" s="173" t="s">
        <v>7541</v>
      </c>
      <c r="D120" s="169" t="s">
        <v>7496</v>
      </c>
      <c r="E120" s="169" t="s">
        <v>7680</v>
      </c>
      <c r="F120" s="173" t="s">
        <v>7203</v>
      </c>
      <c r="G120" s="175" t="s">
        <v>7354</v>
      </c>
      <c r="H120" s="177" t="s">
        <v>7238</v>
      </c>
      <c r="I120" s="173" t="s">
        <v>7203</v>
      </c>
      <c r="J120" s="173" t="s">
        <v>7203</v>
      </c>
      <c r="K120" s="410" t="s">
        <v>7681</v>
      </c>
      <c r="L120" s="177" t="s">
        <v>7288</v>
      </c>
    </row>
    <row r="121" s="195" customFormat="1" ht="13.5" spans="1:12">
      <c r="A121" s="173" t="s">
        <v>7682</v>
      </c>
      <c r="B121" s="175" t="s">
        <v>7683</v>
      </c>
      <c r="C121" s="173" t="s">
        <v>7541</v>
      </c>
      <c r="D121" s="169" t="s">
        <v>7496</v>
      </c>
      <c r="E121" s="169" t="s">
        <v>7684</v>
      </c>
      <c r="F121" s="173" t="s">
        <v>7203</v>
      </c>
      <c r="G121" s="175" t="s">
        <v>7354</v>
      </c>
      <c r="H121" s="177" t="s">
        <v>7238</v>
      </c>
      <c r="I121" s="173" t="s">
        <v>7203</v>
      </c>
      <c r="J121" s="173" t="s">
        <v>7203</v>
      </c>
      <c r="K121" s="410" t="s">
        <v>7673</v>
      </c>
      <c r="L121" s="177" t="s">
        <v>7288</v>
      </c>
    </row>
    <row r="122" s="195" customFormat="1" ht="13.5" spans="1:12">
      <c r="A122" s="173" t="s">
        <v>7685</v>
      </c>
      <c r="B122" s="175" t="s">
        <v>7633</v>
      </c>
      <c r="C122" s="173" t="s">
        <v>7541</v>
      </c>
      <c r="D122" s="169" t="s">
        <v>7496</v>
      </c>
      <c r="E122" s="169" t="s">
        <v>7686</v>
      </c>
      <c r="F122" s="173" t="s">
        <v>7203</v>
      </c>
      <c r="G122" s="175" t="s">
        <v>7237</v>
      </c>
      <c r="H122" s="177" t="s">
        <v>7238</v>
      </c>
      <c r="I122" s="173" t="s">
        <v>7203</v>
      </c>
      <c r="J122" s="173" t="s">
        <v>7203</v>
      </c>
      <c r="K122" s="410" t="s">
        <v>7687</v>
      </c>
      <c r="L122" s="177" t="s">
        <v>7288</v>
      </c>
    </row>
    <row r="123" s="195" customFormat="1" ht="13.5" spans="1:12">
      <c r="A123" s="173" t="s">
        <v>7688</v>
      </c>
      <c r="B123" s="175" t="s">
        <v>7689</v>
      </c>
      <c r="C123" s="173" t="s">
        <v>7541</v>
      </c>
      <c r="D123" s="169" t="s">
        <v>7654</v>
      </c>
      <c r="E123" s="169" t="s">
        <v>7690</v>
      </c>
      <c r="F123" s="173" t="s">
        <v>7203</v>
      </c>
      <c r="G123" s="175" t="s">
        <v>7296</v>
      </c>
      <c r="H123" s="177" t="s">
        <v>7691</v>
      </c>
      <c r="I123" s="173" t="s">
        <v>7213</v>
      </c>
      <c r="J123" s="173" t="s">
        <v>7213</v>
      </c>
      <c r="K123" s="410" t="s">
        <v>7692</v>
      </c>
      <c r="L123" s="177" t="s">
        <v>7499</v>
      </c>
    </row>
    <row r="124" s="195" customFormat="1" ht="13.5" spans="1:12">
      <c r="A124" s="173" t="s">
        <v>7693</v>
      </c>
      <c r="B124" s="190" t="s">
        <v>7694</v>
      </c>
      <c r="C124" s="402" t="s">
        <v>7541</v>
      </c>
      <c r="D124" s="399" t="s">
        <v>7654</v>
      </c>
      <c r="E124" s="399" t="s">
        <v>7695</v>
      </c>
      <c r="F124" s="173" t="s">
        <v>7203</v>
      </c>
      <c r="G124" s="190" t="s">
        <v>7208</v>
      </c>
      <c r="H124" s="177" t="s">
        <v>7209</v>
      </c>
      <c r="I124" s="173" t="s">
        <v>7213</v>
      </c>
      <c r="J124" s="173" t="s">
        <v>7213</v>
      </c>
      <c r="K124" s="410" t="s">
        <v>7696</v>
      </c>
      <c r="L124" s="177" t="s">
        <v>7256</v>
      </c>
    </row>
    <row r="125" s="195" customFormat="1" ht="13.5" spans="1:12">
      <c r="A125" s="173" t="s">
        <v>7697</v>
      </c>
      <c r="B125" s="175" t="s">
        <v>7698</v>
      </c>
      <c r="C125" s="173" t="s">
        <v>7541</v>
      </c>
      <c r="D125" s="169" t="s">
        <v>7699</v>
      </c>
      <c r="E125" s="169" t="s">
        <v>7700</v>
      </c>
      <c r="F125" s="173" t="s">
        <v>7203</v>
      </c>
      <c r="G125" s="175" t="s">
        <v>7208</v>
      </c>
      <c r="H125" s="177" t="s">
        <v>7209</v>
      </c>
      <c r="I125" s="173" t="s">
        <v>7217</v>
      </c>
      <c r="J125" s="173" t="s">
        <v>7217</v>
      </c>
      <c r="K125" s="410" t="s">
        <v>7701</v>
      </c>
      <c r="L125" s="177" t="s">
        <v>7245</v>
      </c>
    </row>
    <row r="126" s="195" customFormat="1" ht="13.5" spans="1:12">
      <c r="A126" s="173" t="s">
        <v>7702</v>
      </c>
      <c r="B126" s="175" t="s">
        <v>7703</v>
      </c>
      <c r="C126" s="173" t="s">
        <v>7541</v>
      </c>
      <c r="D126" s="169" t="s">
        <v>7704</v>
      </c>
      <c r="E126" s="169" t="s">
        <v>7705</v>
      </c>
      <c r="F126" s="173" t="s">
        <v>7203</v>
      </c>
      <c r="G126" s="175" t="s">
        <v>7354</v>
      </c>
      <c r="H126" s="177" t="s">
        <v>7238</v>
      </c>
      <c r="I126" s="173" t="s">
        <v>7210</v>
      </c>
      <c r="J126" s="173" t="s">
        <v>7210</v>
      </c>
      <c r="K126" s="410" t="s">
        <v>7706</v>
      </c>
      <c r="L126" s="177" t="s">
        <v>7707</v>
      </c>
    </row>
    <row r="127" s="195" customFormat="1" ht="13.5" spans="1:12">
      <c r="A127" s="173" t="s">
        <v>7708</v>
      </c>
      <c r="B127" s="175" t="s">
        <v>7709</v>
      </c>
      <c r="C127" s="173" t="s">
        <v>7541</v>
      </c>
      <c r="D127" s="169" t="s">
        <v>7704</v>
      </c>
      <c r="E127" s="169" t="s">
        <v>7710</v>
      </c>
      <c r="F127" s="173" t="s">
        <v>7203</v>
      </c>
      <c r="G127" s="175" t="s">
        <v>7354</v>
      </c>
      <c r="H127" s="177" t="s">
        <v>7238</v>
      </c>
      <c r="I127" s="173" t="s">
        <v>7210</v>
      </c>
      <c r="J127" s="173" t="s">
        <v>7210</v>
      </c>
      <c r="K127" s="410" t="s">
        <v>7711</v>
      </c>
      <c r="L127" s="177" t="s">
        <v>7707</v>
      </c>
    </row>
    <row r="128" s="195" customFormat="1" ht="13.5" spans="1:12">
      <c r="A128" s="173" t="s">
        <v>7712</v>
      </c>
      <c r="B128" s="175" t="s">
        <v>7713</v>
      </c>
      <c r="C128" s="173" t="s">
        <v>7541</v>
      </c>
      <c r="D128" s="169" t="s">
        <v>7598</v>
      </c>
      <c r="E128" s="169" t="s">
        <v>7714</v>
      </c>
      <c r="F128" s="173" t="s">
        <v>7203</v>
      </c>
      <c r="G128" s="175" t="s">
        <v>7237</v>
      </c>
      <c r="H128" s="177" t="s">
        <v>7238</v>
      </c>
      <c r="I128" s="173" t="s">
        <v>7228</v>
      </c>
      <c r="J128" s="173" t="s">
        <v>7228</v>
      </c>
      <c r="K128" s="410" t="s">
        <v>7715</v>
      </c>
      <c r="L128" s="177" t="s">
        <v>7716</v>
      </c>
    </row>
    <row r="129" s="195" customFormat="1" ht="13.5" spans="1:12">
      <c r="A129" s="173" t="s">
        <v>7717</v>
      </c>
      <c r="B129" s="175" t="s">
        <v>7718</v>
      </c>
      <c r="C129" s="173" t="s">
        <v>7541</v>
      </c>
      <c r="D129" s="169" t="s">
        <v>7598</v>
      </c>
      <c r="E129" s="169" t="s">
        <v>7719</v>
      </c>
      <c r="F129" s="173" t="s">
        <v>7203</v>
      </c>
      <c r="G129" s="175" t="s">
        <v>7208</v>
      </c>
      <c r="H129" s="177" t="s">
        <v>7209</v>
      </c>
      <c r="I129" s="173" t="s">
        <v>7228</v>
      </c>
      <c r="J129" s="173" t="s">
        <v>7228</v>
      </c>
      <c r="K129" s="410" t="s">
        <v>7720</v>
      </c>
      <c r="L129" s="177" t="s">
        <v>7499</v>
      </c>
    </row>
    <row r="130" s="195" customFormat="1" ht="13.5" spans="1:12">
      <c r="A130" s="173" t="s">
        <v>7721</v>
      </c>
      <c r="B130" s="175" t="s">
        <v>7722</v>
      </c>
      <c r="C130" s="173" t="s">
        <v>7496</v>
      </c>
      <c r="D130" s="169" t="s">
        <v>7654</v>
      </c>
      <c r="E130" s="169" t="s">
        <v>7723</v>
      </c>
      <c r="F130" s="173" t="s">
        <v>7203</v>
      </c>
      <c r="G130" s="175" t="s">
        <v>7237</v>
      </c>
      <c r="H130" s="177" t="s">
        <v>7238</v>
      </c>
      <c r="I130" s="173" t="s">
        <v>7203</v>
      </c>
      <c r="J130" s="173" t="s">
        <v>7203</v>
      </c>
      <c r="K130" s="410" t="s">
        <v>7724</v>
      </c>
      <c r="L130" s="177" t="s">
        <v>7288</v>
      </c>
    </row>
    <row r="131" s="195" customFormat="1" ht="13.5" spans="1:12">
      <c r="A131" s="173" t="s">
        <v>7725</v>
      </c>
      <c r="B131" s="175" t="s">
        <v>7726</v>
      </c>
      <c r="C131" s="173" t="s">
        <v>7496</v>
      </c>
      <c r="D131" s="169" t="s">
        <v>7654</v>
      </c>
      <c r="E131" s="169" t="s">
        <v>7727</v>
      </c>
      <c r="F131" s="173" t="s">
        <v>7203</v>
      </c>
      <c r="G131" s="175" t="s">
        <v>7208</v>
      </c>
      <c r="H131" s="177" t="s">
        <v>7209</v>
      </c>
      <c r="I131" s="173" t="s">
        <v>7203</v>
      </c>
      <c r="J131" s="173" t="s">
        <v>7203</v>
      </c>
      <c r="K131" s="410" t="s">
        <v>7728</v>
      </c>
      <c r="L131" s="177" t="s">
        <v>7275</v>
      </c>
    </row>
    <row r="132" s="195" customFormat="1" ht="13.5" spans="1:12">
      <c r="A132" s="173" t="s">
        <v>7729</v>
      </c>
      <c r="B132" s="175" t="s">
        <v>7730</v>
      </c>
      <c r="C132" s="173" t="s">
        <v>7496</v>
      </c>
      <c r="D132" s="169" t="s">
        <v>7654</v>
      </c>
      <c r="E132" s="169" t="s">
        <v>7731</v>
      </c>
      <c r="F132" s="173" t="s">
        <v>7203</v>
      </c>
      <c r="G132" s="175" t="s">
        <v>7208</v>
      </c>
      <c r="H132" s="177" t="s">
        <v>7209</v>
      </c>
      <c r="I132" s="173" t="s">
        <v>7203</v>
      </c>
      <c r="J132" s="173" t="s">
        <v>7203</v>
      </c>
      <c r="K132" s="410" t="s">
        <v>7732</v>
      </c>
      <c r="L132" s="177" t="s">
        <v>7275</v>
      </c>
    </row>
    <row r="133" s="195" customFormat="1" ht="13.5" spans="1:12">
      <c r="A133" s="173" t="s">
        <v>7733</v>
      </c>
      <c r="B133" s="175" t="s">
        <v>7734</v>
      </c>
      <c r="C133" s="173" t="s">
        <v>7496</v>
      </c>
      <c r="D133" s="169" t="s">
        <v>7654</v>
      </c>
      <c r="E133" s="169" t="s">
        <v>7735</v>
      </c>
      <c r="F133" s="173" t="s">
        <v>7203</v>
      </c>
      <c r="G133" s="175" t="s">
        <v>7208</v>
      </c>
      <c r="H133" s="177" t="s">
        <v>7209</v>
      </c>
      <c r="I133" s="173" t="s">
        <v>7203</v>
      </c>
      <c r="J133" s="173" t="s">
        <v>7203</v>
      </c>
      <c r="K133" s="410" t="s">
        <v>7736</v>
      </c>
      <c r="L133" s="177" t="s">
        <v>7275</v>
      </c>
    </row>
    <row r="134" s="195" customFormat="1" ht="13.5" spans="1:12">
      <c r="A134" s="173" t="s">
        <v>7737</v>
      </c>
      <c r="B134" s="175" t="s">
        <v>7738</v>
      </c>
      <c r="C134" s="173" t="s">
        <v>7496</v>
      </c>
      <c r="D134" s="169" t="s">
        <v>7654</v>
      </c>
      <c r="E134" s="169" t="s">
        <v>7739</v>
      </c>
      <c r="F134" s="173" t="s">
        <v>7203</v>
      </c>
      <c r="G134" s="175" t="s">
        <v>7208</v>
      </c>
      <c r="H134" s="177" t="s">
        <v>7209</v>
      </c>
      <c r="I134" s="173" t="s">
        <v>7203</v>
      </c>
      <c r="J134" s="173" t="s">
        <v>7203</v>
      </c>
      <c r="K134" s="410" t="s">
        <v>7740</v>
      </c>
      <c r="L134" s="177" t="s">
        <v>7275</v>
      </c>
    </row>
    <row r="135" s="195" customFormat="1" ht="13.5" spans="1:12">
      <c r="A135" s="173" t="s">
        <v>7741</v>
      </c>
      <c r="B135" s="175" t="s">
        <v>7742</v>
      </c>
      <c r="C135" s="173" t="s">
        <v>7496</v>
      </c>
      <c r="D135" s="169" t="s">
        <v>7699</v>
      </c>
      <c r="E135" s="169" t="s">
        <v>7743</v>
      </c>
      <c r="F135" s="173" t="s">
        <v>7203</v>
      </c>
      <c r="G135" s="175" t="s">
        <v>7208</v>
      </c>
      <c r="H135" s="177" t="s">
        <v>7209</v>
      </c>
      <c r="I135" s="173" t="s">
        <v>7213</v>
      </c>
      <c r="J135" s="173" t="s">
        <v>7213</v>
      </c>
      <c r="K135" s="410" t="s">
        <v>7744</v>
      </c>
      <c r="L135" s="177" t="s">
        <v>7256</v>
      </c>
    </row>
    <row r="136" s="195" customFormat="1" ht="13.5" spans="1:12">
      <c r="A136" s="173" t="s">
        <v>7745</v>
      </c>
      <c r="B136" s="190" t="s">
        <v>7746</v>
      </c>
      <c r="C136" s="402" t="s">
        <v>7496</v>
      </c>
      <c r="D136" s="399" t="s">
        <v>7699</v>
      </c>
      <c r="E136" s="399" t="s">
        <v>7747</v>
      </c>
      <c r="F136" s="173" t="s">
        <v>7203</v>
      </c>
      <c r="G136" s="190" t="s">
        <v>7208</v>
      </c>
      <c r="H136" s="177" t="s">
        <v>7209</v>
      </c>
      <c r="I136" s="173" t="s">
        <v>7213</v>
      </c>
      <c r="J136" s="173" t="s">
        <v>7213</v>
      </c>
      <c r="K136" s="411" t="s">
        <v>7748</v>
      </c>
      <c r="L136" s="177" t="s">
        <v>7256</v>
      </c>
    </row>
    <row r="137" s="195" customFormat="1" ht="13.5"/>
    <row r="138" s="195" customFormat="1" ht="13.5" spans="1:12">
      <c r="A138" s="400" t="s">
        <v>7749</v>
      </c>
      <c r="B138" s="189" t="s">
        <v>7750</v>
      </c>
      <c r="C138" s="400" t="s">
        <v>7496</v>
      </c>
      <c r="D138" s="401" t="s">
        <v>7699</v>
      </c>
      <c r="E138" s="401" t="s">
        <v>7751</v>
      </c>
      <c r="F138" s="173" t="s">
        <v>7203</v>
      </c>
      <c r="G138" s="175" t="s">
        <v>7208</v>
      </c>
      <c r="H138" s="177" t="s">
        <v>7209</v>
      </c>
      <c r="I138" s="400" t="s">
        <v>7213</v>
      </c>
      <c r="J138" s="400" t="s">
        <v>7213</v>
      </c>
      <c r="K138" s="410" t="s">
        <v>7752</v>
      </c>
      <c r="L138" s="177" t="s">
        <v>7256</v>
      </c>
    </row>
    <row r="139" s="195" customFormat="1" ht="13.5" spans="1:12">
      <c r="A139" s="173" t="s">
        <v>7753</v>
      </c>
      <c r="B139" s="175" t="s">
        <v>7754</v>
      </c>
      <c r="C139" s="173" t="s">
        <v>7496</v>
      </c>
      <c r="D139" s="169" t="s">
        <v>7704</v>
      </c>
      <c r="E139" s="169" t="s">
        <v>7755</v>
      </c>
      <c r="F139" s="173" t="s">
        <v>7203</v>
      </c>
      <c r="G139" s="175" t="s">
        <v>7208</v>
      </c>
      <c r="H139" s="177" t="s">
        <v>7209</v>
      </c>
      <c r="I139" s="173" t="s">
        <v>7217</v>
      </c>
      <c r="J139" s="173" t="s">
        <v>7217</v>
      </c>
      <c r="K139" s="410" t="s">
        <v>7756</v>
      </c>
      <c r="L139" s="177" t="s">
        <v>7245</v>
      </c>
    </row>
    <row r="140" s="195" customFormat="1" ht="13.5" spans="1:12">
      <c r="A140" s="173" t="s">
        <v>7757</v>
      </c>
      <c r="B140" s="175" t="s">
        <v>7758</v>
      </c>
      <c r="C140" s="173" t="s">
        <v>7496</v>
      </c>
      <c r="D140" s="169" t="s">
        <v>7704</v>
      </c>
      <c r="E140" s="169" t="s">
        <v>7759</v>
      </c>
      <c r="F140" s="173" t="s">
        <v>7203</v>
      </c>
      <c r="G140" s="175" t="s">
        <v>7208</v>
      </c>
      <c r="H140" s="177" t="s">
        <v>7209</v>
      </c>
      <c r="I140" s="173" t="s">
        <v>7217</v>
      </c>
      <c r="J140" s="173" t="s">
        <v>7217</v>
      </c>
      <c r="K140" s="410" t="s">
        <v>7760</v>
      </c>
      <c r="L140" s="177" t="s">
        <v>7245</v>
      </c>
    </row>
    <row r="141" s="195" customFormat="1" ht="13.5" spans="1:12">
      <c r="A141" s="173" t="s">
        <v>7761</v>
      </c>
      <c r="B141" s="175" t="s">
        <v>7762</v>
      </c>
      <c r="C141" s="173" t="s">
        <v>7496</v>
      </c>
      <c r="D141" s="169" t="s">
        <v>7704</v>
      </c>
      <c r="E141" s="169" t="s">
        <v>7763</v>
      </c>
      <c r="F141" s="173" t="s">
        <v>7203</v>
      </c>
      <c r="G141" s="175" t="s">
        <v>7208</v>
      </c>
      <c r="H141" s="177" t="s">
        <v>7209</v>
      </c>
      <c r="I141" s="173" t="s">
        <v>7217</v>
      </c>
      <c r="J141" s="173" t="s">
        <v>7217</v>
      </c>
      <c r="K141" s="410" t="s">
        <v>7764</v>
      </c>
      <c r="L141" s="177" t="s">
        <v>7245</v>
      </c>
    </row>
    <row r="142" s="195" customFormat="1" ht="13.5" spans="1:12">
      <c r="A142" s="173" t="s">
        <v>7765</v>
      </c>
      <c r="B142" s="175" t="s">
        <v>7766</v>
      </c>
      <c r="C142" s="173" t="s">
        <v>7496</v>
      </c>
      <c r="D142" s="169" t="s">
        <v>7704</v>
      </c>
      <c r="E142" s="169" t="s">
        <v>7767</v>
      </c>
      <c r="F142" s="173" t="s">
        <v>7213</v>
      </c>
      <c r="G142" s="175" t="s">
        <v>7208</v>
      </c>
      <c r="H142" s="177" t="s">
        <v>7209</v>
      </c>
      <c r="I142" s="173" t="s">
        <v>7217</v>
      </c>
      <c r="J142" s="173" t="s">
        <v>7232</v>
      </c>
      <c r="K142" s="410" t="s">
        <v>7768</v>
      </c>
      <c r="L142" s="177" t="s">
        <v>7234</v>
      </c>
    </row>
    <row r="143" s="195" customFormat="1" ht="13.5" spans="1:12">
      <c r="A143" s="173" t="s">
        <v>7769</v>
      </c>
      <c r="B143" s="175" t="s">
        <v>7770</v>
      </c>
      <c r="C143" s="173" t="s">
        <v>7496</v>
      </c>
      <c r="D143" s="169" t="s">
        <v>7598</v>
      </c>
      <c r="E143" s="169" t="s">
        <v>7771</v>
      </c>
      <c r="F143" s="173" t="s">
        <v>7203</v>
      </c>
      <c r="G143" s="175" t="s">
        <v>7208</v>
      </c>
      <c r="H143" s="177" t="s">
        <v>7209</v>
      </c>
      <c r="I143" s="173" t="s">
        <v>7210</v>
      </c>
      <c r="J143" s="173" t="s">
        <v>7210</v>
      </c>
      <c r="K143" s="410" t="s">
        <v>7772</v>
      </c>
      <c r="L143" s="177" t="s">
        <v>7212</v>
      </c>
    </row>
    <row r="144" s="195" customFormat="1" ht="13.5" spans="1:12">
      <c r="A144" s="173" t="s">
        <v>7773</v>
      </c>
      <c r="B144" s="175" t="s">
        <v>7774</v>
      </c>
      <c r="C144" s="173" t="s">
        <v>7496</v>
      </c>
      <c r="D144" s="169" t="s">
        <v>7775</v>
      </c>
      <c r="E144" s="169" t="s">
        <v>7776</v>
      </c>
      <c r="F144" s="173" t="s">
        <v>7203</v>
      </c>
      <c r="G144" s="175" t="s">
        <v>7208</v>
      </c>
      <c r="H144" s="177" t="s">
        <v>7209</v>
      </c>
      <c r="I144" s="173" t="s">
        <v>7232</v>
      </c>
      <c r="J144" s="173" t="s">
        <v>7232</v>
      </c>
      <c r="K144" s="410" t="s">
        <v>7777</v>
      </c>
      <c r="L144" s="177" t="s">
        <v>7234</v>
      </c>
    </row>
    <row r="145" s="195" customFormat="1" ht="13.5" spans="1:12">
      <c r="A145" s="173" t="s">
        <v>7778</v>
      </c>
      <c r="B145" s="175" t="s">
        <v>7779</v>
      </c>
      <c r="C145" s="173" t="s">
        <v>7654</v>
      </c>
      <c r="D145" s="169" t="s">
        <v>7699</v>
      </c>
      <c r="E145" s="169" t="s">
        <v>7780</v>
      </c>
      <c r="F145" s="173" t="s">
        <v>7203</v>
      </c>
      <c r="G145" s="175" t="s">
        <v>7208</v>
      </c>
      <c r="H145" s="177" t="s">
        <v>7209</v>
      </c>
      <c r="I145" s="173" t="s">
        <v>7203</v>
      </c>
      <c r="J145" s="173" t="s">
        <v>7203</v>
      </c>
      <c r="K145" s="410" t="s">
        <v>7781</v>
      </c>
      <c r="L145" s="177" t="s">
        <v>7275</v>
      </c>
    </row>
    <row r="146" s="195" customFormat="1" ht="13.5" spans="1:12">
      <c r="A146" s="173" t="s">
        <v>7782</v>
      </c>
      <c r="B146" s="175" t="s">
        <v>7783</v>
      </c>
      <c r="C146" s="173" t="s">
        <v>7654</v>
      </c>
      <c r="D146" s="169" t="s">
        <v>7699</v>
      </c>
      <c r="E146" s="169" t="s">
        <v>7784</v>
      </c>
      <c r="F146" s="173" t="s">
        <v>7203</v>
      </c>
      <c r="G146" s="175" t="s">
        <v>7208</v>
      </c>
      <c r="H146" s="177" t="s">
        <v>7209</v>
      </c>
      <c r="I146" s="173" t="s">
        <v>7203</v>
      </c>
      <c r="J146" s="173" t="s">
        <v>7203</v>
      </c>
      <c r="K146" s="410" t="s">
        <v>7785</v>
      </c>
      <c r="L146" s="177" t="s">
        <v>7275</v>
      </c>
    </row>
    <row r="147" s="195" customFormat="1" ht="13.5" spans="1:12">
      <c r="A147" s="173" t="s">
        <v>7786</v>
      </c>
      <c r="B147" s="175" t="s">
        <v>7787</v>
      </c>
      <c r="C147" s="173" t="s">
        <v>7654</v>
      </c>
      <c r="D147" s="169" t="s">
        <v>7699</v>
      </c>
      <c r="E147" s="169" t="s">
        <v>7788</v>
      </c>
      <c r="F147" s="173" t="s">
        <v>7203</v>
      </c>
      <c r="G147" s="175" t="s">
        <v>7208</v>
      </c>
      <c r="H147" s="177" t="s">
        <v>7209</v>
      </c>
      <c r="I147" s="173" t="s">
        <v>7203</v>
      </c>
      <c r="J147" s="173" t="s">
        <v>7203</v>
      </c>
      <c r="K147" s="410" t="s">
        <v>7789</v>
      </c>
      <c r="L147" s="177" t="s">
        <v>7275</v>
      </c>
    </row>
    <row r="148" s="195" customFormat="1" ht="13.5" spans="1:12">
      <c r="A148" s="173" t="s">
        <v>7790</v>
      </c>
      <c r="B148" s="175" t="s">
        <v>7722</v>
      </c>
      <c r="C148" s="173" t="s">
        <v>7654</v>
      </c>
      <c r="D148" s="169" t="s">
        <v>7699</v>
      </c>
      <c r="E148" s="169" t="s">
        <v>7791</v>
      </c>
      <c r="F148" s="173" t="s">
        <v>7203</v>
      </c>
      <c r="G148" s="175" t="s">
        <v>7237</v>
      </c>
      <c r="H148" s="177" t="s">
        <v>7238</v>
      </c>
      <c r="I148" s="173" t="s">
        <v>7203</v>
      </c>
      <c r="J148" s="173" t="s">
        <v>7203</v>
      </c>
      <c r="K148" s="410" t="s">
        <v>7792</v>
      </c>
      <c r="L148" s="177" t="s">
        <v>7288</v>
      </c>
    </row>
    <row r="149" s="195" customFormat="1" ht="13.5" spans="1:12">
      <c r="A149" s="173" t="s">
        <v>7793</v>
      </c>
      <c r="B149" s="175" t="s">
        <v>7794</v>
      </c>
      <c r="C149" s="173" t="s">
        <v>7654</v>
      </c>
      <c r="D149" s="169" t="s">
        <v>7704</v>
      </c>
      <c r="E149" s="169" t="s">
        <v>7795</v>
      </c>
      <c r="F149" s="173" t="s">
        <v>7203</v>
      </c>
      <c r="G149" s="175" t="s">
        <v>7208</v>
      </c>
      <c r="H149" s="177" t="s">
        <v>7209</v>
      </c>
      <c r="I149" s="173" t="s">
        <v>7213</v>
      </c>
      <c r="J149" s="173" t="s">
        <v>7213</v>
      </c>
      <c r="K149" s="410" t="s">
        <v>7796</v>
      </c>
      <c r="L149" s="177" t="s">
        <v>7256</v>
      </c>
    </row>
    <row r="150" s="195" customFormat="1" ht="13.5" spans="1:12">
      <c r="A150" s="173" t="s">
        <v>7797</v>
      </c>
      <c r="B150" s="175" t="s">
        <v>7798</v>
      </c>
      <c r="C150" s="173" t="s">
        <v>7654</v>
      </c>
      <c r="D150" s="169" t="s">
        <v>7704</v>
      </c>
      <c r="E150" s="169" t="s">
        <v>7799</v>
      </c>
      <c r="F150" s="173" t="s">
        <v>7203</v>
      </c>
      <c r="G150" s="175" t="s">
        <v>7208</v>
      </c>
      <c r="H150" s="177" t="s">
        <v>7209</v>
      </c>
      <c r="I150" s="173" t="s">
        <v>7213</v>
      </c>
      <c r="J150" s="173" t="s">
        <v>7213</v>
      </c>
      <c r="K150" s="410" t="s">
        <v>7800</v>
      </c>
      <c r="L150" s="177" t="s">
        <v>7256</v>
      </c>
    </row>
    <row r="151" s="195" customFormat="1" ht="13.5" spans="1:12">
      <c r="A151" s="173" t="s">
        <v>7801</v>
      </c>
      <c r="B151" s="175" t="s">
        <v>7802</v>
      </c>
      <c r="C151" s="173" t="s">
        <v>7654</v>
      </c>
      <c r="D151" s="169" t="s">
        <v>7704</v>
      </c>
      <c r="E151" s="169" t="s">
        <v>7803</v>
      </c>
      <c r="F151" s="173" t="s">
        <v>7203</v>
      </c>
      <c r="G151" s="175" t="s">
        <v>7237</v>
      </c>
      <c r="H151" s="177" t="s">
        <v>7238</v>
      </c>
      <c r="I151" s="173" t="s">
        <v>7213</v>
      </c>
      <c r="J151" s="173" t="s">
        <v>7213</v>
      </c>
      <c r="K151" s="410" t="s">
        <v>7804</v>
      </c>
      <c r="L151" s="177" t="s">
        <v>7356</v>
      </c>
    </row>
    <row r="152" s="195" customFormat="1" ht="13.5" spans="1:12">
      <c r="A152" s="173" t="s">
        <v>7805</v>
      </c>
      <c r="B152" s="175" t="s">
        <v>7806</v>
      </c>
      <c r="C152" s="173" t="s">
        <v>7654</v>
      </c>
      <c r="D152" s="169" t="s">
        <v>7704</v>
      </c>
      <c r="E152" s="169" t="s">
        <v>7807</v>
      </c>
      <c r="F152" s="173" t="s">
        <v>7203</v>
      </c>
      <c r="G152" s="175" t="s">
        <v>7237</v>
      </c>
      <c r="H152" s="177" t="s">
        <v>7238</v>
      </c>
      <c r="I152" s="173" t="s">
        <v>7213</v>
      </c>
      <c r="J152" s="173" t="s">
        <v>7213</v>
      </c>
      <c r="K152" s="410" t="s">
        <v>7808</v>
      </c>
      <c r="L152" s="177" t="s">
        <v>7356</v>
      </c>
    </row>
    <row r="153" s="195" customFormat="1" ht="13.5" spans="1:12">
      <c r="A153" s="173" t="s">
        <v>7809</v>
      </c>
      <c r="B153" s="175" t="s">
        <v>7810</v>
      </c>
      <c r="C153" s="173" t="s">
        <v>7654</v>
      </c>
      <c r="D153" s="169" t="s">
        <v>7704</v>
      </c>
      <c r="E153" s="169" t="s">
        <v>7811</v>
      </c>
      <c r="F153" s="173" t="s">
        <v>7203</v>
      </c>
      <c r="G153" s="175" t="s">
        <v>7208</v>
      </c>
      <c r="H153" s="177" t="s">
        <v>7209</v>
      </c>
      <c r="I153" s="173" t="s">
        <v>7213</v>
      </c>
      <c r="J153" s="173" t="s">
        <v>7213</v>
      </c>
      <c r="K153" s="410" t="s">
        <v>7812</v>
      </c>
      <c r="L153" s="177" t="s">
        <v>7256</v>
      </c>
    </row>
    <row r="154" s="195" customFormat="1" ht="13.5" spans="1:12">
      <c r="A154" s="173" t="s">
        <v>7813</v>
      </c>
      <c r="B154" s="175" t="s">
        <v>7814</v>
      </c>
      <c r="C154" s="173" t="s">
        <v>7654</v>
      </c>
      <c r="D154" s="169" t="s">
        <v>7598</v>
      </c>
      <c r="E154" s="169" t="s">
        <v>7815</v>
      </c>
      <c r="F154" s="173" t="s">
        <v>7203</v>
      </c>
      <c r="G154" s="175" t="s">
        <v>7296</v>
      </c>
      <c r="H154" s="177" t="s">
        <v>7691</v>
      </c>
      <c r="I154" s="173" t="s">
        <v>7217</v>
      </c>
      <c r="J154" s="173" t="s">
        <v>7217</v>
      </c>
      <c r="K154" s="410" t="s">
        <v>7816</v>
      </c>
      <c r="L154" s="177" t="s">
        <v>7817</v>
      </c>
    </row>
    <row r="155" s="195" customFormat="1" ht="13.5" spans="1:12">
      <c r="A155" s="173" t="s">
        <v>7818</v>
      </c>
      <c r="B155" s="175" t="s">
        <v>7819</v>
      </c>
      <c r="C155" s="173" t="s">
        <v>7654</v>
      </c>
      <c r="D155" s="169" t="s">
        <v>7598</v>
      </c>
      <c r="E155" s="169" t="s">
        <v>7820</v>
      </c>
      <c r="F155" s="173" t="s">
        <v>7203</v>
      </c>
      <c r="G155" s="175" t="s">
        <v>7237</v>
      </c>
      <c r="H155" s="177" t="s">
        <v>7238</v>
      </c>
      <c r="I155" s="173" t="s">
        <v>7217</v>
      </c>
      <c r="J155" s="173" t="s">
        <v>7217</v>
      </c>
      <c r="K155" s="410" t="s">
        <v>7821</v>
      </c>
      <c r="L155" s="177" t="s">
        <v>7240</v>
      </c>
    </row>
    <row r="156" s="195" customFormat="1" ht="13.5" spans="1:12">
      <c r="A156" s="173" t="s">
        <v>7822</v>
      </c>
      <c r="B156" s="175" t="s">
        <v>7823</v>
      </c>
      <c r="C156" s="173" t="s">
        <v>7654</v>
      </c>
      <c r="D156" s="169" t="s">
        <v>7598</v>
      </c>
      <c r="E156" s="169" t="s">
        <v>7824</v>
      </c>
      <c r="F156" s="173" t="s">
        <v>7203</v>
      </c>
      <c r="G156" s="175" t="s">
        <v>7237</v>
      </c>
      <c r="H156" s="177" t="s">
        <v>7238</v>
      </c>
      <c r="I156" s="173" t="s">
        <v>7217</v>
      </c>
      <c r="J156" s="173" t="s">
        <v>7217</v>
      </c>
      <c r="K156" s="410" t="s">
        <v>7825</v>
      </c>
      <c r="L156" s="177" t="s">
        <v>7240</v>
      </c>
    </row>
    <row r="157" s="195" customFormat="1" ht="13.5" spans="1:12">
      <c r="A157" s="173" t="s">
        <v>7826</v>
      </c>
      <c r="B157" s="175" t="s">
        <v>7827</v>
      </c>
      <c r="C157" s="173" t="s">
        <v>7654</v>
      </c>
      <c r="D157" s="169" t="s">
        <v>7558</v>
      </c>
      <c r="E157" s="169" t="s">
        <v>7828</v>
      </c>
      <c r="F157" s="173" t="s">
        <v>7203</v>
      </c>
      <c r="G157" s="175" t="s">
        <v>7237</v>
      </c>
      <c r="H157" s="177" t="s">
        <v>7238</v>
      </c>
      <c r="I157" s="173" t="s">
        <v>7210</v>
      </c>
      <c r="J157" s="173" t="s">
        <v>7210</v>
      </c>
      <c r="K157" s="410" t="s">
        <v>7829</v>
      </c>
      <c r="L157" s="177" t="s">
        <v>7707</v>
      </c>
    </row>
    <row r="158" s="195" customFormat="1" ht="13.5" spans="1:12">
      <c r="A158" s="173" t="s">
        <v>7830</v>
      </c>
      <c r="B158" s="175" t="s">
        <v>7831</v>
      </c>
      <c r="C158" s="173" t="s">
        <v>7654</v>
      </c>
      <c r="D158" s="169" t="s">
        <v>7558</v>
      </c>
      <c r="E158" s="169" t="s">
        <v>7832</v>
      </c>
      <c r="F158" s="173" t="s">
        <v>7203</v>
      </c>
      <c r="G158" s="175" t="s">
        <v>7208</v>
      </c>
      <c r="H158" s="177" t="s">
        <v>7209</v>
      </c>
      <c r="I158" s="173" t="s">
        <v>7210</v>
      </c>
      <c r="J158" s="173" t="s">
        <v>7210</v>
      </c>
      <c r="K158" s="410" t="s">
        <v>7833</v>
      </c>
      <c r="L158" s="177" t="s">
        <v>7212</v>
      </c>
    </row>
    <row r="159" s="195" customFormat="1" ht="13.5" spans="1:12">
      <c r="A159" s="173" t="s">
        <v>7834</v>
      </c>
      <c r="B159" s="175" t="s">
        <v>7835</v>
      </c>
      <c r="C159" s="173" t="s">
        <v>7699</v>
      </c>
      <c r="D159" s="169" t="s">
        <v>7704</v>
      </c>
      <c r="E159" s="169" t="s">
        <v>7836</v>
      </c>
      <c r="F159" s="173" t="s">
        <v>7203</v>
      </c>
      <c r="G159" s="175" t="s">
        <v>7208</v>
      </c>
      <c r="H159" s="177" t="s">
        <v>7209</v>
      </c>
      <c r="I159" s="173" t="s">
        <v>7203</v>
      </c>
      <c r="J159" s="173" t="s">
        <v>7203</v>
      </c>
      <c r="K159" s="410" t="s">
        <v>7837</v>
      </c>
      <c r="L159" s="177" t="s">
        <v>7275</v>
      </c>
    </row>
    <row r="160" s="195" customFormat="1" ht="13.5" spans="1:12">
      <c r="A160" s="173" t="s">
        <v>7838</v>
      </c>
      <c r="B160" s="175" t="s">
        <v>7746</v>
      </c>
      <c r="C160" s="173" t="s">
        <v>7699</v>
      </c>
      <c r="D160" s="169" t="s">
        <v>7704</v>
      </c>
      <c r="E160" s="169" t="s">
        <v>7839</v>
      </c>
      <c r="F160" s="173" t="s">
        <v>7203</v>
      </c>
      <c r="G160" s="175" t="s">
        <v>7208</v>
      </c>
      <c r="H160" s="177" t="s">
        <v>7209</v>
      </c>
      <c r="I160" s="173" t="s">
        <v>7203</v>
      </c>
      <c r="J160" s="173" t="s">
        <v>7203</v>
      </c>
      <c r="K160" s="410" t="s">
        <v>7840</v>
      </c>
      <c r="L160" s="177" t="s">
        <v>7275</v>
      </c>
    </row>
    <row r="161" s="195" customFormat="1" ht="13.5" spans="1:12">
      <c r="A161" s="173" t="s">
        <v>7841</v>
      </c>
      <c r="B161" s="175" t="s">
        <v>7842</v>
      </c>
      <c r="C161" s="173" t="s">
        <v>7699</v>
      </c>
      <c r="D161" s="169" t="s">
        <v>7704</v>
      </c>
      <c r="E161" s="169" t="s">
        <v>7843</v>
      </c>
      <c r="F161" s="173" t="s">
        <v>7203</v>
      </c>
      <c r="G161" s="175" t="s">
        <v>7208</v>
      </c>
      <c r="H161" s="177" t="s">
        <v>7209</v>
      </c>
      <c r="I161" s="173" t="s">
        <v>7203</v>
      </c>
      <c r="J161" s="173" t="s">
        <v>7203</v>
      </c>
      <c r="K161" s="410" t="s">
        <v>7844</v>
      </c>
      <c r="L161" s="177" t="s">
        <v>7275</v>
      </c>
    </row>
    <row r="162" s="195" customFormat="1" ht="13.5" spans="1:12">
      <c r="A162" s="173" t="s">
        <v>7845</v>
      </c>
      <c r="B162" s="175" t="s">
        <v>7846</v>
      </c>
      <c r="C162" s="173" t="s">
        <v>7699</v>
      </c>
      <c r="D162" s="169" t="s">
        <v>7704</v>
      </c>
      <c r="E162" s="169" t="s">
        <v>7847</v>
      </c>
      <c r="F162" s="173" t="s">
        <v>7203</v>
      </c>
      <c r="G162" s="175" t="s">
        <v>7208</v>
      </c>
      <c r="H162" s="177" t="s">
        <v>7209</v>
      </c>
      <c r="I162" s="173" t="s">
        <v>7203</v>
      </c>
      <c r="J162" s="173" t="s">
        <v>7203</v>
      </c>
      <c r="K162" s="410" t="s">
        <v>7848</v>
      </c>
      <c r="L162" s="177" t="s">
        <v>7275</v>
      </c>
    </row>
    <row r="163" s="195" customFormat="1" ht="13.5" spans="1:12">
      <c r="A163" s="173" t="s">
        <v>7849</v>
      </c>
      <c r="B163" s="175" t="s">
        <v>7850</v>
      </c>
      <c r="C163" s="173" t="s">
        <v>7699</v>
      </c>
      <c r="D163" s="169" t="s">
        <v>7598</v>
      </c>
      <c r="E163" s="169" t="s">
        <v>7851</v>
      </c>
      <c r="F163" s="173" t="s">
        <v>7203</v>
      </c>
      <c r="G163" s="175" t="s">
        <v>7208</v>
      </c>
      <c r="H163" s="177" t="s">
        <v>7209</v>
      </c>
      <c r="I163" s="173" t="s">
        <v>7213</v>
      </c>
      <c r="J163" s="173" t="s">
        <v>7213</v>
      </c>
      <c r="K163" s="410" t="s">
        <v>7852</v>
      </c>
      <c r="L163" s="177" t="s">
        <v>7256</v>
      </c>
    </row>
    <row r="164" s="195" customFormat="1" ht="13.5" spans="1:12">
      <c r="A164" s="173" t="s">
        <v>7853</v>
      </c>
      <c r="B164" s="175" t="s">
        <v>7854</v>
      </c>
      <c r="C164" s="173" t="s">
        <v>7699</v>
      </c>
      <c r="D164" s="169" t="s">
        <v>7598</v>
      </c>
      <c r="E164" s="169" t="s">
        <v>7855</v>
      </c>
      <c r="F164" s="173" t="s">
        <v>7203</v>
      </c>
      <c r="G164" s="175" t="s">
        <v>7208</v>
      </c>
      <c r="H164" s="177" t="s">
        <v>7209</v>
      </c>
      <c r="I164" s="173" t="s">
        <v>7213</v>
      </c>
      <c r="J164" s="173" t="s">
        <v>7213</v>
      </c>
      <c r="K164" s="410" t="s">
        <v>7856</v>
      </c>
      <c r="L164" s="177" t="s">
        <v>7256</v>
      </c>
    </row>
    <row r="165" s="195" customFormat="1" ht="13.5" spans="1:12">
      <c r="A165" s="173" t="s">
        <v>7857</v>
      </c>
      <c r="B165" s="175" t="s">
        <v>7858</v>
      </c>
      <c r="C165" s="173" t="s">
        <v>7699</v>
      </c>
      <c r="D165" s="169" t="s">
        <v>7558</v>
      </c>
      <c r="E165" s="169" t="s">
        <v>7859</v>
      </c>
      <c r="F165" s="173" t="s">
        <v>7203</v>
      </c>
      <c r="G165" s="175" t="s">
        <v>7208</v>
      </c>
      <c r="H165" s="177" t="s">
        <v>7209</v>
      </c>
      <c r="I165" s="173" t="s">
        <v>7217</v>
      </c>
      <c r="J165" s="173" t="s">
        <v>7217</v>
      </c>
      <c r="K165" s="410" t="s">
        <v>7860</v>
      </c>
      <c r="L165" s="177" t="s">
        <v>7245</v>
      </c>
    </row>
    <row r="166" s="195" customFormat="1" ht="13.5" spans="1:12">
      <c r="A166" s="173" t="s">
        <v>7861</v>
      </c>
      <c r="B166" s="175" t="s">
        <v>7862</v>
      </c>
      <c r="C166" s="173" t="s">
        <v>7699</v>
      </c>
      <c r="D166" s="169" t="s">
        <v>7558</v>
      </c>
      <c r="E166" s="169" t="s">
        <v>7863</v>
      </c>
      <c r="F166" s="173" t="s">
        <v>7203</v>
      </c>
      <c r="G166" s="175" t="s">
        <v>7208</v>
      </c>
      <c r="H166" s="177" t="s">
        <v>7209</v>
      </c>
      <c r="I166" s="173" t="s">
        <v>7217</v>
      </c>
      <c r="J166" s="173" t="s">
        <v>7217</v>
      </c>
      <c r="K166" s="410" t="s">
        <v>7864</v>
      </c>
      <c r="L166" s="177" t="s">
        <v>7245</v>
      </c>
    </row>
    <row r="167" s="195" customFormat="1" ht="13.5" spans="1:12">
      <c r="A167" s="173" t="s">
        <v>7865</v>
      </c>
      <c r="B167" s="175" t="s">
        <v>7866</v>
      </c>
      <c r="C167" s="173" t="s">
        <v>7699</v>
      </c>
      <c r="D167" s="169" t="s">
        <v>7558</v>
      </c>
      <c r="E167" s="169" t="s">
        <v>7867</v>
      </c>
      <c r="F167" s="173" t="s">
        <v>7203</v>
      </c>
      <c r="G167" s="175" t="s">
        <v>7208</v>
      </c>
      <c r="H167" s="177" t="s">
        <v>7209</v>
      </c>
      <c r="I167" s="173" t="s">
        <v>7217</v>
      </c>
      <c r="J167" s="173" t="s">
        <v>7217</v>
      </c>
      <c r="K167" s="410" t="s">
        <v>7868</v>
      </c>
      <c r="L167" s="177" t="s">
        <v>7245</v>
      </c>
    </row>
    <row r="168" s="195" customFormat="1" ht="13.5" spans="1:12">
      <c r="A168" s="173" t="s">
        <v>7869</v>
      </c>
      <c r="B168" s="175" t="s">
        <v>7870</v>
      </c>
      <c r="C168" s="173" t="s">
        <v>7699</v>
      </c>
      <c r="D168" s="169" t="s">
        <v>7775</v>
      </c>
      <c r="E168" s="169" t="s">
        <v>7871</v>
      </c>
      <c r="F168" s="173" t="s">
        <v>7203</v>
      </c>
      <c r="G168" s="175" t="s">
        <v>7208</v>
      </c>
      <c r="H168" s="177" t="s">
        <v>7209</v>
      </c>
      <c r="I168" s="173" t="s">
        <v>7210</v>
      </c>
      <c r="J168" s="173" t="s">
        <v>7210</v>
      </c>
      <c r="K168" s="410" t="s">
        <v>7872</v>
      </c>
      <c r="L168" s="177" t="s">
        <v>7212</v>
      </c>
    </row>
    <row r="169" s="195" customFormat="1" ht="13.5" spans="1:12">
      <c r="A169" s="173" t="s">
        <v>7873</v>
      </c>
      <c r="B169" s="175" t="s">
        <v>7874</v>
      </c>
      <c r="C169" s="173" t="s">
        <v>7699</v>
      </c>
      <c r="D169" s="169" t="s">
        <v>7775</v>
      </c>
      <c r="E169" s="169" t="s">
        <v>7875</v>
      </c>
      <c r="F169" s="173" t="s">
        <v>7203</v>
      </c>
      <c r="G169" s="175" t="s">
        <v>7208</v>
      </c>
      <c r="H169" s="177" t="s">
        <v>7209</v>
      </c>
      <c r="I169" s="173" t="s">
        <v>7210</v>
      </c>
      <c r="J169" s="173" t="s">
        <v>7210</v>
      </c>
      <c r="K169" s="410" t="s">
        <v>7876</v>
      </c>
      <c r="L169" s="177" t="s">
        <v>7212</v>
      </c>
    </row>
    <row r="170" s="195" customFormat="1" ht="13.5" spans="1:12">
      <c r="A170" s="173" t="s">
        <v>7877</v>
      </c>
      <c r="B170" s="175" t="s">
        <v>7878</v>
      </c>
      <c r="C170" s="173" t="s">
        <v>7699</v>
      </c>
      <c r="D170" s="169" t="s">
        <v>7775</v>
      </c>
      <c r="E170" s="169" t="s">
        <v>7879</v>
      </c>
      <c r="F170" s="173" t="s">
        <v>7203</v>
      </c>
      <c r="G170" s="175" t="s">
        <v>7208</v>
      </c>
      <c r="H170" s="177" t="s">
        <v>7209</v>
      </c>
      <c r="I170" s="173" t="s">
        <v>7210</v>
      </c>
      <c r="J170" s="173" t="s">
        <v>7210</v>
      </c>
      <c r="K170" s="410" t="s">
        <v>7880</v>
      </c>
      <c r="L170" s="177" t="s">
        <v>7212</v>
      </c>
    </row>
    <row r="171" s="195" customFormat="1" ht="13.5" spans="1:12">
      <c r="A171" s="173" t="s">
        <v>7881</v>
      </c>
      <c r="B171" s="175" t="s">
        <v>7882</v>
      </c>
      <c r="C171" s="173" t="s">
        <v>7699</v>
      </c>
      <c r="D171" s="169" t="s">
        <v>7775</v>
      </c>
      <c r="E171" s="169" t="s">
        <v>7883</v>
      </c>
      <c r="F171" s="173" t="s">
        <v>7203</v>
      </c>
      <c r="G171" s="175" t="s">
        <v>7208</v>
      </c>
      <c r="H171" s="177" t="s">
        <v>7209</v>
      </c>
      <c r="I171" s="173" t="s">
        <v>7210</v>
      </c>
      <c r="J171" s="173" t="s">
        <v>7210</v>
      </c>
      <c r="K171" s="410" t="s">
        <v>7884</v>
      </c>
      <c r="L171" s="177" t="s">
        <v>7212</v>
      </c>
    </row>
    <row r="172" s="195" customFormat="1" ht="13.5" spans="1:12">
      <c r="A172" s="173" t="s">
        <v>7885</v>
      </c>
      <c r="B172" s="175" t="s">
        <v>7886</v>
      </c>
      <c r="C172" s="173" t="s">
        <v>7699</v>
      </c>
      <c r="D172" s="169" t="s">
        <v>7604</v>
      </c>
      <c r="E172" s="169" t="s">
        <v>7887</v>
      </c>
      <c r="F172" s="173" t="s">
        <v>7203</v>
      </c>
      <c r="G172" s="175" t="s">
        <v>7237</v>
      </c>
      <c r="H172" s="177" t="s">
        <v>7238</v>
      </c>
      <c r="I172" s="173" t="s">
        <v>7246</v>
      </c>
      <c r="J172" s="173" t="s">
        <v>7246</v>
      </c>
      <c r="K172" s="410" t="s">
        <v>7888</v>
      </c>
      <c r="L172" s="177" t="s">
        <v>7889</v>
      </c>
    </row>
    <row r="173" s="195" customFormat="1" ht="13.5" spans="1:12">
      <c r="A173" s="173" t="s">
        <v>7890</v>
      </c>
      <c r="B173" s="175" t="s">
        <v>7891</v>
      </c>
      <c r="C173" s="173" t="s">
        <v>7704</v>
      </c>
      <c r="D173" s="169" t="s">
        <v>7598</v>
      </c>
      <c r="E173" s="169" t="s">
        <v>7892</v>
      </c>
      <c r="F173" s="173" t="s">
        <v>7203</v>
      </c>
      <c r="G173" s="175" t="s">
        <v>7208</v>
      </c>
      <c r="H173" s="177" t="s">
        <v>7209</v>
      </c>
      <c r="I173" s="173" t="s">
        <v>7203</v>
      </c>
      <c r="J173" s="173" t="s">
        <v>7203</v>
      </c>
      <c r="K173" s="410" t="s">
        <v>7893</v>
      </c>
      <c r="L173" s="177" t="s">
        <v>7275</v>
      </c>
    </row>
    <row r="174" s="195" customFormat="1" ht="13.5" spans="1:12">
      <c r="A174" s="173" t="s">
        <v>7894</v>
      </c>
      <c r="B174" s="175" t="s">
        <v>7895</v>
      </c>
      <c r="C174" s="173" t="s">
        <v>7704</v>
      </c>
      <c r="D174" s="169" t="s">
        <v>7598</v>
      </c>
      <c r="E174" s="169" t="s">
        <v>7896</v>
      </c>
      <c r="F174" s="173" t="s">
        <v>7203</v>
      </c>
      <c r="G174" s="175" t="s">
        <v>7237</v>
      </c>
      <c r="H174" s="177" t="s">
        <v>7238</v>
      </c>
      <c r="I174" s="173" t="s">
        <v>7203</v>
      </c>
      <c r="J174" s="173" t="s">
        <v>7203</v>
      </c>
      <c r="K174" s="410" t="s">
        <v>7897</v>
      </c>
      <c r="L174" s="177" t="s">
        <v>7288</v>
      </c>
    </row>
    <row r="175" s="195" customFormat="1" ht="13.5" spans="1:12">
      <c r="A175" s="173" t="s">
        <v>7898</v>
      </c>
      <c r="B175" s="175" t="s">
        <v>7899</v>
      </c>
      <c r="C175" s="173" t="s">
        <v>7704</v>
      </c>
      <c r="D175" s="169" t="s">
        <v>7558</v>
      </c>
      <c r="E175" s="169" t="s">
        <v>7900</v>
      </c>
      <c r="F175" s="173" t="s">
        <v>7203</v>
      </c>
      <c r="G175" s="175" t="s">
        <v>7208</v>
      </c>
      <c r="H175" s="177" t="s">
        <v>7209</v>
      </c>
      <c r="I175" s="173" t="s">
        <v>7213</v>
      </c>
      <c r="J175" s="173" t="s">
        <v>7213</v>
      </c>
      <c r="K175" s="410" t="s">
        <v>7901</v>
      </c>
      <c r="L175" s="177" t="s">
        <v>7256</v>
      </c>
    </row>
    <row r="176" s="195" customFormat="1" ht="13.5" spans="1:12">
      <c r="A176" s="173" t="s">
        <v>7902</v>
      </c>
      <c r="B176" s="175" t="s">
        <v>7903</v>
      </c>
      <c r="C176" s="173" t="s">
        <v>7704</v>
      </c>
      <c r="D176" s="169" t="s">
        <v>7558</v>
      </c>
      <c r="E176" s="169" t="s">
        <v>7904</v>
      </c>
      <c r="F176" s="173" t="s">
        <v>7203</v>
      </c>
      <c r="G176" s="175" t="s">
        <v>7208</v>
      </c>
      <c r="H176" s="177" t="s">
        <v>7209</v>
      </c>
      <c r="I176" s="173" t="s">
        <v>7213</v>
      </c>
      <c r="J176" s="173" t="s">
        <v>7213</v>
      </c>
      <c r="K176" s="410" t="s">
        <v>7905</v>
      </c>
      <c r="L176" s="177" t="s">
        <v>7256</v>
      </c>
    </row>
    <row r="177" s="195" customFormat="1" ht="13.5" spans="1:12">
      <c r="A177" s="173" t="s">
        <v>7906</v>
      </c>
      <c r="B177" s="175" t="s">
        <v>7907</v>
      </c>
      <c r="C177" s="173" t="s">
        <v>7704</v>
      </c>
      <c r="D177" s="169" t="s">
        <v>7558</v>
      </c>
      <c r="E177" s="169" t="s">
        <v>7908</v>
      </c>
      <c r="F177" s="173" t="s">
        <v>7203</v>
      </c>
      <c r="G177" s="175" t="s">
        <v>7208</v>
      </c>
      <c r="H177" s="177" t="s">
        <v>7209</v>
      </c>
      <c r="I177" s="173" t="s">
        <v>7213</v>
      </c>
      <c r="J177" s="173" t="s">
        <v>7213</v>
      </c>
      <c r="K177" s="410" t="s">
        <v>7909</v>
      </c>
      <c r="L177" s="177" t="s">
        <v>7256</v>
      </c>
    </row>
    <row r="178" s="195" customFormat="1" ht="13.5" spans="1:12">
      <c r="A178" s="173" t="s">
        <v>7910</v>
      </c>
      <c r="B178" s="175" t="s">
        <v>7911</v>
      </c>
      <c r="C178" s="173" t="s">
        <v>7704</v>
      </c>
      <c r="D178" s="169" t="s">
        <v>7558</v>
      </c>
      <c r="E178" s="169" t="s">
        <v>7912</v>
      </c>
      <c r="F178" s="173" t="s">
        <v>7203</v>
      </c>
      <c r="G178" s="175" t="s">
        <v>7208</v>
      </c>
      <c r="H178" s="177" t="s">
        <v>7209</v>
      </c>
      <c r="I178" s="173" t="s">
        <v>7213</v>
      </c>
      <c r="J178" s="173" t="s">
        <v>7213</v>
      </c>
      <c r="K178" s="410" t="s">
        <v>7913</v>
      </c>
      <c r="L178" s="177" t="s">
        <v>7256</v>
      </c>
    </row>
    <row r="179" s="195" customFormat="1" ht="13.5" spans="1:12">
      <c r="A179" s="173" t="s">
        <v>7914</v>
      </c>
      <c r="B179" s="175" t="s">
        <v>7915</v>
      </c>
      <c r="C179" s="173" t="s">
        <v>7704</v>
      </c>
      <c r="D179" s="169" t="s">
        <v>7558</v>
      </c>
      <c r="E179" s="169" t="s">
        <v>7916</v>
      </c>
      <c r="F179" s="173" t="s">
        <v>7203</v>
      </c>
      <c r="G179" s="175" t="s">
        <v>7208</v>
      </c>
      <c r="H179" s="177" t="s">
        <v>7209</v>
      </c>
      <c r="I179" s="173" t="s">
        <v>7213</v>
      </c>
      <c r="J179" s="173" t="s">
        <v>7213</v>
      </c>
      <c r="K179" s="410" t="s">
        <v>7917</v>
      </c>
      <c r="L179" s="177" t="s">
        <v>7256</v>
      </c>
    </row>
    <row r="180" s="195" customFormat="1" ht="13.5" spans="1:12">
      <c r="A180" s="173" t="s">
        <v>7918</v>
      </c>
      <c r="B180" s="175" t="s">
        <v>7919</v>
      </c>
      <c r="C180" s="173" t="s">
        <v>7704</v>
      </c>
      <c r="D180" s="169" t="s">
        <v>7558</v>
      </c>
      <c r="E180" s="169" t="s">
        <v>7920</v>
      </c>
      <c r="F180" s="173" t="s">
        <v>7203</v>
      </c>
      <c r="G180" s="175" t="s">
        <v>7354</v>
      </c>
      <c r="H180" s="177" t="s">
        <v>7238</v>
      </c>
      <c r="I180" s="173" t="s">
        <v>7213</v>
      </c>
      <c r="J180" s="173" t="s">
        <v>7213</v>
      </c>
      <c r="K180" s="410" t="s">
        <v>7921</v>
      </c>
      <c r="L180" s="177" t="s">
        <v>7356</v>
      </c>
    </row>
    <row r="181" s="195" customFormat="1" ht="13.5" spans="1:12">
      <c r="A181" s="173" t="s">
        <v>7922</v>
      </c>
      <c r="B181" s="175" t="s">
        <v>7923</v>
      </c>
      <c r="C181" s="173" t="s">
        <v>7704</v>
      </c>
      <c r="D181" s="169" t="s">
        <v>7558</v>
      </c>
      <c r="E181" s="169" t="s">
        <v>7924</v>
      </c>
      <c r="F181" s="173" t="s">
        <v>7203</v>
      </c>
      <c r="G181" s="175" t="s">
        <v>7208</v>
      </c>
      <c r="H181" s="177" t="s">
        <v>7209</v>
      </c>
      <c r="I181" s="173" t="s">
        <v>7213</v>
      </c>
      <c r="J181" s="173" t="s">
        <v>7213</v>
      </c>
      <c r="K181" s="410" t="s">
        <v>7435</v>
      </c>
      <c r="L181" s="177" t="s">
        <v>7256</v>
      </c>
    </row>
    <row r="182" s="195" customFormat="1" ht="13.5"/>
    <row r="183" s="195" customFormat="1" ht="13.5" spans="1:12">
      <c r="A183" s="400" t="s">
        <v>7925</v>
      </c>
      <c r="B183" s="189" t="s">
        <v>7926</v>
      </c>
      <c r="C183" s="400" t="s">
        <v>7704</v>
      </c>
      <c r="D183" s="401" t="s">
        <v>7558</v>
      </c>
      <c r="E183" s="401" t="s">
        <v>7927</v>
      </c>
      <c r="F183" s="173" t="s">
        <v>7203</v>
      </c>
      <c r="G183" s="175" t="s">
        <v>7208</v>
      </c>
      <c r="H183" s="173" t="s">
        <v>7209</v>
      </c>
      <c r="I183" s="400" t="s">
        <v>7213</v>
      </c>
      <c r="J183" s="400" t="s">
        <v>7213</v>
      </c>
      <c r="K183" s="412" t="s">
        <v>7928</v>
      </c>
      <c r="L183" s="177" t="s">
        <v>7256</v>
      </c>
    </row>
    <row r="184" s="195" customFormat="1" ht="13.5" spans="1:12">
      <c r="A184" s="173" t="s">
        <v>7929</v>
      </c>
      <c r="B184" s="175" t="s">
        <v>7930</v>
      </c>
      <c r="C184" s="173" t="s">
        <v>7704</v>
      </c>
      <c r="D184" s="169" t="s">
        <v>7558</v>
      </c>
      <c r="E184" s="169" t="s">
        <v>7931</v>
      </c>
      <c r="F184" s="173" t="s">
        <v>7217</v>
      </c>
      <c r="G184" s="175" t="s">
        <v>7296</v>
      </c>
      <c r="H184" s="173" t="s">
        <v>7297</v>
      </c>
      <c r="I184" s="173" t="s">
        <v>7213</v>
      </c>
      <c r="J184" s="173" t="s">
        <v>7232</v>
      </c>
      <c r="K184" s="412" t="s">
        <v>7932</v>
      </c>
      <c r="L184" s="177" t="s">
        <v>7227</v>
      </c>
    </row>
    <row r="185" s="195" customFormat="1" ht="13.5" spans="1:12">
      <c r="A185" s="173" t="s">
        <v>7933</v>
      </c>
      <c r="B185" s="175" t="s">
        <v>7934</v>
      </c>
      <c r="C185" s="173" t="s">
        <v>7704</v>
      </c>
      <c r="D185" s="169" t="s">
        <v>7558</v>
      </c>
      <c r="E185" s="169" t="s">
        <v>7935</v>
      </c>
      <c r="F185" s="173" t="s">
        <v>7217</v>
      </c>
      <c r="G185" s="175" t="s">
        <v>7237</v>
      </c>
      <c r="H185" s="173" t="s">
        <v>7238</v>
      </c>
      <c r="I185" s="173" t="s">
        <v>7213</v>
      </c>
      <c r="J185" s="173" t="s">
        <v>7232</v>
      </c>
      <c r="K185" s="412" t="s">
        <v>7936</v>
      </c>
      <c r="L185" s="177" t="s">
        <v>7937</v>
      </c>
    </row>
    <row r="186" s="195" customFormat="1" ht="13.5" spans="1:12">
      <c r="A186" s="173" t="s">
        <v>7938</v>
      </c>
      <c r="B186" s="175" t="s">
        <v>7939</v>
      </c>
      <c r="C186" s="173" t="s">
        <v>7704</v>
      </c>
      <c r="D186" s="169" t="s">
        <v>7558</v>
      </c>
      <c r="E186" s="169" t="s">
        <v>7940</v>
      </c>
      <c r="F186" s="173" t="s">
        <v>7203</v>
      </c>
      <c r="G186" s="175" t="s">
        <v>7296</v>
      </c>
      <c r="H186" s="173" t="s">
        <v>7297</v>
      </c>
      <c r="I186" s="173" t="s">
        <v>7213</v>
      </c>
      <c r="J186" s="173" t="s">
        <v>7213</v>
      </c>
      <c r="K186" s="412" t="s">
        <v>7941</v>
      </c>
      <c r="L186" s="177" t="s">
        <v>7245</v>
      </c>
    </row>
    <row r="187" s="195" customFormat="1" ht="13.5" spans="1:12">
      <c r="A187" s="173" t="s">
        <v>7942</v>
      </c>
      <c r="B187" s="175" t="s">
        <v>7943</v>
      </c>
      <c r="C187" s="173" t="s">
        <v>7704</v>
      </c>
      <c r="D187" s="169" t="s">
        <v>7944</v>
      </c>
      <c r="E187" s="169" t="s">
        <v>7945</v>
      </c>
      <c r="F187" s="173" t="s">
        <v>7203</v>
      </c>
      <c r="G187" s="175" t="s">
        <v>7354</v>
      </c>
      <c r="H187" s="173" t="s">
        <v>7238</v>
      </c>
      <c r="I187" s="173" t="s">
        <v>7210</v>
      </c>
      <c r="J187" s="173" t="s">
        <v>7210</v>
      </c>
      <c r="K187" s="412" t="s">
        <v>7946</v>
      </c>
      <c r="L187" s="177" t="s">
        <v>7707</v>
      </c>
    </row>
    <row r="188" s="195" customFormat="1" ht="13.5" spans="1:12">
      <c r="A188" s="173" t="s">
        <v>7947</v>
      </c>
      <c r="B188" s="175" t="s">
        <v>7948</v>
      </c>
      <c r="C188" s="173" t="s">
        <v>7598</v>
      </c>
      <c r="D188" s="169" t="s">
        <v>7558</v>
      </c>
      <c r="E188" s="169" t="s">
        <v>7949</v>
      </c>
      <c r="F188" s="173" t="s">
        <v>7213</v>
      </c>
      <c r="G188" s="175" t="s">
        <v>7296</v>
      </c>
      <c r="H188" s="173" t="s">
        <v>7297</v>
      </c>
      <c r="I188" s="173" t="s">
        <v>7203</v>
      </c>
      <c r="J188" s="173" t="s">
        <v>7213</v>
      </c>
      <c r="K188" s="412" t="s">
        <v>7950</v>
      </c>
      <c r="L188" s="177" t="s">
        <v>7245</v>
      </c>
    </row>
    <row r="189" s="195" customFormat="1" ht="13.5" spans="1:12">
      <c r="A189" s="173" t="s">
        <v>7951</v>
      </c>
      <c r="B189" s="175" t="s">
        <v>7952</v>
      </c>
      <c r="C189" s="173" t="s">
        <v>7598</v>
      </c>
      <c r="D189" s="169" t="s">
        <v>7558</v>
      </c>
      <c r="E189" s="169" t="s">
        <v>7953</v>
      </c>
      <c r="F189" s="173" t="s">
        <v>7203</v>
      </c>
      <c r="G189" s="175" t="s">
        <v>7208</v>
      </c>
      <c r="H189" s="173" t="s">
        <v>7209</v>
      </c>
      <c r="I189" s="173" t="s">
        <v>7203</v>
      </c>
      <c r="J189" s="173" t="s">
        <v>7203</v>
      </c>
      <c r="K189" s="412" t="s">
        <v>7954</v>
      </c>
      <c r="L189" s="177" t="s">
        <v>7275</v>
      </c>
    </row>
    <row r="190" s="195" customFormat="1" ht="13.5" spans="1:12">
      <c r="A190" s="173" t="s">
        <v>7955</v>
      </c>
      <c r="B190" s="175" t="s">
        <v>7956</v>
      </c>
      <c r="C190" s="173" t="s">
        <v>7598</v>
      </c>
      <c r="D190" s="169" t="s">
        <v>7558</v>
      </c>
      <c r="E190" s="169" t="s">
        <v>7957</v>
      </c>
      <c r="F190" s="173" t="s">
        <v>7203</v>
      </c>
      <c r="G190" s="175" t="s">
        <v>7208</v>
      </c>
      <c r="H190" s="173" t="s">
        <v>7209</v>
      </c>
      <c r="I190" s="173" t="s">
        <v>7203</v>
      </c>
      <c r="J190" s="173" t="s">
        <v>7203</v>
      </c>
      <c r="K190" s="412" t="s">
        <v>7958</v>
      </c>
      <c r="L190" s="177" t="s">
        <v>7275</v>
      </c>
    </row>
    <row r="191" s="195" customFormat="1" ht="13.5" spans="1:12">
      <c r="A191" s="173" t="s">
        <v>7959</v>
      </c>
      <c r="B191" s="175" t="s">
        <v>7960</v>
      </c>
      <c r="C191" s="173" t="s">
        <v>7598</v>
      </c>
      <c r="D191" s="169" t="s">
        <v>7558</v>
      </c>
      <c r="E191" s="169" t="s">
        <v>7961</v>
      </c>
      <c r="F191" s="173" t="s">
        <v>7203</v>
      </c>
      <c r="G191" s="175" t="s">
        <v>7237</v>
      </c>
      <c r="H191" s="173" t="s">
        <v>7238</v>
      </c>
      <c r="I191" s="173" t="s">
        <v>7203</v>
      </c>
      <c r="J191" s="173" t="s">
        <v>7203</v>
      </c>
      <c r="K191" s="412" t="s">
        <v>7962</v>
      </c>
      <c r="L191" s="177" t="s">
        <v>7288</v>
      </c>
    </row>
    <row r="192" s="195" customFormat="1" ht="13.5" spans="1:12">
      <c r="A192" s="173" t="s">
        <v>7963</v>
      </c>
      <c r="B192" s="175" t="s">
        <v>7964</v>
      </c>
      <c r="C192" s="173" t="s">
        <v>7598</v>
      </c>
      <c r="D192" s="169" t="s">
        <v>7558</v>
      </c>
      <c r="E192" s="169" t="s">
        <v>7965</v>
      </c>
      <c r="F192" s="173" t="s">
        <v>7203</v>
      </c>
      <c r="G192" s="175" t="s">
        <v>7208</v>
      </c>
      <c r="H192" s="173" t="s">
        <v>7209</v>
      </c>
      <c r="I192" s="173" t="s">
        <v>7203</v>
      </c>
      <c r="J192" s="173" t="s">
        <v>7203</v>
      </c>
      <c r="K192" s="412" t="s">
        <v>7966</v>
      </c>
      <c r="L192" s="177" t="s">
        <v>7275</v>
      </c>
    </row>
    <row r="193" s="195" customFormat="1" ht="13.5" spans="1:12">
      <c r="A193" s="173" t="s">
        <v>7967</v>
      </c>
      <c r="B193" s="175" t="s">
        <v>7968</v>
      </c>
      <c r="C193" s="173" t="s">
        <v>7598</v>
      </c>
      <c r="D193" s="169" t="s">
        <v>7775</v>
      </c>
      <c r="E193" s="169" t="s">
        <v>7969</v>
      </c>
      <c r="F193" s="173" t="s">
        <v>7203</v>
      </c>
      <c r="G193" s="175" t="s">
        <v>7296</v>
      </c>
      <c r="H193" s="173" t="s">
        <v>7297</v>
      </c>
      <c r="I193" s="173" t="s">
        <v>7213</v>
      </c>
      <c r="J193" s="173" t="s">
        <v>7213</v>
      </c>
      <c r="K193" s="412" t="s">
        <v>7970</v>
      </c>
      <c r="L193" s="177" t="s">
        <v>7245</v>
      </c>
    </row>
    <row r="194" s="195" customFormat="1" ht="13.5" spans="1:12">
      <c r="A194" s="173" t="s">
        <v>7971</v>
      </c>
      <c r="B194" s="175" t="s">
        <v>7972</v>
      </c>
      <c r="C194" s="173" t="s">
        <v>7598</v>
      </c>
      <c r="D194" s="169" t="s">
        <v>7944</v>
      </c>
      <c r="E194" s="169" t="s">
        <v>7973</v>
      </c>
      <c r="F194" s="173" t="s">
        <v>7203</v>
      </c>
      <c r="G194" s="175" t="s">
        <v>7208</v>
      </c>
      <c r="H194" s="173" t="s">
        <v>7209</v>
      </c>
      <c r="I194" s="173" t="s">
        <v>7217</v>
      </c>
      <c r="J194" s="173" t="s">
        <v>7217</v>
      </c>
      <c r="K194" s="412" t="s">
        <v>7974</v>
      </c>
      <c r="L194" s="177" t="s">
        <v>7245</v>
      </c>
    </row>
    <row r="195" s="195" customFormat="1" ht="13.5" spans="1:12">
      <c r="A195" s="173" t="s">
        <v>7975</v>
      </c>
      <c r="B195" s="175" t="s">
        <v>7976</v>
      </c>
      <c r="C195" s="173" t="s">
        <v>7598</v>
      </c>
      <c r="D195" s="169" t="s">
        <v>7944</v>
      </c>
      <c r="E195" s="169" t="s">
        <v>7977</v>
      </c>
      <c r="F195" s="173" t="s">
        <v>7203</v>
      </c>
      <c r="G195" s="175" t="s">
        <v>7208</v>
      </c>
      <c r="H195" s="173" t="s">
        <v>7209</v>
      </c>
      <c r="I195" s="173" t="s">
        <v>7217</v>
      </c>
      <c r="J195" s="173" t="s">
        <v>7217</v>
      </c>
      <c r="K195" s="412" t="s">
        <v>7978</v>
      </c>
      <c r="L195" s="177" t="s">
        <v>7245</v>
      </c>
    </row>
    <row r="196" s="195" customFormat="1" ht="13.5" spans="1:12">
      <c r="A196" s="173" t="s">
        <v>7979</v>
      </c>
      <c r="B196" s="175" t="s">
        <v>7980</v>
      </c>
      <c r="C196" s="173" t="s">
        <v>7558</v>
      </c>
      <c r="D196" s="169" t="s">
        <v>7775</v>
      </c>
      <c r="E196" s="169" t="s">
        <v>7981</v>
      </c>
      <c r="F196" s="173" t="s">
        <v>7213</v>
      </c>
      <c r="G196" s="175" t="s">
        <v>7208</v>
      </c>
      <c r="H196" s="173" t="s">
        <v>7209</v>
      </c>
      <c r="I196" s="173" t="s">
        <v>7203</v>
      </c>
      <c r="J196" s="173" t="s">
        <v>7213</v>
      </c>
      <c r="K196" s="412" t="s">
        <v>7982</v>
      </c>
      <c r="L196" s="177" t="s">
        <v>7256</v>
      </c>
    </row>
    <row r="197" s="195" customFormat="1" ht="13.5" spans="1:12">
      <c r="A197" s="173" t="s">
        <v>7983</v>
      </c>
      <c r="B197" s="175" t="s">
        <v>7984</v>
      </c>
      <c r="C197" s="173" t="s">
        <v>7558</v>
      </c>
      <c r="D197" s="169" t="s">
        <v>7775</v>
      </c>
      <c r="E197" s="169" t="s">
        <v>7985</v>
      </c>
      <c r="F197" s="173" t="s">
        <v>7203</v>
      </c>
      <c r="G197" s="175" t="s">
        <v>7208</v>
      </c>
      <c r="H197" s="173" t="s">
        <v>7209</v>
      </c>
      <c r="I197" s="173" t="s">
        <v>7203</v>
      </c>
      <c r="J197" s="173" t="s">
        <v>7203</v>
      </c>
      <c r="K197" s="412" t="s">
        <v>7986</v>
      </c>
      <c r="L197" s="177" t="s">
        <v>7275</v>
      </c>
    </row>
    <row r="198" s="195" customFormat="1" ht="13.5" spans="1:12">
      <c r="A198" s="173" t="s">
        <v>7987</v>
      </c>
      <c r="B198" s="175" t="s">
        <v>7988</v>
      </c>
      <c r="C198" s="173" t="s">
        <v>7558</v>
      </c>
      <c r="D198" s="169" t="s">
        <v>7775</v>
      </c>
      <c r="E198" s="169" t="s">
        <v>7989</v>
      </c>
      <c r="F198" s="173" t="s">
        <v>7213</v>
      </c>
      <c r="G198" s="175" t="s">
        <v>7208</v>
      </c>
      <c r="H198" s="173" t="s">
        <v>7209</v>
      </c>
      <c r="I198" s="173" t="s">
        <v>7203</v>
      </c>
      <c r="J198" s="173" t="s">
        <v>7213</v>
      </c>
      <c r="K198" s="412" t="s">
        <v>7990</v>
      </c>
      <c r="L198" s="177" t="s">
        <v>7256</v>
      </c>
    </row>
    <row r="199" s="195" customFormat="1" ht="13.5" spans="1:12">
      <c r="A199" s="173" t="s">
        <v>7991</v>
      </c>
      <c r="B199" s="175" t="s">
        <v>7992</v>
      </c>
      <c r="C199" s="173" t="s">
        <v>7558</v>
      </c>
      <c r="D199" s="169" t="s">
        <v>7993</v>
      </c>
      <c r="E199" s="169" t="s">
        <v>7994</v>
      </c>
      <c r="F199" s="173" t="s">
        <v>7203</v>
      </c>
      <c r="G199" s="175" t="s">
        <v>7354</v>
      </c>
      <c r="H199" s="173" t="s">
        <v>7238</v>
      </c>
      <c r="I199" s="173" t="s">
        <v>7217</v>
      </c>
      <c r="J199" s="173" t="s">
        <v>7217</v>
      </c>
      <c r="K199" s="412" t="s">
        <v>7995</v>
      </c>
      <c r="L199" s="177" t="s">
        <v>7240</v>
      </c>
    </row>
    <row r="200" s="195" customFormat="1" ht="13.5" spans="1:12">
      <c r="A200" s="173" t="s">
        <v>7996</v>
      </c>
      <c r="B200" s="175" t="s">
        <v>7997</v>
      </c>
      <c r="C200" s="173" t="s">
        <v>7558</v>
      </c>
      <c r="D200" s="169" t="s">
        <v>7998</v>
      </c>
      <c r="E200" s="169" t="s">
        <v>7999</v>
      </c>
      <c r="F200" s="173" t="s">
        <v>7203</v>
      </c>
      <c r="G200" s="175" t="s">
        <v>7354</v>
      </c>
      <c r="H200" s="173" t="s">
        <v>7238</v>
      </c>
      <c r="I200" s="173" t="s">
        <v>7210</v>
      </c>
      <c r="J200" s="173" t="s">
        <v>7210</v>
      </c>
      <c r="K200" s="412" t="s">
        <v>7331</v>
      </c>
      <c r="L200" s="177" t="s">
        <v>7707</v>
      </c>
    </row>
    <row r="201" s="195" customFormat="1" ht="13.5" spans="1:12">
      <c r="A201" s="173" t="s">
        <v>8000</v>
      </c>
      <c r="B201" s="175" t="s">
        <v>8001</v>
      </c>
      <c r="C201" s="173" t="s">
        <v>7558</v>
      </c>
      <c r="D201" s="169" t="s">
        <v>7604</v>
      </c>
      <c r="E201" s="169" t="s">
        <v>8002</v>
      </c>
      <c r="F201" s="173" t="s">
        <v>7203</v>
      </c>
      <c r="G201" s="175" t="s">
        <v>7208</v>
      </c>
      <c r="H201" s="173" t="s">
        <v>7209</v>
      </c>
      <c r="I201" s="173" t="s">
        <v>7228</v>
      </c>
      <c r="J201" s="173" t="s">
        <v>7228</v>
      </c>
      <c r="K201" s="412" t="s">
        <v>8003</v>
      </c>
      <c r="L201" s="177" t="s">
        <v>7499</v>
      </c>
    </row>
    <row r="202" s="195" customFormat="1" ht="13.5" spans="1:12">
      <c r="A202" s="173" t="s">
        <v>8004</v>
      </c>
      <c r="B202" s="175" t="s">
        <v>8005</v>
      </c>
      <c r="C202" s="173" t="s">
        <v>7775</v>
      </c>
      <c r="D202" s="169" t="s">
        <v>7944</v>
      </c>
      <c r="E202" s="169" t="s">
        <v>8006</v>
      </c>
      <c r="F202" s="173" t="s">
        <v>7203</v>
      </c>
      <c r="G202" s="175" t="s">
        <v>7296</v>
      </c>
      <c r="H202" s="173" t="s">
        <v>7297</v>
      </c>
      <c r="I202" s="173" t="s">
        <v>7203</v>
      </c>
      <c r="J202" s="173" t="s">
        <v>7203</v>
      </c>
      <c r="K202" s="412" t="s">
        <v>8007</v>
      </c>
      <c r="L202" s="177" t="s">
        <v>7299</v>
      </c>
    </row>
    <row r="203" s="195" customFormat="1" ht="13.5" spans="1:12">
      <c r="A203" s="173" t="s">
        <v>8008</v>
      </c>
      <c r="B203" s="175" t="s">
        <v>8009</v>
      </c>
      <c r="C203" s="173" t="s">
        <v>7775</v>
      </c>
      <c r="D203" s="169" t="s">
        <v>7944</v>
      </c>
      <c r="E203" s="169" t="s">
        <v>8010</v>
      </c>
      <c r="F203" s="173" t="s">
        <v>7203</v>
      </c>
      <c r="G203" s="175" t="s">
        <v>7237</v>
      </c>
      <c r="H203" s="173" t="s">
        <v>7238</v>
      </c>
      <c r="I203" s="173" t="s">
        <v>7203</v>
      </c>
      <c r="J203" s="173" t="s">
        <v>7203</v>
      </c>
      <c r="K203" s="412" t="s">
        <v>8011</v>
      </c>
      <c r="L203" s="177" t="s">
        <v>7288</v>
      </c>
    </row>
    <row r="204" s="195" customFormat="1" ht="13.5" spans="1:12">
      <c r="A204" s="173" t="s">
        <v>8012</v>
      </c>
      <c r="B204" s="175" t="s">
        <v>8013</v>
      </c>
      <c r="C204" s="173" t="s">
        <v>7775</v>
      </c>
      <c r="D204" s="169" t="s">
        <v>7944</v>
      </c>
      <c r="E204" s="169" t="s">
        <v>8014</v>
      </c>
      <c r="F204" s="173" t="s">
        <v>7203</v>
      </c>
      <c r="G204" s="175" t="s">
        <v>7208</v>
      </c>
      <c r="H204" s="173" t="s">
        <v>7220</v>
      </c>
      <c r="I204" s="173" t="s">
        <v>7203</v>
      </c>
      <c r="J204" s="173" t="s">
        <v>7203</v>
      </c>
      <c r="K204" s="412" t="s">
        <v>8011</v>
      </c>
      <c r="L204" s="414" t="s">
        <v>7221</v>
      </c>
    </row>
    <row r="205" s="195" customFormat="1" ht="13.5" spans="1:12">
      <c r="A205" s="173" t="s">
        <v>8015</v>
      </c>
      <c r="B205" s="175" t="s">
        <v>8016</v>
      </c>
      <c r="C205" s="173" t="s">
        <v>7775</v>
      </c>
      <c r="D205" s="169" t="s">
        <v>7944</v>
      </c>
      <c r="E205" s="169" t="s">
        <v>8017</v>
      </c>
      <c r="F205" s="173" t="s">
        <v>7203</v>
      </c>
      <c r="G205" s="175" t="s">
        <v>7208</v>
      </c>
      <c r="H205" s="173" t="s">
        <v>7220</v>
      </c>
      <c r="I205" s="173" t="s">
        <v>7203</v>
      </c>
      <c r="J205" s="173" t="s">
        <v>7203</v>
      </c>
      <c r="K205" s="412" t="s">
        <v>8011</v>
      </c>
      <c r="L205" s="414" t="s">
        <v>7221</v>
      </c>
    </row>
    <row r="206" s="195" customFormat="1" ht="13.5" spans="1:12">
      <c r="A206" s="173" t="s">
        <v>8018</v>
      </c>
      <c r="B206" s="175" t="s">
        <v>8019</v>
      </c>
      <c r="C206" s="173" t="s">
        <v>7775</v>
      </c>
      <c r="D206" s="169" t="s">
        <v>7944</v>
      </c>
      <c r="E206" s="169" t="s">
        <v>8020</v>
      </c>
      <c r="F206" s="173" t="s">
        <v>7203</v>
      </c>
      <c r="G206" s="175" t="s">
        <v>7208</v>
      </c>
      <c r="H206" s="173" t="s">
        <v>7220</v>
      </c>
      <c r="I206" s="173" t="s">
        <v>7203</v>
      </c>
      <c r="J206" s="173" t="s">
        <v>7203</v>
      </c>
      <c r="K206" s="412" t="s">
        <v>8011</v>
      </c>
      <c r="L206" s="414" t="s">
        <v>7221</v>
      </c>
    </row>
    <row r="207" s="195" customFormat="1" ht="13.5" spans="1:12">
      <c r="A207" s="173" t="s">
        <v>8021</v>
      </c>
      <c r="B207" s="175" t="s">
        <v>8022</v>
      </c>
      <c r="C207" s="173" t="s">
        <v>7775</v>
      </c>
      <c r="D207" s="169" t="s">
        <v>7944</v>
      </c>
      <c r="E207" s="169" t="s">
        <v>8023</v>
      </c>
      <c r="F207" s="173" t="s">
        <v>7203</v>
      </c>
      <c r="G207" s="175" t="s">
        <v>7208</v>
      </c>
      <c r="H207" s="173" t="s">
        <v>7220</v>
      </c>
      <c r="I207" s="173" t="s">
        <v>7203</v>
      </c>
      <c r="J207" s="173" t="s">
        <v>7203</v>
      </c>
      <c r="K207" s="412" t="s">
        <v>8011</v>
      </c>
      <c r="L207" s="414" t="s">
        <v>7221</v>
      </c>
    </row>
    <row r="208" s="195" customFormat="1" ht="13.5" spans="1:12">
      <c r="A208" s="173" t="s">
        <v>8024</v>
      </c>
      <c r="B208" s="175" t="s">
        <v>8025</v>
      </c>
      <c r="C208" s="173" t="s">
        <v>7775</v>
      </c>
      <c r="D208" s="169" t="s">
        <v>7944</v>
      </c>
      <c r="E208" s="169" t="s">
        <v>8026</v>
      </c>
      <c r="F208" s="173" t="s">
        <v>7203</v>
      </c>
      <c r="G208" s="175" t="s">
        <v>7208</v>
      </c>
      <c r="H208" s="173" t="s">
        <v>7220</v>
      </c>
      <c r="I208" s="173" t="s">
        <v>7203</v>
      </c>
      <c r="J208" s="173" t="s">
        <v>7203</v>
      </c>
      <c r="K208" s="412" t="s">
        <v>8011</v>
      </c>
      <c r="L208" s="414" t="s">
        <v>7221</v>
      </c>
    </row>
    <row r="209" s="195" customFormat="1" ht="13.5" spans="1:12">
      <c r="A209" s="173" t="s">
        <v>8027</v>
      </c>
      <c r="B209" s="175" t="s">
        <v>8028</v>
      </c>
      <c r="C209" s="173" t="s">
        <v>7775</v>
      </c>
      <c r="D209" s="169" t="s">
        <v>7993</v>
      </c>
      <c r="E209" s="169" t="s">
        <v>8029</v>
      </c>
      <c r="F209" s="173" t="s">
        <v>7203</v>
      </c>
      <c r="G209" s="175" t="s">
        <v>7296</v>
      </c>
      <c r="H209" s="173" t="s">
        <v>7297</v>
      </c>
      <c r="I209" s="173" t="s">
        <v>7213</v>
      </c>
      <c r="J209" s="173" t="s">
        <v>7213</v>
      </c>
      <c r="K209" s="412" t="s">
        <v>8030</v>
      </c>
      <c r="L209" s="177" t="s">
        <v>7245</v>
      </c>
    </row>
    <row r="210" s="195" customFormat="1" ht="13.5" spans="1:12">
      <c r="A210" s="173" t="s">
        <v>8031</v>
      </c>
      <c r="B210" s="190" t="s">
        <v>8032</v>
      </c>
      <c r="C210" s="402" t="s">
        <v>7775</v>
      </c>
      <c r="D210" s="399" t="s">
        <v>7993</v>
      </c>
      <c r="E210" s="399" t="s">
        <v>8033</v>
      </c>
      <c r="F210" s="173" t="s">
        <v>7203</v>
      </c>
      <c r="G210" s="190" t="s">
        <v>7208</v>
      </c>
      <c r="H210" s="173" t="s">
        <v>7220</v>
      </c>
      <c r="I210" s="173" t="s">
        <v>7213</v>
      </c>
      <c r="J210" s="173" t="s">
        <v>7213</v>
      </c>
      <c r="K210" s="415" t="s">
        <v>8030</v>
      </c>
      <c r="L210" s="414" t="s">
        <v>7221</v>
      </c>
    </row>
    <row r="211" s="195" customFormat="1" ht="13.5" spans="1:12">
      <c r="A211" s="173" t="s">
        <v>8034</v>
      </c>
      <c r="B211" s="190" t="s">
        <v>8035</v>
      </c>
      <c r="C211" s="402" t="s">
        <v>7944</v>
      </c>
      <c r="D211" s="399" t="s">
        <v>7993</v>
      </c>
      <c r="E211" s="399" t="s">
        <v>8036</v>
      </c>
      <c r="F211" s="173" t="s">
        <v>7213</v>
      </c>
      <c r="G211" s="190" t="s">
        <v>7208</v>
      </c>
      <c r="H211" s="173" t="s">
        <v>7220</v>
      </c>
      <c r="I211" s="173" t="s">
        <v>7203</v>
      </c>
      <c r="J211" s="173" t="s">
        <v>7213</v>
      </c>
      <c r="K211" s="415" t="s">
        <v>8030</v>
      </c>
      <c r="L211" s="414" t="s">
        <v>7221</v>
      </c>
    </row>
    <row r="212" s="195" customFormat="1" ht="13.5" spans="1:12">
      <c r="A212" s="173" t="s">
        <v>8037</v>
      </c>
      <c r="B212" s="190" t="s">
        <v>8038</v>
      </c>
      <c r="C212" s="402" t="s">
        <v>7944</v>
      </c>
      <c r="D212" s="399" t="s">
        <v>7993</v>
      </c>
      <c r="E212" s="399" t="s">
        <v>8039</v>
      </c>
      <c r="F212" s="173" t="s">
        <v>7203</v>
      </c>
      <c r="G212" s="190" t="s">
        <v>7208</v>
      </c>
      <c r="H212" s="173" t="s">
        <v>7220</v>
      </c>
      <c r="I212" s="173" t="s">
        <v>7203</v>
      </c>
      <c r="J212" s="173" t="s">
        <v>7203</v>
      </c>
      <c r="K212" s="415" t="s">
        <v>8030</v>
      </c>
      <c r="L212" s="414" t="s">
        <v>7221</v>
      </c>
    </row>
    <row r="213" s="195" customFormat="1" ht="13.5" spans="1:12">
      <c r="A213" s="173" t="s">
        <v>8040</v>
      </c>
      <c r="B213" s="175" t="s">
        <v>8041</v>
      </c>
      <c r="C213" s="173" t="s">
        <v>7944</v>
      </c>
      <c r="D213" s="169" t="s">
        <v>7993</v>
      </c>
      <c r="E213" s="169" t="s">
        <v>8042</v>
      </c>
      <c r="F213" s="173" t="s">
        <v>7203</v>
      </c>
      <c r="G213" s="175" t="s">
        <v>7208</v>
      </c>
      <c r="H213" s="173" t="s">
        <v>7220</v>
      </c>
      <c r="I213" s="173" t="s">
        <v>7203</v>
      </c>
      <c r="J213" s="173" t="s">
        <v>7203</v>
      </c>
      <c r="K213" s="412" t="s">
        <v>8030</v>
      </c>
      <c r="L213" s="414" t="s">
        <v>7221</v>
      </c>
    </row>
    <row r="214" s="195" customFormat="1" ht="13.5" spans="1:12">
      <c r="A214" s="173" t="s">
        <v>8043</v>
      </c>
      <c r="B214" s="175" t="s">
        <v>8044</v>
      </c>
      <c r="C214" s="173" t="s">
        <v>7944</v>
      </c>
      <c r="D214" s="169" t="s">
        <v>7993</v>
      </c>
      <c r="E214" s="169" t="s">
        <v>8045</v>
      </c>
      <c r="F214" s="173" t="s">
        <v>7203</v>
      </c>
      <c r="G214" s="175" t="s">
        <v>7237</v>
      </c>
      <c r="H214" s="173" t="s">
        <v>7238</v>
      </c>
      <c r="I214" s="173" t="s">
        <v>7203</v>
      </c>
      <c r="J214" s="173" t="s">
        <v>7203</v>
      </c>
      <c r="K214" s="412" t="s">
        <v>8046</v>
      </c>
      <c r="L214" s="177" t="s">
        <v>7288</v>
      </c>
    </row>
    <row r="215" s="195" customFormat="1" ht="13.5" spans="1:12">
      <c r="A215" s="173" t="s">
        <v>8047</v>
      </c>
      <c r="B215" s="175" t="s">
        <v>8048</v>
      </c>
      <c r="C215" s="173" t="s">
        <v>7944</v>
      </c>
      <c r="D215" s="169" t="s">
        <v>7993</v>
      </c>
      <c r="E215" s="169" t="s">
        <v>8049</v>
      </c>
      <c r="F215" s="173" t="s">
        <v>7203</v>
      </c>
      <c r="G215" s="175" t="s">
        <v>7237</v>
      </c>
      <c r="H215" s="173" t="s">
        <v>7238</v>
      </c>
      <c r="I215" s="173" t="s">
        <v>7203</v>
      </c>
      <c r="J215" s="173" t="s">
        <v>7203</v>
      </c>
      <c r="K215" s="412" t="s">
        <v>8050</v>
      </c>
      <c r="L215" s="177" t="s">
        <v>7288</v>
      </c>
    </row>
    <row r="216" s="195" customFormat="1" ht="13.5" spans="1:12">
      <c r="A216" s="173" t="s">
        <v>8051</v>
      </c>
      <c r="B216" s="190" t="s">
        <v>8052</v>
      </c>
      <c r="C216" s="402" t="s">
        <v>7944</v>
      </c>
      <c r="D216" s="399" t="s">
        <v>7993</v>
      </c>
      <c r="E216" s="399" t="s">
        <v>8053</v>
      </c>
      <c r="F216" s="173" t="s">
        <v>7203</v>
      </c>
      <c r="G216" s="190" t="s">
        <v>7208</v>
      </c>
      <c r="H216" s="173" t="s">
        <v>7220</v>
      </c>
      <c r="I216" s="173" t="s">
        <v>7203</v>
      </c>
      <c r="J216" s="173" t="s">
        <v>7203</v>
      </c>
      <c r="K216" s="415" t="s">
        <v>8050</v>
      </c>
      <c r="L216" s="414" t="s">
        <v>7221</v>
      </c>
    </row>
    <row r="217" s="195" customFormat="1" ht="13.5" spans="1:12">
      <c r="A217" s="173" t="s">
        <v>8054</v>
      </c>
      <c r="B217" s="175" t="s">
        <v>8055</v>
      </c>
      <c r="C217" s="173" t="s">
        <v>7944</v>
      </c>
      <c r="D217" s="169" t="s">
        <v>7998</v>
      </c>
      <c r="E217" s="169" t="s">
        <v>8056</v>
      </c>
      <c r="F217" s="173" t="s">
        <v>7203</v>
      </c>
      <c r="G217" s="175" t="s">
        <v>7208</v>
      </c>
      <c r="H217" s="173" t="s">
        <v>7220</v>
      </c>
      <c r="I217" s="173" t="s">
        <v>7213</v>
      </c>
      <c r="J217" s="173" t="s">
        <v>7213</v>
      </c>
      <c r="K217" s="412" t="s">
        <v>8050</v>
      </c>
      <c r="L217" s="414" t="s">
        <v>7221</v>
      </c>
    </row>
    <row r="218" s="195" customFormat="1" ht="13.5" spans="1:12">
      <c r="A218" s="173" t="s">
        <v>8057</v>
      </c>
      <c r="B218" s="190" t="s">
        <v>8058</v>
      </c>
      <c r="C218" s="402" t="s">
        <v>7944</v>
      </c>
      <c r="D218" s="399" t="s">
        <v>7998</v>
      </c>
      <c r="E218" s="399" t="s">
        <v>8059</v>
      </c>
      <c r="F218" s="173" t="s">
        <v>7203</v>
      </c>
      <c r="G218" s="190" t="s">
        <v>7208</v>
      </c>
      <c r="H218" s="173" t="s">
        <v>7220</v>
      </c>
      <c r="I218" s="173" t="s">
        <v>7213</v>
      </c>
      <c r="J218" s="173" t="s">
        <v>7213</v>
      </c>
      <c r="K218" s="415" t="s">
        <v>8050</v>
      </c>
      <c r="L218" s="414" t="s">
        <v>7221</v>
      </c>
    </row>
    <row r="219" s="195" customFormat="1" ht="13.5" spans="1:12">
      <c r="A219" s="173" t="s">
        <v>8060</v>
      </c>
      <c r="B219" s="175" t="s">
        <v>8061</v>
      </c>
      <c r="C219" s="173" t="s">
        <v>7944</v>
      </c>
      <c r="D219" s="169" t="s">
        <v>7998</v>
      </c>
      <c r="E219" s="169" t="s">
        <v>8062</v>
      </c>
      <c r="F219" s="173" t="s">
        <v>7203</v>
      </c>
      <c r="G219" s="175" t="s">
        <v>7208</v>
      </c>
      <c r="H219" s="173" t="s">
        <v>7209</v>
      </c>
      <c r="I219" s="173" t="s">
        <v>7213</v>
      </c>
      <c r="J219" s="173" t="s">
        <v>7213</v>
      </c>
      <c r="K219" s="412" t="s">
        <v>8063</v>
      </c>
      <c r="L219" s="177" t="s">
        <v>7256</v>
      </c>
    </row>
    <row r="220" s="195" customFormat="1" ht="13.5" spans="1:12">
      <c r="A220" s="173" t="s">
        <v>8064</v>
      </c>
      <c r="B220" s="175" t="s">
        <v>8065</v>
      </c>
      <c r="C220" s="173" t="s">
        <v>7944</v>
      </c>
      <c r="D220" s="169" t="s">
        <v>7604</v>
      </c>
      <c r="E220" s="169" t="s">
        <v>8066</v>
      </c>
      <c r="F220" s="173" t="s">
        <v>7203</v>
      </c>
      <c r="G220" s="175" t="s">
        <v>7237</v>
      </c>
      <c r="H220" s="173" t="s">
        <v>7238</v>
      </c>
      <c r="I220" s="173" t="s">
        <v>7217</v>
      </c>
      <c r="J220" s="173" t="s">
        <v>7217</v>
      </c>
      <c r="K220" s="412" t="s">
        <v>8067</v>
      </c>
      <c r="L220" s="177" t="s">
        <v>7240</v>
      </c>
    </row>
    <row r="221" s="195" customFormat="1" ht="13.5" spans="1:12">
      <c r="A221" s="173" t="s">
        <v>8068</v>
      </c>
      <c r="B221" s="175" t="s">
        <v>8069</v>
      </c>
      <c r="C221" s="173" t="s">
        <v>7944</v>
      </c>
      <c r="D221" s="169" t="s">
        <v>7604</v>
      </c>
      <c r="E221" s="169" t="s">
        <v>8070</v>
      </c>
      <c r="F221" s="173" t="s">
        <v>7203</v>
      </c>
      <c r="G221" s="175" t="s">
        <v>7208</v>
      </c>
      <c r="H221" s="173" t="s">
        <v>7209</v>
      </c>
      <c r="I221" s="173" t="s">
        <v>7217</v>
      </c>
      <c r="J221" s="173" t="s">
        <v>7217</v>
      </c>
      <c r="K221" s="412" t="s">
        <v>8071</v>
      </c>
      <c r="L221" s="177" t="s">
        <v>7245</v>
      </c>
    </row>
    <row r="222" s="195" customFormat="1" ht="13.5" spans="1:12">
      <c r="A222" s="173" t="s">
        <v>8072</v>
      </c>
      <c r="B222" s="175" t="s">
        <v>8073</v>
      </c>
      <c r="C222" s="173" t="s">
        <v>7944</v>
      </c>
      <c r="D222" s="169" t="s">
        <v>7604</v>
      </c>
      <c r="E222" s="169" t="s">
        <v>8074</v>
      </c>
      <c r="F222" s="173" t="s">
        <v>7213</v>
      </c>
      <c r="G222" s="175" t="s">
        <v>7208</v>
      </c>
      <c r="H222" s="173" t="s">
        <v>7209</v>
      </c>
      <c r="I222" s="173" t="s">
        <v>7217</v>
      </c>
      <c r="J222" s="173" t="s">
        <v>7232</v>
      </c>
      <c r="K222" s="412" t="s">
        <v>8075</v>
      </c>
      <c r="L222" s="177" t="s">
        <v>7234</v>
      </c>
    </row>
    <row r="223" s="195" customFormat="1" ht="13.5" spans="1:12">
      <c r="A223" s="173" t="s">
        <v>8076</v>
      </c>
      <c r="B223" s="175" t="s">
        <v>8035</v>
      </c>
      <c r="C223" s="173" t="s">
        <v>7993</v>
      </c>
      <c r="D223" s="169" t="s">
        <v>7998</v>
      </c>
      <c r="E223" s="169" t="s">
        <v>8077</v>
      </c>
      <c r="F223" s="173" t="s">
        <v>7213</v>
      </c>
      <c r="G223" s="175" t="s">
        <v>7208</v>
      </c>
      <c r="H223" s="173" t="s">
        <v>7209</v>
      </c>
      <c r="I223" s="173" t="s">
        <v>7203</v>
      </c>
      <c r="J223" s="173" t="s">
        <v>7213</v>
      </c>
      <c r="K223" s="412" t="s">
        <v>8078</v>
      </c>
      <c r="L223" s="177" t="s">
        <v>7256</v>
      </c>
    </row>
    <row r="224" s="195" customFormat="1" ht="13.5" spans="1:12">
      <c r="A224" s="173" t="s">
        <v>8079</v>
      </c>
      <c r="B224" s="175" t="s">
        <v>8080</v>
      </c>
      <c r="C224" s="173" t="s">
        <v>7993</v>
      </c>
      <c r="D224" s="169" t="s">
        <v>7998</v>
      </c>
      <c r="E224" s="169" t="s">
        <v>8081</v>
      </c>
      <c r="F224" s="173" t="s">
        <v>7203</v>
      </c>
      <c r="G224" s="175" t="s">
        <v>7208</v>
      </c>
      <c r="H224" s="173" t="s">
        <v>7220</v>
      </c>
      <c r="I224" s="173" t="s">
        <v>7203</v>
      </c>
      <c r="J224" s="173" t="s">
        <v>7203</v>
      </c>
      <c r="K224" s="412" t="s">
        <v>8078</v>
      </c>
      <c r="L224" s="414" t="s">
        <v>7221</v>
      </c>
    </row>
    <row r="225" s="195" customFormat="1" ht="13.5" spans="1:12">
      <c r="A225" s="173" t="s">
        <v>8082</v>
      </c>
      <c r="B225" s="175" t="s">
        <v>8083</v>
      </c>
      <c r="C225" s="173" t="s">
        <v>7993</v>
      </c>
      <c r="D225" s="169" t="s">
        <v>7998</v>
      </c>
      <c r="E225" s="169" t="s">
        <v>8084</v>
      </c>
      <c r="F225" s="173" t="s">
        <v>7203</v>
      </c>
      <c r="G225" s="175" t="s">
        <v>7208</v>
      </c>
      <c r="H225" s="173" t="s">
        <v>7209</v>
      </c>
      <c r="I225" s="173" t="s">
        <v>7203</v>
      </c>
      <c r="J225" s="173" t="s">
        <v>7203</v>
      </c>
      <c r="K225" s="412" t="s">
        <v>8085</v>
      </c>
      <c r="L225" s="177" t="s">
        <v>7275</v>
      </c>
    </row>
    <row r="226" s="195" customFormat="1" ht="13.5" spans="1:12">
      <c r="A226" s="173" t="s">
        <v>8086</v>
      </c>
      <c r="B226" s="175" t="s">
        <v>7878</v>
      </c>
      <c r="C226" s="173" t="s">
        <v>7993</v>
      </c>
      <c r="D226" s="169" t="s">
        <v>7998</v>
      </c>
      <c r="E226" s="169" t="s">
        <v>8087</v>
      </c>
      <c r="F226" s="173" t="s">
        <v>7203</v>
      </c>
      <c r="G226" s="175" t="s">
        <v>7237</v>
      </c>
      <c r="H226" s="173" t="s">
        <v>7238</v>
      </c>
      <c r="I226" s="173" t="s">
        <v>7203</v>
      </c>
      <c r="J226" s="173" t="s">
        <v>7203</v>
      </c>
      <c r="K226" s="412" t="s">
        <v>8088</v>
      </c>
      <c r="L226" s="177" t="s">
        <v>7288</v>
      </c>
    </row>
    <row r="227" s="195" customFormat="1" ht="13.5"/>
    <row r="228" s="195" customFormat="1" ht="13.5" spans="1:12">
      <c r="A228" s="400" t="s">
        <v>8089</v>
      </c>
      <c r="B228" s="189" t="s">
        <v>7874</v>
      </c>
      <c r="C228" s="400" t="s">
        <v>7993</v>
      </c>
      <c r="D228" s="401" t="s">
        <v>7998</v>
      </c>
      <c r="E228" s="401" t="s">
        <v>8090</v>
      </c>
      <c r="F228" s="173" t="s">
        <v>7203</v>
      </c>
      <c r="G228" s="175" t="s">
        <v>7237</v>
      </c>
      <c r="H228" s="173" t="s">
        <v>7238</v>
      </c>
      <c r="I228" s="400" t="s">
        <v>7203</v>
      </c>
      <c r="J228" s="400" t="s">
        <v>7203</v>
      </c>
      <c r="K228" s="412" t="s">
        <v>8091</v>
      </c>
      <c r="L228" s="177" t="s">
        <v>7288</v>
      </c>
    </row>
    <row r="229" s="195" customFormat="1" ht="13.5" spans="1:12">
      <c r="A229" s="173" t="s">
        <v>8092</v>
      </c>
      <c r="B229" s="175" t="s">
        <v>8093</v>
      </c>
      <c r="C229" s="173" t="s">
        <v>7993</v>
      </c>
      <c r="D229" s="169" t="s">
        <v>7998</v>
      </c>
      <c r="E229" s="169" t="s">
        <v>8094</v>
      </c>
      <c r="F229" s="173" t="s">
        <v>7203</v>
      </c>
      <c r="G229" s="175" t="s">
        <v>7237</v>
      </c>
      <c r="H229" s="173" t="s">
        <v>7238</v>
      </c>
      <c r="I229" s="173" t="s">
        <v>7203</v>
      </c>
      <c r="J229" s="173" t="s">
        <v>7203</v>
      </c>
      <c r="K229" s="412" t="s">
        <v>8095</v>
      </c>
      <c r="L229" s="177" t="s">
        <v>7288</v>
      </c>
    </row>
    <row r="230" s="195" customFormat="1" ht="13.5" spans="1:12">
      <c r="A230" s="173" t="s">
        <v>8096</v>
      </c>
      <c r="B230" s="175" t="s">
        <v>8097</v>
      </c>
      <c r="C230" s="173" t="s">
        <v>7993</v>
      </c>
      <c r="D230" s="169" t="s">
        <v>7998</v>
      </c>
      <c r="E230" s="169" t="s">
        <v>8098</v>
      </c>
      <c r="F230" s="173" t="s">
        <v>7203</v>
      </c>
      <c r="G230" s="175" t="s">
        <v>7208</v>
      </c>
      <c r="H230" s="173" t="s">
        <v>7220</v>
      </c>
      <c r="I230" s="173" t="s">
        <v>7203</v>
      </c>
      <c r="J230" s="173" t="s">
        <v>7203</v>
      </c>
      <c r="K230" s="412" t="s">
        <v>8095</v>
      </c>
      <c r="L230" s="414" t="s">
        <v>7221</v>
      </c>
    </row>
    <row r="231" s="195" customFormat="1" ht="13.5" spans="1:12">
      <c r="A231" s="173" t="s">
        <v>8099</v>
      </c>
      <c r="B231" s="175" t="s">
        <v>8100</v>
      </c>
      <c r="C231" s="173" t="s">
        <v>7993</v>
      </c>
      <c r="D231" s="169" t="s">
        <v>7998</v>
      </c>
      <c r="E231" s="169" t="s">
        <v>8101</v>
      </c>
      <c r="F231" s="173" t="s">
        <v>7203</v>
      </c>
      <c r="G231" s="175" t="s">
        <v>7237</v>
      </c>
      <c r="H231" s="173" t="s">
        <v>7238</v>
      </c>
      <c r="I231" s="173" t="s">
        <v>7203</v>
      </c>
      <c r="J231" s="173" t="s">
        <v>7203</v>
      </c>
      <c r="K231" s="412" t="s">
        <v>8102</v>
      </c>
      <c r="L231" s="177" t="s">
        <v>7288</v>
      </c>
    </row>
    <row r="232" s="195" customFormat="1" ht="13.5" spans="1:12">
      <c r="A232" s="173" t="s">
        <v>8103</v>
      </c>
      <c r="B232" s="175" t="s">
        <v>8104</v>
      </c>
      <c r="C232" s="173" t="s">
        <v>7993</v>
      </c>
      <c r="D232" s="169" t="s">
        <v>7998</v>
      </c>
      <c r="E232" s="169" t="s">
        <v>8105</v>
      </c>
      <c r="F232" s="173" t="s">
        <v>7203</v>
      </c>
      <c r="G232" s="175" t="s">
        <v>7208</v>
      </c>
      <c r="H232" s="173" t="s">
        <v>7209</v>
      </c>
      <c r="I232" s="173" t="s">
        <v>7203</v>
      </c>
      <c r="J232" s="173" t="s">
        <v>7203</v>
      </c>
      <c r="K232" s="412" t="s">
        <v>8106</v>
      </c>
      <c r="L232" s="177" t="s">
        <v>7275</v>
      </c>
    </row>
    <row r="233" s="195" customFormat="1" ht="13.5" spans="1:12">
      <c r="A233" s="173" t="s">
        <v>8107</v>
      </c>
      <c r="B233" s="175" t="s">
        <v>8108</v>
      </c>
      <c r="C233" s="173" t="s">
        <v>7993</v>
      </c>
      <c r="D233" s="169" t="s">
        <v>7604</v>
      </c>
      <c r="E233" s="169" t="s">
        <v>8109</v>
      </c>
      <c r="F233" s="173" t="s">
        <v>7203</v>
      </c>
      <c r="G233" s="175" t="s">
        <v>7208</v>
      </c>
      <c r="H233" s="173" t="s">
        <v>7220</v>
      </c>
      <c r="I233" s="173" t="s">
        <v>7213</v>
      </c>
      <c r="J233" s="173" t="s">
        <v>7213</v>
      </c>
      <c r="K233" s="412" t="s">
        <v>8106</v>
      </c>
      <c r="L233" s="414" t="s">
        <v>7221</v>
      </c>
    </row>
    <row r="234" s="195" customFormat="1" ht="13.5" spans="1:12">
      <c r="A234" s="173" t="s">
        <v>8110</v>
      </c>
      <c r="B234" s="175" t="s">
        <v>8111</v>
      </c>
      <c r="C234" s="173" t="s">
        <v>7993</v>
      </c>
      <c r="D234" s="169" t="s">
        <v>7604</v>
      </c>
      <c r="E234" s="169" t="s">
        <v>8112</v>
      </c>
      <c r="F234" s="173" t="s">
        <v>7203</v>
      </c>
      <c r="G234" s="175" t="s">
        <v>7208</v>
      </c>
      <c r="H234" s="173" t="s">
        <v>7209</v>
      </c>
      <c r="I234" s="173" t="s">
        <v>7213</v>
      </c>
      <c r="J234" s="173" t="s">
        <v>7213</v>
      </c>
      <c r="K234" s="412" t="s">
        <v>8113</v>
      </c>
      <c r="L234" s="177" t="s">
        <v>7256</v>
      </c>
    </row>
    <row r="235" s="195" customFormat="1" ht="13.5" spans="1:12">
      <c r="A235" s="173" t="s">
        <v>8114</v>
      </c>
      <c r="B235" s="413" t="s">
        <v>8115</v>
      </c>
      <c r="C235" s="173" t="s">
        <v>7993</v>
      </c>
      <c r="D235" s="169" t="s">
        <v>8116</v>
      </c>
      <c r="E235" s="707" t="s">
        <v>8117</v>
      </c>
      <c r="F235" s="173" t="s">
        <v>7203</v>
      </c>
      <c r="G235" s="175" t="s">
        <v>7208</v>
      </c>
      <c r="H235" s="173" t="s">
        <v>7209</v>
      </c>
      <c r="I235" s="173" t="s">
        <v>7210</v>
      </c>
      <c r="J235" s="173" t="s">
        <v>7210</v>
      </c>
      <c r="K235" s="412" t="s">
        <v>8118</v>
      </c>
      <c r="L235" s="177" t="s">
        <v>7212</v>
      </c>
    </row>
    <row r="236" s="195" customFormat="1" ht="13.5" spans="1:12">
      <c r="A236" s="173" t="s">
        <v>8119</v>
      </c>
      <c r="B236" s="175" t="s">
        <v>8120</v>
      </c>
      <c r="C236" s="173" t="s">
        <v>7998</v>
      </c>
      <c r="D236" s="169" t="s">
        <v>7604</v>
      </c>
      <c r="E236" s="169" t="s">
        <v>8121</v>
      </c>
      <c r="F236" s="173" t="s">
        <v>7203</v>
      </c>
      <c r="G236" s="175" t="s">
        <v>7208</v>
      </c>
      <c r="H236" s="173" t="s">
        <v>7209</v>
      </c>
      <c r="I236" s="173" t="s">
        <v>7203</v>
      </c>
      <c r="J236" s="173" t="s">
        <v>7203</v>
      </c>
      <c r="K236" s="412" t="s">
        <v>8122</v>
      </c>
      <c r="L236" s="177" t="s">
        <v>7275</v>
      </c>
    </row>
    <row r="237" s="195" customFormat="1" ht="13.5" spans="1:12">
      <c r="A237" s="173" t="s">
        <v>8123</v>
      </c>
      <c r="B237" s="175" t="s">
        <v>8097</v>
      </c>
      <c r="C237" s="173" t="s">
        <v>7998</v>
      </c>
      <c r="D237" s="169" t="s">
        <v>7604</v>
      </c>
      <c r="E237" s="169" t="s">
        <v>8124</v>
      </c>
      <c r="F237" s="173" t="s">
        <v>7203</v>
      </c>
      <c r="G237" s="175" t="s">
        <v>7208</v>
      </c>
      <c r="H237" s="173" t="s">
        <v>7209</v>
      </c>
      <c r="I237" s="173" t="s">
        <v>7203</v>
      </c>
      <c r="J237" s="173" t="s">
        <v>7203</v>
      </c>
      <c r="K237" s="412" t="s">
        <v>8125</v>
      </c>
      <c r="L237" s="177" t="s">
        <v>7275</v>
      </c>
    </row>
    <row r="238" s="195" customFormat="1" ht="13.5" spans="1:12">
      <c r="A238" s="173" t="s">
        <v>8126</v>
      </c>
      <c r="B238" s="175" t="s">
        <v>8127</v>
      </c>
      <c r="C238" s="173" t="s">
        <v>7998</v>
      </c>
      <c r="D238" s="169" t="s">
        <v>7604</v>
      </c>
      <c r="E238" s="169" t="s">
        <v>8128</v>
      </c>
      <c r="F238" s="173" t="s">
        <v>7203</v>
      </c>
      <c r="G238" s="175" t="s">
        <v>7208</v>
      </c>
      <c r="H238" s="173" t="s">
        <v>7209</v>
      </c>
      <c r="I238" s="173" t="s">
        <v>7203</v>
      </c>
      <c r="J238" s="173" t="s">
        <v>7203</v>
      </c>
      <c r="K238" s="412" t="s">
        <v>8129</v>
      </c>
      <c r="L238" s="177" t="s">
        <v>7275</v>
      </c>
    </row>
    <row r="239" s="195" customFormat="1" ht="13.5" spans="1:12">
      <c r="A239" s="173" t="s">
        <v>8130</v>
      </c>
      <c r="B239" s="175" t="s">
        <v>8131</v>
      </c>
      <c r="C239" s="173" t="s">
        <v>7998</v>
      </c>
      <c r="D239" s="169" t="s">
        <v>7604</v>
      </c>
      <c r="E239" s="169" t="s">
        <v>8132</v>
      </c>
      <c r="F239" s="173" t="s">
        <v>7203</v>
      </c>
      <c r="G239" s="175" t="s">
        <v>7208</v>
      </c>
      <c r="H239" s="173" t="s">
        <v>7209</v>
      </c>
      <c r="I239" s="173" t="s">
        <v>7203</v>
      </c>
      <c r="J239" s="173" t="s">
        <v>7203</v>
      </c>
      <c r="K239" s="412" t="s">
        <v>8133</v>
      </c>
      <c r="L239" s="177" t="s">
        <v>7275</v>
      </c>
    </row>
    <row r="240" s="195" customFormat="1" ht="13.5" spans="1:12">
      <c r="A240" s="173" t="s">
        <v>8134</v>
      </c>
      <c r="B240" s="175" t="s">
        <v>8135</v>
      </c>
      <c r="C240" s="173" t="s">
        <v>7998</v>
      </c>
      <c r="D240" s="169" t="s">
        <v>7604</v>
      </c>
      <c r="E240" s="169" t="s">
        <v>8136</v>
      </c>
      <c r="F240" s="173" t="s">
        <v>7203</v>
      </c>
      <c r="G240" s="175" t="s">
        <v>7208</v>
      </c>
      <c r="H240" s="173" t="s">
        <v>7209</v>
      </c>
      <c r="I240" s="173" t="s">
        <v>7203</v>
      </c>
      <c r="J240" s="173" t="s">
        <v>7203</v>
      </c>
      <c r="K240" s="412" t="s">
        <v>8137</v>
      </c>
      <c r="L240" s="177" t="s">
        <v>7275</v>
      </c>
    </row>
    <row r="241" s="195" customFormat="1" ht="13.5" spans="1:12">
      <c r="A241" s="173" t="s">
        <v>8138</v>
      </c>
      <c r="B241" s="175" t="s">
        <v>8139</v>
      </c>
      <c r="C241" s="173" t="s">
        <v>7998</v>
      </c>
      <c r="D241" s="169" t="s">
        <v>7604</v>
      </c>
      <c r="E241" s="169" t="s">
        <v>8140</v>
      </c>
      <c r="F241" s="173" t="s">
        <v>7203</v>
      </c>
      <c r="G241" s="175" t="s">
        <v>7208</v>
      </c>
      <c r="H241" s="173" t="s">
        <v>7209</v>
      </c>
      <c r="I241" s="173" t="s">
        <v>7203</v>
      </c>
      <c r="J241" s="173" t="s">
        <v>7203</v>
      </c>
      <c r="K241" s="412" t="s">
        <v>8141</v>
      </c>
      <c r="L241" s="177" t="s">
        <v>7275</v>
      </c>
    </row>
    <row r="242" s="195" customFormat="1" ht="13.5" spans="1:12">
      <c r="A242" s="173" t="s">
        <v>8142</v>
      </c>
      <c r="B242" s="175" t="s">
        <v>8143</v>
      </c>
      <c r="C242" s="173" t="s">
        <v>7998</v>
      </c>
      <c r="D242" s="169" t="s">
        <v>7604</v>
      </c>
      <c r="E242" s="169" t="s">
        <v>8144</v>
      </c>
      <c r="F242" s="173" t="s">
        <v>7203</v>
      </c>
      <c r="G242" s="175" t="s">
        <v>7208</v>
      </c>
      <c r="H242" s="173" t="s">
        <v>7238</v>
      </c>
      <c r="I242" s="173" t="s">
        <v>7203</v>
      </c>
      <c r="J242" s="173" t="s">
        <v>7203</v>
      </c>
      <c r="K242" s="412" t="s">
        <v>8145</v>
      </c>
      <c r="L242" s="177" t="s">
        <v>7288</v>
      </c>
    </row>
    <row r="243" s="195" customFormat="1" ht="13.5" spans="1:12">
      <c r="A243" s="173" t="s">
        <v>8146</v>
      </c>
      <c r="B243" s="175" t="s">
        <v>8147</v>
      </c>
      <c r="C243" s="173" t="s">
        <v>7998</v>
      </c>
      <c r="D243" s="169" t="s">
        <v>7604</v>
      </c>
      <c r="E243" s="169" t="s">
        <v>8148</v>
      </c>
      <c r="F243" s="173" t="s">
        <v>7203</v>
      </c>
      <c r="G243" s="175" t="s">
        <v>7208</v>
      </c>
      <c r="H243" s="173" t="s">
        <v>7209</v>
      </c>
      <c r="I243" s="173" t="s">
        <v>7203</v>
      </c>
      <c r="J243" s="173" t="s">
        <v>7203</v>
      </c>
      <c r="K243" s="412" t="s">
        <v>8149</v>
      </c>
      <c r="L243" s="177" t="s">
        <v>7275</v>
      </c>
    </row>
    <row r="244" s="195" customFormat="1" ht="13.5" spans="1:12">
      <c r="A244" s="173" t="s">
        <v>8150</v>
      </c>
      <c r="B244" s="175" t="s">
        <v>8151</v>
      </c>
      <c r="C244" s="173" t="s">
        <v>7998</v>
      </c>
      <c r="D244" s="169" t="s">
        <v>7604</v>
      </c>
      <c r="E244" s="169" t="s">
        <v>8152</v>
      </c>
      <c r="F244" s="173" t="s">
        <v>7203</v>
      </c>
      <c r="G244" s="175" t="s">
        <v>7208</v>
      </c>
      <c r="H244" s="173" t="s">
        <v>7209</v>
      </c>
      <c r="I244" s="173" t="s">
        <v>7203</v>
      </c>
      <c r="J244" s="173" t="s">
        <v>7203</v>
      </c>
      <c r="K244" s="412" t="s">
        <v>8153</v>
      </c>
      <c r="L244" s="177" t="s">
        <v>7275</v>
      </c>
    </row>
    <row r="245" s="195" customFormat="1" ht="13.5" spans="1:12">
      <c r="A245" s="173" t="s">
        <v>8154</v>
      </c>
      <c r="B245" s="175" t="s">
        <v>8155</v>
      </c>
      <c r="C245" s="173" t="s">
        <v>7998</v>
      </c>
      <c r="D245" s="169" t="s">
        <v>7604</v>
      </c>
      <c r="E245" s="169" t="s">
        <v>8156</v>
      </c>
      <c r="F245" s="173" t="s">
        <v>7203</v>
      </c>
      <c r="G245" s="175" t="s">
        <v>7208</v>
      </c>
      <c r="H245" s="173" t="s">
        <v>7209</v>
      </c>
      <c r="I245" s="173" t="s">
        <v>7203</v>
      </c>
      <c r="J245" s="173" t="s">
        <v>7203</v>
      </c>
      <c r="K245" s="412" t="s">
        <v>8157</v>
      </c>
      <c r="L245" s="177" t="s">
        <v>7275</v>
      </c>
    </row>
    <row r="246" s="195" customFormat="1" ht="13.5" spans="1:12">
      <c r="A246" s="173" t="s">
        <v>8158</v>
      </c>
      <c r="B246" s="175" t="s">
        <v>8159</v>
      </c>
      <c r="C246" s="173" t="s">
        <v>7998</v>
      </c>
      <c r="D246" s="169" t="s">
        <v>7604</v>
      </c>
      <c r="E246" s="169" t="s">
        <v>8160</v>
      </c>
      <c r="F246" s="173" t="s">
        <v>7203</v>
      </c>
      <c r="G246" s="175" t="s">
        <v>7208</v>
      </c>
      <c r="H246" s="173" t="s">
        <v>7209</v>
      </c>
      <c r="I246" s="173" t="s">
        <v>7203</v>
      </c>
      <c r="J246" s="173" t="s">
        <v>7203</v>
      </c>
      <c r="K246" s="412" t="s">
        <v>8161</v>
      </c>
      <c r="L246" s="177" t="s">
        <v>7275</v>
      </c>
    </row>
    <row r="247" s="195" customFormat="1" ht="13.5" spans="1:12">
      <c r="A247" s="173" t="s">
        <v>8162</v>
      </c>
      <c r="B247" s="175" t="s">
        <v>8163</v>
      </c>
      <c r="C247" s="173" t="s">
        <v>7998</v>
      </c>
      <c r="D247" s="169" t="s">
        <v>8164</v>
      </c>
      <c r="E247" s="169" t="s">
        <v>8165</v>
      </c>
      <c r="F247" s="173" t="s">
        <v>7213</v>
      </c>
      <c r="G247" s="175" t="s">
        <v>7208</v>
      </c>
      <c r="H247" s="173" t="s">
        <v>7209</v>
      </c>
      <c r="I247" s="173" t="s">
        <v>7213</v>
      </c>
      <c r="J247" s="173" t="s">
        <v>7210</v>
      </c>
      <c r="K247" s="412" t="s">
        <v>8166</v>
      </c>
      <c r="L247" s="177" t="s">
        <v>7212</v>
      </c>
    </row>
    <row r="248" s="195" customFormat="1" ht="13.5" spans="1:12">
      <c r="A248" s="173" t="s">
        <v>8167</v>
      </c>
      <c r="B248" s="175" t="s">
        <v>8168</v>
      </c>
      <c r="C248" s="173" t="s">
        <v>7998</v>
      </c>
      <c r="D248" s="169" t="s">
        <v>8164</v>
      </c>
      <c r="E248" s="169" t="s">
        <v>8169</v>
      </c>
      <c r="F248" s="173" t="s">
        <v>7203</v>
      </c>
      <c r="G248" s="175" t="s">
        <v>7208</v>
      </c>
      <c r="H248" s="173" t="s">
        <v>7209</v>
      </c>
      <c r="I248" s="173" t="s">
        <v>7213</v>
      </c>
      <c r="J248" s="173" t="s">
        <v>7213</v>
      </c>
      <c r="K248" s="412" t="s">
        <v>8170</v>
      </c>
      <c r="L248" s="177" t="s">
        <v>7256</v>
      </c>
    </row>
    <row r="249" s="195" customFormat="1" ht="13.5" spans="1:12">
      <c r="A249" s="173" t="s">
        <v>8171</v>
      </c>
      <c r="B249" s="175" t="s">
        <v>8172</v>
      </c>
      <c r="C249" s="173" t="s">
        <v>7998</v>
      </c>
      <c r="D249" s="169" t="s">
        <v>8164</v>
      </c>
      <c r="E249" s="169" t="s">
        <v>8173</v>
      </c>
      <c r="F249" s="173" t="s">
        <v>7203</v>
      </c>
      <c r="G249" s="175" t="s">
        <v>7208</v>
      </c>
      <c r="H249" s="173" t="s">
        <v>7209</v>
      </c>
      <c r="I249" s="173" t="s">
        <v>7213</v>
      </c>
      <c r="J249" s="173" t="s">
        <v>7213</v>
      </c>
      <c r="K249" s="412" t="s">
        <v>8174</v>
      </c>
      <c r="L249" s="177" t="s">
        <v>7256</v>
      </c>
    </row>
    <row r="250" s="195" customFormat="1" ht="13.5" spans="1:12">
      <c r="A250" s="173" t="s">
        <v>8175</v>
      </c>
      <c r="B250" s="175" t="s">
        <v>8176</v>
      </c>
      <c r="C250" s="173" t="s">
        <v>7998</v>
      </c>
      <c r="D250" s="169" t="s">
        <v>8164</v>
      </c>
      <c r="E250" s="169" t="s">
        <v>8177</v>
      </c>
      <c r="F250" s="173" t="s">
        <v>7203</v>
      </c>
      <c r="G250" s="175" t="s">
        <v>7296</v>
      </c>
      <c r="H250" s="173" t="s">
        <v>7691</v>
      </c>
      <c r="I250" s="173" t="s">
        <v>7213</v>
      </c>
      <c r="J250" s="173" t="s">
        <v>7213</v>
      </c>
      <c r="K250" s="412" t="s">
        <v>8178</v>
      </c>
      <c r="L250" s="177" t="s">
        <v>7499</v>
      </c>
    </row>
    <row r="251" s="195" customFormat="1" ht="13.5" spans="1:12">
      <c r="A251" s="173" t="s">
        <v>8179</v>
      </c>
      <c r="B251" s="175" t="s">
        <v>8120</v>
      </c>
      <c r="C251" s="173" t="s">
        <v>7604</v>
      </c>
      <c r="D251" s="169" t="s">
        <v>8164</v>
      </c>
      <c r="E251" s="169" t="s">
        <v>8180</v>
      </c>
      <c r="F251" s="173" t="s">
        <v>7203</v>
      </c>
      <c r="G251" s="175" t="s">
        <v>7237</v>
      </c>
      <c r="H251" s="173" t="s">
        <v>7238</v>
      </c>
      <c r="I251" s="173" t="s">
        <v>7203</v>
      </c>
      <c r="J251" s="173" t="s">
        <v>7203</v>
      </c>
      <c r="K251" s="412" t="s">
        <v>8181</v>
      </c>
      <c r="L251" s="177" t="s">
        <v>7288</v>
      </c>
    </row>
    <row r="252" s="195" customFormat="1" ht="13.5" spans="1:12">
      <c r="A252" s="173" t="s">
        <v>8182</v>
      </c>
      <c r="B252" s="175" t="s">
        <v>8183</v>
      </c>
      <c r="C252" s="173" t="s">
        <v>7604</v>
      </c>
      <c r="D252" s="169" t="s">
        <v>8164</v>
      </c>
      <c r="E252" s="169" t="s">
        <v>8184</v>
      </c>
      <c r="F252" s="173" t="s">
        <v>7203</v>
      </c>
      <c r="G252" s="175" t="s">
        <v>7237</v>
      </c>
      <c r="H252" s="173" t="s">
        <v>7238</v>
      </c>
      <c r="I252" s="173" t="s">
        <v>7203</v>
      </c>
      <c r="J252" s="173" t="s">
        <v>7203</v>
      </c>
      <c r="K252" s="412" t="s">
        <v>8185</v>
      </c>
      <c r="L252" s="177" t="s">
        <v>7288</v>
      </c>
    </row>
    <row r="253" s="195" customFormat="1" ht="13.5" spans="1:12">
      <c r="A253" s="173" t="s">
        <v>8186</v>
      </c>
      <c r="B253" s="175" t="s">
        <v>8187</v>
      </c>
      <c r="C253" s="173" t="s">
        <v>7604</v>
      </c>
      <c r="D253" s="169" t="s">
        <v>8164</v>
      </c>
      <c r="E253" s="169" t="s">
        <v>8188</v>
      </c>
      <c r="F253" s="173" t="s">
        <v>7213</v>
      </c>
      <c r="G253" s="175" t="s">
        <v>7208</v>
      </c>
      <c r="H253" s="173" t="s">
        <v>7209</v>
      </c>
      <c r="I253" s="173" t="s">
        <v>7203</v>
      </c>
      <c r="J253" s="173" t="s">
        <v>7213</v>
      </c>
      <c r="K253" s="412" t="s">
        <v>8189</v>
      </c>
      <c r="L253" s="177" t="s">
        <v>7256</v>
      </c>
    </row>
    <row r="254" s="195" customFormat="1" ht="13.5" spans="1:12">
      <c r="A254" s="173" t="s">
        <v>8190</v>
      </c>
      <c r="B254" s="175" t="s">
        <v>8191</v>
      </c>
      <c r="C254" s="173" t="s">
        <v>7604</v>
      </c>
      <c r="D254" s="169" t="s">
        <v>8164</v>
      </c>
      <c r="E254" s="169" t="s">
        <v>8192</v>
      </c>
      <c r="F254" s="173" t="s">
        <v>7203</v>
      </c>
      <c r="G254" s="175" t="s">
        <v>7237</v>
      </c>
      <c r="H254" s="173" t="s">
        <v>7238</v>
      </c>
      <c r="I254" s="173" t="s">
        <v>7203</v>
      </c>
      <c r="J254" s="173" t="s">
        <v>7203</v>
      </c>
      <c r="K254" s="412" t="s">
        <v>8193</v>
      </c>
      <c r="L254" s="177" t="s">
        <v>7288</v>
      </c>
    </row>
    <row r="255" s="195" customFormat="1" ht="13.5" spans="1:12">
      <c r="A255" s="173" t="s">
        <v>8194</v>
      </c>
      <c r="B255" s="175" t="s">
        <v>8195</v>
      </c>
      <c r="C255" s="173" t="s">
        <v>7604</v>
      </c>
      <c r="D255" s="169" t="s">
        <v>8164</v>
      </c>
      <c r="E255" s="169" t="s">
        <v>8196</v>
      </c>
      <c r="F255" s="173" t="s">
        <v>7203</v>
      </c>
      <c r="G255" s="175" t="s">
        <v>7208</v>
      </c>
      <c r="H255" s="173" t="s">
        <v>7209</v>
      </c>
      <c r="I255" s="173" t="s">
        <v>7203</v>
      </c>
      <c r="J255" s="173" t="s">
        <v>7203</v>
      </c>
      <c r="K255" s="412" t="s">
        <v>8197</v>
      </c>
      <c r="L255" s="177" t="s">
        <v>7275</v>
      </c>
    </row>
    <row r="256" s="195" customFormat="1" ht="13.5" spans="1:12">
      <c r="A256" s="173" t="s">
        <v>8198</v>
      </c>
      <c r="B256" s="175" t="s">
        <v>8199</v>
      </c>
      <c r="C256" s="173" t="s">
        <v>7604</v>
      </c>
      <c r="D256" s="169" t="s">
        <v>8164</v>
      </c>
      <c r="E256" s="169" t="s">
        <v>8200</v>
      </c>
      <c r="F256" s="173" t="s">
        <v>7203</v>
      </c>
      <c r="G256" s="175" t="s">
        <v>7208</v>
      </c>
      <c r="H256" s="173" t="s">
        <v>7220</v>
      </c>
      <c r="I256" s="173" t="s">
        <v>7203</v>
      </c>
      <c r="J256" s="173" t="s">
        <v>7203</v>
      </c>
      <c r="K256" s="412" t="s">
        <v>8197</v>
      </c>
      <c r="L256" s="414" t="s">
        <v>7221</v>
      </c>
    </row>
    <row r="257" s="195" customFormat="1" ht="13.5" spans="1:12">
      <c r="A257" s="173" t="s">
        <v>8201</v>
      </c>
      <c r="B257" s="175" t="s">
        <v>8202</v>
      </c>
      <c r="C257" s="173" t="s">
        <v>7604</v>
      </c>
      <c r="D257" s="169" t="s">
        <v>8164</v>
      </c>
      <c r="E257" s="169" t="s">
        <v>8203</v>
      </c>
      <c r="F257" s="173" t="s">
        <v>7203</v>
      </c>
      <c r="G257" s="175" t="s">
        <v>7208</v>
      </c>
      <c r="H257" s="173" t="s">
        <v>7220</v>
      </c>
      <c r="I257" s="173" t="s">
        <v>7203</v>
      </c>
      <c r="J257" s="173" t="s">
        <v>7203</v>
      </c>
      <c r="K257" s="412" t="s">
        <v>8197</v>
      </c>
      <c r="L257" s="414" t="s">
        <v>7221</v>
      </c>
    </row>
    <row r="258" s="195" customFormat="1" ht="13.5" spans="1:12">
      <c r="A258" s="173" t="s">
        <v>8204</v>
      </c>
      <c r="B258" s="175" t="s">
        <v>8205</v>
      </c>
      <c r="C258" s="173" t="s">
        <v>7604</v>
      </c>
      <c r="D258" s="169" t="s">
        <v>8164</v>
      </c>
      <c r="E258" s="169" t="s">
        <v>8206</v>
      </c>
      <c r="F258" s="173" t="s">
        <v>7203</v>
      </c>
      <c r="G258" s="175" t="s">
        <v>7237</v>
      </c>
      <c r="H258" s="173" t="s">
        <v>7238</v>
      </c>
      <c r="I258" s="173" t="s">
        <v>7203</v>
      </c>
      <c r="J258" s="173" t="s">
        <v>7203</v>
      </c>
      <c r="K258" s="412" t="s">
        <v>8207</v>
      </c>
      <c r="L258" s="177" t="s">
        <v>7288</v>
      </c>
    </row>
    <row r="259" s="195" customFormat="1" ht="13.5" spans="1:12">
      <c r="A259" s="173" t="s">
        <v>8208</v>
      </c>
      <c r="B259" s="175" t="s">
        <v>8147</v>
      </c>
      <c r="C259" s="173" t="s">
        <v>7604</v>
      </c>
      <c r="D259" s="169" t="s">
        <v>8164</v>
      </c>
      <c r="E259" s="169" t="s">
        <v>8209</v>
      </c>
      <c r="F259" s="173" t="s">
        <v>7203</v>
      </c>
      <c r="G259" s="175" t="s">
        <v>7237</v>
      </c>
      <c r="H259" s="173" t="s">
        <v>7238</v>
      </c>
      <c r="I259" s="173" t="s">
        <v>7203</v>
      </c>
      <c r="J259" s="173" t="s">
        <v>7203</v>
      </c>
      <c r="K259" s="412" t="s">
        <v>8210</v>
      </c>
      <c r="L259" s="177" t="s">
        <v>7288</v>
      </c>
    </row>
    <row r="260" s="195" customFormat="1" ht="13.5" spans="1:12">
      <c r="A260" s="173" t="s">
        <v>8211</v>
      </c>
      <c r="B260" s="175" t="s">
        <v>8212</v>
      </c>
      <c r="C260" s="173" t="s">
        <v>7604</v>
      </c>
      <c r="D260" s="169" t="s">
        <v>8116</v>
      </c>
      <c r="E260" s="169" t="s">
        <v>8213</v>
      </c>
      <c r="F260" s="173" t="s">
        <v>7203</v>
      </c>
      <c r="G260" s="175" t="s">
        <v>7237</v>
      </c>
      <c r="H260" s="173" t="s">
        <v>7238</v>
      </c>
      <c r="I260" s="173" t="s">
        <v>7213</v>
      </c>
      <c r="J260" s="173" t="s">
        <v>7213</v>
      </c>
      <c r="K260" s="412" t="s">
        <v>8214</v>
      </c>
      <c r="L260" s="177" t="s">
        <v>7356</v>
      </c>
    </row>
    <row r="261" s="195" customFormat="1" ht="13.5" spans="1:12">
      <c r="A261" s="173" t="s">
        <v>8215</v>
      </c>
      <c r="B261" s="175" t="s">
        <v>8183</v>
      </c>
      <c r="C261" s="173" t="s">
        <v>8164</v>
      </c>
      <c r="D261" s="169" t="s">
        <v>8116</v>
      </c>
      <c r="E261" s="169" t="s">
        <v>8216</v>
      </c>
      <c r="F261" s="173" t="s">
        <v>7203</v>
      </c>
      <c r="G261" s="175" t="s">
        <v>7237</v>
      </c>
      <c r="H261" s="173" t="s">
        <v>7238</v>
      </c>
      <c r="I261" s="173" t="s">
        <v>7203</v>
      </c>
      <c r="J261" s="173" t="s">
        <v>7203</v>
      </c>
      <c r="K261" s="412" t="s">
        <v>8217</v>
      </c>
      <c r="L261" s="177" t="s">
        <v>7288</v>
      </c>
    </row>
    <row r="262" s="195" customFormat="1" ht="13.5" spans="1:12">
      <c r="A262" s="173" t="s">
        <v>8218</v>
      </c>
      <c r="B262" s="175" t="s">
        <v>8195</v>
      </c>
      <c r="C262" s="173" t="s">
        <v>8164</v>
      </c>
      <c r="D262" s="169" t="s">
        <v>8116</v>
      </c>
      <c r="E262" s="169" t="s">
        <v>8219</v>
      </c>
      <c r="F262" s="173" t="s">
        <v>7203</v>
      </c>
      <c r="G262" s="175" t="s">
        <v>7208</v>
      </c>
      <c r="H262" s="173" t="s">
        <v>7209</v>
      </c>
      <c r="I262" s="173" t="s">
        <v>7203</v>
      </c>
      <c r="J262" s="173" t="s">
        <v>7203</v>
      </c>
      <c r="K262" s="412" t="s">
        <v>8220</v>
      </c>
      <c r="L262" s="177" t="s">
        <v>7275</v>
      </c>
    </row>
    <row r="263" s="404" customFormat="1" ht="13.5" spans="1:18">
      <c r="A263" s="183" t="s">
        <v>8221</v>
      </c>
      <c r="B263" s="405" t="s">
        <v>8222</v>
      </c>
      <c r="C263" s="183" t="s">
        <v>8164</v>
      </c>
      <c r="D263" s="406" t="s">
        <v>8116</v>
      </c>
      <c r="E263" s="708" t="s">
        <v>8223</v>
      </c>
      <c r="F263" s="183" t="s">
        <v>7213</v>
      </c>
      <c r="G263" s="184" t="s">
        <v>7208</v>
      </c>
      <c r="H263" s="183" t="s">
        <v>7209</v>
      </c>
      <c r="I263" s="183" t="s">
        <v>7203</v>
      </c>
      <c r="J263" s="183" t="s">
        <v>7213</v>
      </c>
      <c r="K263" s="417" t="s">
        <v>8224</v>
      </c>
      <c r="L263" s="188" t="s">
        <v>7256</v>
      </c>
      <c r="R263" s="195"/>
    </row>
    <row r="264" s="195" customFormat="1" ht="13.5" spans="1:12">
      <c r="A264" s="173" t="s">
        <v>8225</v>
      </c>
      <c r="B264" s="175" t="s">
        <v>8191</v>
      </c>
      <c r="C264" s="173" t="s">
        <v>8164</v>
      </c>
      <c r="D264" s="169" t="s">
        <v>8116</v>
      </c>
      <c r="E264" s="169" t="s">
        <v>8226</v>
      </c>
      <c r="F264" s="173" t="s">
        <v>7203</v>
      </c>
      <c r="G264" s="175" t="s">
        <v>7237</v>
      </c>
      <c r="H264" s="173" t="s">
        <v>7238</v>
      </c>
      <c r="I264" s="173" t="s">
        <v>7203</v>
      </c>
      <c r="J264" s="173" t="s">
        <v>7203</v>
      </c>
      <c r="K264" s="412" t="s">
        <v>8227</v>
      </c>
      <c r="L264" s="177" t="s">
        <v>7288</v>
      </c>
    </row>
    <row r="265" s="195" customFormat="1" ht="13.5" spans="1:12">
      <c r="A265" s="173" t="s">
        <v>8228</v>
      </c>
      <c r="B265" s="175" t="s">
        <v>8229</v>
      </c>
      <c r="C265" s="173" t="s">
        <v>8164</v>
      </c>
      <c r="D265" s="169" t="s">
        <v>8116</v>
      </c>
      <c r="E265" s="169" t="s">
        <v>8230</v>
      </c>
      <c r="F265" s="173" t="s">
        <v>7203</v>
      </c>
      <c r="G265" s="175" t="s">
        <v>7208</v>
      </c>
      <c r="H265" s="173" t="s">
        <v>7209</v>
      </c>
      <c r="I265" s="173" t="s">
        <v>7203</v>
      </c>
      <c r="J265" s="173" t="s">
        <v>7203</v>
      </c>
      <c r="K265" s="412" t="s">
        <v>8231</v>
      </c>
      <c r="L265" s="177" t="s">
        <v>7275</v>
      </c>
    </row>
    <row r="266" s="195" customFormat="1" ht="13.5" spans="1:12">
      <c r="A266" s="173" t="s">
        <v>8232</v>
      </c>
      <c r="B266" s="175" t="s">
        <v>8233</v>
      </c>
      <c r="C266" s="173" t="s">
        <v>8164</v>
      </c>
      <c r="D266" s="169" t="s">
        <v>8116</v>
      </c>
      <c r="E266" s="169" t="s">
        <v>8234</v>
      </c>
      <c r="F266" s="173" t="s">
        <v>7203</v>
      </c>
      <c r="G266" s="175" t="s">
        <v>7208</v>
      </c>
      <c r="H266" s="173" t="s">
        <v>7209</v>
      </c>
      <c r="I266" s="173" t="s">
        <v>7203</v>
      </c>
      <c r="J266" s="173" t="s">
        <v>7203</v>
      </c>
      <c r="K266" s="412" t="s">
        <v>8235</v>
      </c>
      <c r="L266" s="177" t="s">
        <v>7275</v>
      </c>
    </row>
    <row r="267" s="195" customFormat="1" ht="13.5" spans="1:12">
      <c r="A267" s="173" t="s">
        <v>8236</v>
      </c>
      <c r="B267" s="175" t="s">
        <v>8237</v>
      </c>
      <c r="C267" s="173" t="s">
        <v>8164</v>
      </c>
      <c r="D267" s="169" t="s">
        <v>8116</v>
      </c>
      <c r="E267" s="169" t="s">
        <v>8238</v>
      </c>
      <c r="F267" s="173" t="s">
        <v>7213</v>
      </c>
      <c r="G267" s="175" t="s">
        <v>7237</v>
      </c>
      <c r="H267" s="173" t="s">
        <v>7238</v>
      </c>
      <c r="I267" s="173" t="s">
        <v>7203</v>
      </c>
      <c r="J267" s="173" t="s">
        <v>7213</v>
      </c>
      <c r="K267" s="412" t="s">
        <v>8239</v>
      </c>
      <c r="L267" s="177" t="s">
        <v>7356</v>
      </c>
    </row>
    <row r="268" s="195" customFormat="1" ht="13.5" spans="1:12">
      <c r="A268" s="173" t="s">
        <v>8240</v>
      </c>
      <c r="B268" s="175" t="s">
        <v>8241</v>
      </c>
      <c r="C268" s="173" t="s">
        <v>8164</v>
      </c>
      <c r="D268" s="169" t="s">
        <v>8116</v>
      </c>
      <c r="E268" s="169" t="s">
        <v>8242</v>
      </c>
      <c r="F268" s="173" t="s">
        <v>7203</v>
      </c>
      <c r="G268" s="175" t="s">
        <v>7237</v>
      </c>
      <c r="H268" s="173" t="s">
        <v>7238</v>
      </c>
      <c r="I268" s="173" t="s">
        <v>7203</v>
      </c>
      <c r="J268" s="173" t="s">
        <v>7203</v>
      </c>
      <c r="K268" s="412" t="s">
        <v>8243</v>
      </c>
      <c r="L268" s="177" t="s">
        <v>7288</v>
      </c>
    </row>
    <row r="269" s="195" customFormat="1" ht="13.5" spans="1:12">
      <c r="A269" s="173" t="s">
        <v>8244</v>
      </c>
      <c r="B269" s="175" t="s">
        <v>8151</v>
      </c>
      <c r="C269" s="173" t="s">
        <v>8164</v>
      </c>
      <c r="D269" s="169" t="s">
        <v>8116</v>
      </c>
      <c r="E269" s="169" t="s">
        <v>8245</v>
      </c>
      <c r="F269" s="173" t="s">
        <v>7203</v>
      </c>
      <c r="G269" s="175" t="s">
        <v>7208</v>
      </c>
      <c r="H269" s="173" t="s">
        <v>7209</v>
      </c>
      <c r="I269" s="173" t="s">
        <v>7203</v>
      </c>
      <c r="J269" s="173" t="s">
        <v>7203</v>
      </c>
      <c r="K269" s="412" t="s">
        <v>8246</v>
      </c>
      <c r="L269" s="177" t="s">
        <v>7275</v>
      </c>
    </row>
    <row r="270" s="195" customFormat="1" ht="13.5" spans="1:12">
      <c r="A270" s="173" t="s">
        <v>8247</v>
      </c>
      <c r="B270" s="175" t="s">
        <v>8155</v>
      </c>
      <c r="C270" s="173" t="s">
        <v>8164</v>
      </c>
      <c r="D270" s="169" t="s">
        <v>8116</v>
      </c>
      <c r="E270" s="169" t="s">
        <v>8248</v>
      </c>
      <c r="F270" s="173" t="s">
        <v>7203</v>
      </c>
      <c r="G270" s="175" t="s">
        <v>7208</v>
      </c>
      <c r="H270" s="173" t="s">
        <v>7209</v>
      </c>
      <c r="I270" s="173" t="s">
        <v>7203</v>
      </c>
      <c r="J270" s="173" t="s">
        <v>7203</v>
      </c>
      <c r="K270" s="412" t="s">
        <v>8249</v>
      </c>
      <c r="L270" s="177" t="s">
        <v>7275</v>
      </c>
    </row>
    <row r="271" s="195" customFormat="1" ht="13.5" spans="1:12">
      <c r="A271" s="173" t="s">
        <v>8250</v>
      </c>
      <c r="B271" s="190" t="s">
        <v>8159</v>
      </c>
      <c r="C271" s="402" t="s">
        <v>8164</v>
      </c>
      <c r="D271" s="399" t="s">
        <v>8116</v>
      </c>
      <c r="E271" s="399" t="s">
        <v>8251</v>
      </c>
      <c r="F271" s="173" t="s">
        <v>7203</v>
      </c>
      <c r="G271" s="190" t="s">
        <v>7208</v>
      </c>
      <c r="H271" s="173" t="s">
        <v>7209</v>
      </c>
      <c r="I271" s="173" t="s">
        <v>7203</v>
      </c>
      <c r="J271" s="173" t="s">
        <v>7203</v>
      </c>
      <c r="K271" s="415" t="s">
        <v>8252</v>
      </c>
      <c r="L271" s="177" t="s">
        <v>7275</v>
      </c>
    </row>
    <row r="272" s="195" customFormat="1" ht="13.5"/>
    <row r="273" s="195" customFormat="1" ht="13.5" spans="1:12">
      <c r="A273" s="400" t="s">
        <v>8253</v>
      </c>
      <c r="B273" s="189" t="s">
        <v>8254</v>
      </c>
      <c r="C273" s="400" t="s">
        <v>8164</v>
      </c>
      <c r="D273" s="401" t="s">
        <v>8116</v>
      </c>
      <c r="E273" s="401" t="s">
        <v>8255</v>
      </c>
      <c r="F273" s="173" t="s">
        <v>7203</v>
      </c>
      <c r="G273" s="175" t="s">
        <v>7208</v>
      </c>
      <c r="H273" s="173" t="s">
        <v>7209</v>
      </c>
      <c r="I273" s="400" t="s">
        <v>7203</v>
      </c>
      <c r="J273" s="400" t="s">
        <v>7203</v>
      </c>
      <c r="K273" s="412" t="s">
        <v>8256</v>
      </c>
      <c r="L273" s="177" t="s">
        <v>7275</v>
      </c>
    </row>
    <row r="274" s="195" customFormat="1" ht="13.5" spans="1:12">
      <c r="A274" s="173" t="s">
        <v>8257</v>
      </c>
      <c r="B274" s="175" t="s">
        <v>8258</v>
      </c>
      <c r="C274" s="173" t="s">
        <v>8164</v>
      </c>
      <c r="D274" s="169" t="s">
        <v>8259</v>
      </c>
      <c r="E274" s="169" t="s">
        <v>8260</v>
      </c>
      <c r="F274" s="173" t="s">
        <v>7203</v>
      </c>
      <c r="G274" s="175" t="s">
        <v>7237</v>
      </c>
      <c r="H274" s="173" t="s">
        <v>7238</v>
      </c>
      <c r="I274" s="173" t="s">
        <v>7213</v>
      </c>
      <c r="J274" s="173" t="s">
        <v>7213</v>
      </c>
      <c r="K274" s="412" t="s">
        <v>8261</v>
      </c>
      <c r="L274" s="177" t="s">
        <v>7356</v>
      </c>
    </row>
    <row r="275" s="195" customFormat="1" ht="13.5" spans="1:12">
      <c r="A275" s="173" t="s">
        <v>8262</v>
      </c>
      <c r="B275" s="175" t="s">
        <v>8263</v>
      </c>
      <c r="C275" s="173" t="s">
        <v>8164</v>
      </c>
      <c r="D275" s="169" t="s">
        <v>8259</v>
      </c>
      <c r="E275" s="169" t="s">
        <v>8264</v>
      </c>
      <c r="F275" s="173" t="s">
        <v>7203</v>
      </c>
      <c r="G275" s="175" t="s">
        <v>7237</v>
      </c>
      <c r="H275" s="173" t="s">
        <v>7238</v>
      </c>
      <c r="I275" s="173" t="s">
        <v>7213</v>
      </c>
      <c r="J275" s="173" t="s">
        <v>7213</v>
      </c>
      <c r="K275" s="412" t="s">
        <v>8265</v>
      </c>
      <c r="L275" s="177" t="s">
        <v>7356</v>
      </c>
    </row>
    <row r="276" s="195" customFormat="1" ht="13.5" spans="1:12">
      <c r="A276" s="173" t="s">
        <v>8266</v>
      </c>
      <c r="B276" s="175" t="s">
        <v>8267</v>
      </c>
      <c r="C276" s="173" t="s">
        <v>8164</v>
      </c>
      <c r="D276" s="169" t="s">
        <v>8268</v>
      </c>
      <c r="E276" s="169" t="s">
        <v>8269</v>
      </c>
      <c r="F276" s="173" t="s">
        <v>7217</v>
      </c>
      <c r="G276" s="175" t="s">
        <v>7237</v>
      </c>
      <c r="H276" s="173" t="s">
        <v>7238</v>
      </c>
      <c r="I276" s="173" t="s">
        <v>7217</v>
      </c>
      <c r="J276" s="173" t="s">
        <v>7225</v>
      </c>
      <c r="K276" s="412" t="s">
        <v>8270</v>
      </c>
      <c r="L276" s="177" t="s">
        <v>8271</v>
      </c>
    </row>
    <row r="277" s="195" customFormat="1" ht="13.5" spans="1:12">
      <c r="A277" s="173" t="s">
        <v>8272</v>
      </c>
      <c r="B277" s="175" t="s">
        <v>8273</v>
      </c>
      <c r="C277" s="173" t="s">
        <v>8164</v>
      </c>
      <c r="D277" s="169" t="s">
        <v>8268</v>
      </c>
      <c r="E277" s="169" t="s">
        <v>8274</v>
      </c>
      <c r="F277" s="173" t="s">
        <v>7203</v>
      </c>
      <c r="G277" s="175" t="s">
        <v>7237</v>
      </c>
      <c r="H277" s="173" t="s">
        <v>7238</v>
      </c>
      <c r="I277" s="173" t="s">
        <v>7217</v>
      </c>
      <c r="J277" s="173" t="s">
        <v>7217</v>
      </c>
      <c r="K277" s="412" t="s">
        <v>8275</v>
      </c>
      <c r="L277" s="177" t="s">
        <v>7240</v>
      </c>
    </row>
    <row r="278" s="195" customFormat="1" ht="13.5" spans="1:12">
      <c r="A278" s="173" t="s">
        <v>8276</v>
      </c>
      <c r="B278" s="175" t="s">
        <v>8277</v>
      </c>
      <c r="C278" s="173" t="s">
        <v>8164</v>
      </c>
      <c r="D278" s="169" t="s">
        <v>8268</v>
      </c>
      <c r="E278" s="169" t="s">
        <v>8278</v>
      </c>
      <c r="F278" s="173" t="s">
        <v>7203</v>
      </c>
      <c r="G278" s="175" t="s">
        <v>7208</v>
      </c>
      <c r="H278" s="173" t="s">
        <v>7209</v>
      </c>
      <c r="I278" s="173" t="s">
        <v>7217</v>
      </c>
      <c r="J278" s="173" t="s">
        <v>7217</v>
      </c>
      <c r="K278" s="412" t="s">
        <v>8279</v>
      </c>
      <c r="L278" s="177" t="s">
        <v>7245</v>
      </c>
    </row>
    <row r="279" s="195" customFormat="1" ht="13.5" spans="1:12">
      <c r="A279" s="173" t="s">
        <v>8280</v>
      </c>
      <c r="B279" s="175" t="s">
        <v>8281</v>
      </c>
      <c r="C279" s="173" t="s">
        <v>8164</v>
      </c>
      <c r="D279" s="169" t="s">
        <v>8268</v>
      </c>
      <c r="E279" s="169" t="s">
        <v>8282</v>
      </c>
      <c r="F279" s="173" t="s">
        <v>7203</v>
      </c>
      <c r="G279" s="175" t="s">
        <v>7208</v>
      </c>
      <c r="H279" s="173" t="s">
        <v>7209</v>
      </c>
      <c r="I279" s="173" t="s">
        <v>7217</v>
      </c>
      <c r="J279" s="173" t="s">
        <v>7217</v>
      </c>
      <c r="K279" s="412" t="s">
        <v>8283</v>
      </c>
      <c r="L279" s="177" t="s">
        <v>7245</v>
      </c>
    </row>
    <row r="280" s="195" customFormat="1" ht="13.5" spans="1:12">
      <c r="A280" s="173" t="s">
        <v>8284</v>
      </c>
      <c r="B280" s="190" t="s">
        <v>8285</v>
      </c>
      <c r="C280" s="402" t="s">
        <v>8116</v>
      </c>
      <c r="D280" s="399" t="s">
        <v>8259</v>
      </c>
      <c r="E280" s="399" t="s">
        <v>8286</v>
      </c>
      <c r="F280" s="173" t="s">
        <v>7203</v>
      </c>
      <c r="G280" s="190" t="s">
        <v>7208</v>
      </c>
      <c r="H280" s="173" t="s">
        <v>7220</v>
      </c>
      <c r="I280" s="173" t="s">
        <v>7203</v>
      </c>
      <c r="J280" s="173" t="s">
        <v>7203</v>
      </c>
      <c r="K280" s="415" t="s">
        <v>8283</v>
      </c>
      <c r="L280" s="414" t="s">
        <v>7221</v>
      </c>
    </row>
    <row r="281" s="195" customFormat="1" ht="13.5" spans="1:12">
      <c r="A281" s="173" t="s">
        <v>8287</v>
      </c>
      <c r="B281" s="175" t="s">
        <v>8035</v>
      </c>
      <c r="C281" s="173" t="s">
        <v>8116</v>
      </c>
      <c r="D281" s="169" t="s">
        <v>8259</v>
      </c>
      <c r="E281" s="169" t="s">
        <v>8288</v>
      </c>
      <c r="F281" s="173" t="s">
        <v>7213</v>
      </c>
      <c r="G281" s="175" t="s">
        <v>7208</v>
      </c>
      <c r="H281" s="173" t="s">
        <v>7209</v>
      </c>
      <c r="I281" s="173" t="s">
        <v>7203</v>
      </c>
      <c r="J281" s="173" t="s">
        <v>7213</v>
      </c>
      <c r="K281" s="412" t="s">
        <v>8289</v>
      </c>
      <c r="L281" s="177" t="s">
        <v>7256</v>
      </c>
    </row>
    <row r="282" s="195" customFormat="1" ht="13.5" spans="1:12">
      <c r="A282" s="173" t="s">
        <v>8290</v>
      </c>
      <c r="B282" s="175" t="s">
        <v>8233</v>
      </c>
      <c r="C282" s="173" t="s">
        <v>8116</v>
      </c>
      <c r="D282" s="169" t="s">
        <v>8259</v>
      </c>
      <c r="E282" s="169" t="s">
        <v>8291</v>
      </c>
      <c r="F282" s="173" t="s">
        <v>7203</v>
      </c>
      <c r="G282" s="175" t="s">
        <v>7208</v>
      </c>
      <c r="H282" s="173" t="s">
        <v>7209</v>
      </c>
      <c r="I282" s="173" t="s">
        <v>7203</v>
      </c>
      <c r="J282" s="173" t="s">
        <v>7203</v>
      </c>
      <c r="K282" s="412" t="s">
        <v>8292</v>
      </c>
      <c r="L282" s="177" t="s">
        <v>7275</v>
      </c>
    </row>
    <row r="283" s="195" customFormat="1" ht="13.5" spans="1:12">
      <c r="A283" s="173" t="s">
        <v>8293</v>
      </c>
      <c r="B283" s="175" t="s">
        <v>8191</v>
      </c>
      <c r="C283" s="173" t="s">
        <v>8116</v>
      </c>
      <c r="D283" s="169" t="s">
        <v>8259</v>
      </c>
      <c r="E283" s="169" t="s">
        <v>8294</v>
      </c>
      <c r="F283" s="173" t="s">
        <v>7203</v>
      </c>
      <c r="G283" s="175" t="s">
        <v>7208</v>
      </c>
      <c r="H283" s="173" t="s">
        <v>7238</v>
      </c>
      <c r="I283" s="173" t="s">
        <v>7203</v>
      </c>
      <c r="J283" s="173" t="s">
        <v>7203</v>
      </c>
      <c r="K283" s="412" t="s">
        <v>8295</v>
      </c>
      <c r="L283" s="177" t="s">
        <v>7288</v>
      </c>
    </row>
    <row r="284" s="195" customFormat="1" ht="13.5" spans="1:12">
      <c r="A284" s="173" t="s">
        <v>8296</v>
      </c>
      <c r="B284" s="175" t="s">
        <v>8297</v>
      </c>
      <c r="C284" s="173" t="s">
        <v>8116</v>
      </c>
      <c r="D284" s="169" t="s">
        <v>8259</v>
      </c>
      <c r="E284" s="169" t="s">
        <v>8298</v>
      </c>
      <c r="F284" s="173" t="s">
        <v>7203</v>
      </c>
      <c r="G284" s="175" t="s">
        <v>7354</v>
      </c>
      <c r="H284" s="173" t="s">
        <v>7238</v>
      </c>
      <c r="I284" s="173" t="s">
        <v>7203</v>
      </c>
      <c r="J284" s="173" t="s">
        <v>7203</v>
      </c>
      <c r="K284" s="412" t="s">
        <v>8299</v>
      </c>
      <c r="L284" s="177" t="s">
        <v>7288</v>
      </c>
    </row>
    <row r="285" s="195" customFormat="1" ht="13.5" spans="1:12">
      <c r="A285" s="173" t="s">
        <v>8300</v>
      </c>
      <c r="B285" s="175" t="s">
        <v>8301</v>
      </c>
      <c r="C285" s="173" t="s">
        <v>8116</v>
      </c>
      <c r="D285" s="169" t="s">
        <v>8259</v>
      </c>
      <c r="E285" s="169" t="s">
        <v>8302</v>
      </c>
      <c r="F285" s="173" t="s">
        <v>7203</v>
      </c>
      <c r="G285" s="175" t="s">
        <v>7237</v>
      </c>
      <c r="H285" s="173" t="s">
        <v>7238</v>
      </c>
      <c r="I285" s="173" t="s">
        <v>7203</v>
      </c>
      <c r="J285" s="173" t="s">
        <v>7203</v>
      </c>
      <c r="K285" s="412" t="s">
        <v>8303</v>
      </c>
      <c r="L285" s="177" t="s">
        <v>7288</v>
      </c>
    </row>
    <row r="286" s="195" customFormat="1" ht="13.5" spans="1:12">
      <c r="A286" s="173" t="s">
        <v>8304</v>
      </c>
      <c r="B286" s="175" t="s">
        <v>8052</v>
      </c>
      <c r="C286" s="173" t="s">
        <v>8116</v>
      </c>
      <c r="D286" s="169" t="s">
        <v>8259</v>
      </c>
      <c r="E286" s="169" t="s">
        <v>8305</v>
      </c>
      <c r="F286" s="173" t="s">
        <v>7203</v>
      </c>
      <c r="G286" s="175" t="s">
        <v>7208</v>
      </c>
      <c r="H286" s="173" t="s">
        <v>7209</v>
      </c>
      <c r="I286" s="173" t="s">
        <v>7203</v>
      </c>
      <c r="J286" s="173" t="s">
        <v>7203</v>
      </c>
      <c r="K286" s="412" t="s">
        <v>8306</v>
      </c>
      <c r="L286" s="177" t="s">
        <v>7275</v>
      </c>
    </row>
    <row r="287" s="195" customFormat="1" ht="13.5" spans="1:12">
      <c r="A287" s="173" t="s">
        <v>8307</v>
      </c>
      <c r="B287" s="175" t="s">
        <v>8308</v>
      </c>
      <c r="C287" s="173" t="s">
        <v>8116</v>
      </c>
      <c r="D287" s="169" t="s">
        <v>8309</v>
      </c>
      <c r="E287" s="169" t="s">
        <v>8310</v>
      </c>
      <c r="F287" s="173" t="s">
        <v>7203</v>
      </c>
      <c r="G287" s="175" t="s">
        <v>7208</v>
      </c>
      <c r="H287" s="173" t="s">
        <v>7209</v>
      </c>
      <c r="I287" s="173" t="s">
        <v>7217</v>
      </c>
      <c r="J287" s="173" t="s">
        <v>7217</v>
      </c>
      <c r="K287" s="412" t="s">
        <v>8311</v>
      </c>
      <c r="L287" s="177" t="s">
        <v>7245</v>
      </c>
    </row>
    <row r="288" s="195" customFormat="1" ht="13.5" spans="1:12">
      <c r="A288" s="173" t="s">
        <v>8312</v>
      </c>
      <c r="B288" s="175" t="s">
        <v>8191</v>
      </c>
      <c r="C288" s="173" t="s">
        <v>8259</v>
      </c>
      <c r="D288" s="169" t="s">
        <v>8268</v>
      </c>
      <c r="E288" s="169" t="s">
        <v>8313</v>
      </c>
      <c r="F288" s="173" t="s">
        <v>7203</v>
      </c>
      <c r="G288" s="175" t="s">
        <v>7208</v>
      </c>
      <c r="H288" s="173" t="s">
        <v>7209</v>
      </c>
      <c r="I288" s="173" t="s">
        <v>7203</v>
      </c>
      <c r="J288" s="173" t="s">
        <v>7203</v>
      </c>
      <c r="K288" s="412" t="s">
        <v>8314</v>
      </c>
      <c r="L288" s="177" t="s">
        <v>7275</v>
      </c>
    </row>
    <row r="289" s="195" customFormat="1" ht="13.5" spans="1:12">
      <c r="A289" s="173" t="s">
        <v>8315</v>
      </c>
      <c r="B289" s="175" t="s">
        <v>8073</v>
      </c>
      <c r="C289" s="173" t="s">
        <v>8259</v>
      </c>
      <c r="D289" s="169" t="s">
        <v>8309</v>
      </c>
      <c r="E289" s="169" t="s">
        <v>8316</v>
      </c>
      <c r="F289" s="173" t="s">
        <v>7213</v>
      </c>
      <c r="G289" s="175" t="s">
        <v>7208</v>
      </c>
      <c r="H289" s="173" t="s">
        <v>7209</v>
      </c>
      <c r="I289" s="173" t="s">
        <v>7213</v>
      </c>
      <c r="J289" s="173" t="s">
        <v>7210</v>
      </c>
      <c r="K289" s="412" t="s">
        <v>8317</v>
      </c>
      <c r="L289" s="177" t="s">
        <v>7212</v>
      </c>
    </row>
    <row r="290" s="195" customFormat="1" ht="13.5" spans="1:12">
      <c r="A290" s="173" t="s">
        <v>8318</v>
      </c>
      <c r="B290" s="175" t="s">
        <v>8319</v>
      </c>
      <c r="C290" s="173" t="s">
        <v>8259</v>
      </c>
      <c r="D290" s="169" t="s">
        <v>8309</v>
      </c>
      <c r="E290" s="169" t="s">
        <v>8320</v>
      </c>
      <c r="F290" s="173" t="s">
        <v>7203</v>
      </c>
      <c r="G290" s="175" t="s">
        <v>7354</v>
      </c>
      <c r="H290" s="173" t="s">
        <v>7238</v>
      </c>
      <c r="I290" s="173" t="s">
        <v>7213</v>
      </c>
      <c r="J290" s="173" t="s">
        <v>7213</v>
      </c>
      <c r="K290" s="412" t="s">
        <v>8321</v>
      </c>
      <c r="L290" s="177" t="s">
        <v>7356</v>
      </c>
    </row>
    <row r="291" s="195" customFormat="1" ht="13.5" spans="1:12">
      <c r="A291" s="173" t="s">
        <v>8322</v>
      </c>
      <c r="B291" s="175" t="s">
        <v>8323</v>
      </c>
      <c r="C291" s="173" t="s">
        <v>8259</v>
      </c>
      <c r="D291" s="169" t="s">
        <v>8309</v>
      </c>
      <c r="E291" s="169" t="s">
        <v>8324</v>
      </c>
      <c r="F291" s="173" t="s">
        <v>7203</v>
      </c>
      <c r="G291" s="175" t="s">
        <v>7296</v>
      </c>
      <c r="H291" s="173" t="s">
        <v>7297</v>
      </c>
      <c r="I291" s="173" t="s">
        <v>7213</v>
      </c>
      <c r="J291" s="173" t="s">
        <v>7213</v>
      </c>
      <c r="K291" s="412" t="s">
        <v>8325</v>
      </c>
      <c r="L291" s="177" t="s">
        <v>7245</v>
      </c>
    </row>
    <row r="292" s="195" customFormat="1" ht="13.5" spans="1:12">
      <c r="A292" s="173" t="s">
        <v>8326</v>
      </c>
      <c r="B292" s="175" t="s">
        <v>8327</v>
      </c>
      <c r="C292" s="173" t="s">
        <v>8259</v>
      </c>
      <c r="D292" s="169" t="s">
        <v>8328</v>
      </c>
      <c r="E292" s="169" t="s">
        <v>8329</v>
      </c>
      <c r="F292" s="173" t="s">
        <v>7203</v>
      </c>
      <c r="G292" s="175" t="s">
        <v>7208</v>
      </c>
      <c r="H292" s="173" t="s">
        <v>7209</v>
      </c>
      <c r="I292" s="173" t="s">
        <v>7217</v>
      </c>
      <c r="J292" s="173" t="s">
        <v>7217</v>
      </c>
      <c r="K292" s="412" t="s">
        <v>8330</v>
      </c>
      <c r="L292" s="177" t="s">
        <v>7245</v>
      </c>
    </row>
    <row r="293" s="195" customFormat="1" ht="13.5" spans="1:12">
      <c r="A293" s="173" t="s">
        <v>8331</v>
      </c>
      <c r="B293" s="175" t="s">
        <v>7475</v>
      </c>
      <c r="C293" s="173" t="s">
        <v>8259</v>
      </c>
      <c r="D293" s="169" t="s">
        <v>8332</v>
      </c>
      <c r="E293" s="169" t="s">
        <v>8333</v>
      </c>
      <c r="F293" s="173" t="s">
        <v>7203</v>
      </c>
      <c r="G293" s="175" t="s">
        <v>7208</v>
      </c>
      <c r="H293" s="173" t="s">
        <v>7209</v>
      </c>
      <c r="I293" s="173" t="s">
        <v>7210</v>
      </c>
      <c r="J293" s="173" t="s">
        <v>7210</v>
      </c>
      <c r="K293" s="412" t="s">
        <v>8334</v>
      </c>
      <c r="L293" s="177" t="s">
        <v>7212</v>
      </c>
    </row>
    <row r="294" s="195" customFormat="1" ht="13.5" spans="1:12">
      <c r="A294" s="173" t="s">
        <v>8335</v>
      </c>
      <c r="B294" s="175" t="s">
        <v>8336</v>
      </c>
      <c r="C294" s="173" t="s">
        <v>8259</v>
      </c>
      <c r="D294" s="169" t="s">
        <v>8332</v>
      </c>
      <c r="E294" s="169" t="s">
        <v>8337</v>
      </c>
      <c r="F294" s="173" t="s">
        <v>7203</v>
      </c>
      <c r="G294" s="175" t="s">
        <v>7208</v>
      </c>
      <c r="H294" s="173" t="s">
        <v>7209</v>
      </c>
      <c r="I294" s="173" t="s">
        <v>7210</v>
      </c>
      <c r="J294" s="173" t="s">
        <v>7210</v>
      </c>
      <c r="K294" s="412" t="s">
        <v>8338</v>
      </c>
      <c r="L294" s="177" t="s">
        <v>7212</v>
      </c>
    </row>
    <row r="295" s="195" customFormat="1" ht="13.5" spans="1:12">
      <c r="A295" s="173" t="s">
        <v>8339</v>
      </c>
      <c r="B295" s="175" t="s">
        <v>8340</v>
      </c>
      <c r="C295" s="173" t="s">
        <v>8259</v>
      </c>
      <c r="D295" s="169" t="s">
        <v>8341</v>
      </c>
      <c r="E295" s="169" t="s">
        <v>8342</v>
      </c>
      <c r="F295" s="173" t="s">
        <v>7203</v>
      </c>
      <c r="G295" s="175" t="s">
        <v>7208</v>
      </c>
      <c r="H295" s="173" t="s">
        <v>7209</v>
      </c>
      <c r="I295" s="173" t="s">
        <v>7232</v>
      </c>
      <c r="J295" s="173" t="s">
        <v>7232</v>
      </c>
      <c r="K295" s="412" t="s">
        <v>8343</v>
      </c>
      <c r="L295" s="177" t="s">
        <v>7234</v>
      </c>
    </row>
    <row r="296" s="195" customFormat="1" ht="13.5" spans="1:12">
      <c r="A296" s="173" t="s">
        <v>8344</v>
      </c>
      <c r="B296" s="175" t="s">
        <v>8069</v>
      </c>
      <c r="C296" s="173" t="s">
        <v>8259</v>
      </c>
      <c r="D296" s="169" t="s">
        <v>8345</v>
      </c>
      <c r="E296" s="169" t="s">
        <v>8346</v>
      </c>
      <c r="F296" s="173" t="s">
        <v>7203</v>
      </c>
      <c r="G296" s="175" t="s">
        <v>7208</v>
      </c>
      <c r="H296" s="173" t="s">
        <v>7209</v>
      </c>
      <c r="I296" s="173" t="s">
        <v>7241</v>
      </c>
      <c r="J296" s="173" t="s">
        <v>7241</v>
      </c>
      <c r="K296" s="412" t="s">
        <v>8347</v>
      </c>
      <c r="L296" s="177" t="s">
        <v>8348</v>
      </c>
    </row>
    <row r="297" s="195" customFormat="1" ht="13.5" spans="1:12">
      <c r="A297" s="173" t="s">
        <v>8349</v>
      </c>
      <c r="B297" s="175" t="s">
        <v>8350</v>
      </c>
      <c r="C297" s="173" t="s">
        <v>8268</v>
      </c>
      <c r="D297" s="169" t="s">
        <v>8309</v>
      </c>
      <c r="E297" s="169" t="s">
        <v>8351</v>
      </c>
      <c r="F297" s="173" t="s">
        <v>7203</v>
      </c>
      <c r="G297" s="175" t="s">
        <v>7354</v>
      </c>
      <c r="H297" s="173" t="s">
        <v>7238</v>
      </c>
      <c r="I297" s="173" t="s">
        <v>7203</v>
      </c>
      <c r="J297" s="173" t="s">
        <v>7203</v>
      </c>
      <c r="K297" s="412" t="s">
        <v>8352</v>
      </c>
      <c r="L297" s="177" t="s">
        <v>7288</v>
      </c>
    </row>
    <row r="298" s="195" customFormat="1" ht="13.5" spans="1:12">
      <c r="A298" s="173" t="s">
        <v>8353</v>
      </c>
      <c r="B298" s="175" t="s">
        <v>8354</v>
      </c>
      <c r="C298" s="173" t="s">
        <v>8268</v>
      </c>
      <c r="D298" s="169" t="s">
        <v>8309</v>
      </c>
      <c r="E298" s="169" t="s">
        <v>8355</v>
      </c>
      <c r="F298" s="173" t="s">
        <v>7203</v>
      </c>
      <c r="G298" s="175" t="s">
        <v>7208</v>
      </c>
      <c r="H298" s="173" t="s">
        <v>7209</v>
      </c>
      <c r="I298" s="173" t="s">
        <v>7203</v>
      </c>
      <c r="J298" s="173" t="s">
        <v>7203</v>
      </c>
      <c r="K298" s="412" t="s">
        <v>8356</v>
      </c>
      <c r="L298" s="177" t="s">
        <v>7275</v>
      </c>
    </row>
    <row r="299" s="195" customFormat="1" ht="13.5" spans="1:12">
      <c r="A299" s="173" t="s">
        <v>8357</v>
      </c>
      <c r="B299" s="175" t="s">
        <v>8358</v>
      </c>
      <c r="C299" s="173" t="s">
        <v>8268</v>
      </c>
      <c r="D299" s="169" t="s">
        <v>8309</v>
      </c>
      <c r="E299" s="169" t="s">
        <v>8359</v>
      </c>
      <c r="F299" s="173" t="s">
        <v>7203</v>
      </c>
      <c r="G299" s="175" t="s">
        <v>7208</v>
      </c>
      <c r="H299" s="173" t="s">
        <v>7209</v>
      </c>
      <c r="I299" s="173" t="s">
        <v>7203</v>
      </c>
      <c r="J299" s="173" t="s">
        <v>7203</v>
      </c>
      <c r="K299" s="412" t="s">
        <v>8360</v>
      </c>
      <c r="L299" s="177" t="s">
        <v>7275</v>
      </c>
    </row>
    <row r="300" s="195" customFormat="1" ht="13.5" spans="1:12">
      <c r="A300" s="173" t="s">
        <v>8361</v>
      </c>
      <c r="B300" s="175" t="s">
        <v>8362</v>
      </c>
      <c r="C300" s="173" t="s">
        <v>8268</v>
      </c>
      <c r="D300" s="169" t="s">
        <v>8309</v>
      </c>
      <c r="E300" s="169" t="s">
        <v>8363</v>
      </c>
      <c r="F300" s="173" t="s">
        <v>7203</v>
      </c>
      <c r="G300" s="175" t="s">
        <v>7296</v>
      </c>
      <c r="H300" s="173" t="s">
        <v>7297</v>
      </c>
      <c r="I300" s="173" t="s">
        <v>7203</v>
      </c>
      <c r="J300" s="173" t="s">
        <v>7203</v>
      </c>
      <c r="K300" s="412" t="s">
        <v>8364</v>
      </c>
      <c r="L300" s="177" t="s">
        <v>7299</v>
      </c>
    </row>
    <row r="301" s="195" customFormat="1" ht="13.5" spans="1:12">
      <c r="A301" s="173" t="s">
        <v>8365</v>
      </c>
      <c r="B301" s="175" t="s">
        <v>8176</v>
      </c>
      <c r="C301" s="173" t="s">
        <v>8268</v>
      </c>
      <c r="D301" s="169" t="s">
        <v>8309</v>
      </c>
      <c r="E301" s="169" t="s">
        <v>8366</v>
      </c>
      <c r="F301" s="173" t="s">
        <v>7203</v>
      </c>
      <c r="G301" s="175" t="s">
        <v>7354</v>
      </c>
      <c r="H301" s="173" t="s">
        <v>7238</v>
      </c>
      <c r="I301" s="173" t="s">
        <v>7203</v>
      </c>
      <c r="J301" s="173" t="s">
        <v>7203</v>
      </c>
      <c r="K301" s="412" t="s">
        <v>8367</v>
      </c>
      <c r="L301" s="177" t="s">
        <v>7288</v>
      </c>
    </row>
    <row r="302" s="195" customFormat="1" ht="13.5" spans="1:12">
      <c r="A302" s="173" t="s">
        <v>8368</v>
      </c>
      <c r="B302" s="175" t="s">
        <v>8369</v>
      </c>
      <c r="C302" s="173" t="s">
        <v>8268</v>
      </c>
      <c r="D302" s="169" t="s">
        <v>8309</v>
      </c>
      <c r="E302" s="169" t="s">
        <v>8370</v>
      </c>
      <c r="F302" s="173" t="s">
        <v>7203</v>
      </c>
      <c r="G302" s="175" t="s">
        <v>7354</v>
      </c>
      <c r="H302" s="173" t="s">
        <v>7238</v>
      </c>
      <c r="I302" s="173" t="s">
        <v>7203</v>
      </c>
      <c r="J302" s="173" t="s">
        <v>7203</v>
      </c>
      <c r="K302" s="412" t="s">
        <v>8371</v>
      </c>
      <c r="L302" s="177" t="s">
        <v>7288</v>
      </c>
    </row>
    <row r="303" s="195" customFormat="1" ht="13.5" spans="1:12">
      <c r="A303" s="173" t="s">
        <v>8372</v>
      </c>
      <c r="B303" s="175" t="s">
        <v>8373</v>
      </c>
      <c r="C303" s="173" t="s">
        <v>8268</v>
      </c>
      <c r="D303" s="169" t="s">
        <v>8309</v>
      </c>
      <c r="E303" s="169" t="s">
        <v>8374</v>
      </c>
      <c r="F303" s="173" t="s">
        <v>7203</v>
      </c>
      <c r="G303" s="175" t="s">
        <v>7208</v>
      </c>
      <c r="H303" s="173" t="s">
        <v>7209</v>
      </c>
      <c r="I303" s="173" t="s">
        <v>7203</v>
      </c>
      <c r="J303" s="173" t="s">
        <v>7203</v>
      </c>
      <c r="K303" s="412" t="s">
        <v>8375</v>
      </c>
      <c r="L303" s="177" t="s">
        <v>7275</v>
      </c>
    </row>
    <row r="304" s="195" customFormat="1" ht="13.5" spans="1:12">
      <c r="A304" s="173" t="s">
        <v>8376</v>
      </c>
      <c r="B304" s="175" t="s">
        <v>8377</v>
      </c>
      <c r="C304" s="173" t="s">
        <v>8268</v>
      </c>
      <c r="D304" s="169" t="s">
        <v>8309</v>
      </c>
      <c r="E304" s="169" t="s">
        <v>8378</v>
      </c>
      <c r="F304" s="173" t="s">
        <v>7203</v>
      </c>
      <c r="G304" s="175" t="s">
        <v>7208</v>
      </c>
      <c r="H304" s="173" t="s">
        <v>7209</v>
      </c>
      <c r="I304" s="173" t="s">
        <v>7203</v>
      </c>
      <c r="J304" s="173" t="s">
        <v>7203</v>
      </c>
      <c r="K304" s="412" t="s">
        <v>8379</v>
      </c>
      <c r="L304" s="177" t="s">
        <v>7275</v>
      </c>
    </row>
    <row r="305" s="195" customFormat="1" ht="13.5" spans="1:12">
      <c r="A305" s="173" t="s">
        <v>8380</v>
      </c>
      <c r="B305" s="175" t="s">
        <v>8381</v>
      </c>
      <c r="C305" s="173" t="s">
        <v>8268</v>
      </c>
      <c r="D305" s="169" t="s">
        <v>8309</v>
      </c>
      <c r="E305" s="169" t="s">
        <v>8382</v>
      </c>
      <c r="F305" s="173" t="s">
        <v>7213</v>
      </c>
      <c r="G305" s="175" t="s">
        <v>7208</v>
      </c>
      <c r="H305" s="173" t="s">
        <v>7297</v>
      </c>
      <c r="I305" s="173" t="s">
        <v>7203</v>
      </c>
      <c r="J305" s="173" t="s">
        <v>7213</v>
      </c>
      <c r="K305" s="412" t="s">
        <v>8383</v>
      </c>
      <c r="L305" s="177" t="s">
        <v>7245</v>
      </c>
    </row>
    <row r="306" s="195" customFormat="1" ht="13.5" spans="1:12">
      <c r="A306" s="173" t="s">
        <v>8384</v>
      </c>
      <c r="B306" s="175" t="s">
        <v>8385</v>
      </c>
      <c r="C306" s="173" t="s">
        <v>8268</v>
      </c>
      <c r="D306" s="169" t="s">
        <v>8309</v>
      </c>
      <c r="E306" s="169" t="s">
        <v>8386</v>
      </c>
      <c r="F306" s="173" t="s">
        <v>7203</v>
      </c>
      <c r="G306" s="175" t="s">
        <v>7237</v>
      </c>
      <c r="H306" s="173" t="s">
        <v>7238</v>
      </c>
      <c r="I306" s="173" t="s">
        <v>7203</v>
      </c>
      <c r="J306" s="173" t="s">
        <v>7203</v>
      </c>
      <c r="K306" s="412" t="s">
        <v>8387</v>
      </c>
      <c r="L306" s="177" t="s">
        <v>7288</v>
      </c>
    </row>
    <row r="307" s="195" customFormat="1" ht="13.5" spans="1:12">
      <c r="A307" s="173" t="s">
        <v>8388</v>
      </c>
      <c r="B307" s="175" t="s">
        <v>8389</v>
      </c>
      <c r="C307" s="173" t="s">
        <v>8268</v>
      </c>
      <c r="D307" s="169" t="s">
        <v>8328</v>
      </c>
      <c r="E307" s="169" t="s">
        <v>8390</v>
      </c>
      <c r="F307" s="173" t="s">
        <v>7203</v>
      </c>
      <c r="G307" s="175" t="s">
        <v>7208</v>
      </c>
      <c r="H307" s="173" t="s">
        <v>7209</v>
      </c>
      <c r="I307" s="173" t="s">
        <v>7213</v>
      </c>
      <c r="J307" s="173" t="s">
        <v>7213</v>
      </c>
      <c r="K307" s="412" t="s">
        <v>8391</v>
      </c>
      <c r="L307" s="177" t="s">
        <v>7256</v>
      </c>
    </row>
    <row r="308" s="195" customFormat="1" ht="13.5" spans="1:12">
      <c r="A308" s="173" t="s">
        <v>8392</v>
      </c>
      <c r="B308" s="175" t="s">
        <v>8393</v>
      </c>
      <c r="C308" s="173" t="s">
        <v>8309</v>
      </c>
      <c r="D308" s="169" t="s">
        <v>8328</v>
      </c>
      <c r="E308" s="169" t="s">
        <v>8394</v>
      </c>
      <c r="F308" s="173" t="s">
        <v>7203</v>
      </c>
      <c r="G308" s="175" t="s">
        <v>7208</v>
      </c>
      <c r="H308" s="173" t="s">
        <v>7209</v>
      </c>
      <c r="I308" s="173" t="s">
        <v>7203</v>
      </c>
      <c r="J308" s="173" t="s">
        <v>7203</v>
      </c>
      <c r="K308" s="412" t="s">
        <v>8395</v>
      </c>
      <c r="L308" s="177" t="s">
        <v>7275</v>
      </c>
    </row>
    <row r="309" s="195" customFormat="1" ht="13.5" spans="1:12">
      <c r="A309" s="173" t="s">
        <v>8396</v>
      </c>
      <c r="B309" s="175" t="s">
        <v>8397</v>
      </c>
      <c r="C309" s="173" t="s">
        <v>8309</v>
      </c>
      <c r="D309" s="169" t="s">
        <v>8328</v>
      </c>
      <c r="E309" s="169" t="s">
        <v>8398</v>
      </c>
      <c r="F309" s="173" t="s">
        <v>7203</v>
      </c>
      <c r="G309" s="175" t="s">
        <v>7208</v>
      </c>
      <c r="H309" s="173" t="s">
        <v>7209</v>
      </c>
      <c r="I309" s="173" t="s">
        <v>7203</v>
      </c>
      <c r="J309" s="173" t="s">
        <v>7203</v>
      </c>
      <c r="K309" s="412" t="s">
        <v>8399</v>
      </c>
      <c r="L309" s="177" t="s">
        <v>7275</v>
      </c>
    </row>
    <row r="310" s="195" customFormat="1" ht="13.5" spans="1:12">
      <c r="A310" s="173" t="s">
        <v>8400</v>
      </c>
      <c r="B310" s="175" t="s">
        <v>8401</v>
      </c>
      <c r="C310" s="173" t="s">
        <v>8309</v>
      </c>
      <c r="D310" s="169" t="s">
        <v>8328</v>
      </c>
      <c r="E310" s="169" t="s">
        <v>8402</v>
      </c>
      <c r="F310" s="173" t="s">
        <v>7213</v>
      </c>
      <c r="G310" s="175" t="s">
        <v>7208</v>
      </c>
      <c r="H310" s="173" t="s">
        <v>7209</v>
      </c>
      <c r="I310" s="173" t="s">
        <v>7203</v>
      </c>
      <c r="J310" s="173" t="s">
        <v>7213</v>
      </c>
      <c r="K310" s="412" t="s">
        <v>8403</v>
      </c>
      <c r="L310" s="177" t="s">
        <v>7256</v>
      </c>
    </row>
    <row r="311" s="195" customFormat="1" ht="13.5" spans="1:12">
      <c r="A311" s="173" t="s">
        <v>8404</v>
      </c>
      <c r="B311" s="175" t="s">
        <v>8405</v>
      </c>
      <c r="C311" s="173" t="s">
        <v>8309</v>
      </c>
      <c r="D311" s="169" t="s">
        <v>8328</v>
      </c>
      <c r="E311" s="169" t="s">
        <v>8406</v>
      </c>
      <c r="F311" s="173" t="s">
        <v>7203</v>
      </c>
      <c r="G311" s="175" t="s">
        <v>7208</v>
      </c>
      <c r="H311" s="173" t="s">
        <v>7209</v>
      </c>
      <c r="I311" s="173" t="s">
        <v>7203</v>
      </c>
      <c r="J311" s="173" t="s">
        <v>7203</v>
      </c>
      <c r="K311" s="412" t="s">
        <v>8407</v>
      </c>
      <c r="L311" s="177" t="s">
        <v>7275</v>
      </c>
    </row>
    <row r="312" s="195" customFormat="1" ht="13.5" spans="1:12">
      <c r="A312" s="173" t="s">
        <v>8408</v>
      </c>
      <c r="B312" s="175" t="s">
        <v>8409</v>
      </c>
      <c r="C312" s="173" t="s">
        <v>8309</v>
      </c>
      <c r="D312" s="169" t="s">
        <v>8328</v>
      </c>
      <c r="E312" s="169" t="s">
        <v>8410</v>
      </c>
      <c r="F312" s="173" t="s">
        <v>7203</v>
      </c>
      <c r="G312" s="175" t="s">
        <v>7208</v>
      </c>
      <c r="H312" s="173" t="s">
        <v>7209</v>
      </c>
      <c r="I312" s="173" t="s">
        <v>7203</v>
      </c>
      <c r="J312" s="173" t="s">
        <v>7203</v>
      </c>
      <c r="K312" s="412" t="s">
        <v>8411</v>
      </c>
      <c r="L312" s="177" t="s">
        <v>7275</v>
      </c>
    </row>
    <row r="313" s="195" customFormat="1" ht="13.5"/>
    <row r="314" s="195" customFormat="1" ht="13.5" spans="1:12">
      <c r="A314" s="400" t="s">
        <v>8412</v>
      </c>
      <c r="B314" s="189" t="s">
        <v>8413</v>
      </c>
      <c r="C314" s="400" t="s">
        <v>8309</v>
      </c>
      <c r="D314" s="401" t="s">
        <v>8332</v>
      </c>
      <c r="E314" s="401" t="s">
        <v>8414</v>
      </c>
      <c r="F314" s="173" t="s">
        <v>7203</v>
      </c>
      <c r="G314" s="175" t="s">
        <v>7208</v>
      </c>
      <c r="H314" s="177" t="s">
        <v>7209</v>
      </c>
      <c r="I314" s="400" t="s">
        <v>7213</v>
      </c>
      <c r="J314" s="400" t="s">
        <v>7213</v>
      </c>
      <c r="K314" s="412" t="s">
        <v>8415</v>
      </c>
      <c r="L314" s="177" t="s">
        <v>7256</v>
      </c>
    </row>
    <row r="315" s="195" customFormat="1" ht="13.5" spans="1:12">
      <c r="A315" s="173" t="s">
        <v>8416</v>
      </c>
      <c r="B315" s="175" t="s">
        <v>8417</v>
      </c>
      <c r="C315" s="173" t="s">
        <v>8328</v>
      </c>
      <c r="D315" s="169" t="s">
        <v>8332</v>
      </c>
      <c r="E315" s="169" t="s">
        <v>8418</v>
      </c>
      <c r="F315" s="173" t="s">
        <v>7203</v>
      </c>
      <c r="G315" s="175" t="s">
        <v>7354</v>
      </c>
      <c r="H315" s="177" t="s">
        <v>7238</v>
      </c>
      <c r="I315" s="173" t="s">
        <v>7203</v>
      </c>
      <c r="J315" s="173" t="s">
        <v>7203</v>
      </c>
      <c r="K315" s="412" t="s">
        <v>8419</v>
      </c>
      <c r="L315" s="177" t="s">
        <v>7288</v>
      </c>
    </row>
    <row r="316" s="195" customFormat="1" ht="13.5" spans="1:12">
      <c r="A316" s="173" t="s">
        <v>8420</v>
      </c>
      <c r="B316" s="175" t="s">
        <v>8421</v>
      </c>
      <c r="C316" s="173" t="s">
        <v>8328</v>
      </c>
      <c r="D316" s="169" t="s">
        <v>8332</v>
      </c>
      <c r="E316" s="169" t="s">
        <v>8422</v>
      </c>
      <c r="F316" s="173" t="s">
        <v>7203</v>
      </c>
      <c r="G316" s="175" t="s">
        <v>7208</v>
      </c>
      <c r="H316" s="177" t="s">
        <v>7209</v>
      </c>
      <c r="I316" s="173" t="s">
        <v>7203</v>
      </c>
      <c r="J316" s="173" t="s">
        <v>7203</v>
      </c>
      <c r="K316" s="412" t="s">
        <v>8423</v>
      </c>
      <c r="L316" s="177" t="s">
        <v>7275</v>
      </c>
    </row>
    <row r="317" s="195" customFormat="1" ht="13.5" spans="1:12">
      <c r="A317" s="173" t="s">
        <v>8424</v>
      </c>
      <c r="B317" s="175" t="s">
        <v>8425</v>
      </c>
      <c r="C317" s="173" t="s">
        <v>8328</v>
      </c>
      <c r="D317" s="169" t="s">
        <v>8332</v>
      </c>
      <c r="E317" s="169" t="s">
        <v>8426</v>
      </c>
      <c r="F317" s="173" t="s">
        <v>7203</v>
      </c>
      <c r="G317" s="175" t="s">
        <v>7237</v>
      </c>
      <c r="H317" s="177" t="s">
        <v>7238</v>
      </c>
      <c r="I317" s="173" t="s">
        <v>7203</v>
      </c>
      <c r="J317" s="173" t="s">
        <v>7203</v>
      </c>
      <c r="K317" s="412" t="s">
        <v>8427</v>
      </c>
      <c r="L317" s="177" t="s">
        <v>7288</v>
      </c>
    </row>
    <row r="318" s="195" customFormat="1" ht="13.5" spans="1:12">
      <c r="A318" s="173" t="s">
        <v>8428</v>
      </c>
      <c r="B318" s="175" t="s">
        <v>8429</v>
      </c>
      <c r="C318" s="173" t="s">
        <v>8328</v>
      </c>
      <c r="D318" s="169" t="s">
        <v>8332</v>
      </c>
      <c r="E318" s="169" t="s">
        <v>8430</v>
      </c>
      <c r="F318" s="173" t="s">
        <v>7203</v>
      </c>
      <c r="G318" s="175" t="s">
        <v>7208</v>
      </c>
      <c r="H318" s="177" t="s">
        <v>7209</v>
      </c>
      <c r="I318" s="173" t="s">
        <v>7203</v>
      </c>
      <c r="J318" s="173" t="s">
        <v>7203</v>
      </c>
      <c r="K318" s="412" t="s">
        <v>8431</v>
      </c>
      <c r="L318" s="177" t="s">
        <v>7275</v>
      </c>
    </row>
    <row r="319" s="195" customFormat="1" ht="13.5" spans="1:12">
      <c r="A319" s="173" t="s">
        <v>8432</v>
      </c>
      <c r="B319" s="175" t="s">
        <v>8433</v>
      </c>
      <c r="C319" s="173" t="s">
        <v>8328</v>
      </c>
      <c r="D319" s="169" t="s">
        <v>8332</v>
      </c>
      <c r="E319" s="169" t="s">
        <v>8434</v>
      </c>
      <c r="F319" s="173" t="s">
        <v>7203</v>
      </c>
      <c r="G319" s="175" t="s">
        <v>7208</v>
      </c>
      <c r="H319" s="177" t="s">
        <v>7209</v>
      </c>
      <c r="I319" s="173" t="s">
        <v>7203</v>
      </c>
      <c r="J319" s="173" t="s">
        <v>7203</v>
      </c>
      <c r="K319" s="412" t="s">
        <v>8435</v>
      </c>
      <c r="L319" s="177" t="s">
        <v>7275</v>
      </c>
    </row>
    <row r="320" s="195" customFormat="1" ht="13.5" spans="1:12">
      <c r="A320" s="173" t="s">
        <v>8436</v>
      </c>
      <c r="B320" s="175" t="s">
        <v>8409</v>
      </c>
      <c r="C320" s="173" t="s">
        <v>8328</v>
      </c>
      <c r="D320" s="169" t="s">
        <v>8332</v>
      </c>
      <c r="E320" s="169" t="s">
        <v>8437</v>
      </c>
      <c r="F320" s="173" t="s">
        <v>7203</v>
      </c>
      <c r="G320" s="175" t="s">
        <v>7208</v>
      </c>
      <c r="H320" s="177" t="s">
        <v>7209</v>
      </c>
      <c r="I320" s="173" t="s">
        <v>7203</v>
      </c>
      <c r="J320" s="173" t="s">
        <v>7203</v>
      </c>
      <c r="K320" s="412" t="s">
        <v>8438</v>
      </c>
      <c r="L320" s="177" t="s">
        <v>7275</v>
      </c>
    </row>
    <row r="321" s="195" customFormat="1" ht="13.5" spans="1:12">
      <c r="A321" s="173" t="s">
        <v>8439</v>
      </c>
      <c r="B321" s="175" t="s">
        <v>8440</v>
      </c>
      <c r="C321" s="173" t="s">
        <v>8328</v>
      </c>
      <c r="D321" s="169" t="s">
        <v>8441</v>
      </c>
      <c r="E321" s="169" t="s">
        <v>8442</v>
      </c>
      <c r="F321" s="173" t="s">
        <v>7203</v>
      </c>
      <c r="G321" s="175" t="s">
        <v>7208</v>
      </c>
      <c r="H321" s="177" t="s">
        <v>7209</v>
      </c>
      <c r="I321" s="173" t="s">
        <v>7213</v>
      </c>
      <c r="J321" s="173" t="s">
        <v>7213</v>
      </c>
      <c r="K321" s="412" t="s">
        <v>8443</v>
      </c>
      <c r="L321" s="177" t="s">
        <v>7256</v>
      </c>
    </row>
    <row r="322" s="195" customFormat="1" ht="13.5" spans="1:12">
      <c r="A322" s="173" t="s">
        <v>8444</v>
      </c>
      <c r="B322" s="175" t="s">
        <v>8445</v>
      </c>
      <c r="C322" s="173" t="s">
        <v>8332</v>
      </c>
      <c r="D322" s="169" t="s">
        <v>8441</v>
      </c>
      <c r="E322" s="169" t="s">
        <v>8446</v>
      </c>
      <c r="F322" s="173" t="s">
        <v>7213</v>
      </c>
      <c r="G322" s="175" t="s">
        <v>7354</v>
      </c>
      <c r="H322" s="177" t="s">
        <v>7238</v>
      </c>
      <c r="I322" s="173" t="s">
        <v>7203</v>
      </c>
      <c r="J322" s="173" t="s">
        <v>7213</v>
      </c>
      <c r="K322" s="412" t="s">
        <v>8447</v>
      </c>
      <c r="L322" s="177" t="s">
        <v>7356</v>
      </c>
    </row>
    <row r="323" s="195" customFormat="1" ht="13.5" spans="1:12">
      <c r="A323" s="173" t="s">
        <v>8448</v>
      </c>
      <c r="B323" s="175" t="s">
        <v>8421</v>
      </c>
      <c r="C323" s="173" t="s">
        <v>8332</v>
      </c>
      <c r="D323" s="169" t="s">
        <v>8441</v>
      </c>
      <c r="E323" s="169" t="s">
        <v>8449</v>
      </c>
      <c r="F323" s="173" t="s">
        <v>7203</v>
      </c>
      <c r="G323" s="175" t="s">
        <v>7296</v>
      </c>
      <c r="H323" s="177" t="s">
        <v>7297</v>
      </c>
      <c r="I323" s="173" t="s">
        <v>7203</v>
      </c>
      <c r="J323" s="173" t="s">
        <v>7203</v>
      </c>
      <c r="K323" s="412" t="s">
        <v>8450</v>
      </c>
      <c r="L323" s="177" t="s">
        <v>7299</v>
      </c>
    </row>
    <row r="324" s="195" customFormat="1" ht="13.5" spans="1:12">
      <c r="A324" s="173" t="s">
        <v>8451</v>
      </c>
      <c r="B324" s="175" t="s">
        <v>8452</v>
      </c>
      <c r="C324" s="173" t="s">
        <v>8332</v>
      </c>
      <c r="D324" s="169" t="s">
        <v>8441</v>
      </c>
      <c r="E324" s="169" t="s">
        <v>8453</v>
      </c>
      <c r="F324" s="173" t="s">
        <v>7203</v>
      </c>
      <c r="G324" s="175" t="s">
        <v>7208</v>
      </c>
      <c r="H324" s="177" t="s">
        <v>7209</v>
      </c>
      <c r="I324" s="173" t="s">
        <v>7203</v>
      </c>
      <c r="J324" s="173" t="s">
        <v>7203</v>
      </c>
      <c r="K324" s="412" t="s">
        <v>8454</v>
      </c>
      <c r="L324" s="177" t="s">
        <v>7275</v>
      </c>
    </row>
    <row r="325" s="195" customFormat="1" ht="13.5" spans="1:12">
      <c r="A325" s="173" t="s">
        <v>8455</v>
      </c>
      <c r="B325" s="175" t="s">
        <v>8456</v>
      </c>
      <c r="C325" s="173" t="s">
        <v>8332</v>
      </c>
      <c r="D325" s="169" t="s">
        <v>8441</v>
      </c>
      <c r="E325" s="169" t="s">
        <v>8457</v>
      </c>
      <c r="F325" s="173" t="s">
        <v>7203</v>
      </c>
      <c r="G325" s="175" t="s">
        <v>7208</v>
      </c>
      <c r="H325" s="177" t="s">
        <v>7209</v>
      </c>
      <c r="I325" s="173" t="s">
        <v>7203</v>
      </c>
      <c r="J325" s="173" t="s">
        <v>7203</v>
      </c>
      <c r="K325" s="412" t="s">
        <v>8458</v>
      </c>
      <c r="L325" s="177" t="s">
        <v>7275</v>
      </c>
    </row>
    <row r="326" s="195" customFormat="1" ht="13.5" spans="1:12">
      <c r="A326" s="173" t="s">
        <v>8459</v>
      </c>
      <c r="B326" s="175" t="s">
        <v>8460</v>
      </c>
      <c r="C326" s="173" t="s">
        <v>8332</v>
      </c>
      <c r="D326" s="169" t="s">
        <v>8441</v>
      </c>
      <c r="E326" s="169" t="s">
        <v>8461</v>
      </c>
      <c r="F326" s="173" t="s">
        <v>7203</v>
      </c>
      <c r="G326" s="175" t="s">
        <v>7296</v>
      </c>
      <c r="H326" s="177" t="s">
        <v>7297</v>
      </c>
      <c r="I326" s="173" t="s">
        <v>7203</v>
      </c>
      <c r="J326" s="173" t="s">
        <v>7203</v>
      </c>
      <c r="K326" s="412" t="s">
        <v>8462</v>
      </c>
      <c r="L326" s="177" t="s">
        <v>7299</v>
      </c>
    </row>
    <row r="327" s="195" customFormat="1" ht="13.5" spans="1:12">
      <c r="A327" s="173" t="s">
        <v>8463</v>
      </c>
      <c r="B327" s="175" t="s">
        <v>8464</v>
      </c>
      <c r="C327" s="173" t="s">
        <v>8332</v>
      </c>
      <c r="D327" s="169" t="s">
        <v>8441</v>
      </c>
      <c r="E327" s="169" t="s">
        <v>8465</v>
      </c>
      <c r="F327" s="173" t="s">
        <v>7203</v>
      </c>
      <c r="G327" s="175" t="s">
        <v>7208</v>
      </c>
      <c r="H327" s="177" t="s">
        <v>7209</v>
      </c>
      <c r="I327" s="173" t="s">
        <v>7203</v>
      </c>
      <c r="J327" s="173" t="s">
        <v>7203</v>
      </c>
      <c r="K327" s="412" t="s">
        <v>8466</v>
      </c>
      <c r="L327" s="177" t="s">
        <v>7275</v>
      </c>
    </row>
    <row r="328" s="195" customFormat="1" ht="13.5" spans="1:12">
      <c r="A328" s="173" t="s">
        <v>8467</v>
      </c>
      <c r="B328" s="175" t="s">
        <v>8468</v>
      </c>
      <c r="C328" s="173" t="s">
        <v>8332</v>
      </c>
      <c r="D328" s="169" t="s">
        <v>8341</v>
      </c>
      <c r="E328" s="169" t="s">
        <v>8469</v>
      </c>
      <c r="F328" s="173" t="s">
        <v>7203</v>
      </c>
      <c r="G328" s="175" t="s">
        <v>7354</v>
      </c>
      <c r="H328" s="177" t="s">
        <v>7238</v>
      </c>
      <c r="I328" s="173" t="s">
        <v>7213</v>
      </c>
      <c r="J328" s="173" t="s">
        <v>7213</v>
      </c>
      <c r="K328" s="412" t="s">
        <v>8470</v>
      </c>
      <c r="L328" s="177" t="s">
        <v>7356</v>
      </c>
    </row>
    <row r="329" s="195" customFormat="1" ht="13.5" spans="1:12">
      <c r="A329" s="173" t="s">
        <v>8471</v>
      </c>
      <c r="B329" s="175" t="s">
        <v>8472</v>
      </c>
      <c r="C329" s="173" t="s">
        <v>8332</v>
      </c>
      <c r="D329" s="169" t="s">
        <v>8341</v>
      </c>
      <c r="E329" s="169" t="s">
        <v>8473</v>
      </c>
      <c r="F329" s="173" t="s">
        <v>7203</v>
      </c>
      <c r="G329" s="175" t="s">
        <v>7208</v>
      </c>
      <c r="H329" s="177" t="s">
        <v>7209</v>
      </c>
      <c r="I329" s="173" t="s">
        <v>7213</v>
      </c>
      <c r="J329" s="173" t="s">
        <v>7213</v>
      </c>
      <c r="K329" s="412" t="s">
        <v>8474</v>
      </c>
      <c r="L329" s="177" t="s">
        <v>7256</v>
      </c>
    </row>
    <row r="330" s="195" customFormat="1" ht="13.5" spans="1:12">
      <c r="A330" s="173" t="s">
        <v>8475</v>
      </c>
      <c r="B330" s="175" t="s">
        <v>8476</v>
      </c>
      <c r="C330" s="173" t="s">
        <v>8332</v>
      </c>
      <c r="D330" s="169" t="s">
        <v>8341</v>
      </c>
      <c r="E330" s="169" t="s">
        <v>8477</v>
      </c>
      <c r="F330" s="173" t="s">
        <v>7203</v>
      </c>
      <c r="G330" s="175" t="s">
        <v>7354</v>
      </c>
      <c r="H330" s="177" t="s">
        <v>7238</v>
      </c>
      <c r="I330" s="173" t="s">
        <v>7213</v>
      </c>
      <c r="J330" s="173" t="s">
        <v>7213</v>
      </c>
      <c r="K330" s="412" t="s">
        <v>8478</v>
      </c>
      <c r="L330" s="177" t="s">
        <v>7356</v>
      </c>
    </row>
    <row r="331" s="195" customFormat="1" ht="13.5" spans="1:12">
      <c r="A331" s="173" t="s">
        <v>8479</v>
      </c>
      <c r="B331" s="175" t="s">
        <v>8480</v>
      </c>
      <c r="C331" s="173" t="s">
        <v>8332</v>
      </c>
      <c r="D331" s="169" t="s">
        <v>8345</v>
      </c>
      <c r="E331" s="169" t="s">
        <v>8481</v>
      </c>
      <c r="F331" s="173" t="s">
        <v>7203</v>
      </c>
      <c r="G331" s="175" t="s">
        <v>7237</v>
      </c>
      <c r="H331" s="177" t="s">
        <v>7238</v>
      </c>
      <c r="I331" s="173" t="s">
        <v>7217</v>
      </c>
      <c r="J331" s="173" t="s">
        <v>7217</v>
      </c>
      <c r="K331" s="412" t="s">
        <v>8482</v>
      </c>
      <c r="L331" s="177" t="s">
        <v>7240</v>
      </c>
    </row>
    <row r="332" s="195" customFormat="1" ht="13.5" spans="1:12">
      <c r="A332" s="173" t="s">
        <v>8483</v>
      </c>
      <c r="B332" s="175" t="s">
        <v>8484</v>
      </c>
      <c r="C332" s="173" t="s">
        <v>8441</v>
      </c>
      <c r="D332" s="169" t="s">
        <v>8341</v>
      </c>
      <c r="E332" s="169" t="s">
        <v>8485</v>
      </c>
      <c r="F332" s="173" t="s">
        <v>7203</v>
      </c>
      <c r="G332" s="175" t="s">
        <v>7208</v>
      </c>
      <c r="H332" s="177" t="s">
        <v>7209</v>
      </c>
      <c r="I332" s="173" t="s">
        <v>7203</v>
      </c>
      <c r="J332" s="173" t="s">
        <v>7203</v>
      </c>
      <c r="K332" s="412" t="s">
        <v>8486</v>
      </c>
      <c r="L332" s="177" t="s">
        <v>7275</v>
      </c>
    </row>
    <row r="333" s="195" customFormat="1" ht="13.5" spans="1:12">
      <c r="A333" s="173" t="s">
        <v>8487</v>
      </c>
      <c r="B333" s="175" t="s">
        <v>8488</v>
      </c>
      <c r="C333" s="173" t="s">
        <v>8441</v>
      </c>
      <c r="D333" s="169" t="s">
        <v>8341</v>
      </c>
      <c r="E333" s="169" t="s">
        <v>8489</v>
      </c>
      <c r="F333" s="173" t="s">
        <v>7203</v>
      </c>
      <c r="G333" s="175" t="s">
        <v>7208</v>
      </c>
      <c r="H333" s="177" t="s">
        <v>7209</v>
      </c>
      <c r="I333" s="173" t="s">
        <v>7203</v>
      </c>
      <c r="J333" s="173" t="s">
        <v>7203</v>
      </c>
      <c r="K333" s="412" t="s">
        <v>8490</v>
      </c>
      <c r="L333" s="177" t="s">
        <v>7275</v>
      </c>
    </row>
    <row r="334" s="195" customFormat="1" ht="13.5" spans="1:12">
      <c r="A334" s="173" t="s">
        <v>8491</v>
      </c>
      <c r="B334" s="175" t="s">
        <v>8492</v>
      </c>
      <c r="C334" s="173" t="s">
        <v>8441</v>
      </c>
      <c r="D334" s="169" t="s">
        <v>8341</v>
      </c>
      <c r="E334" s="169" t="s">
        <v>8493</v>
      </c>
      <c r="F334" s="173" t="s">
        <v>7203</v>
      </c>
      <c r="G334" s="175" t="s">
        <v>7208</v>
      </c>
      <c r="H334" s="177" t="s">
        <v>7209</v>
      </c>
      <c r="I334" s="173" t="s">
        <v>7203</v>
      </c>
      <c r="J334" s="173" t="s">
        <v>7203</v>
      </c>
      <c r="K334" s="412" t="s">
        <v>8494</v>
      </c>
      <c r="L334" s="177" t="s">
        <v>7275</v>
      </c>
    </row>
    <row r="335" s="195" customFormat="1" ht="13.5" spans="1:12">
      <c r="A335" s="173" t="s">
        <v>8495</v>
      </c>
      <c r="B335" s="175" t="s">
        <v>8464</v>
      </c>
      <c r="C335" s="173" t="s">
        <v>8441</v>
      </c>
      <c r="D335" s="169" t="s">
        <v>8341</v>
      </c>
      <c r="E335" s="169" t="s">
        <v>8496</v>
      </c>
      <c r="F335" s="173" t="s">
        <v>7203</v>
      </c>
      <c r="G335" s="175" t="s">
        <v>7208</v>
      </c>
      <c r="H335" s="177" t="s">
        <v>7209</v>
      </c>
      <c r="I335" s="173" t="s">
        <v>7203</v>
      </c>
      <c r="J335" s="173" t="s">
        <v>7203</v>
      </c>
      <c r="K335" s="412" t="s">
        <v>8497</v>
      </c>
      <c r="L335" s="177" t="s">
        <v>7275</v>
      </c>
    </row>
    <row r="336" s="195" customFormat="1" ht="13.5" spans="1:12">
      <c r="A336" s="173" t="s">
        <v>8498</v>
      </c>
      <c r="B336" s="175" t="s">
        <v>8499</v>
      </c>
      <c r="C336" s="173" t="s">
        <v>8441</v>
      </c>
      <c r="D336" s="169" t="s">
        <v>8341</v>
      </c>
      <c r="E336" s="169" t="s">
        <v>8500</v>
      </c>
      <c r="F336" s="173" t="s">
        <v>7203</v>
      </c>
      <c r="G336" s="175" t="s">
        <v>7208</v>
      </c>
      <c r="H336" s="177" t="s">
        <v>7209</v>
      </c>
      <c r="I336" s="173" t="s">
        <v>7203</v>
      </c>
      <c r="J336" s="173" t="s">
        <v>7203</v>
      </c>
      <c r="K336" s="412" t="s">
        <v>8501</v>
      </c>
      <c r="L336" s="177" t="s">
        <v>7275</v>
      </c>
    </row>
    <row r="337" s="195" customFormat="1" ht="13.5" spans="1:12">
      <c r="A337" s="173" t="s">
        <v>8502</v>
      </c>
      <c r="B337" s="175" t="s">
        <v>8503</v>
      </c>
      <c r="C337" s="173" t="s">
        <v>8441</v>
      </c>
      <c r="D337" s="169" t="s">
        <v>8341</v>
      </c>
      <c r="E337" s="169" t="s">
        <v>8504</v>
      </c>
      <c r="F337" s="173" t="s">
        <v>7203</v>
      </c>
      <c r="G337" s="175" t="s">
        <v>7208</v>
      </c>
      <c r="H337" s="177" t="s">
        <v>7209</v>
      </c>
      <c r="I337" s="173" t="s">
        <v>7203</v>
      </c>
      <c r="J337" s="173" t="s">
        <v>7203</v>
      </c>
      <c r="K337" s="412" t="s">
        <v>8505</v>
      </c>
      <c r="L337" s="177" t="s">
        <v>7275</v>
      </c>
    </row>
    <row r="338" s="195" customFormat="1" ht="13.5" spans="1:12">
      <c r="A338" s="173" t="s">
        <v>8506</v>
      </c>
      <c r="B338" s="175" t="s">
        <v>8507</v>
      </c>
      <c r="C338" s="173" t="s">
        <v>8441</v>
      </c>
      <c r="D338" s="169" t="s">
        <v>8341</v>
      </c>
      <c r="E338" s="169" t="s">
        <v>8508</v>
      </c>
      <c r="F338" s="173" t="s">
        <v>7203</v>
      </c>
      <c r="G338" s="175" t="s">
        <v>7208</v>
      </c>
      <c r="H338" s="177" t="s">
        <v>7209</v>
      </c>
      <c r="I338" s="173" t="s">
        <v>7203</v>
      </c>
      <c r="J338" s="173" t="s">
        <v>7203</v>
      </c>
      <c r="K338" s="412" t="s">
        <v>8509</v>
      </c>
      <c r="L338" s="177" t="s">
        <v>7275</v>
      </c>
    </row>
    <row r="339" s="195" customFormat="1" ht="13.5" spans="1:12">
      <c r="A339" s="173" t="s">
        <v>8510</v>
      </c>
      <c r="B339" s="175" t="s">
        <v>8511</v>
      </c>
      <c r="C339" s="173" t="s">
        <v>8441</v>
      </c>
      <c r="D339" s="169" t="s">
        <v>8341</v>
      </c>
      <c r="E339" s="169" t="s">
        <v>8512</v>
      </c>
      <c r="F339" s="173" t="s">
        <v>7203</v>
      </c>
      <c r="G339" s="175" t="s">
        <v>7208</v>
      </c>
      <c r="H339" s="177" t="s">
        <v>7209</v>
      </c>
      <c r="I339" s="173" t="s">
        <v>7203</v>
      </c>
      <c r="J339" s="173" t="s">
        <v>7203</v>
      </c>
      <c r="K339" s="412" t="s">
        <v>8513</v>
      </c>
      <c r="L339" s="177" t="s">
        <v>7275</v>
      </c>
    </row>
    <row r="340" s="195" customFormat="1" ht="13.5" spans="1:12">
      <c r="A340" s="173" t="s">
        <v>8514</v>
      </c>
      <c r="B340" s="175" t="s">
        <v>8397</v>
      </c>
      <c r="C340" s="173" t="s">
        <v>8441</v>
      </c>
      <c r="D340" s="169" t="s">
        <v>8345</v>
      </c>
      <c r="E340" s="169" t="s">
        <v>8515</v>
      </c>
      <c r="F340" s="173" t="s">
        <v>7203</v>
      </c>
      <c r="G340" s="175" t="s">
        <v>7208</v>
      </c>
      <c r="H340" s="177" t="s">
        <v>7209</v>
      </c>
      <c r="I340" s="173" t="s">
        <v>7213</v>
      </c>
      <c r="J340" s="173" t="s">
        <v>7213</v>
      </c>
      <c r="K340" s="412" t="s">
        <v>8516</v>
      </c>
      <c r="L340" s="177" t="s">
        <v>7256</v>
      </c>
    </row>
    <row r="341" s="195" customFormat="1" ht="13.5" spans="1:12">
      <c r="A341" s="173" t="s">
        <v>8517</v>
      </c>
      <c r="B341" s="175" t="s">
        <v>8518</v>
      </c>
      <c r="C341" s="173" t="s">
        <v>8441</v>
      </c>
      <c r="D341" s="169" t="s">
        <v>8345</v>
      </c>
      <c r="E341" s="169" t="s">
        <v>8519</v>
      </c>
      <c r="F341" s="173" t="s">
        <v>7203</v>
      </c>
      <c r="G341" s="175" t="s">
        <v>7237</v>
      </c>
      <c r="H341" s="177" t="s">
        <v>7238</v>
      </c>
      <c r="I341" s="173" t="s">
        <v>7213</v>
      </c>
      <c r="J341" s="173" t="s">
        <v>7213</v>
      </c>
      <c r="K341" s="412" t="s">
        <v>8520</v>
      </c>
      <c r="L341" s="177" t="s">
        <v>7356</v>
      </c>
    </row>
    <row r="342" s="195" customFormat="1" ht="13.5" spans="1:12">
      <c r="A342" s="173" t="s">
        <v>8521</v>
      </c>
      <c r="B342" s="175" t="s">
        <v>8522</v>
      </c>
      <c r="C342" s="173" t="s">
        <v>8341</v>
      </c>
      <c r="D342" s="169" t="s">
        <v>8345</v>
      </c>
      <c r="E342" s="169" t="s">
        <v>8523</v>
      </c>
      <c r="F342" s="173" t="s">
        <v>7203</v>
      </c>
      <c r="G342" s="175" t="s">
        <v>7237</v>
      </c>
      <c r="H342" s="177" t="s">
        <v>7238</v>
      </c>
      <c r="I342" s="173" t="s">
        <v>7203</v>
      </c>
      <c r="J342" s="173" t="s">
        <v>7203</v>
      </c>
      <c r="K342" s="412" t="s">
        <v>8524</v>
      </c>
      <c r="L342" s="177" t="s">
        <v>7288</v>
      </c>
    </row>
    <row r="343" s="195" customFormat="1" ht="13.5" spans="1:12">
      <c r="A343" s="173" t="s">
        <v>8525</v>
      </c>
      <c r="B343" s="175" t="s">
        <v>8526</v>
      </c>
      <c r="C343" s="173" t="s">
        <v>8341</v>
      </c>
      <c r="D343" s="169" t="s">
        <v>8345</v>
      </c>
      <c r="E343" s="169" t="s">
        <v>8527</v>
      </c>
      <c r="F343" s="173" t="s">
        <v>7203</v>
      </c>
      <c r="G343" s="175" t="s">
        <v>7208</v>
      </c>
      <c r="H343" s="177" t="s">
        <v>7209</v>
      </c>
      <c r="I343" s="173" t="s">
        <v>7203</v>
      </c>
      <c r="J343" s="173" t="s">
        <v>7203</v>
      </c>
      <c r="K343" s="412" t="s">
        <v>8528</v>
      </c>
      <c r="L343" s="177" t="s">
        <v>7275</v>
      </c>
    </row>
    <row r="344" s="195" customFormat="1" ht="13.5" spans="1:12">
      <c r="A344" s="173" t="s">
        <v>8529</v>
      </c>
      <c r="B344" s="175" t="s">
        <v>8530</v>
      </c>
      <c r="C344" s="173" t="s">
        <v>8341</v>
      </c>
      <c r="D344" s="169" t="s">
        <v>8345</v>
      </c>
      <c r="E344" s="169" t="s">
        <v>8531</v>
      </c>
      <c r="F344" s="173" t="s">
        <v>7203</v>
      </c>
      <c r="G344" s="175" t="s">
        <v>7208</v>
      </c>
      <c r="H344" s="177" t="s">
        <v>7209</v>
      </c>
      <c r="I344" s="173" t="s">
        <v>7203</v>
      </c>
      <c r="J344" s="173" t="s">
        <v>7203</v>
      </c>
      <c r="K344" s="412" t="s">
        <v>8532</v>
      </c>
      <c r="L344" s="177" t="s">
        <v>7275</v>
      </c>
    </row>
    <row r="345" s="195" customFormat="1" ht="13.5" spans="1:12">
      <c r="A345" s="173" t="s">
        <v>8533</v>
      </c>
      <c r="B345" s="175" t="s">
        <v>8534</v>
      </c>
      <c r="C345" s="173" t="s">
        <v>8341</v>
      </c>
      <c r="D345" s="169" t="s">
        <v>8345</v>
      </c>
      <c r="E345" s="169" t="s">
        <v>8535</v>
      </c>
      <c r="F345" s="173" t="s">
        <v>7203</v>
      </c>
      <c r="G345" s="175" t="s">
        <v>7208</v>
      </c>
      <c r="H345" s="177" t="s">
        <v>7209</v>
      </c>
      <c r="I345" s="173" t="s">
        <v>7203</v>
      </c>
      <c r="J345" s="173" t="s">
        <v>7203</v>
      </c>
      <c r="K345" s="412" t="s">
        <v>8536</v>
      </c>
      <c r="L345" s="177" t="s">
        <v>7275</v>
      </c>
    </row>
    <row r="346" s="195" customFormat="1" ht="13.5" spans="1:12">
      <c r="A346" s="173" t="s">
        <v>8537</v>
      </c>
      <c r="B346" s="175" t="s">
        <v>8538</v>
      </c>
      <c r="C346" s="173" t="s">
        <v>8341</v>
      </c>
      <c r="D346" s="169" t="s">
        <v>8345</v>
      </c>
      <c r="E346" s="169" t="s">
        <v>8539</v>
      </c>
      <c r="F346" s="173" t="s">
        <v>7203</v>
      </c>
      <c r="G346" s="175" t="s">
        <v>7208</v>
      </c>
      <c r="H346" s="177" t="s">
        <v>7209</v>
      </c>
      <c r="I346" s="173" t="s">
        <v>7203</v>
      </c>
      <c r="J346" s="173" t="s">
        <v>7203</v>
      </c>
      <c r="K346" s="418">
        <v>466600</v>
      </c>
      <c r="L346" s="177" t="s">
        <v>7275</v>
      </c>
    </row>
    <row r="347" s="195" customFormat="1" ht="13.5" spans="1:13">
      <c r="A347" s="182"/>
      <c r="B347" s="180"/>
      <c r="C347" s="182"/>
      <c r="D347" s="182"/>
      <c r="E347" s="182"/>
      <c r="F347" s="182"/>
      <c r="G347" s="180"/>
      <c r="H347" s="182"/>
      <c r="I347" s="182"/>
      <c r="J347" s="182"/>
      <c r="K347" s="419"/>
      <c r="L347" s="420"/>
      <c r="M347" s="414" t="s">
        <v>7221</v>
      </c>
    </row>
    <row r="348" s="195" customFormat="1" ht="14.25" spans="1:14">
      <c r="A348" s="192" t="s">
        <v>8540</v>
      </c>
      <c r="B348" s="193"/>
      <c r="C348" s="193"/>
      <c r="D348" s="193"/>
      <c r="E348" s="194"/>
      <c r="F348" s="173" t="s">
        <v>8541</v>
      </c>
      <c r="G348" s="180"/>
      <c r="H348" s="182"/>
      <c r="I348" s="173" t="s">
        <v>8542</v>
      </c>
      <c r="J348" s="173" t="s">
        <v>8543</v>
      </c>
      <c r="K348" s="419"/>
      <c r="L348" s="420"/>
      <c r="M348" s="178">
        <v>696600</v>
      </c>
      <c r="N348" s="421" t="s">
        <v>8544</v>
      </c>
    </row>
    <row r="350" s="195" customFormat="1" spans="1:1">
      <c r="A350" s="217" t="s">
        <v>8545</v>
      </c>
    </row>
    <row r="352" s="195" customFormat="1" spans="1:1">
      <c r="A352" s="217" t="s">
        <v>8546</v>
      </c>
    </row>
    <row r="353" s="195" customFormat="1" spans="1:1">
      <c r="A353" s="217" t="s">
        <v>8547</v>
      </c>
    </row>
    <row r="354" s="195" customFormat="1" spans="1:1">
      <c r="A354" s="217" t="s">
        <v>8548</v>
      </c>
    </row>
  </sheetData>
  <mergeCells count="14">
    <mergeCell ref="K347:L347"/>
    <mergeCell ref="A348:E348"/>
    <mergeCell ref="K348:L348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42"/>
  <sheetViews>
    <sheetView topLeftCell="A312" workbookViewId="0">
      <selection activeCell="P331" sqref="P331"/>
    </sheetView>
  </sheetViews>
  <sheetFormatPr defaultColWidth="9" defaultRowHeight="13.5"/>
  <cols>
    <col min="11" max="11" width="10.25" customWidth="1"/>
  </cols>
  <sheetData>
    <row r="1" ht="14.25" spans="1:12">
      <c r="A1" s="167" t="s">
        <v>5059</v>
      </c>
      <c r="B1" s="170" t="s">
        <v>5060</v>
      </c>
      <c r="C1" s="168" t="s">
        <v>5061</v>
      </c>
      <c r="D1" s="168" t="s">
        <v>5062</v>
      </c>
      <c r="E1" s="397" t="s">
        <v>5063</v>
      </c>
      <c r="F1" s="168" t="s">
        <v>5064</v>
      </c>
      <c r="G1" s="168" t="s">
        <v>5065</v>
      </c>
      <c r="H1" s="170" t="s">
        <v>5066</v>
      </c>
      <c r="I1" s="170" t="s">
        <v>5067</v>
      </c>
      <c r="J1" s="168" t="s">
        <v>5068</v>
      </c>
      <c r="K1" s="173" t="s">
        <v>5069</v>
      </c>
      <c r="L1" s="167" t="s">
        <v>5068</v>
      </c>
    </row>
    <row r="2" ht="14.25" spans="1:12">
      <c r="A2" s="171"/>
      <c r="B2" s="174"/>
      <c r="C2" s="172"/>
      <c r="D2" s="172"/>
      <c r="E2" s="398"/>
      <c r="F2" s="172"/>
      <c r="G2" s="172"/>
      <c r="H2" s="174"/>
      <c r="I2" s="174"/>
      <c r="J2" s="172"/>
      <c r="K2" s="177" t="s">
        <v>5070</v>
      </c>
      <c r="L2" s="171"/>
    </row>
    <row r="3" ht="14.25" spans="1:12">
      <c r="A3" s="173" t="s">
        <v>5071</v>
      </c>
      <c r="B3" s="175" t="s">
        <v>8549</v>
      </c>
      <c r="C3" s="169" t="s">
        <v>8550</v>
      </c>
      <c r="D3" s="169" t="s">
        <v>8551</v>
      </c>
      <c r="E3" s="169" t="s">
        <v>8552</v>
      </c>
      <c r="F3" s="173" t="s">
        <v>5071</v>
      </c>
      <c r="G3" s="175" t="s">
        <v>5075</v>
      </c>
      <c r="H3" s="169" t="s">
        <v>5076</v>
      </c>
      <c r="I3" s="173" t="s">
        <v>5103</v>
      </c>
      <c r="J3" s="173" t="s">
        <v>5103</v>
      </c>
      <c r="K3" s="177" t="s">
        <v>8553</v>
      </c>
      <c r="L3" s="177" t="s">
        <v>8554</v>
      </c>
    </row>
    <row r="4" ht="14.25" spans="1:12">
      <c r="A4" s="173" t="s">
        <v>5079</v>
      </c>
      <c r="B4" s="175" t="s">
        <v>8555</v>
      </c>
      <c r="C4" s="169" t="s">
        <v>8556</v>
      </c>
      <c r="D4" s="169" t="s">
        <v>8557</v>
      </c>
      <c r="E4" s="169" t="s">
        <v>8558</v>
      </c>
      <c r="F4" s="173" t="s">
        <v>5071</v>
      </c>
      <c r="G4" s="175" t="s">
        <v>5075</v>
      </c>
      <c r="H4" s="169" t="s">
        <v>5076</v>
      </c>
      <c r="I4" s="173" t="s">
        <v>5096</v>
      </c>
      <c r="J4" s="173" t="s">
        <v>5096</v>
      </c>
      <c r="K4" s="177" t="s">
        <v>8559</v>
      </c>
      <c r="L4" s="177" t="s">
        <v>8560</v>
      </c>
    </row>
    <row r="5" ht="14.25" spans="1:12">
      <c r="A5" s="173" t="s">
        <v>5085</v>
      </c>
      <c r="B5" s="175" t="s">
        <v>8561</v>
      </c>
      <c r="C5" s="169" t="s">
        <v>8556</v>
      </c>
      <c r="D5" s="169" t="s">
        <v>8551</v>
      </c>
      <c r="E5" s="169" t="s">
        <v>8562</v>
      </c>
      <c r="F5" s="173" t="s">
        <v>5071</v>
      </c>
      <c r="G5" s="175" t="s">
        <v>5093</v>
      </c>
      <c r="H5" s="169" t="s">
        <v>5094</v>
      </c>
      <c r="I5" s="173" t="s">
        <v>5099</v>
      </c>
      <c r="J5" s="173" t="s">
        <v>5099</v>
      </c>
      <c r="K5" s="177" t="s">
        <v>8563</v>
      </c>
      <c r="L5" s="177" t="s">
        <v>8564</v>
      </c>
    </row>
    <row r="6" ht="14.25" spans="1:12">
      <c r="A6" s="173" t="s">
        <v>5089</v>
      </c>
      <c r="B6" s="175" t="s">
        <v>5856</v>
      </c>
      <c r="C6" s="169" t="s">
        <v>8556</v>
      </c>
      <c r="D6" s="169" t="s">
        <v>8565</v>
      </c>
      <c r="E6" s="169" t="s">
        <v>8566</v>
      </c>
      <c r="F6" s="173" t="s">
        <v>5071</v>
      </c>
      <c r="G6" s="175" t="s">
        <v>5075</v>
      </c>
      <c r="H6" s="169" t="s">
        <v>5076</v>
      </c>
      <c r="I6" s="173" t="s">
        <v>5103</v>
      </c>
      <c r="J6" s="173" t="s">
        <v>5103</v>
      </c>
      <c r="K6" s="177" t="s">
        <v>8567</v>
      </c>
      <c r="L6" s="177" t="s">
        <v>8554</v>
      </c>
    </row>
    <row r="7" ht="14.25" spans="1:12">
      <c r="A7" s="173" t="s">
        <v>5096</v>
      </c>
      <c r="B7" s="175" t="s">
        <v>8568</v>
      </c>
      <c r="C7" s="169" t="s">
        <v>8556</v>
      </c>
      <c r="D7" s="169" t="s">
        <v>8565</v>
      </c>
      <c r="E7" s="169" t="s">
        <v>8569</v>
      </c>
      <c r="F7" s="173" t="s">
        <v>5071</v>
      </c>
      <c r="G7" s="175" t="s">
        <v>5075</v>
      </c>
      <c r="H7" s="169" t="s">
        <v>5076</v>
      </c>
      <c r="I7" s="173" t="s">
        <v>5103</v>
      </c>
      <c r="J7" s="173" t="s">
        <v>5103</v>
      </c>
      <c r="K7" s="177" t="s">
        <v>8570</v>
      </c>
      <c r="L7" s="177" t="s">
        <v>8554</v>
      </c>
    </row>
    <row r="8" ht="14.25" spans="1:12">
      <c r="A8" s="173" t="s">
        <v>5099</v>
      </c>
      <c r="B8" s="175" t="s">
        <v>8571</v>
      </c>
      <c r="C8" s="169" t="s">
        <v>8572</v>
      </c>
      <c r="D8" s="169" t="s">
        <v>8557</v>
      </c>
      <c r="E8" s="169" t="s">
        <v>8573</v>
      </c>
      <c r="F8" s="173" t="s">
        <v>5071</v>
      </c>
      <c r="G8" s="175" t="s">
        <v>5075</v>
      </c>
      <c r="H8" s="169" t="s">
        <v>5076</v>
      </c>
      <c r="I8" s="173" t="s">
        <v>5085</v>
      </c>
      <c r="J8" s="173" t="s">
        <v>5085</v>
      </c>
      <c r="K8" s="177" t="s">
        <v>8574</v>
      </c>
      <c r="L8" s="177" t="s">
        <v>8575</v>
      </c>
    </row>
    <row r="9" ht="14.25" spans="1:12">
      <c r="A9" s="173" t="s">
        <v>5103</v>
      </c>
      <c r="B9" s="175" t="s">
        <v>8576</v>
      </c>
      <c r="C9" s="169" t="s">
        <v>8572</v>
      </c>
      <c r="D9" s="169" t="s">
        <v>8551</v>
      </c>
      <c r="E9" s="169" t="s">
        <v>8577</v>
      </c>
      <c r="F9" s="173" t="s">
        <v>5071</v>
      </c>
      <c r="G9" s="175" t="s">
        <v>5075</v>
      </c>
      <c r="H9" s="169" t="s">
        <v>5076</v>
      </c>
      <c r="I9" s="173" t="s">
        <v>5089</v>
      </c>
      <c r="J9" s="173" t="s">
        <v>5089</v>
      </c>
      <c r="K9" s="177" t="s">
        <v>8578</v>
      </c>
      <c r="L9" s="177" t="s">
        <v>8579</v>
      </c>
    </row>
    <row r="10" ht="14.25" spans="1:12">
      <c r="A10" s="173" t="s">
        <v>5077</v>
      </c>
      <c r="B10" s="175" t="s">
        <v>8580</v>
      </c>
      <c r="C10" s="169" t="s">
        <v>8572</v>
      </c>
      <c r="D10" s="169" t="s">
        <v>8551</v>
      </c>
      <c r="E10" s="169" t="s">
        <v>8581</v>
      </c>
      <c r="F10" s="173" t="s">
        <v>5071</v>
      </c>
      <c r="G10" s="175" t="s">
        <v>5083</v>
      </c>
      <c r="H10" s="169" t="s">
        <v>5108</v>
      </c>
      <c r="I10" s="173" t="s">
        <v>5089</v>
      </c>
      <c r="J10" s="173" t="s">
        <v>5089</v>
      </c>
      <c r="K10" s="177" t="s">
        <v>8582</v>
      </c>
      <c r="L10" s="177" t="s">
        <v>8583</v>
      </c>
    </row>
    <row r="11" ht="14.25" spans="1:12">
      <c r="A11" s="173" t="s">
        <v>5113</v>
      </c>
      <c r="B11" s="175" t="s">
        <v>8584</v>
      </c>
      <c r="C11" s="169" t="s">
        <v>8572</v>
      </c>
      <c r="D11" s="169" t="s">
        <v>8585</v>
      </c>
      <c r="E11" s="169" t="s">
        <v>8586</v>
      </c>
      <c r="F11" s="173" t="s">
        <v>5071</v>
      </c>
      <c r="G11" s="175" t="s">
        <v>5075</v>
      </c>
      <c r="H11" s="169" t="s">
        <v>5076</v>
      </c>
      <c r="I11" s="173" t="s">
        <v>5110</v>
      </c>
      <c r="J11" s="173" t="s">
        <v>5110</v>
      </c>
      <c r="K11" s="177" t="s">
        <v>8587</v>
      </c>
      <c r="L11" s="177" t="s">
        <v>8564</v>
      </c>
    </row>
    <row r="12" ht="14.25" spans="1:12">
      <c r="A12" s="173" t="s">
        <v>5116</v>
      </c>
      <c r="B12" s="175" t="s">
        <v>8588</v>
      </c>
      <c r="C12" s="169" t="s">
        <v>8589</v>
      </c>
      <c r="D12" s="169" t="s">
        <v>8557</v>
      </c>
      <c r="E12" s="169" t="s">
        <v>8590</v>
      </c>
      <c r="F12" s="173" t="s">
        <v>5071</v>
      </c>
      <c r="G12" s="175" t="s">
        <v>5075</v>
      </c>
      <c r="H12" s="169" t="s">
        <v>5076</v>
      </c>
      <c r="I12" s="173" t="s">
        <v>5079</v>
      </c>
      <c r="J12" s="173" t="s">
        <v>5079</v>
      </c>
      <c r="K12" s="177" t="s">
        <v>8591</v>
      </c>
      <c r="L12" s="177" t="s">
        <v>8592</v>
      </c>
    </row>
    <row r="13" ht="14.25" spans="1:12">
      <c r="A13" s="173" t="s">
        <v>5122</v>
      </c>
      <c r="B13" s="175" t="s">
        <v>8593</v>
      </c>
      <c r="C13" s="169" t="s">
        <v>8589</v>
      </c>
      <c r="D13" s="169" t="s">
        <v>8551</v>
      </c>
      <c r="E13" s="169" t="s">
        <v>8594</v>
      </c>
      <c r="F13" s="173" t="s">
        <v>5071</v>
      </c>
      <c r="G13" s="175" t="s">
        <v>5075</v>
      </c>
      <c r="H13" s="169" t="s">
        <v>5076</v>
      </c>
      <c r="I13" s="173" t="s">
        <v>5085</v>
      </c>
      <c r="J13" s="173" t="s">
        <v>5085</v>
      </c>
      <c r="K13" s="177" t="s">
        <v>5121</v>
      </c>
      <c r="L13" s="177" t="s">
        <v>8575</v>
      </c>
    </row>
    <row r="14" ht="14.25" spans="1:12">
      <c r="A14" s="173" t="s">
        <v>5126</v>
      </c>
      <c r="B14" s="175" t="s">
        <v>8595</v>
      </c>
      <c r="C14" s="169" t="s">
        <v>8589</v>
      </c>
      <c r="D14" s="169" t="s">
        <v>8585</v>
      </c>
      <c r="E14" s="169" t="s">
        <v>8596</v>
      </c>
      <c r="F14" s="173" t="s">
        <v>5071</v>
      </c>
      <c r="G14" s="175" t="s">
        <v>5075</v>
      </c>
      <c r="H14" s="169" t="s">
        <v>5076</v>
      </c>
      <c r="I14" s="173" t="s">
        <v>5077</v>
      </c>
      <c r="J14" s="173" t="s">
        <v>5077</v>
      </c>
      <c r="K14" s="177" t="s">
        <v>5128</v>
      </c>
      <c r="L14" s="177" t="s">
        <v>8597</v>
      </c>
    </row>
    <row r="15" ht="14.25" spans="1:12">
      <c r="A15" s="173" t="s">
        <v>5129</v>
      </c>
      <c r="B15" s="175" t="s">
        <v>8598</v>
      </c>
      <c r="C15" s="169" t="s">
        <v>8599</v>
      </c>
      <c r="D15" s="169" t="s">
        <v>8557</v>
      </c>
      <c r="E15" s="169" t="s">
        <v>8600</v>
      </c>
      <c r="F15" s="173" t="s">
        <v>5071</v>
      </c>
      <c r="G15" s="175" t="s">
        <v>5075</v>
      </c>
      <c r="H15" s="169" t="s">
        <v>5076</v>
      </c>
      <c r="I15" s="173" t="s">
        <v>5071</v>
      </c>
      <c r="J15" s="173" t="s">
        <v>5071</v>
      </c>
      <c r="K15" s="177" t="s">
        <v>8601</v>
      </c>
      <c r="L15" s="177" t="s">
        <v>8602</v>
      </c>
    </row>
    <row r="16" ht="14.25" spans="1:12">
      <c r="A16" s="173" t="s">
        <v>5132</v>
      </c>
      <c r="B16" s="190" t="s">
        <v>8603</v>
      </c>
      <c r="C16" s="399" t="s">
        <v>8599</v>
      </c>
      <c r="D16" s="399" t="s">
        <v>8557</v>
      </c>
      <c r="E16" s="399" t="s">
        <v>8604</v>
      </c>
      <c r="F16" s="173" t="s">
        <v>5071</v>
      </c>
      <c r="G16" s="190" t="s">
        <v>5075</v>
      </c>
      <c r="H16" s="169" t="s">
        <v>5076</v>
      </c>
      <c r="I16" s="173" t="s">
        <v>5071</v>
      </c>
      <c r="J16" s="173" t="s">
        <v>5071</v>
      </c>
      <c r="K16" s="177" t="s">
        <v>8605</v>
      </c>
      <c r="L16" s="177" t="s">
        <v>8602</v>
      </c>
    </row>
    <row r="17" ht="14.25" spans="1:12">
      <c r="A17" s="173" t="s">
        <v>5136</v>
      </c>
      <c r="B17" s="175" t="s">
        <v>8606</v>
      </c>
      <c r="C17" s="169" t="s">
        <v>8599</v>
      </c>
      <c r="D17" s="169" t="s">
        <v>8557</v>
      </c>
      <c r="E17" s="169" t="s">
        <v>8607</v>
      </c>
      <c r="F17" s="173" t="s">
        <v>5071</v>
      </c>
      <c r="G17" s="175" t="s">
        <v>5075</v>
      </c>
      <c r="H17" s="169" t="s">
        <v>5076</v>
      </c>
      <c r="I17" s="173" t="s">
        <v>5071</v>
      </c>
      <c r="J17" s="173" t="s">
        <v>5071</v>
      </c>
      <c r="K17" s="177" t="s">
        <v>8608</v>
      </c>
      <c r="L17" s="177" t="s">
        <v>8602</v>
      </c>
    </row>
    <row r="18" ht="14.25" spans="1:12">
      <c r="A18" s="167" t="s">
        <v>5140</v>
      </c>
      <c r="B18" s="168" t="s">
        <v>8609</v>
      </c>
      <c r="C18" s="169" t="s">
        <v>8599</v>
      </c>
      <c r="D18" s="169" t="s">
        <v>8557</v>
      </c>
      <c r="E18" s="170" t="s">
        <v>8610</v>
      </c>
      <c r="F18" s="173" t="s">
        <v>5103</v>
      </c>
      <c r="G18" s="175" t="s">
        <v>5093</v>
      </c>
      <c r="H18" s="169" t="s">
        <v>5094</v>
      </c>
      <c r="I18" s="173" t="s">
        <v>5071</v>
      </c>
      <c r="J18" s="173" t="s">
        <v>5103</v>
      </c>
      <c r="K18" s="177" t="s">
        <v>8611</v>
      </c>
      <c r="L18" s="177" t="s">
        <v>8612</v>
      </c>
    </row>
    <row r="19" ht="14.25" spans="1:12">
      <c r="A19" s="171"/>
      <c r="B19" s="172"/>
      <c r="C19" s="169" t="s">
        <v>8599</v>
      </c>
      <c r="D19" s="169" t="s">
        <v>8557</v>
      </c>
      <c r="E19" s="174"/>
      <c r="F19" s="173" t="s">
        <v>5071</v>
      </c>
      <c r="G19" s="175" t="s">
        <v>8613</v>
      </c>
      <c r="H19" s="169" t="s">
        <v>5076</v>
      </c>
      <c r="I19" s="173" t="s">
        <v>5071</v>
      </c>
      <c r="J19" s="173" t="s">
        <v>5071</v>
      </c>
      <c r="K19" s="177" t="s">
        <v>8614</v>
      </c>
      <c r="L19" s="177" t="s">
        <v>8602</v>
      </c>
    </row>
    <row r="20" ht="14.25" spans="1:12">
      <c r="A20" s="173" t="s">
        <v>5143</v>
      </c>
      <c r="B20" s="175" t="s">
        <v>8615</v>
      </c>
      <c r="C20" s="169" t="s">
        <v>8599</v>
      </c>
      <c r="D20" s="169" t="s">
        <v>8557</v>
      </c>
      <c r="E20" s="169" t="s">
        <v>8616</v>
      </c>
      <c r="F20" s="173" t="s">
        <v>5071</v>
      </c>
      <c r="G20" s="175" t="s">
        <v>5075</v>
      </c>
      <c r="H20" s="169" t="s">
        <v>5076</v>
      </c>
      <c r="I20" s="173" t="s">
        <v>5071</v>
      </c>
      <c r="J20" s="173" t="s">
        <v>5071</v>
      </c>
      <c r="K20" s="177" t="s">
        <v>8617</v>
      </c>
      <c r="L20" s="177" t="s">
        <v>8602</v>
      </c>
    </row>
    <row r="21" ht="14.25" spans="1:12">
      <c r="A21" s="173" t="s">
        <v>5146</v>
      </c>
      <c r="B21" s="175" t="s">
        <v>8618</v>
      </c>
      <c r="C21" s="169" t="s">
        <v>8599</v>
      </c>
      <c r="D21" s="169" t="s">
        <v>8557</v>
      </c>
      <c r="E21" s="169" t="s">
        <v>8619</v>
      </c>
      <c r="F21" s="173" t="s">
        <v>5071</v>
      </c>
      <c r="G21" s="175" t="s">
        <v>5075</v>
      </c>
      <c r="H21" s="169" t="s">
        <v>5076</v>
      </c>
      <c r="I21" s="173" t="s">
        <v>5071</v>
      </c>
      <c r="J21" s="173" t="s">
        <v>5071</v>
      </c>
      <c r="K21" s="177" t="s">
        <v>8620</v>
      </c>
      <c r="L21" s="177" t="s">
        <v>8602</v>
      </c>
    </row>
    <row r="22" ht="14.25" spans="1:12">
      <c r="A22" s="173" t="s">
        <v>5149</v>
      </c>
      <c r="B22" s="175" t="s">
        <v>6868</v>
      </c>
      <c r="C22" s="169" t="s">
        <v>8599</v>
      </c>
      <c r="D22" s="169" t="s">
        <v>8557</v>
      </c>
      <c r="E22" s="169" t="s">
        <v>8621</v>
      </c>
      <c r="F22" s="173" t="s">
        <v>5071</v>
      </c>
      <c r="G22" s="175" t="s">
        <v>5075</v>
      </c>
      <c r="H22" s="169" t="s">
        <v>5076</v>
      </c>
      <c r="I22" s="173" t="s">
        <v>5071</v>
      </c>
      <c r="J22" s="173" t="s">
        <v>5071</v>
      </c>
      <c r="K22" s="177" t="s">
        <v>8622</v>
      </c>
      <c r="L22" s="177" t="s">
        <v>8602</v>
      </c>
    </row>
    <row r="23" ht="14.25" spans="1:12">
      <c r="A23" s="173" t="s">
        <v>5152</v>
      </c>
      <c r="B23" s="175" t="s">
        <v>8623</v>
      </c>
      <c r="C23" s="169" t="s">
        <v>8599</v>
      </c>
      <c r="D23" s="169" t="s">
        <v>8557</v>
      </c>
      <c r="E23" s="169" t="s">
        <v>8624</v>
      </c>
      <c r="F23" s="173" t="s">
        <v>5071</v>
      </c>
      <c r="G23" s="175" t="s">
        <v>5075</v>
      </c>
      <c r="H23" s="169" t="s">
        <v>5076</v>
      </c>
      <c r="I23" s="173" t="s">
        <v>5071</v>
      </c>
      <c r="J23" s="173" t="s">
        <v>5071</v>
      </c>
      <c r="K23" s="177" t="s">
        <v>8625</v>
      </c>
      <c r="L23" s="177" t="s">
        <v>8602</v>
      </c>
    </row>
    <row r="24" ht="14.25" spans="1:12">
      <c r="A24" s="173" t="s">
        <v>5155</v>
      </c>
      <c r="B24" s="175" t="s">
        <v>8626</v>
      </c>
      <c r="C24" s="169" t="s">
        <v>8599</v>
      </c>
      <c r="D24" s="169" t="s">
        <v>8557</v>
      </c>
      <c r="E24" s="169" t="s">
        <v>8627</v>
      </c>
      <c r="F24" s="173" t="s">
        <v>5071</v>
      </c>
      <c r="G24" s="175" t="s">
        <v>5075</v>
      </c>
      <c r="H24" s="169" t="s">
        <v>5076</v>
      </c>
      <c r="I24" s="173" t="s">
        <v>5071</v>
      </c>
      <c r="J24" s="173" t="s">
        <v>5071</v>
      </c>
      <c r="K24" s="177" t="s">
        <v>8628</v>
      </c>
      <c r="L24" s="177" t="s">
        <v>8602</v>
      </c>
    </row>
    <row r="25" ht="14.25" spans="1:12">
      <c r="A25" s="173" t="s">
        <v>6017</v>
      </c>
      <c r="B25" s="175" t="s">
        <v>8629</v>
      </c>
      <c r="C25" s="169" t="s">
        <v>8599</v>
      </c>
      <c r="D25" s="169" t="s">
        <v>8557</v>
      </c>
      <c r="E25" s="169" t="s">
        <v>8630</v>
      </c>
      <c r="F25" s="173" t="s">
        <v>5071</v>
      </c>
      <c r="G25" s="175" t="s">
        <v>5093</v>
      </c>
      <c r="H25" s="169" t="s">
        <v>5094</v>
      </c>
      <c r="I25" s="173" t="s">
        <v>5071</v>
      </c>
      <c r="J25" s="173" t="s">
        <v>5071</v>
      </c>
      <c r="K25" s="177" t="s">
        <v>8631</v>
      </c>
      <c r="L25" s="177" t="s">
        <v>8632</v>
      </c>
    </row>
    <row r="26" ht="14.25" spans="1:12">
      <c r="A26" s="173" t="s">
        <v>5158</v>
      </c>
      <c r="B26" s="175" t="s">
        <v>8633</v>
      </c>
      <c r="C26" s="169" t="s">
        <v>8599</v>
      </c>
      <c r="D26" s="169" t="s">
        <v>8557</v>
      </c>
      <c r="E26" s="169" t="s">
        <v>8634</v>
      </c>
      <c r="F26" s="173" t="s">
        <v>5071</v>
      </c>
      <c r="G26" s="175" t="s">
        <v>5075</v>
      </c>
      <c r="H26" s="169" t="s">
        <v>5076</v>
      </c>
      <c r="I26" s="173" t="s">
        <v>5071</v>
      </c>
      <c r="J26" s="173" t="s">
        <v>5071</v>
      </c>
      <c r="K26" s="177" t="s">
        <v>8635</v>
      </c>
      <c r="L26" s="177" t="s">
        <v>8602</v>
      </c>
    </row>
    <row r="27" ht="14.25" spans="1:12">
      <c r="A27" s="173" t="s">
        <v>5161</v>
      </c>
      <c r="B27" s="190" t="s">
        <v>8636</v>
      </c>
      <c r="C27" s="399" t="s">
        <v>8599</v>
      </c>
      <c r="D27" s="399" t="s">
        <v>8551</v>
      </c>
      <c r="E27" s="399" t="s">
        <v>8637</v>
      </c>
      <c r="F27" s="173" t="s">
        <v>5071</v>
      </c>
      <c r="G27" s="190" t="s">
        <v>5075</v>
      </c>
      <c r="H27" s="169" t="s">
        <v>5076</v>
      </c>
      <c r="I27" s="173" t="s">
        <v>5079</v>
      </c>
      <c r="J27" s="173" t="s">
        <v>5079</v>
      </c>
      <c r="K27" s="177" t="s">
        <v>8638</v>
      </c>
      <c r="L27" s="177" t="s">
        <v>8592</v>
      </c>
    </row>
    <row r="28" ht="14.25" spans="1:12">
      <c r="A28" s="173" t="s">
        <v>5164</v>
      </c>
      <c r="B28" s="175" t="s">
        <v>8636</v>
      </c>
      <c r="C28" s="169" t="s">
        <v>8599</v>
      </c>
      <c r="D28" s="169" t="s">
        <v>8551</v>
      </c>
      <c r="E28" s="169" t="s">
        <v>8639</v>
      </c>
      <c r="F28" s="173" t="s">
        <v>5071</v>
      </c>
      <c r="G28" s="175" t="s">
        <v>5075</v>
      </c>
      <c r="H28" s="169" t="s">
        <v>5108</v>
      </c>
      <c r="I28" s="173" t="s">
        <v>5079</v>
      </c>
      <c r="J28" s="173" t="s">
        <v>5079</v>
      </c>
      <c r="K28" s="177" t="s">
        <v>8640</v>
      </c>
      <c r="L28" s="177" t="s">
        <v>8641</v>
      </c>
    </row>
    <row r="29" ht="14.25" spans="1:12">
      <c r="A29" s="173" t="s">
        <v>5167</v>
      </c>
      <c r="B29" s="175" t="s">
        <v>8642</v>
      </c>
      <c r="C29" s="169" t="s">
        <v>8599</v>
      </c>
      <c r="D29" s="169" t="s">
        <v>8551</v>
      </c>
      <c r="E29" s="169" t="s">
        <v>8643</v>
      </c>
      <c r="F29" s="173" t="s">
        <v>5079</v>
      </c>
      <c r="G29" s="175" t="s">
        <v>5083</v>
      </c>
      <c r="H29" s="169" t="s">
        <v>5108</v>
      </c>
      <c r="I29" s="173" t="s">
        <v>5079</v>
      </c>
      <c r="J29" s="173" t="s">
        <v>5089</v>
      </c>
      <c r="K29" s="177" t="s">
        <v>8644</v>
      </c>
      <c r="L29" s="177" t="s">
        <v>8583</v>
      </c>
    </row>
    <row r="30" ht="14.25" spans="1:12">
      <c r="A30" s="173" t="s">
        <v>5169</v>
      </c>
      <c r="B30" s="175" t="s">
        <v>8645</v>
      </c>
      <c r="C30" s="169" t="s">
        <v>8599</v>
      </c>
      <c r="D30" s="169" t="s">
        <v>8551</v>
      </c>
      <c r="E30" s="169" t="s">
        <v>8646</v>
      </c>
      <c r="F30" s="173" t="s">
        <v>5071</v>
      </c>
      <c r="G30" s="175" t="s">
        <v>5083</v>
      </c>
      <c r="H30" s="169" t="s">
        <v>5108</v>
      </c>
      <c r="I30" s="173" t="s">
        <v>5079</v>
      </c>
      <c r="J30" s="173" t="s">
        <v>5079</v>
      </c>
      <c r="K30" s="177" t="s">
        <v>8647</v>
      </c>
      <c r="L30" s="177" t="s">
        <v>8641</v>
      </c>
    </row>
    <row r="31" ht="14.25" spans="1:12">
      <c r="A31" s="400" t="s">
        <v>5172</v>
      </c>
      <c r="B31" s="189" t="s">
        <v>8648</v>
      </c>
      <c r="C31" s="401" t="s">
        <v>8599</v>
      </c>
      <c r="D31" s="401" t="s">
        <v>8551</v>
      </c>
      <c r="E31" s="401" t="s">
        <v>8649</v>
      </c>
      <c r="F31" s="400" t="s">
        <v>5071</v>
      </c>
      <c r="G31" s="189" t="s">
        <v>5075</v>
      </c>
      <c r="H31" s="401" t="s">
        <v>5076</v>
      </c>
      <c r="I31" s="400" t="s">
        <v>5079</v>
      </c>
      <c r="J31" s="400" t="s">
        <v>5079</v>
      </c>
      <c r="K31" s="177" t="s">
        <v>8650</v>
      </c>
      <c r="L31" s="177" t="s">
        <v>8592</v>
      </c>
    </row>
    <row r="32" ht="14.25" spans="1:12">
      <c r="A32" s="173" t="s">
        <v>5175</v>
      </c>
      <c r="B32" s="175" t="s">
        <v>8651</v>
      </c>
      <c r="C32" s="169" t="s">
        <v>8599</v>
      </c>
      <c r="D32" s="169" t="s">
        <v>8551</v>
      </c>
      <c r="E32" s="169" t="s">
        <v>8652</v>
      </c>
      <c r="F32" s="173" t="s">
        <v>5071</v>
      </c>
      <c r="G32" s="175" t="s">
        <v>5075</v>
      </c>
      <c r="H32" s="169" t="s">
        <v>5076</v>
      </c>
      <c r="I32" s="173" t="s">
        <v>5079</v>
      </c>
      <c r="J32" s="173" t="s">
        <v>5079</v>
      </c>
      <c r="K32" s="177" t="s">
        <v>8653</v>
      </c>
      <c r="L32" s="177" t="s">
        <v>8592</v>
      </c>
    </row>
    <row r="33" ht="14.25" spans="1:12">
      <c r="A33" s="173" t="s">
        <v>5178</v>
      </c>
      <c r="B33" s="175" t="s">
        <v>8654</v>
      </c>
      <c r="C33" s="169" t="s">
        <v>8599</v>
      </c>
      <c r="D33" s="169" t="s">
        <v>8551</v>
      </c>
      <c r="E33" s="169" t="s">
        <v>8655</v>
      </c>
      <c r="F33" s="173" t="s">
        <v>5071</v>
      </c>
      <c r="G33" s="175" t="s">
        <v>5107</v>
      </c>
      <c r="H33" s="169" t="s">
        <v>5108</v>
      </c>
      <c r="I33" s="173" t="s">
        <v>5079</v>
      </c>
      <c r="J33" s="173" t="s">
        <v>5079</v>
      </c>
      <c r="K33" s="177" t="s">
        <v>8656</v>
      </c>
      <c r="L33" s="177" t="s">
        <v>8641</v>
      </c>
    </row>
    <row r="34" ht="14.25" spans="1:12">
      <c r="A34" s="173" t="s">
        <v>5181</v>
      </c>
      <c r="B34" s="175" t="s">
        <v>8657</v>
      </c>
      <c r="C34" s="169" t="s">
        <v>8599</v>
      </c>
      <c r="D34" s="169" t="s">
        <v>8565</v>
      </c>
      <c r="E34" s="169" t="s">
        <v>8658</v>
      </c>
      <c r="F34" s="173" t="s">
        <v>5071</v>
      </c>
      <c r="G34" s="175" t="s">
        <v>5075</v>
      </c>
      <c r="H34" s="169" t="s">
        <v>5076</v>
      </c>
      <c r="I34" s="173" t="s">
        <v>5085</v>
      </c>
      <c r="J34" s="173" t="s">
        <v>5085</v>
      </c>
      <c r="K34" s="177" t="s">
        <v>8659</v>
      </c>
      <c r="L34" s="177" t="s">
        <v>8575</v>
      </c>
    </row>
    <row r="35" ht="14.25" spans="1:12">
      <c r="A35" s="173" t="s">
        <v>5184</v>
      </c>
      <c r="B35" s="175" t="s">
        <v>8623</v>
      </c>
      <c r="C35" s="169" t="s">
        <v>8557</v>
      </c>
      <c r="D35" s="169" t="s">
        <v>8551</v>
      </c>
      <c r="E35" s="169" t="s">
        <v>8660</v>
      </c>
      <c r="F35" s="173" t="s">
        <v>5071</v>
      </c>
      <c r="G35" s="175" t="s">
        <v>5075</v>
      </c>
      <c r="H35" s="169" t="s">
        <v>5076</v>
      </c>
      <c r="I35" s="173" t="s">
        <v>5071</v>
      </c>
      <c r="J35" s="173" t="s">
        <v>5071</v>
      </c>
      <c r="K35" s="177" t="s">
        <v>8661</v>
      </c>
      <c r="L35" s="177" t="s">
        <v>8602</v>
      </c>
    </row>
    <row r="36" ht="14.25" spans="1:12">
      <c r="A36" s="173" t="s">
        <v>5187</v>
      </c>
      <c r="B36" s="175" t="s">
        <v>8615</v>
      </c>
      <c r="C36" s="169" t="s">
        <v>8557</v>
      </c>
      <c r="D36" s="169" t="s">
        <v>8551</v>
      </c>
      <c r="E36" s="169" t="s">
        <v>8662</v>
      </c>
      <c r="F36" s="173" t="s">
        <v>5071</v>
      </c>
      <c r="G36" s="175" t="s">
        <v>5075</v>
      </c>
      <c r="H36" s="169" t="s">
        <v>5076</v>
      </c>
      <c r="I36" s="173" t="s">
        <v>5071</v>
      </c>
      <c r="J36" s="173" t="s">
        <v>5071</v>
      </c>
      <c r="K36" s="177" t="s">
        <v>8663</v>
      </c>
      <c r="L36" s="177" t="s">
        <v>8602</v>
      </c>
    </row>
    <row r="37" ht="14.25" spans="1:12">
      <c r="A37" s="173" t="s">
        <v>5190</v>
      </c>
      <c r="B37" s="175" t="s">
        <v>5892</v>
      </c>
      <c r="C37" s="169" t="s">
        <v>8557</v>
      </c>
      <c r="D37" s="169" t="s">
        <v>8551</v>
      </c>
      <c r="E37" s="169" t="s">
        <v>8664</v>
      </c>
      <c r="F37" s="173" t="s">
        <v>5071</v>
      </c>
      <c r="G37" s="175" t="s">
        <v>5075</v>
      </c>
      <c r="H37" s="169" t="s">
        <v>5076</v>
      </c>
      <c r="I37" s="173" t="s">
        <v>5071</v>
      </c>
      <c r="J37" s="173" t="s">
        <v>5071</v>
      </c>
      <c r="K37" s="177" t="s">
        <v>8665</v>
      </c>
      <c r="L37" s="177" t="s">
        <v>8602</v>
      </c>
    </row>
    <row r="38" ht="14.25" spans="1:12">
      <c r="A38" s="173" t="s">
        <v>5193</v>
      </c>
      <c r="B38" s="175" t="s">
        <v>8666</v>
      </c>
      <c r="C38" s="169" t="s">
        <v>8557</v>
      </c>
      <c r="D38" s="169" t="s">
        <v>8551</v>
      </c>
      <c r="E38" s="169" t="s">
        <v>8667</v>
      </c>
      <c r="F38" s="173" t="s">
        <v>5071</v>
      </c>
      <c r="G38" s="175" t="s">
        <v>5107</v>
      </c>
      <c r="H38" s="169" t="s">
        <v>5108</v>
      </c>
      <c r="I38" s="173" t="s">
        <v>5071</v>
      </c>
      <c r="J38" s="173" t="s">
        <v>5071</v>
      </c>
      <c r="K38" s="177" t="s">
        <v>8668</v>
      </c>
      <c r="L38" s="177" t="s">
        <v>8669</v>
      </c>
    </row>
    <row r="39" ht="14.25" spans="1:12">
      <c r="A39" s="173" t="s">
        <v>5196</v>
      </c>
      <c r="B39" s="175" t="s">
        <v>8670</v>
      </c>
      <c r="C39" s="169" t="s">
        <v>8557</v>
      </c>
      <c r="D39" s="169" t="s">
        <v>8551</v>
      </c>
      <c r="E39" s="169" t="s">
        <v>8671</v>
      </c>
      <c r="F39" s="173" t="s">
        <v>5071</v>
      </c>
      <c r="G39" s="175" t="s">
        <v>5075</v>
      </c>
      <c r="H39" s="169" t="s">
        <v>5076</v>
      </c>
      <c r="I39" s="173" t="s">
        <v>5071</v>
      </c>
      <c r="J39" s="173" t="s">
        <v>5071</v>
      </c>
      <c r="K39" s="177" t="s">
        <v>8672</v>
      </c>
      <c r="L39" s="177" t="s">
        <v>8602</v>
      </c>
    </row>
    <row r="40" ht="14.25" spans="1:12">
      <c r="A40" s="173" t="s">
        <v>5199</v>
      </c>
      <c r="B40" s="175" t="s">
        <v>8673</v>
      </c>
      <c r="C40" s="169" t="s">
        <v>8557</v>
      </c>
      <c r="D40" s="169" t="s">
        <v>8551</v>
      </c>
      <c r="E40" s="169" t="s">
        <v>8674</v>
      </c>
      <c r="F40" s="173" t="s">
        <v>5071</v>
      </c>
      <c r="G40" s="175" t="s">
        <v>5075</v>
      </c>
      <c r="H40" s="169" t="s">
        <v>5076</v>
      </c>
      <c r="I40" s="173" t="s">
        <v>5071</v>
      </c>
      <c r="J40" s="173" t="s">
        <v>5071</v>
      </c>
      <c r="K40" s="177" t="s">
        <v>8675</v>
      </c>
      <c r="L40" s="177" t="s">
        <v>8602</v>
      </c>
    </row>
    <row r="41" ht="14.25" spans="1:12">
      <c r="A41" s="173" t="s">
        <v>5201</v>
      </c>
      <c r="B41" s="175" t="s">
        <v>8676</v>
      </c>
      <c r="C41" s="169" t="s">
        <v>8557</v>
      </c>
      <c r="D41" s="169" t="s">
        <v>8551</v>
      </c>
      <c r="E41" s="169" t="s">
        <v>8677</v>
      </c>
      <c r="F41" s="173" t="s">
        <v>5071</v>
      </c>
      <c r="G41" s="175" t="s">
        <v>5075</v>
      </c>
      <c r="H41" s="169" t="s">
        <v>5076</v>
      </c>
      <c r="I41" s="173" t="s">
        <v>5071</v>
      </c>
      <c r="J41" s="173" t="s">
        <v>5071</v>
      </c>
      <c r="K41" s="177" t="s">
        <v>8678</v>
      </c>
      <c r="L41" s="177" t="s">
        <v>8602</v>
      </c>
    </row>
    <row r="42" ht="14.25" spans="1:12">
      <c r="A42" s="173" t="s">
        <v>5204</v>
      </c>
      <c r="B42" s="175" t="s">
        <v>8679</v>
      </c>
      <c r="C42" s="169" t="s">
        <v>8557</v>
      </c>
      <c r="D42" s="169" t="s">
        <v>8551</v>
      </c>
      <c r="E42" s="169" t="s">
        <v>8680</v>
      </c>
      <c r="F42" s="173" t="s">
        <v>5071</v>
      </c>
      <c r="G42" s="175" t="s">
        <v>5083</v>
      </c>
      <c r="H42" s="169" t="s">
        <v>5108</v>
      </c>
      <c r="I42" s="173" t="s">
        <v>5071</v>
      </c>
      <c r="J42" s="173" t="s">
        <v>5071</v>
      </c>
      <c r="K42" s="177" t="s">
        <v>8681</v>
      </c>
      <c r="L42" s="177" t="s">
        <v>8669</v>
      </c>
    </row>
    <row r="43" ht="14.25" spans="1:12">
      <c r="A43" s="173" t="s">
        <v>5206</v>
      </c>
      <c r="B43" s="175" t="s">
        <v>8682</v>
      </c>
      <c r="C43" s="169" t="s">
        <v>8557</v>
      </c>
      <c r="D43" s="169" t="s">
        <v>8551</v>
      </c>
      <c r="E43" s="169" t="s">
        <v>8683</v>
      </c>
      <c r="F43" s="173" t="s">
        <v>5071</v>
      </c>
      <c r="G43" s="175" t="s">
        <v>5107</v>
      </c>
      <c r="H43" s="169" t="s">
        <v>5108</v>
      </c>
      <c r="I43" s="173" t="s">
        <v>5071</v>
      </c>
      <c r="J43" s="173" t="s">
        <v>5071</v>
      </c>
      <c r="K43" s="177" t="s">
        <v>8684</v>
      </c>
      <c r="L43" s="177" t="s">
        <v>8669</v>
      </c>
    </row>
    <row r="44" ht="14.25" spans="1:12">
      <c r="A44" s="173" t="s">
        <v>5209</v>
      </c>
      <c r="B44" s="175" t="s">
        <v>8685</v>
      </c>
      <c r="C44" s="169" t="s">
        <v>8557</v>
      </c>
      <c r="D44" s="169" t="s">
        <v>8551</v>
      </c>
      <c r="E44" s="169" t="s">
        <v>8686</v>
      </c>
      <c r="F44" s="173" t="s">
        <v>5079</v>
      </c>
      <c r="G44" s="175" t="s">
        <v>5075</v>
      </c>
      <c r="H44" s="169" t="s">
        <v>5076</v>
      </c>
      <c r="I44" s="173" t="s">
        <v>5071</v>
      </c>
      <c r="J44" s="173" t="s">
        <v>5079</v>
      </c>
      <c r="K44" s="177" t="s">
        <v>8687</v>
      </c>
      <c r="L44" s="177" t="s">
        <v>8592</v>
      </c>
    </row>
    <row r="45" ht="14.25" spans="1:12">
      <c r="A45" s="173" t="s">
        <v>5212</v>
      </c>
      <c r="B45" s="175" t="s">
        <v>8615</v>
      </c>
      <c r="C45" s="169" t="s">
        <v>8557</v>
      </c>
      <c r="D45" s="169" t="s">
        <v>8551</v>
      </c>
      <c r="E45" s="169" t="s">
        <v>8688</v>
      </c>
      <c r="F45" s="173" t="s">
        <v>5071</v>
      </c>
      <c r="G45" s="175" t="s">
        <v>5075</v>
      </c>
      <c r="H45" s="169" t="s">
        <v>5076</v>
      </c>
      <c r="I45" s="173" t="s">
        <v>5071</v>
      </c>
      <c r="J45" s="173" t="s">
        <v>5071</v>
      </c>
      <c r="K45" s="177" t="s">
        <v>8689</v>
      </c>
      <c r="L45" s="177" t="s">
        <v>8602</v>
      </c>
    </row>
    <row r="46" ht="14.25" spans="1:12">
      <c r="A46" s="173" t="s">
        <v>5215</v>
      </c>
      <c r="B46" s="175" t="s">
        <v>8690</v>
      </c>
      <c r="C46" s="169" t="s">
        <v>8557</v>
      </c>
      <c r="D46" s="169" t="s">
        <v>8565</v>
      </c>
      <c r="E46" s="169" t="s">
        <v>8691</v>
      </c>
      <c r="F46" s="173" t="s">
        <v>5079</v>
      </c>
      <c r="G46" s="175" t="s">
        <v>5075</v>
      </c>
      <c r="H46" s="169" t="s">
        <v>5076</v>
      </c>
      <c r="I46" s="173" t="s">
        <v>5079</v>
      </c>
      <c r="J46" s="173" t="s">
        <v>5089</v>
      </c>
      <c r="K46" s="177" t="s">
        <v>8692</v>
      </c>
      <c r="L46" s="177" t="s">
        <v>8579</v>
      </c>
    </row>
    <row r="47" ht="14.25" spans="1:12">
      <c r="A47" s="173" t="s">
        <v>5218</v>
      </c>
      <c r="B47" s="175" t="s">
        <v>8693</v>
      </c>
      <c r="C47" s="169" t="s">
        <v>8557</v>
      </c>
      <c r="D47" s="169" t="s">
        <v>8565</v>
      </c>
      <c r="E47" s="169" t="s">
        <v>8694</v>
      </c>
      <c r="F47" s="173" t="s">
        <v>5071</v>
      </c>
      <c r="G47" s="175" t="s">
        <v>5075</v>
      </c>
      <c r="H47" s="169" t="s">
        <v>5076</v>
      </c>
      <c r="I47" s="173" t="s">
        <v>5079</v>
      </c>
      <c r="J47" s="173" t="s">
        <v>5079</v>
      </c>
      <c r="K47" s="177" t="s">
        <v>8695</v>
      </c>
      <c r="L47" s="177" t="s">
        <v>8592</v>
      </c>
    </row>
    <row r="48" ht="14.25" spans="1:12">
      <c r="A48" s="173" t="s">
        <v>5221</v>
      </c>
      <c r="B48" s="175" t="s">
        <v>8696</v>
      </c>
      <c r="C48" s="169" t="s">
        <v>8557</v>
      </c>
      <c r="D48" s="169" t="s">
        <v>8565</v>
      </c>
      <c r="E48" s="169" t="s">
        <v>8697</v>
      </c>
      <c r="F48" s="173" t="s">
        <v>5071</v>
      </c>
      <c r="G48" s="175" t="s">
        <v>5107</v>
      </c>
      <c r="H48" s="169" t="s">
        <v>5108</v>
      </c>
      <c r="I48" s="173" t="s">
        <v>5079</v>
      </c>
      <c r="J48" s="173" t="s">
        <v>5079</v>
      </c>
      <c r="K48" s="177" t="s">
        <v>8698</v>
      </c>
      <c r="L48" s="177" t="s">
        <v>8641</v>
      </c>
    </row>
    <row r="49" ht="14.25" spans="1:12">
      <c r="A49" s="173" t="s">
        <v>5224</v>
      </c>
      <c r="B49" s="175" t="s">
        <v>8699</v>
      </c>
      <c r="C49" s="169" t="s">
        <v>8557</v>
      </c>
      <c r="D49" s="169" t="s">
        <v>8565</v>
      </c>
      <c r="E49" s="169" t="s">
        <v>8700</v>
      </c>
      <c r="F49" s="173" t="s">
        <v>5071</v>
      </c>
      <c r="G49" s="175" t="s">
        <v>5107</v>
      </c>
      <c r="H49" s="169" t="s">
        <v>5108</v>
      </c>
      <c r="I49" s="173" t="s">
        <v>5079</v>
      </c>
      <c r="J49" s="173" t="s">
        <v>5079</v>
      </c>
      <c r="K49" s="177" t="s">
        <v>8701</v>
      </c>
      <c r="L49" s="177" t="s">
        <v>8641</v>
      </c>
    </row>
    <row r="50" ht="14.25" spans="1:12">
      <c r="A50" s="173" t="s">
        <v>5226</v>
      </c>
      <c r="B50" s="175" t="s">
        <v>8702</v>
      </c>
      <c r="C50" s="169" t="s">
        <v>8557</v>
      </c>
      <c r="D50" s="169" t="s">
        <v>8565</v>
      </c>
      <c r="E50" s="169" t="s">
        <v>8703</v>
      </c>
      <c r="F50" s="173" t="s">
        <v>5071</v>
      </c>
      <c r="G50" s="175" t="s">
        <v>5075</v>
      </c>
      <c r="H50" s="169" t="s">
        <v>5076</v>
      </c>
      <c r="I50" s="173" t="s">
        <v>5079</v>
      </c>
      <c r="J50" s="173" t="s">
        <v>5079</v>
      </c>
      <c r="K50" s="177" t="s">
        <v>8704</v>
      </c>
      <c r="L50" s="177" t="s">
        <v>8592</v>
      </c>
    </row>
    <row r="51" ht="14.25" spans="1:12">
      <c r="A51" s="173" t="s">
        <v>5229</v>
      </c>
      <c r="B51" s="175" t="s">
        <v>8705</v>
      </c>
      <c r="C51" s="169" t="s">
        <v>8557</v>
      </c>
      <c r="D51" s="169" t="s">
        <v>8565</v>
      </c>
      <c r="E51" s="169" t="s">
        <v>8706</v>
      </c>
      <c r="F51" s="173" t="s">
        <v>5071</v>
      </c>
      <c r="G51" s="175" t="s">
        <v>5075</v>
      </c>
      <c r="H51" s="169" t="s">
        <v>5076</v>
      </c>
      <c r="I51" s="173" t="s">
        <v>5079</v>
      </c>
      <c r="J51" s="173" t="s">
        <v>5079</v>
      </c>
      <c r="K51" s="177" t="s">
        <v>8707</v>
      </c>
      <c r="L51" s="177" t="s">
        <v>8592</v>
      </c>
    </row>
    <row r="52" ht="14.25" spans="1:12">
      <c r="A52" s="173" t="s">
        <v>5231</v>
      </c>
      <c r="B52" s="175" t="s">
        <v>8708</v>
      </c>
      <c r="C52" s="169" t="s">
        <v>8557</v>
      </c>
      <c r="D52" s="169" t="s">
        <v>8565</v>
      </c>
      <c r="E52" s="169" t="s">
        <v>8709</v>
      </c>
      <c r="F52" s="173" t="s">
        <v>5071</v>
      </c>
      <c r="G52" s="175" t="s">
        <v>5107</v>
      </c>
      <c r="H52" s="169" t="s">
        <v>5108</v>
      </c>
      <c r="I52" s="173" t="s">
        <v>5079</v>
      </c>
      <c r="J52" s="173" t="s">
        <v>5079</v>
      </c>
      <c r="K52" s="177" t="s">
        <v>8710</v>
      </c>
      <c r="L52" s="177" t="s">
        <v>8641</v>
      </c>
    </row>
    <row r="53" ht="14.25" spans="1:12">
      <c r="A53" s="173" t="s">
        <v>5234</v>
      </c>
      <c r="B53" s="175" t="s">
        <v>8711</v>
      </c>
      <c r="C53" s="169" t="s">
        <v>8557</v>
      </c>
      <c r="D53" s="169" t="s">
        <v>8712</v>
      </c>
      <c r="E53" s="169" t="s">
        <v>8713</v>
      </c>
      <c r="F53" s="173" t="s">
        <v>5071</v>
      </c>
      <c r="G53" s="175" t="s">
        <v>5075</v>
      </c>
      <c r="H53" s="169" t="s">
        <v>5076</v>
      </c>
      <c r="I53" s="173" t="s">
        <v>5085</v>
      </c>
      <c r="J53" s="173" t="s">
        <v>5085</v>
      </c>
      <c r="K53" s="177" t="s">
        <v>8714</v>
      </c>
      <c r="L53" s="177" t="s">
        <v>8575</v>
      </c>
    </row>
    <row r="54" ht="14.25" spans="1:12">
      <c r="A54" s="173" t="s">
        <v>5236</v>
      </c>
      <c r="B54" s="175" t="s">
        <v>8715</v>
      </c>
      <c r="C54" s="169" t="s">
        <v>8557</v>
      </c>
      <c r="D54" s="169" t="s">
        <v>8716</v>
      </c>
      <c r="E54" s="169" t="s">
        <v>8717</v>
      </c>
      <c r="F54" s="173" t="s">
        <v>5071</v>
      </c>
      <c r="G54" s="175" t="s">
        <v>5075</v>
      </c>
      <c r="H54" s="169" t="s">
        <v>5076</v>
      </c>
      <c r="I54" s="173" t="s">
        <v>5089</v>
      </c>
      <c r="J54" s="173" t="s">
        <v>5089</v>
      </c>
      <c r="K54" s="177" t="s">
        <v>8718</v>
      </c>
      <c r="L54" s="177" t="s">
        <v>8579</v>
      </c>
    </row>
    <row r="55" ht="14.25" spans="1:12">
      <c r="A55" s="173" t="s">
        <v>5239</v>
      </c>
      <c r="B55" s="175" t="s">
        <v>8719</v>
      </c>
      <c r="C55" s="169" t="s">
        <v>8557</v>
      </c>
      <c r="D55" s="169" t="s">
        <v>8716</v>
      </c>
      <c r="E55" s="169" t="s">
        <v>8720</v>
      </c>
      <c r="F55" s="173" t="s">
        <v>5071</v>
      </c>
      <c r="G55" s="175" t="s">
        <v>5083</v>
      </c>
      <c r="H55" s="169" t="s">
        <v>5108</v>
      </c>
      <c r="I55" s="173" t="s">
        <v>5089</v>
      </c>
      <c r="J55" s="173" t="s">
        <v>5089</v>
      </c>
      <c r="K55" s="177" t="s">
        <v>8721</v>
      </c>
      <c r="L55" s="177" t="s">
        <v>8583</v>
      </c>
    </row>
    <row r="56" ht="14.25" spans="1:12">
      <c r="A56" s="173" t="s">
        <v>5241</v>
      </c>
      <c r="B56" s="175" t="s">
        <v>8722</v>
      </c>
      <c r="C56" s="169" t="s">
        <v>8551</v>
      </c>
      <c r="D56" s="169" t="s">
        <v>8565</v>
      </c>
      <c r="E56" s="169" t="s">
        <v>8723</v>
      </c>
      <c r="F56" s="173" t="s">
        <v>5071</v>
      </c>
      <c r="G56" s="175" t="s">
        <v>5083</v>
      </c>
      <c r="H56" s="169" t="s">
        <v>5108</v>
      </c>
      <c r="I56" s="173" t="s">
        <v>5071</v>
      </c>
      <c r="J56" s="173" t="s">
        <v>5071</v>
      </c>
      <c r="K56" s="177" t="s">
        <v>8724</v>
      </c>
      <c r="L56" s="177" t="s">
        <v>8669</v>
      </c>
    </row>
    <row r="57" ht="14.25" spans="1:12">
      <c r="A57" s="173" t="s">
        <v>5244</v>
      </c>
      <c r="B57" s="175" t="s">
        <v>8623</v>
      </c>
      <c r="C57" s="169" t="s">
        <v>8551</v>
      </c>
      <c r="D57" s="169" t="s">
        <v>8565</v>
      </c>
      <c r="E57" s="169" t="s">
        <v>8725</v>
      </c>
      <c r="F57" s="173" t="s">
        <v>5071</v>
      </c>
      <c r="G57" s="175" t="s">
        <v>5075</v>
      </c>
      <c r="H57" s="169" t="s">
        <v>5076</v>
      </c>
      <c r="I57" s="173" t="s">
        <v>5071</v>
      </c>
      <c r="J57" s="173" t="s">
        <v>5071</v>
      </c>
      <c r="K57" s="177" t="s">
        <v>8726</v>
      </c>
      <c r="L57" s="177" t="s">
        <v>8602</v>
      </c>
    </row>
    <row r="58" ht="14.25" spans="1:12">
      <c r="A58" s="173" t="s">
        <v>5247</v>
      </c>
      <c r="B58" s="175" t="s">
        <v>8727</v>
      </c>
      <c r="C58" s="169" t="s">
        <v>8551</v>
      </c>
      <c r="D58" s="169" t="s">
        <v>8565</v>
      </c>
      <c r="E58" s="169" t="s">
        <v>8728</v>
      </c>
      <c r="F58" s="173" t="s">
        <v>5071</v>
      </c>
      <c r="G58" s="175" t="s">
        <v>5075</v>
      </c>
      <c r="H58" s="169" t="s">
        <v>5076</v>
      </c>
      <c r="I58" s="173" t="s">
        <v>5071</v>
      </c>
      <c r="J58" s="173" t="s">
        <v>5071</v>
      </c>
      <c r="K58" s="177" t="s">
        <v>8729</v>
      </c>
      <c r="L58" s="177" t="s">
        <v>8602</v>
      </c>
    </row>
    <row r="59" ht="14.25" spans="1:12">
      <c r="A59" s="173" t="s">
        <v>5250</v>
      </c>
      <c r="B59" s="175" t="s">
        <v>8730</v>
      </c>
      <c r="C59" s="169" t="s">
        <v>8551</v>
      </c>
      <c r="D59" s="169" t="s">
        <v>8565</v>
      </c>
      <c r="E59" s="169" t="s">
        <v>8731</v>
      </c>
      <c r="F59" s="173" t="s">
        <v>5071</v>
      </c>
      <c r="G59" s="175" t="s">
        <v>5107</v>
      </c>
      <c r="H59" s="169" t="s">
        <v>5108</v>
      </c>
      <c r="I59" s="173" t="s">
        <v>5071</v>
      </c>
      <c r="J59" s="173" t="s">
        <v>5071</v>
      </c>
      <c r="K59" s="177" t="s">
        <v>6152</v>
      </c>
      <c r="L59" s="177" t="s">
        <v>8669</v>
      </c>
    </row>
    <row r="60" ht="14.25" spans="1:12">
      <c r="A60" s="173" t="s">
        <v>5252</v>
      </c>
      <c r="B60" s="175" t="s">
        <v>8732</v>
      </c>
      <c r="C60" s="169" t="s">
        <v>8551</v>
      </c>
      <c r="D60" s="169" t="s">
        <v>8565</v>
      </c>
      <c r="E60" s="169" t="s">
        <v>8733</v>
      </c>
      <c r="F60" s="173" t="s">
        <v>5071</v>
      </c>
      <c r="G60" s="175" t="s">
        <v>5075</v>
      </c>
      <c r="H60" s="169" t="s">
        <v>5076</v>
      </c>
      <c r="I60" s="173" t="s">
        <v>5071</v>
      </c>
      <c r="J60" s="173" t="s">
        <v>5071</v>
      </c>
      <c r="K60" s="177" t="s">
        <v>8734</v>
      </c>
      <c r="L60" s="177" t="s">
        <v>8602</v>
      </c>
    </row>
    <row r="61" ht="14.25" spans="1:12">
      <c r="A61" s="173" t="s">
        <v>5255</v>
      </c>
      <c r="B61" s="175" t="s">
        <v>8682</v>
      </c>
      <c r="C61" s="169" t="s">
        <v>8551</v>
      </c>
      <c r="D61" s="169" t="s">
        <v>8565</v>
      </c>
      <c r="E61" s="169" t="s">
        <v>8735</v>
      </c>
      <c r="F61" s="173" t="s">
        <v>5071</v>
      </c>
      <c r="G61" s="175" t="s">
        <v>5107</v>
      </c>
      <c r="H61" s="169" t="s">
        <v>5108</v>
      </c>
      <c r="I61" s="173" t="s">
        <v>5071</v>
      </c>
      <c r="J61" s="173" t="s">
        <v>5071</v>
      </c>
      <c r="K61" s="177" t="s">
        <v>8736</v>
      </c>
      <c r="L61" s="177" t="s">
        <v>8669</v>
      </c>
    </row>
    <row r="62" ht="14.25" spans="1:12">
      <c r="A62" s="173" t="s">
        <v>5257</v>
      </c>
      <c r="B62" s="175" t="s">
        <v>8651</v>
      </c>
      <c r="C62" s="169" t="s">
        <v>8551</v>
      </c>
      <c r="D62" s="169" t="s">
        <v>8565</v>
      </c>
      <c r="E62" s="169" t="s">
        <v>8737</v>
      </c>
      <c r="F62" s="173" t="s">
        <v>5071</v>
      </c>
      <c r="G62" s="175" t="s">
        <v>5075</v>
      </c>
      <c r="H62" s="169" t="s">
        <v>5076</v>
      </c>
      <c r="I62" s="173" t="s">
        <v>5071</v>
      </c>
      <c r="J62" s="173" t="s">
        <v>5071</v>
      </c>
      <c r="K62" s="177" t="s">
        <v>8738</v>
      </c>
      <c r="L62" s="177" t="s">
        <v>8602</v>
      </c>
    </row>
    <row r="63" ht="14.25" spans="1:12">
      <c r="A63" s="173" t="s">
        <v>5260</v>
      </c>
      <c r="B63" s="175" t="s">
        <v>8739</v>
      </c>
      <c r="C63" s="169" t="s">
        <v>8551</v>
      </c>
      <c r="D63" s="169" t="s">
        <v>8565</v>
      </c>
      <c r="E63" s="169" t="s">
        <v>8740</v>
      </c>
      <c r="F63" s="173" t="s">
        <v>5071</v>
      </c>
      <c r="G63" s="175" t="s">
        <v>5107</v>
      </c>
      <c r="H63" s="169" t="s">
        <v>5108</v>
      </c>
      <c r="I63" s="173" t="s">
        <v>5071</v>
      </c>
      <c r="J63" s="173" t="s">
        <v>5071</v>
      </c>
      <c r="K63" s="177" t="s">
        <v>8741</v>
      </c>
      <c r="L63" s="177" t="s">
        <v>8669</v>
      </c>
    </row>
    <row r="64" ht="14.25" spans="1:12">
      <c r="A64" s="173" t="s">
        <v>5263</v>
      </c>
      <c r="B64" s="175" t="s">
        <v>8742</v>
      </c>
      <c r="C64" s="169" t="s">
        <v>8551</v>
      </c>
      <c r="D64" s="169" t="s">
        <v>8712</v>
      </c>
      <c r="E64" s="169" t="s">
        <v>8743</v>
      </c>
      <c r="F64" s="173" t="s">
        <v>5071</v>
      </c>
      <c r="G64" s="175" t="s">
        <v>5107</v>
      </c>
      <c r="H64" s="169" t="s">
        <v>5108</v>
      </c>
      <c r="I64" s="173" t="s">
        <v>5079</v>
      </c>
      <c r="J64" s="173" t="s">
        <v>5079</v>
      </c>
      <c r="K64" s="177" t="s">
        <v>6448</v>
      </c>
      <c r="L64" s="177" t="s">
        <v>8641</v>
      </c>
    </row>
    <row r="65" ht="14.25" spans="1:12">
      <c r="A65" s="400" t="s">
        <v>5266</v>
      </c>
      <c r="B65" s="189" t="s">
        <v>8744</v>
      </c>
      <c r="C65" s="401" t="s">
        <v>8551</v>
      </c>
      <c r="D65" s="401" t="s">
        <v>8712</v>
      </c>
      <c r="E65" s="401" t="s">
        <v>8745</v>
      </c>
      <c r="F65" s="400" t="s">
        <v>5071</v>
      </c>
      <c r="G65" s="189" t="s">
        <v>5075</v>
      </c>
      <c r="H65" s="401" t="s">
        <v>5076</v>
      </c>
      <c r="I65" s="400" t="s">
        <v>5079</v>
      </c>
      <c r="J65" s="400" t="s">
        <v>5079</v>
      </c>
      <c r="K65" s="177" t="s">
        <v>6442</v>
      </c>
      <c r="L65" s="177" t="s">
        <v>8592</v>
      </c>
    </row>
    <row r="66" ht="14.25" spans="1:12">
      <c r="A66" s="173" t="s">
        <v>5269</v>
      </c>
      <c r="B66" s="175" t="s">
        <v>8739</v>
      </c>
      <c r="C66" s="169" t="s">
        <v>8551</v>
      </c>
      <c r="D66" s="169" t="s">
        <v>8712</v>
      </c>
      <c r="E66" s="169" t="s">
        <v>8746</v>
      </c>
      <c r="F66" s="173" t="s">
        <v>5071</v>
      </c>
      <c r="G66" s="175" t="s">
        <v>5107</v>
      </c>
      <c r="H66" s="169" t="s">
        <v>5108</v>
      </c>
      <c r="I66" s="173" t="s">
        <v>5079</v>
      </c>
      <c r="J66" s="173" t="s">
        <v>5079</v>
      </c>
      <c r="K66" s="177" t="s">
        <v>8747</v>
      </c>
      <c r="L66" s="177" t="s">
        <v>8641</v>
      </c>
    </row>
    <row r="67" ht="14.25" spans="1:12">
      <c r="A67" s="173" t="s">
        <v>5272</v>
      </c>
      <c r="B67" s="175" t="s">
        <v>6493</v>
      </c>
      <c r="C67" s="169" t="s">
        <v>8551</v>
      </c>
      <c r="D67" s="169" t="s">
        <v>8716</v>
      </c>
      <c r="E67" s="169" t="s">
        <v>8748</v>
      </c>
      <c r="F67" s="173" t="s">
        <v>5071</v>
      </c>
      <c r="G67" s="175" t="s">
        <v>5075</v>
      </c>
      <c r="H67" s="169" t="s">
        <v>5076</v>
      </c>
      <c r="I67" s="173" t="s">
        <v>5085</v>
      </c>
      <c r="J67" s="173" t="s">
        <v>5085</v>
      </c>
      <c r="K67" s="177" t="s">
        <v>8749</v>
      </c>
      <c r="L67" s="177" t="s">
        <v>8575</v>
      </c>
    </row>
    <row r="68" ht="14.25" spans="1:12">
      <c r="A68" s="173" t="s">
        <v>5275</v>
      </c>
      <c r="B68" s="175" t="s">
        <v>8750</v>
      </c>
      <c r="C68" s="169" t="s">
        <v>8551</v>
      </c>
      <c r="D68" s="169" t="s">
        <v>8751</v>
      </c>
      <c r="E68" s="169" t="s">
        <v>8752</v>
      </c>
      <c r="F68" s="173" t="s">
        <v>5071</v>
      </c>
      <c r="G68" s="175" t="s">
        <v>5075</v>
      </c>
      <c r="H68" s="169" t="s">
        <v>5076</v>
      </c>
      <c r="I68" s="173" t="s">
        <v>5089</v>
      </c>
      <c r="J68" s="173" t="s">
        <v>5089</v>
      </c>
      <c r="K68" s="177" t="s">
        <v>8753</v>
      </c>
      <c r="L68" s="177" t="s">
        <v>8579</v>
      </c>
    </row>
    <row r="69" ht="14.25" spans="1:12">
      <c r="A69" s="173" t="s">
        <v>5278</v>
      </c>
      <c r="B69" s="175" t="s">
        <v>8754</v>
      </c>
      <c r="C69" s="169" t="s">
        <v>8551</v>
      </c>
      <c r="D69" s="169" t="s">
        <v>8751</v>
      </c>
      <c r="E69" s="169" t="s">
        <v>8755</v>
      </c>
      <c r="F69" s="173" t="s">
        <v>5071</v>
      </c>
      <c r="G69" s="175" t="s">
        <v>5075</v>
      </c>
      <c r="H69" s="169" t="s">
        <v>5076</v>
      </c>
      <c r="I69" s="173" t="s">
        <v>5089</v>
      </c>
      <c r="J69" s="173" t="s">
        <v>5089</v>
      </c>
      <c r="K69" s="177" t="s">
        <v>8756</v>
      </c>
      <c r="L69" s="177" t="s">
        <v>8579</v>
      </c>
    </row>
    <row r="70" ht="14.25" spans="1:12">
      <c r="A70" s="173" t="s">
        <v>5281</v>
      </c>
      <c r="B70" s="175" t="s">
        <v>8757</v>
      </c>
      <c r="C70" s="169" t="s">
        <v>8551</v>
      </c>
      <c r="D70" s="169" t="s">
        <v>8751</v>
      </c>
      <c r="E70" s="169" t="s">
        <v>8758</v>
      </c>
      <c r="F70" s="173" t="s">
        <v>5071</v>
      </c>
      <c r="G70" s="175" t="s">
        <v>5075</v>
      </c>
      <c r="H70" s="169" t="s">
        <v>5076</v>
      </c>
      <c r="I70" s="173" t="s">
        <v>5089</v>
      </c>
      <c r="J70" s="173" t="s">
        <v>5089</v>
      </c>
      <c r="K70" s="177" t="s">
        <v>8759</v>
      </c>
      <c r="L70" s="177" t="s">
        <v>8579</v>
      </c>
    </row>
    <row r="71" ht="14.25" spans="1:12">
      <c r="A71" s="173" t="s">
        <v>5284</v>
      </c>
      <c r="B71" s="175" t="s">
        <v>8760</v>
      </c>
      <c r="C71" s="169" t="s">
        <v>8551</v>
      </c>
      <c r="D71" s="169" t="s">
        <v>8751</v>
      </c>
      <c r="E71" s="169" t="s">
        <v>8761</v>
      </c>
      <c r="F71" s="173" t="s">
        <v>5071</v>
      </c>
      <c r="G71" s="175" t="s">
        <v>5075</v>
      </c>
      <c r="H71" s="169" t="s">
        <v>5076</v>
      </c>
      <c r="I71" s="173" t="s">
        <v>5089</v>
      </c>
      <c r="J71" s="173" t="s">
        <v>5089</v>
      </c>
      <c r="K71" s="177" t="s">
        <v>8762</v>
      </c>
      <c r="L71" s="177" t="s">
        <v>8579</v>
      </c>
    </row>
    <row r="72" ht="14.25" spans="1:12">
      <c r="A72" s="173" t="s">
        <v>5287</v>
      </c>
      <c r="B72" s="175" t="s">
        <v>8763</v>
      </c>
      <c r="C72" s="169" t="s">
        <v>8551</v>
      </c>
      <c r="D72" s="169" t="s">
        <v>8751</v>
      </c>
      <c r="E72" s="169" t="s">
        <v>8764</v>
      </c>
      <c r="F72" s="173" t="s">
        <v>5085</v>
      </c>
      <c r="G72" s="175" t="s">
        <v>5075</v>
      </c>
      <c r="H72" s="169" t="s">
        <v>5076</v>
      </c>
      <c r="I72" s="173" t="s">
        <v>5089</v>
      </c>
      <c r="J72" s="173" t="s">
        <v>5119</v>
      </c>
      <c r="K72" s="177" t="s">
        <v>8765</v>
      </c>
      <c r="L72" s="177" t="s">
        <v>8766</v>
      </c>
    </row>
    <row r="73" ht="14.25" spans="1:12">
      <c r="A73" s="173" t="s">
        <v>5290</v>
      </c>
      <c r="B73" s="175" t="s">
        <v>8767</v>
      </c>
      <c r="C73" s="169" t="s">
        <v>8551</v>
      </c>
      <c r="D73" s="169" t="s">
        <v>8585</v>
      </c>
      <c r="E73" s="169" t="s">
        <v>8768</v>
      </c>
      <c r="F73" s="173" t="s">
        <v>5071</v>
      </c>
      <c r="G73" s="175" t="s">
        <v>5075</v>
      </c>
      <c r="H73" s="169" t="s">
        <v>5076</v>
      </c>
      <c r="I73" s="173" t="s">
        <v>5096</v>
      </c>
      <c r="J73" s="173" t="s">
        <v>5096</v>
      </c>
      <c r="K73" s="177" t="s">
        <v>8769</v>
      </c>
      <c r="L73" s="177" t="s">
        <v>8560</v>
      </c>
    </row>
    <row r="74" ht="14.25" spans="1:12">
      <c r="A74" s="173" t="s">
        <v>5293</v>
      </c>
      <c r="B74" s="175" t="s">
        <v>8770</v>
      </c>
      <c r="C74" s="169" t="s">
        <v>8551</v>
      </c>
      <c r="D74" s="169" t="s">
        <v>8771</v>
      </c>
      <c r="E74" s="169" t="s">
        <v>8772</v>
      </c>
      <c r="F74" s="173" t="s">
        <v>5071</v>
      </c>
      <c r="G74" s="175" t="s">
        <v>5107</v>
      </c>
      <c r="H74" s="169" t="s">
        <v>5108</v>
      </c>
      <c r="I74" s="173" t="s">
        <v>5099</v>
      </c>
      <c r="J74" s="173" t="s">
        <v>5099</v>
      </c>
      <c r="K74" s="177" t="s">
        <v>8773</v>
      </c>
      <c r="L74" s="177" t="s">
        <v>8774</v>
      </c>
    </row>
    <row r="75" ht="14.25" spans="1:12">
      <c r="A75" s="173" t="s">
        <v>5296</v>
      </c>
      <c r="B75" s="175" t="s">
        <v>8775</v>
      </c>
      <c r="C75" s="169" t="s">
        <v>8551</v>
      </c>
      <c r="D75" s="169" t="s">
        <v>8771</v>
      </c>
      <c r="E75" s="169" t="s">
        <v>8776</v>
      </c>
      <c r="F75" s="173" t="s">
        <v>5071</v>
      </c>
      <c r="G75" s="175" t="s">
        <v>5107</v>
      </c>
      <c r="H75" s="169" t="s">
        <v>5108</v>
      </c>
      <c r="I75" s="173" t="s">
        <v>5099</v>
      </c>
      <c r="J75" s="173" t="s">
        <v>5099</v>
      </c>
      <c r="K75" s="177" t="s">
        <v>6379</v>
      </c>
      <c r="L75" s="177" t="s">
        <v>8774</v>
      </c>
    </row>
    <row r="76" ht="14.25" spans="1:12">
      <c r="A76" s="173" t="s">
        <v>5299</v>
      </c>
      <c r="B76" s="175" t="s">
        <v>8777</v>
      </c>
      <c r="C76" s="169" t="s">
        <v>8565</v>
      </c>
      <c r="D76" s="169" t="s">
        <v>8712</v>
      </c>
      <c r="E76" s="169" t="s">
        <v>8778</v>
      </c>
      <c r="F76" s="173" t="s">
        <v>5079</v>
      </c>
      <c r="G76" s="175" t="s">
        <v>5075</v>
      </c>
      <c r="H76" s="169" t="s">
        <v>5076</v>
      </c>
      <c r="I76" s="173" t="s">
        <v>5071</v>
      </c>
      <c r="J76" s="173" t="s">
        <v>5079</v>
      </c>
      <c r="K76" s="177" t="s">
        <v>8779</v>
      </c>
      <c r="L76" s="177" t="s">
        <v>8592</v>
      </c>
    </row>
    <row r="77" ht="14.25" spans="1:12">
      <c r="A77" s="173" t="s">
        <v>5302</v>
      </c>
      <c r="B77" s="175" t="s">
        <v>8780</v>
      </c>
      <c r="C77" s="169" t="s">
        <v>8565</v>
      </c>
      <c r="D77" s="169" t="s">
        <v>8712</v>
      </c>
      <c r="E77" s="169" t="s">
        <v>8781</v>
      </c>
      <c r="F77" s="173" t="s">
        <v>5071</v>
      </c>
      <c r="G77" s="175" t="s">
        <v>5075</v>
      </c>
      <c r="H77" s="169" t="s">
        <v>5076</v>
      </c>
      <c r="I77" s="173" t="s">
        <v>5071</v>
      </c>
      <c r="J77" s="173" t="s">
        <v>5071</v>
      </c>
      <c r="K77" s="177" t="s">
        <v>8782</v>
      </c>
      <c r="L77" s="177" t="s">
        <v>8602</v>
      </c>
    </row>
    <row r="78" ht="14.25" spans="1:12">
      <c r="A78" s="173" t="s">
        <v>5305</v>
      </c>
      <c r="B78" s="175" t="s">
        <v>8783</v>
      </c>
      <c r="C78" s="169" t="s">
        <v>8565</v>
      </c>
      <c r="D78" s="169" t="s">
        <v>8712</v>
      </c>
      <c r="E78" s="169" t="s">
        <v>8784</v>
      </c>
      <c r="F78" s="173" t="s">
        <v>5071</v>
      </c>
      <c r="G78" s="175" t="s">
        <v>5075</v>
      </c>
      <c r="H78" s="169" t="s">
        <v>5076</v>
      </c>
      <c r="I78" s="173" t="s">
        <v>5071</v>
      </c>
      <c r="J78" s="173" t="s">
        <v>5071</v>
      </c>
      <c r="K78" s="177" t="s">
        <v>8785</v>
      </c>
      <c r="L78" s="177" t="s">
        <v>8602</v>
      </c>
    </row>
    <row r="79" ht="14.25" spans="1:12">
      <c r="A79" s="173" t="s">
        <v>5308</v>
      </c>
      <c r="B79" s="175" t="s">
        <v>8786</v>
      </c>
      <c r="C79" s="169" t="s">
        <v>8565</v>
      </c>
      <c r="D79" s="169" t="s">
        <v>8712</v>
      </c>
      <c r="E79" s="169" t="s">
        <v>8787</v>
      </c>
      <c r="F79" s="173" t="s">
        <v>5071</v>
      </c>
      <c r="G79" s="175" t="s">
        <v>5075</v>
      </c>
      <c r="H79" s="169" t="s">
        <v>5076</v>
      </c>
      <c r="I79" s="173" t="s">
        <v>5071</v>
      </c>
      <c r="J79" s="173" t="s">
        <v>5071</v>
      </c>
      <c r="K79" s="177" t="s">
        <v>8788</v>
      </c>
      <c r="L79" s="177" t="s">
        <v>8602</v>
      </c>
    </row>
    <row r="80" ht="14.25" spans="1:12">
      <c r="A80" s="173" t="s">
        <v>5311</v>
      </c>
      <c r="B80" s="175" t="s">
        <v>8789</v>
      </c>
      <c r="C80" s="169" t="s">
        <v>8565</v>
      </c>
      <c r="D80" s="169" t="s">
        <v>8712</v>
      </c>
      <c r="E80" s="169" t="s">
        <v>8790</v>
      </c>
      <c r="F80" s="173" t="s">
        <v>5071</v>
      </c>
      <c r="G80" s="175" t="s">
        <v>5075</v>
      </c>
      <c r="H80" s="169" t="s">
        <v>5076</v>
      </c>
      <c r="I80" s="173" t="s">
        <v>5071</v>
      </c>
      <c r="J80" s="173" t="s">
        <v>5071</v>
      </c>
      <c r="K80" s="177" t="s">
        <v>8791</v>
      </c>
      <c r="L80" s="177" t="s">
        <v>8602</v>
      </c>
    </row>
    <row r="81" ht="14.25" spans="1:12">
      <c r="A81" s="173" t="s">
        <v>5316</v>
      </c>
      <c r="B81" s="175" t="s">
        <v>8792</v>
      </c>
      <c r="C81" s="169" t="s">
        <v>8565</v>
      </c>
      <c r="D81" s="169" t="s">
        <v>8712</v>
      </c>
      <c r="E81" s="169" t="s">
        <v>8793</v>
      </c>
      <c r="F81" s="173" t="s">
        <v>5071</v>
      </c>
      <c r="G81" s="175" t="s">
        <v>5075</v>
      </c>
      <c r="H81" s="169" t="s">
        <v>5076</v>
      </c>
      <c r="I81" s="173" t="s">
        <v>5071</v>
      </c>
      <c r="J81" s="173" t="s">
        <v>5071</v>
      </c>
      <c r="K81" s="177" t="s">
        <v>8794</v>
      </c>
      <c r="L81" s="177" t="s">
        <v>8602</v>
      </c>
    </row>
    <row r="82" ht="14.25" spans="1:12">
      <c r="A82" s="173" t="s">
        <v>5319</v>
      </c>
      <c r="B82" s="175" t="s">
        <v>8682</v>
      </c>
      <c r="C82" s="169" t="s">
        <v>8565</v>
      </c>
      <c r="D82" s="169" t="s">
        <v>8712</v>
      </c>
      <c r="E82" s="169" t="s">
        <v>8795</v>
      </c>
      <c r="F82" s="173" t="s">
        <v>5071</v>
      </c>
      <c r="G82" s="175" t="s">
        <v>5083</v>
      </c>
      <c r="H82" s="169" t="s">
        <v>5108</v>
      </c>
      <c r="I82" s="173" t="s">
        <v>5071</v>
      </c>
      <c r="J82" s="173" t="s">
        <v>5071</v>
      </c>
      <c r="K82" s="177" t="s">
        <v>8796</v>
      </c>
      <c r="L82" s="177" t="s">
        <v>8669</v>
      </c>
    </row>
    <row r="83" ht="14.25" spans="1:12">
      <c r="A83" s="173" t="s">
        <v>5322</v>
      </c>
      <c r="B83" s="190" t="s">
        <v>8797</v>
      </c>
      <c r="C83" s="399" t="s">
        <v>8565</v>
      </c>
      <c r="D83" s="399" t="s">
        <v>8712</v>
      </c>
      <c r="E83" s="399" t="s">
        <v>8798</v>
      </c>
      <c r="F83" s="173" t="s">
        <v>5071</v>
      </c>
      <c r="G83" s="190" t="s">
        <v>5075</v>
      </c>
      <c r="H83" s="169" t="s">
        <v>5076</v>
      </c>
      <c r="I83" s="173" t="s">
        <v>5071</v>
      </c>
      <c r="J83" s="173" t="s">
        <v>5071</v>
      </c>
      <c r="K83" s="177" t="s">
        <v>8799</v>
      </c>
      <c r="L83" s="177" t="s">
        <v>8602</v>
      </c>
    </row>
    <row r="84" ht="14.25" spans="1:12">
      <c r="A84" s="173" t="s">
        <v>5325</v>
      </c>
      <c r="B84" s="175" t="s">
        <v>8800</v>
      </c>
      <c r="C84" s="169" t="s">
        <v>8565</v>
      </c>
      <c r="D84" s="169" t="s">
        <v>8712</v>
      </c>
      <c r="E84" s="169" t="s">
        <v>8801</v>
      </c>
      <c r="F84" s="173" t="s">
        <v>5071</v>
      </c>
      <c r="G84" s="175" t="s">
        <v>5075</v>
      </c>
      <c r="H84" s="169" t="s">
        <v>5076</v>
      </c>
      <c r="I84" s="173" t="s">
        <v>5071</v>
      </c>
      <c r="J84" s="173" t="s">
        <v>5071</v>
      </c>
      <c r="K84" s="177" t="s">
        <v>8802</v>
      </c>
      <c r="L84" s="177" t="s">
        <v>8602</v>
      </c>
    </row>
    <row r="85" ht="14.25" spans="1:12">
      <c r="A85" s="173" t="s">
        <v>5328</v>
      </c>
      <c r="B85" s="175" t="s">
        <v>8803</v>
      </c>
      <c r="C85" s="169" t="s">
        <v>8565</v>
      </c>
      <c r="D85" s="169" t="s">
        <v>8712</v>
      </c>
      <c r="E85" s="169" t="s">
        <v>8804</v>
      </c>
      <c r="F85" s="173" t="s">
        <v>5071</v>
      </c>
      <c r="G85" s="175" t="s">
        <v>5075</v>
      </c>
      <c r="H85" s="169" t="s">
        <v>5076</v>
      </c>
      <c r="I85" s="173" t="s">
        <v>5071</v>
      </c>
      <c r="J85" s="173" t="s">
        <v>5071</v>
      </c>
      <c r="K85" s="177" t="s">
        <v>5464</v>
      </c>
      <c r="L85" s="177" t="s">
        <v>8602</v>
      </c>
    </row>
    <row r="86" ht="14.25" spans="1:12">
      <c r="A86" s="173" t="s">
        <v>5331</v>
      </c>
      <c r="B86" s="175" t="s">
        <v>8805</v>
      </c>
      <c r="C86" s="169" t="s">
        <v>8565</v>
      </c>
      <c r="D86" s="169" t="s">
        <v>8712</v>
      </c>
      <c r="E86" s="169" t="s">
        <v>8806</v>
      </c>
      <c r="F86" s="173" t="s">
        <v>5071</v>
      </c>
      <c r="G86" s="175" t="s">
        <v>5075</v>
      </c>
      <c r="H86" s="169" t="s">
        <v>5076</v>
      </c>
      <c r="I86" s="173" t="s">
        <v>5071</v>
      </c>
      <c r="J86" s="173" t="s">
        <v>5071</v>
      </c>
      <c r="K86" s="177" t="s">
        <v>8807</v>
      </c>
      <c r="L86" s="177" t="s">
        <v>8602</v>
      </c>
    </row>
    <row r="87" ht="14.25" spans="1:12">
      <c r="A87" s="173" t="s">
        <v>5335</v>
      </c>
      <c r="B87" s="190" t="s">
        <v>8598</v>
      </c>
      <c r="C87" s="399" t="s">
        <v>8565</v>
      </c>
      <c r="D87" s="399" t="s">
        <v>8716</v>
      </c>
      <c r="E87" s="399" t="s">
        <v>8808</v>
      </c>
      <c r="F87" s="173" t="s">
        <v>5071</v>
      </c>
      <c r="G87" s="190" t="s">
        <v>5075</v>
      </c>
      <c r="H87" s="169" t="s">
        <v>5076</v>
      </c>
      <c r="I87" s="173" t="s">
        <v>5079</v>
      </c>
      <c r="J87" s="173" t="s">
        <v>5079</v>
      </c>
      <c r="K87" s="177" t="s">
        <v>8809</v>
      </c>
      <c r="L87" s="177" t="s">
        <v>8592</v>
      </c>
    </row>
    <row r="88" ht="14.25" spans="1:12">
      <c r="A88" s="173" t="s">
        <v>5338</v>
      </c>
      <c r="B88" s="175" t="s">
        <v>8693</v>
      </c>
      <c r="C88" s="169" t="s">
        <v>8565</v>
      </c>
      <c r="D88" s="169" t="s">
        <v>8716</v>
      </c>
      <c r="E88" s="169" t="s">
        <v>8810</v>
      </c>
      <c r="F88" s="173" t="s">
        <v>5071</v>
      </c>
      <c r="G88" s="175" t="s">
        <v>5075</v>
      </c>
      <c r="H88" s="169" t="s">
        <v>5076</v>
      </c>
      <c r="I88" s="173" t="s">
        <v>5079</v>
      </c>
      <c r="J88" s="173" t="s">
        <v>5079</v>
      </c>
      <c r="K88" s="177" t="s">
        <v>8811</v>
      </c>
      <c r="L88" s="177" t="s">
        <v>8592</v>
      </c>
    </row>
    <row r="89" ht="14.25" spans="1:12">
      <c r="A89" s="173" t="s">
        <v>5341</v>
      </c>
      <c r="B89" s="175" t="s">
        <v>8812</v>
      </c>
      <c r="C89" s="169" t="s">
        <v>8565</v>
      </c>
      <c r="D89" s="169" t="s">
        <v>8716</v>
      </c>
      <c r="E89" s="169" t="s">
        <v>8813</v>
      </c>
      <c r="F89" s="173" t="s">
        <v>5071</v>
      </c>
      <c r="G89" s="175" t="s">
        <v>5075</v>
      </c>
      <c r="H89" s="169" t="s">
        <v>5076</v>
      </c>
      <c r="I89" s="173" t="s">
        <v>5079</v>
      </c>
      <c r="J89" s="173" t="s">
        <v>5079</v>
      </c>
      <c r="K89" s="177" t="s">
        <v>8814</v>
      </c>
      <c r="L89" s="177" t="s">
        <v>8592</v>
      </c>
    </row>
    <row r="90" ht="14.25" spans="1:12">
      <c r="A90" s="173" t="s">
        <v>5344</v>
      </c>
      <c r="B90" s="175" t="s">
        <v>8815</v>
      </c>
      <c r="C90" s="169" t="s">
        <v>8565</v>
      </c>
      <c r="D90" s="169" t="s">
        <v>8585</v>
      </c>
      <c r="E90" s="169" t="s">
        <v>8816</v>
      </c>
      <c r="F90" s="173" t="s">
        <v>5079</v>
      </c>
      <c r="G90" s="175" t="s">
        <v>5075</v>
      </c>
      <c r="H90" s="169" t="s">
        <v>5076</v>
      </c>
      <c r="I90" s="173" t="s">
        <v>5089</v>
      </c>
      <c r="J90" s="173" t="s">
        <v>5077</v>
      </c>
      <c r="K90" s="177" t="s">
        <v>5451</v>
      </c>
      <c r="L90" s="177" t="s">
        <v>8597</v>
      </c>
    </row>
    <row r="91" ht="14.25" spans="1:12">
      <c r="A91" s="173" t="s">
        <v>5347</v>
      </c>
      <c r="B91" s="175" t="s">
        <v>8777</v>
      </c>
      <c r="C91" s="169" t="s">
        <v>8712</v>
      </c>
      <c r="D91" s="169" t="s">
        <v>8716</v>
      </c>
      <c r="E91" s="169" t="s">
        <v>8817</v>
      </c>
      <c r="F91" s="173" t="s">
        <v>5071</v>
      </c>
      <c r="G91" s="175" t="s">
        <v>5075</v>
      </c>
      <c r="H91" s="169" t="s">
        <v>5076</v>
      </c>
      <c r="I91" s="173" t="s">
        <v>5071</v>
      </c>
      <c r="J91" s="173" t="s">
        <v>5071</v>
      </c>
      <c r="K91" s="177" t="s">
        <v>8818</v>
      </c>
      <c r="L91" s="177" t="s">
        <v>8602</v>
      </c>
    </row>
    <row r="92" ht="14.25" spans="1:12">
      <c r="A92" s="173" t="s">
        <v>5349</v>
      </c>
      <c r="B92" s="175" t="s">
        <v>8819</v>
      </c>
      <c r="C92" s="169" t="s">
        <v>8712</v>
      </c>
      <c r="D92" s="169" t="s">
        <v>8716</v>
      </c>
      <c r="E92" s="169" t="s">
        <v>8820</v>
      </c>
      <c r="F92" s="173" t="s">
        <v>5071</v>
      </c>
      <c r="G92" s="175" t="s">
        <v>5107</v>
      </c>
      <c r="H92" s="169" t="s">
        <v>5108</v>
      </c>
      <c r="I92" s="173" t="s">
        <v>5071</v>
      </c>
      <c r="J92" s="173" t="s">
        <v>5071</v>
      </c>
      <c r="K92" s="177" t="s">
        <v>8821</v>
      </c>
      <c r="L92" s="177" t="s">
        <v>8669</v>
      </c>
    </row>
    <row r="93" ht="14.25" spans="1:12">
      <c r="A93" s="173" t="s">
        <v>5352</v>
      </c>
      <c r="B93" s="175" t="s">
        <v>8822</v>
      </c>
      <c r="C93" s="169" t="s">
        <v>8712</v>
      </c>
      <c r="D93" s="169" t="s">
        <v>8716</v>
      </c>
      <c r="E93" s="169" t="s">
        <v>8823</v>
      </c>
      <c r="F93" s="173" t="s">
        <v>5071</v>
      </c>
      <c r="G93" s="175" t="s">
        <v>5075</v>
      </c>
      <c r="H93" s="169" t="s">
        <v>5076</v>
      </c>
      <c r="I93" s="173" t="s">
        <v>5071</v>
      </c>
      <c r="J93" s="173" t="s">
        <v>5071</v>
      </c>
      <c r="K93" s="177" t="s">
        <v>8824</v>
      </c>
      <c r="L93" s="177" t="s">
        <v>8602</v>
      </c>
    </row>
    <row r="94" ht="14.25" spans="1:12">
      <c r="A94" s="173" t="s">
        <v>5355</v>
      </c>
      <c r="B94" s="175" t="s">
        <v>8825</v>
      </c>
      <c r="C94" s="169" t="s">
        <v>8712</v>
      </c>
      <c r="D94" s="169" t="s">
        <v>8716</v>
      </c>
      <c r="E94" s="169" t="s">
        <v>8826</v>
      </c>
      <c r="F94" s="173" t="s">
        <v>5071</v>
      </c>
      <c r="G94" s="175" t="s">
        <v>5075</v>
      </c>
      <c r="H94" s="169" t="s">
        <v>5076</v>
      </c>
      <c r="I94" s="173" t="s">
        <v>5071</v>
      </c>
      <c r="J94" s="173" t="s">
        <v>5071</v>
      </c>
      <c r="K94" s="177" t="s">
        <v>8827</v>
      </c>
      <c r="L94" s="177" t="s">
        <v>8602</v>
      </c>
    </row>
    <row r="95" ht="14.25" spans="1:12">
      <c r="A95" s="173" t="s">
        <v>5358</v>
      </c>
      <c r="B95" s="175" t="s">
        <v>8828</v>
      </c>
      <c r="C95" s="169" t="s">
        <v>8712</v>
      </c>
      <c r="D95" s="169" t="s">
        <v>8716</v>
      </c>
      <c r="E95" s="169" t="s">
        <v>8829</v>
      </c>
      <c r="F95" s="173" t="s">
        <v>5071</v>
      </c>
      <c r="G95" s="175" t="s">
        <v>5107</v>
      </c>
      <c r="H95" s="169" t="s">
        <v>5108</v>
      </c>
      <c r="I95" s="173" t="s">
        <v>5071</v>
      </c>
      <c r="J95" s="173" t="s">
        <v>5071</v>
      </c>
      <c r="K95" s="177" t="s">
        <v>8830</v>
      </c>
      <c r="L95" s="177" t="s">
        <v>8669</v>
      </c>
    </row>
    <row r="96" ht="14.25" spans="1:12">
      <c r="A96" s="173" t="s">
        <v>5361</v>
      </c>
      <c r="B96" s="175" t="s">
        <v>8831</v>
      </c>
      <c r="C96" s="169" t="s">
        <v>8712</v>
      </c>
      <c r="D96" s="169" t="s">
        <v>8716</v>
      </c>
      <c r="E96" s="169" t="s">
        <v>8832</v>
      </c>
      <c r="F96" s="173" t="s">
        <v>5071</v>
      </c>
      <c r="G96" s="175" t="s">
        <v>5107</v>
      </c>
      <c r="H96" s="169" t="s">
        <v>5108</v>
      </c>
      <c r="I96" s="173" t="s">
        <v>5071</v>
      </c>
      <c r="J96" s="173" t="s">
        <v>5071</v>
      </c>
      <c r="K96" s="177" t="s">
        <v>8833</v>
      </c>
      <c r="L96" s="177" t="s">
        <v>8669</v>
      </c>
    </row>
    <row r="97" ht="14.25" spans="1:12">
      <c r="A97" s="173" t="s">
        <v>5364</v>
      </c>
      <c r="B97" s="175" t="s">
        <v>8834</v>
      </c>
      <c r="C97" s="169" t="s">
        <v>8712</v>
      </c>
      <c r="D97" s="169" t="s">
        <v>8716</v>
      </c>
      <c r="E97" s="169" t="s">
        <v>8835</v>
      </c>
      <c r="F97" s="173" t="s">
        <v>5079</v>
      </c>
      <c r="G97" s="175" t="s">
        <v>5107</v>
      </c>
      <c r="H97" s="169" t="s">
        <v>5108</v>
      </c>
      <c r="I97" s="173" t="s">
        <v>5071</v>
      </c>
      <c r="J97" s="173" t="s">
        <v>5079</v>
      </c>
      <c r="K97" s="177" t="s">
        <v>8836</v>
      </c>
      <c r="L97" s="177" t="s">
        <v>8641</v>
      </c>
    </row>
    <row r="98" ht="14.25" spans="1:12">
      <c r="A98" s="173" t="s">
        <v>5367</v>
      </c>
      <c r="B98" s="175" t="s">
        <v>8803</v>
      </c>
      <c r="C98" s="169" t="s">
        <v>8712</v>
      </c>
      <c r="D98" s="169" t="s">
        <v>8716</v>
      </c>
      <c r="E98" s="169" t="s">
        <v>8837</v>
      </c>
      <c r="F98" s="173" t="s">
        <v>5071</v>
      </c>
      <c r="G98" s="175" t="s">
        <v>5075</v>
      </c>
      <c r="H98" s="169" t="s">
        <v>5076</v>
      </c>
      <c r="I98" s="173" t="s">
        <v>5071</v>
      </c>
      <c r="J98" s="173" t="s">
        <v>5071</v>
      </c>
      <c r="K98" s="177" t="s">
        <v>8838</v>
      </c>
      <c r="L98" s="177" t="s">
        <v>8602</v>
      </c>
    </row>
    <row r="99" ht="14.25" spans="1:12">
      <c r="A99" s="400" t="s">
        <v>5370</v>
      </c>
      <c r="B99" s="189" t="s">
        <v>8839</v>
      </c>
      <c r="C99" s="401" t="s">
        <v>8712</v>
      </c>
      <c r="D99" s="401" t="s">
        <v>8716</v>
      </c>
      <c r="E99" s="401" t="s">
        <v>8840</v>
      </c>
      <c r="F99" s="173" t="s">
        <v>5071</v>
      </c>
      <c r="G99" s="175" t="s">
        <v>5107</v>
      </c>
      <c r="H99" s="169" t="s">
        <v>5108</v>
      </c>
      <c r="I99" s="400" t="s">
        <v>5071</v>
      </c>
      <c r="J99" s="400" t="s">
        <v>5071</v>
      </c>
      <c r="K99" s="177" t="s">
        <v>5348</v>
      </c>
      <c r="L99" s="177" t="s">
        <v>8669</v>
      </c>
    </row>
    <row r="100" ht="14.25" spans="1:12">
      <c r="A100" s="173" t="s">
        <v>5374</v>
      </c>
      <c r="B100" s="175" t="s">
        <v>8841</v>
      </c>
      <c r="C100" s="169" t="s">
        <v>8712</v>
      </c>
      <c r="D100" s="169" t="s">
        <v>8716</v>
      </c>
      <c r="E100" s="169" t="s">
        <v>8842</v>
      </c>
      <c r="F100" s="173" t="s">
        <v>5071</v>
      </c>
      <c r="G100" s="175" t="s">
        <v>5083</v>
      </c>
      <c r="H100" s="169" t="s">
        <v>5108</v>
      </c>
      <c r="I100" s="173" t="s">
        <v>5071</v>
      </c>
      <c r="J100" s="173" t="s">
        <v>5071</v>
      </c>
      <c r="K100" s="177" t="s">
        <v>8843</v>
      </c>
      <c r="L100" s="177" t="s">
        <v>8669</v>
      </c>
    </row>
    <row r="101" ht="14.25" spans="1:12">
      <c r="A101" s="173" t="s">
        <v>5377</v>
      </c>
      <c r="B101" s="175" t="s">
        <v>6630</v>
      </c>
      <c r="C101" s="169" t="s">
        <v>8712</v>
      </c>
      <c r="D101" s="169" t="s">
        <v>8716</v>
      </c>
      <c r="E101" s="169" t="s">
        <v>8844</v>
      </c>
      <c r="F101" s="173" t="s">
        <v>5071</v>
      </c>
      <c r="G101" s="175" t="s">
        <v>5075</v>
      </c>
      <c r="H101" s="169" t="s">
        <v>5076</v>
      </c>
      <c r="I101" s="173" t="s">
        <v>5071</v>
      </c>
      <c r="J101" s="173" t="s">
        <v>5071</v>
      </c>
      <c r="K101" s="177" t="s">
        <v>8845</v>
      </c>
      <c r="L101" s="177" t="s">
        <v>8602</v>
      </c>
    </row>
    <row r="102" ht="14.25" spans="1:12">
      <c r="A102" s="173" t="s">
        <v>5380</v>
      </c>
      <c r="B102" s="175" t="s">
        <v>8846</v>
      </c>
      <c r="C102" s="169" t="s">
        <v>8712</v>
      </c>
      <c r="D102" s="169" t="s">
        <v>8716</v>
      </c>
      <c r="E102" s="169" t="s">
        <v>8847</v>
      </c>
      <c r="F102" s="173" t="s">
        <v>5071</v>
      </c>
      <c r="G102" s="175" t="s">
        <v>5093</v>
      </c>
      <c r="H102" s="169" t="s">
        <v>5094</v>
      </c>
      <c r="I102" s="173" t="s">
        <v>5071</v>
      </c>
      <c r="J102" s="173" t="s">
        <v>5071</v>
      </c>
      <c r="K102" s="177" t="s">
        <v>8848</v>
      </c>
      <c r="L102" s="177" t="s">
        <v>8632</v>
      </c>
    </row>
    <row r="103" ht="14.25" spans="1:12">
      <c r="A103" s="173" t="s">
        <v>5383</v>
      </c>
      <c r="B103" s="175" t="s">
        <v>8805</v>
      </c>
      <c r="C103" s="169" t="s">
        <v>8712</v>
      </c>
      <c r="D103" s="169" t="s">
        <v>8716</v>
      </c>
      <c r="E103" s="169" t="s">
        <v>8849</v>
      </c>
      <c r="F103" s="173" t="s">
        <v>5071</v>
      </c>
      <c r="G103" s="175" t="s">
        <v>5075</v>
      </c>
      <c r="H103" s="169" t="s">
        <v>5076</v>
      </c>
      <c r="I103" s="173" t="s">
        <v>5071</v>
      </c>
      <c r="J103" s="173" t="s">
        <v>5071</v>
      </c>
      <c r="K103" s="177" t="s">
        <v>8850</v>
      </c>
      <c r="L103" s="177" t="s">
        <v>8602</v>
      </c>
    </row>
    <row r="104" ht="14.25" spans="1:12">
      <c r="A104" s="173" t="s">
        <v>5385</v>
      </c>
      <c r="B104" s="175" t="s">
        <v>8851</v>
      </c>
      <c r="C104" s="169" t="s">
        <v>8712</v>
      </c>
      <c r="D104" s="169" t="s">
        <v>8751</v>
      </c>
      <c r="E104" s="169" t="s">
        <v>8852</v>
      </c>
      <c r="F104" s="173" t="s">
        <v>5071</v>
      </c>
      <c r="G104" s="175" t="s">
        <v>5107</v>
      </c>
      <c r="H104" s="169" t="s">
        <v>5108</v>
      </c>
      <c r="I104" s="173" t="s">
        <v>5079</v>
      </c>
      <c r="J104" s="173" t="s">
        <v>5079</v>
      </c>
      <c r="K104" s="177" t="s">
        <v>5433</v>
      </c>
      <c r="L104" s="177" t="s">
        <v>8641</v>
      </c>
    </row>
    <row r="105" ht="14.25" spans="1:12">
      <c r="A105" s="173" t="s">
        <v>5388</v>
      </c>
      <c r="B105" s="175" t="s">
        <v>8853</v>
      </c>
      <c r="C105" s="169" t="s">
        <v>8712</v>
      </c>
      <c r="D105" s="169" t="s">
        <v>8751</v>
      </c>
      <c r="E105" s="169" t="s">
        <v>8854</v>
      </c>
      <c r="F105" s="173" t="s">
        <v>5071</v>
      </c>
      <c r="G105" s="175" t="s">
        <v>5075</v>
      </c>
      <c r="H105" s="169" t="s">
        <v>5076</v>
      </c>
      <c r="I105" s="173" t="s">
        <v>5079</v>
      </c>
      <c r="J105" s="173" t="s">
        <v>5079</v>
      </c>
      <c r="K105" s="177" t="s">
        <v>8855</v>
      </c>
      <c r="L105" s="177" t="s">
        <v>8592</v>
      </c>
    </row>
    <row r="106" ht="14.25" spans="1:12">
      <c r="A106" s="173" t="s">
        <v>5391</v>
      </c>
      <c r="B106" s="175" t="s">
        <v>8739</v>
      </c>
      <c r="C106" s="169" t="s">
        <v>8712</v>
      </c>
      <c r="D106" s="169" t="s">
        <v>8751</v>
      </c>
      <c r="E106" s="169" t="s">
        <v>8856</v>
      </c>
      <c r="F106" s="173" t="s">
        <v>5071</v>
      </c>
      <c r="G106" s="175" t="s">
        <v>5107</v>
      </c>
      <c r="H106" s="169" t="s">
        <v>5108</v>
      </c>
      <c r="I106" s="173" t="s">
        <v>5079</v>
      </c>
      <c r="J106" s="173" t="s">
        <v>5079</v>
      </c>
      <c r="K106" s="177" t="s">
        <v>5363</v>
      </c>
      <c r="L106" s="177" t="s">
        <v>8641</v>
      </c>
    </row>
    <row r="107" ht="14.25" spans="1:12">
      <c r="A107" s="173" t="s">
        <v>5394</v>
      </c>
      <c r="B107" s="175" t="s">
        <v>8857</v>
      </c>
      <c r="C107" s="169" t="s">
        <v>8712</v>
      </c>
      <c r="D107" s="169" t="s">
        <v>8858</v>
      </c>
      <c r="E107" s="169" t="s">
        <v>8859</v>
      </c>
      <c r="F107" s="173" t="s">
        <v>5071</v>
      </c>
      <c r="G107" s="175" t="s">
        <v>5075</v>
      </c>
      <c r="H107" s="169" t="s">
        <v>5076</v>
      </c>
      <c r="I107" s="173" t="s">
        <v>5096</v>
      </c>
      <c r="J107" s="173" t="s">
        <v>5096</v>
      </c>
      <c r="K107" s="177" t="s">
        <v>8860</v>
      </c>
      <c r="L107" s="177" t="s">
        <v>8560</v>
      </c>
    </row>
    <row r="108" ht="14.25" spans="1:12">
      <c r="A108" s="173" t="s">
        <v>5397</v>
      </c>
      <c r="B108" s="175" t="s">
        <v>8861</v>
      </c>
      <c r="C108" s="169" t="s">
        <v>8716</v>
      </c>
      <c r="D108" s="169" t="s">
        <v>8751</v>
      </c>
      <c r="E108" s="169" t="s">
        <v>8862</v>
      </c>
      <c r="F108" s="173" t="s">
        <v>5071</v>
      </c>
      <c r="G108" s="175" t="s">
        <v>5075</v>
      </c>
      <c r="H108" s="169" t="s">
        <v>5076</v>
      </c>
      <c r="I108" s="173" t="s">
        <v>5071</v>
      </c>
      <c r="J108" s="173" t="s">
        <v>5071</v>
      </c>
      <c r="K108" s="177" t="s">
        <v>8863</v>
      </c>
      <c r="L108" s="177" t="s">
        <v>8602</v>
      </c>
    </row>
    <row r="109" ht="14.25" spans="1:12">
      <c r="A109" s="173" t="s">
        <v>5400</v>
      </c>
      <c r="B109" s="190" t="s">
        <v>8864</v>
      </c>
      <c r="C109" s="399" t="s">
        <v>8716</v>
      </c>
      <c r="D109" s="399" t="s">
        <v>8751</v>
      </c>
      <c r="E109" s="399" t="s">
        <v>8865</v>
      </c>
      <c r="F109" s="173" t="s">
        <v>5071</v>
      </c>
      <c r="G109" s="190" t="s">
        <v>5075</v>
      </c>
      <c r="H109" s="169" t="s">
        <v>5076</v>
      </c>
      <c r="I109" s="173" t="s">
        <v>5071</v>
      </c>
      <c r="J109" s="173" t="s">
        <v>5071</v>
      </c>
      <c r="K109" s="177" t="s">
        <v>8866</v>
      </c>
      <c r="L109" s="177" t="s">
        <v>8602</v>
      </c>
    </row>
    <row r="110" ht="14.25" spans="1:12">
      <c r="A110" s="173" t="s">
        <v>5403</v>
      </c>
      <c r="B110" s="175" t="s">
        <v>8867</v>
      </c>
      <c r="C110" s="169" t="s">
        <v>8716</v>
      </c>
      <c r="D110" s="169" t="s">
        <v>8751</v>
      </c>
      <c r="E110" s="169" t="s">
        <v>8868</v>
      </c>
      <c r="F110" s="173" t="s">
        <v>5071</v>
      </c>
      <c r="G110" s="175" t="s">
        <v>5107</v>
      </c>
      <c r="H110" s="169" t="s">
        <v>5108</v>
      </c>
      <c r="I110" s="173" t="s">
        <v>5071</v>
      </c>
      <c r="J110" s="173" t="s">
        <v>5071</v>
      </c>
      <c r="K110" s="177" t="s">
        <v>8869</v>
      </c>
      <c r="L110" s="177" t="s">
        <v>8669</v>
      </c>
    </row>
    <row r="111" ht="14.25" spans="1:12">
      <c r="A111" s="173" t="s">
        <v>5406</v>
      </c>
      <c r="B111" s="175" t="s">
        <v>8839</v>
      </c>
      <c r="C111" s="169" t="s">
        <v>8716</v>
      </c>
      <c r="D111" s="169" t="s">
        <v>8751</v>
      </c>
      <c r="E111" s="169" t="s">
        <v>8870</v>
      </c>
      <c r="F111" s="173" t="s">
        <v>5071</v>
      </c>
      <c r="G111" s="175" t="s">
        <v>5107</v>
      </c>
      <c r="H111" s="169" t="s">
        <v>5108</v>
      </c>
      <c r="I111" s="173" t="s">
        <v>5071</v>
      </c>
      <c r="J111" s="173" t="s">
        <v>5071</v>
      </c>
      <c r="K111" s="177" t="s">
        <v>5413</v>
      </c>
      <c r="L111" s="177" t="s">
        <v>8669</v>
      </c>
    </row>
    <row r="112" ht="14.25" spans="1:12">
      <c r="A112" s="173" t="s">
        <v>5408</v>
      </c>
      <c r="B112" s="175" t="s">
        <v>8871</v>
      </c>
      <c r="C112" s="169" t="s">
        <v>8716</v>
      </c>
      <c r="D112" s="169" t="s">
        <v>8751</v>
      </c>
      <c r="E112" s="169" t="s">
        <v>8872</v>
      </c>
      <c r="F112" s="173" t="s">
        <v>5071</v>
      </c>
      <c r="G112" s="175" t="s">
        <v>5107</v>
      </c>
      <c r="H112" s="169" t="s">
        <v>5108</v>
      </c>
      <c r="I112" s="173" t="s">
        <v>5071</v>
      </c>
      <c r="J112" s="173" t="s">
        <v>5071</v>
      </c>
      <c r="K112" s="177" t="s">
        <v>8873</v>
      </c>
      <c r="L112" s="177" t="s">
        <v>8669</v>
      </c>
    </row>
    <row r="113" ht="14.25" spans="1:12">
      <c r="A113" s="173" t="s">
        <v>5411</v>
      </c>
      <c r="B113" s="175" t="s">
        <v>8874</v>
      </c>
      <c r="C113" s="169" t="s">
        <v>8716</v>
      </c>
      <c r="D113" s="169" t="s">
        <v>8751</v>
      </c>
      <c r="E113" s="169" t="s">
        <v>8875</v>
      </c>
      <c r="F113" s="173" t="s">
        <v>5071</v>
      </c>
      <c r="G113" s="175" t="s">
        <v>5107</v>
      </c>
      <c r="H113" s="169" t="s">
        <v>5108</v>
      </c>
      <c r="I113" s="173" t="s">
        <v>5071</v>
      </c>
      <c r="J113" s="173" t="s">
        <v>5071</v>
      </c>
      <c r="K113" s="177" t="s">
        <v>8876</v>
      </c>
      <c r="L113" s="177" t="s">
        <v>8669</v>
      </c>
    </row>
    <row r="114" ht="14.25" spans="1:12">
      <c r="A114" s="173" t="s">
        <v>5414</v>
      </c>
      <c r="B114" s="175" t="s">
        <v>8877</v>
      </c>
      <c r="C114" s="169" t="s">
        <v>8716</v>
      </c>
      <c r="D114" s="169" t="s">
        <v>8751</v>
      </c>
      <c r="E114" s="169" t="s">
        <v>8878</v>
      </c>
      <c r="F114" s="173" t="s">
        <v>5071</v>
      </c>
      <c r="G114" s="175" t="s">
        <v>5107</v>
      </c>
      <c r="H114" s="169" t="s">
        <v>5108</v>
      </c>
      <c r="I114" s="173" t="s">
        <v>5071</v>
      </c>
      <c r="J114" s="173" t="s">
        <v>5071</v>
      </c>
      <c r="K114" s="177" t="s">
        <v>5379</v>
      </c>
      <c r="L114" s="177" t="s">
        <v>8669</v>
      </c>
    </row>
    <row r="115" ht="14.25" spans="1:12">
      <c r="A115" s="173" t="s">
        <v>5419</v>
      </c>
      <c r="B115" s="175" t="s">
        <v>8879</v>
      </c>
      <c r="C115" s="169" t="s">
        <v>8716</v>
      </c>
      <c r="D115" s="169" t="s">
        <v>8751</v>
      </c>
      <c r="E115" s="169" t="s">
        <v>8880</v>
      </c>
      <c r="F115" s="173" t="s">
        <v>5071</v>
      </c>
      <c r="G115" s="175" t="s">
        <v>5107</v>
      </c>
      <c r="H115" s="169" t="s">
        <v>5108</v>
      </c>
      <c r="I115" s="173" t="s">
        <v>5071</v>
      </c>
      <c r="J115" s="173" t="s">
        <v>5071</v>
      </c>
      <c r="K115" s="177" t="s">
        <v>8881</v>
      </c>
      <c r="L115" s="177" t="s">
        <v>8669</v>
      </c>
    </row>
    <row r="116" ht="14.25" spans="1:12">
      <c r="A116" s="173" t="s">
        <v>5421</v>
      </c>
      <c r="B116" s="175" t="s">
        <v>8882</v>
      </c>
      <c r="C116" s="169" t="s">
        <v>8716</v>
      </c>
      <c r="D116" s="169" t="s">
        <v>8751</v>
      </c>
      <c r="E116" s="169" t="s">
        <v>8883</v>
      </c>
      <c r="F116" s="173" t="s">
        <v>5071</v>
      </c>
      <c r="G116" s="175" t="s">
        <v>5107</v>
      </c>
      <c r="H116" s="169" t="s">
        <v>5108</v>
      </c>
      <c r="I116" s="173" t="s">
        <v>5071</v>
      </c>
      <c r="J116" s="173" t="s">
        <v>5071</v>
      </c>
      <c r="K116" s="177" t="s">
        <v>8884</v>
      </c>
      <c r="L116" s="177" t="s">
        <v>8669</v>
      </c>
    </row>
    <row r="117" ht="14.25" spans="1:12">
      <c r="A117" s="173" t="s">
        <v>5424</v>
      </c>
      <c r="B117" s="175" t="s">
        <v>8885</v>
      </c>
      <c r="C117" s="169" t="s">
        <v>8716</v>
      </c>
      <c r="D117" s="169" t="s">
        <v>8585</v>
      </c>
      <c r="E117" s="169" t="s">
        <v>8886</v>
      </c>
      <c r="F117" s="173" t="s">
        <v>5071</v>
      </c>
      <c r="G117" s="175" t="s">
        <v>5093</v>
      </c>
      <c r="H117" s="169" t="s">
        <v>5094</v>
      </c>
      <c r="I117" s="173" t="s">
        <v>5079</v>
      </c>
      <c r="J117" s="173" t="s">
        <v>5079</v>
      </c>
      <c r="K117" s="177" t="s">
        <v>8887</v>
      </c>
      <c r="L117" s="177" t="s">
        <v>8575</v>
      </c>
    </row>
    <row r="118" ht="14.25" spans="1:12">
      <c r="A118" s="173" t="s">
        <v>5427</v>
      </c>
      <c r="B118" s="175" t="s">
        <v>8888</v>
      </c>
      <c r="C118" s="169" t="s">
        <v>8716</v>
      </c>
      <c r="D118" s="169" t="s">
        <v>8585</v>
      </c>
      <c r="E118" s="169" t="s">
        <v>8889</v>
      </c>
      <c r="F118" s="173" t="s">
        <v>5071</v>
      </c>
      <c r="G118" s="175" t="s">
        <v>5075</v>
      </c>
      <c r="H118" s="169" t="s">
        <v>5076</v>
      </c>
      <c r="I118" s="173" t="s">
        <v>5079</v>
      </c>
      <c r="J118" s="173" t="s">
        <v>5079</v>
      </c>
      <c r="K118" s="177" t="s">
        <v>8890</v>
      </c>
      <c r="L118" s="177" t="s">
        <v>8592</v>
      </c>
    </row>
    <row r="119" ht="14.25" spans="1:12">
      <c r="A119" s="173" t="s">
        <v>5430</v>
      </c>
      <c r="B119" s="175" t="s">
        <v>5826</v>
      </c>
      <c r="C119" s="169" t="s">
        <v>8716</v>
      </c>
      <c r="D119" s="169" t="s">
        <v>8585</v>
      </c>
      <c r="E119" s="169" t="s">
        <v>8891</v>
      </c>
      <c r="F119" s="173" t="s">
        <v>5071</v>
      </c>
      <c r="G119" s="175" t="s">
        <v>5075</v>
      </c>
      <c r="H119" s="169" t="s">
        <v>5076</v>
      </c>
      <c r="I119" s="173" t="s">
        <v>5079</v>
      </c>
      <c r="J119" s="173" t="s">
        <v>5079</v>
      </c>
      <c r="K119" s="177" t="s">
        <v>8892</v>
      </c>
      <c r="L119" s="177" t="s">
        <v>8592</v>
      </c>
    </row>
    <row r="120" ht="14.25" spans="1:12">
      <c r="A120" s="173" t="s">
        <v>5432</v>
      </c>
      <c r="B120" s="175" t="s">
        <v>8893</v>
      </c>
      <c r="C120" s="169" t="s">
        <v>8716</v>
      </c>
      <c r="D120" s="169" t="s">
        <v>8585</v>
      </c>
      <c r="E120" s="169" t="s">
        <v>8894</v>
      </c>
      <c r="F120" s="173" t="s">
        <v>5071</v>
      </c>
      <c r="G120" s="175" t="s">
        <v>5075</v>
      </c>
      <c r="H120" s="169" t="s">
        <v>5076</v>
      </c>
      <c r="I120" s="173" t="s">
        <v>5079</v>
      </c>
      <c r="J120" s="173" t="s">
        <v>5079</v>
      </c>
      <c r="K120" s="177" t="s">
        <v>8895</v>
      </c>
      <c r="L120" s="177" t="s">
        <v>8592</v>
      </c>
    </row>
    <row r="121" ht="14.25" spans="1:12">
      <c r="A121" s="173" t="s">
        <v>5434</v>
      </c>
      <c r="B121" s="175" t="s">
        <v>8896</v>
      </c>
      <c r="C121" s="169" t="s">
        <v>8716</v>
      </c>
      <c r="D121" s="169" t="s">
        <v>8771</v>
      </c>
      <c r="E121" s="169" t="s">
        <v>8897</v>
      </c>
      <c r="F121" s="173" t="s">
        <v>5071</v>
      </c>
      <c r="G121" s="175" t="s">
        <v>5107</v>
      </c>
      <c r="H121" s="169" t="s">
        <v>5108</v>
      </c>
      <c r="I121" s="173" t="s">
        <v>5085</v>
      </c>
      <c r="J121" s="173" t="s">
        <v>5085</v>
      </c>
      <c r="K121" s="177" t="s">
        <v>8898</v>
      </c>
      <c r="L121" s="177" t="s">
        <v>8899</v>
      </c>
    </row>
    <row r="122" ht="14.25" spans="1:12">
      <c r="A122" s="173" t="s">
        <v>5438</v>
      </c>
      <c r="B122" s="175" t="s">
        <v>8839</v>
      </c>
      <c r="C122" s="169" t="s">
        <v>8751</v>
      </c>
      <c r="D122" s="169" t="s">
        <v>8585</v>
      </c>
      <c r="E122" s="169" t="s">
        <v>8900</v>
      </c>
      <c r="F122" s="173" t="s">
        <v>5071</v>
      </c>
      <c r="G122" s="175" t="s">
        <v>5075</v>
      </c>
      <c r="H122" s="169" t="s">
        <v>5076</v>
      </c>
      <c r="I122" s="173" t="s">
        <v>5071</v>
      </c>
      <c r="J122" s="173" t="s">
        <v>5071</v>
      </c>
      <c r="K122" s="177" t="s">
        <v>8901</v>
      </c>
      <c r="L122" s="177" t="s">
        <v>8602</v>
      </c>
    </row>
    <row r="123" ht="14.25" spans="1:12">
      <c r="A123" s="173" t="s">
        <v>5441</v>
      </c>
      <c r="B123" s="175" t="s">
        <v>8902</v>
      </c>
      <c r="C123" s="169" t="s">
        <v>8751</v>
      </c>
      <c r="D123" s="169" t="s">
        <v>8585</v>
      </c>
      <c r="E123" s="169" t="s">
        <v>8903</v>
      </c>
      <c r="F123" s="173" t="s">
        <v>5071</v>
      </c>
      <c r="G123" s="175" t="s">
        <v>5075</v>
      </c>
      <c r="H123" s="169" t="s">
        <v>5076</v>
      </c>
      <c r="I123" s="173" t="s">
        <v>5071</v>
      </c>
      <c r="J123" s="173" t="s">
        <v>5071</v>
      </c>
      <c r="K123" s="177" t="s">
        <v>8904</v>
      </c>
      <c r="L123" s="177" t="s">
        <v>8602</v>
      </c>
    </row>
    <row r="124" ht="14.25" spans="1:12">
      <c r="A124" s="173" t="s">
        <v>5444</v>
      </c>
      <c r="B124" s="175" t="s">
        <v>8853</v>
      </c>
      <c r="C124" s="169" t="s">
        <v>8751</v>
      </c>
      <c r="D124" s="169" t="s">
        <v>8585</v>
      </c>
      <c r="E124" s="169" t="s">
        <v>8905</v>
      </c>
      <c r="F124" s="173" t="s">
        <v>5071</v>
      </c>
      <c r="G124" s="175" t="s">
        <v>5075</v>
      </c>
      <c r="H124" s="169" t="s">
        <v>5076</v>
      </c>
      <c r="I124" s="173" t="s">
        <v>5071</v>
      </c>
      <c r="J124" s="173" t="s">
        <v>5071</v>
      </c>
      <c r="K124" s="177" t="s">
        <v>8906</v>
      </c>
      <c r="L124" s="177" t="s">
        <v>8602</v>
      </c>
    </row>
    <row r="125" ht="14.25" spans="1:12">
      <c r="A125" s="173" t="s">
        <v>5447</v>
      </c>
      <c r="B125" s="175" t="s">
        <v>8907</v>
      </c>
      <c r="C125" s="169" t="s">
        <v>8751</v>
      </c>
      <c r="D125" s="169" t="s">
        <v>8585</v>
      </c>
      <c r="E125" s="169" t="s">
        <v>8908</v>
      </c>
      <c r="F125" s="173" t="s">
        <v>5071</v>
      </c>
      <c r="G125" s="175" t="s">
        <v>5093</v>
      </c>
      <c r="H125" s="169" t="s">
        <v>5084</v>
      </c>
      <c r="I125" s="173" t="s">
        <v>5071</v>
      </c>
      <c r="J125" s="173" t="s">
        <v>5071</v>
      </c>
      <c r="K125" s="177" t="s">
        <v>8909</v>
      </c>
      <c r="L125" s="177" t="s">
        <v>8910</v>
      </c>
    </row>
    <row r="126" ht="14.25" spans="1:12">
      <c r="A126" s="173" t="s">
        <v>5449</v>
      </c>
      <c r="B126" s="175" t="s">
        <v>8739</v>
      </c>
      <c r="C126" s="169" t="s">
        <v>8751</v>
      </c>
      <c r="D126" s="169" t="s">
        <v>8585</v>
      </c>
      <c r="E126" s="169" t="s">
        <v>8911</v>
      </c>
      <c r="F126" s="173" t="s">
        <v>5071</v>
      </c>
      <c r="G126" s="175" t="s">
        <v>5107</v>
      </c>
      <c r="H126" s="169" t="s">
        <v>5108</v>
      </c>
      <c r="I126" s="173" t="s">
        <v>5071</v>
      </c>
      <c r="J126" s="173" t="s">
        <v>5071</v>
      </c>
      <c r="K126" s="177" t="s">
        <v>8912</v>
      </c>
      <c r="L126" s="177" t="s">
        <v>8669</v>
      </c>
    </row>
    <row r="127" ht="14.25" spans="1:12">
      <c r="A127" s="173" t="s">
        <v>5452</v>
      </c>
      <c r="B127" s="175" t="s">
        <v>8913</v>
      </c>
      <c r="C127" s="169" t="s">
        <v>8751</v>
      </c>
      <c r="D127" s="169" t="s">
        <v>8771</v>
      </c>
      <c r="E127" s="169" t="s">
        <v>8914</v>
      </c>
      <c r="F127" s="173" t="s">
        <v>5071</v>
      </c>
      <c r="G127" s="175" t="s">
        <v>5107</v>
      </c>
      <c r="H127" s="169" t="s">
        <v>5108</v>
      </c>
      <c r="I127" s="173" t="s">
        <v>5079</v>
      </c>
      <c r="J127" s="173" t="s">
        <v>5079</v>
      </c>
      <c r="K127" s="177" t="s">
        <v>8915</v>
      </c>
      <c r="L127" s="177" t="s">
        <v>8641</v>
      </c>
    </row>
    <row r="128" ht="14.25" spans="1:12">
      <c r="A128" s="173" t="s">
        <v>5455</v>
      </c>
      <c r="B128" s="175" t="s">
        <v>8916</v>
      </c>
      <c r="C128" s="169" t="s">
        <v>8751</v>
      </c>
      <c r="D128" s="169" t="s">
        <v>8858</v>
      </c>
      <c r="E128" s="169" t="s">
        <v>8917</v>
      </c>
      <c r="F128" s="173" t="s">
        <v>5071</v>
      </c>
      <c r="G128" s="175" t="s">
        <v>5075</v>
      </c>
      <c r="H128" s="169" t="s">
        <v>5076</v>
      </c>
      <c r="I128" s="173" t="s">
        <v>5085</v>
      </c>
      <c r="J128" s="173" t="s">
        <v>5085</v>
      </c>
      <c r="K128" s="177" t="s">
        <v>8918</v>
      </c>
      <c r="L128" s="177" t="s">
        <v>8575</v>
      </c>
    </row>
    <row r="129" ht="14.25" spans="1:12">
      <c r="A129" s="173" t="s">
        <v>5459</v>
      </c>
      <c r="B129" s="190" t="s">
        <v>8919</v>
      </c>
      <c r="C129" s="399" t="s">
        <v>8585</v>
      </c>
      <c r="D129" s="399" t="s">
        <v>8771</v>
      </c>
      <c r="E129" s="399" t="s">
        <v>8920</v>
      </c>
      <c r="F129" s="173" t="s">
        <v>5071</v>
      </c>
      <c r="G129" s="190" t="s">
        <v>5075</v>
      </c>
      <c r="H129" s="169" t="s">
        <v>5076</v>
      </c>
      <c r="I129" s="173" t="s">
        <v>5071</v>
      </c>
      <c r="J129" s="173" t="s">
        <v>5071</v>
      </c>
      <c r="K129" s="177" t="s">
        <v>8921</v>
      </c>
      <c r="L129" s="177" t="s">
        <v>8602</v>
      </c>
    </row>
    <row r="130" ht="14.25" spans="1:12">
      <c r="A130" s="173" t="s">
        <v>5462</v>
      </c>
      <c r="B130" s="175" t="s">
        <v>8922</v>
      </c>
      <c r="C130" s="169" t="s">
        <v>8585</v>
      </c>
      <c r="D130" s="169" t="s">
        <v>8771</v>
      </c>
      <c r="E130" s="169" t="s">
        <v>8923</v>
      </c>
      <c r="F130" s="173" t="s">
        <v>5071</v>
      </c>
      <c r="G130" s="175" t="s">
        <v>5075</v>
      </c>
      <c r="H130" s="169" t="s">
        <v>5076</v>
      </c>
      <c r="I130" s="173" t="s">
        <v>5071</v>
      </c>
      <c r="J130" s="173" t="s">
        <v>5071</v>
      </c>
      <c r="K130" s="177" t="s">
        <v>8924</v>
      </c>
      <c r="L130" s="177" t="s">
        <v>8602</v>
      </c>
    </row>
    <row r="131" ht="14.25" spans="1:12">
      <c r="A131" s="173" t="s">
        <v>5465</v>
      </c>
      <c r="B131" s="175" t="s">
        <v>8685</v>
      </c>
      <c r="C131" s="169" t="s">
        <v>8585</v>
      </c>
      <c r="D131" s="169" t="s">
        <v>8771</v>
      </c>
      <c r="E131" s="169" t="s">
        <v>8925</v>
      </c>
      <c r="F131" s="173" t="s">
        <v>5079</v>
      </c>
      <c r="G131" s="175" t="s">
        <v>5107</v>
      </c>
      <c r="H131" s="169" t="s">
        <v>5108</v>
      </c>
      <c r="I131" s="173" t="s">
        <v>5071</v>
      </c>
      <c r="J131" s="173" t="s">
        <v>5079</v>
      </c>
      <c r="K131" s="177" t="s">
        <v>8926</v>
      </c>
      <c r="L131" s="177" t="s">
        <v>8641</v>
      </c>
    </row>
    <row r="132" ht="14.25" spans="1:12">
      <c r="A132" s="402" t="s">
        <v>5468</v>
      </c>
      <c r="B132" s="190" t="s">
        <v>8927</v>
      </c>
      <c r="C132" s="399" t="s">
        <v>8585</v>
      </c>
      <c r="D132" s="399" t="s">
        <v>8771</v>
      </c>
      <c r="E132" s="399" t="s">
        <v>8928</v>
      </c>
      <c r="F132" s="173" t="s">
        <v>5071</v>
      </c>
      <c r="G132" s="190" t="s">
        <v>5075</v>
      </c>
      <c r="H132" s="169" t="s">
        <v>5076</v>
      </c>
      <c r="I132" s="173" t="s">
        <v>5071</v>
      </c>
      <c r="J132" s="173" t="s">
        <v>5071</v>
      </c>
      <c r="K132" s="177" t="s">
        <v>8929</v>
      </c>
      <c r="L132" s="177" t="s">
        <v>8602</v>
      </c>
    </row>
    <row r="133" ht="14.25" spans="1:12">
      <c r="A133" s="400" t="s">
        <v>5471</v>
      </c>
      <c r="B133" s="189" t="s">
        <v>8930</v>
      </c>
      <c r="C133" s="401" t="s">
        <v>8585</v>
      </c>
      <c r="D133" s="401" t="s">
        <v>8771</v>
      </c>
      <c r="E133" s="401" t="s">
        <v>8931</v>
      </c>
      <c r="F133" s="173" t="s">
        <v>5071</v>
      </c>
      <c r="G133" s="175" t="s">
        <v>5075</v>
      </c>
      <c r="H133" s="169" t="s">
        <v>5076</v>
      </c>
      <c r="I133" s="400" t="s">
        <v>5071</v>
      </c>
      <c r="J133" s="400" t="s">
        <v>5071</v>
      </c>
      <c r="K133" s="175" t="s">
        <v>8932</v>
      </c>
      <c r="L133" s="177" t="s">
        <v>8602</v>
      </c>
    </row>
    <row r="134" ht="14.25" spans="1:12">
      <c r="A134" s="173" t="s">
        <v>5474</v>
      </c>
      <c r="B134" s="175" t="s">
        <v>8933</v>
      </c>
      <c r="C134" s="169" t="s">
        <v>8585</v>
      </c>
      <c r="D134" s="169" t="s">
        <v>8771</v>
      </c>
      <c r="E134" s="169" t="s">
        <v>8934</v>
      </c>
      <c r="F134" s="173" t="s">
        <v>5071</v>
      </c>
      <c r="G134" s="175" t="s">
        <v>5107</v>
      </c>
      <c r="H134" s="169" t="s">
        <v>5108</v>
      </c>
      <c r="I134" s="173" t="s">
        <v>5071</v>
      </c>
      <c r="J134" s="173" t="s">
        <v>5071</v>
      </c>
      <c r="K134" s="175" t="s">
        <v>8935</v>
      </c>
      <c r="L134" s="177" t="s">
        <v>8669</v>
      </c>
    </row>
    <row r="135" ht="14.25" spans="1:12">
      <c r="A135" s="173" t="s">
        <v>5477</v>
      </c>
      <c r="B135" s="175" t="s">
        <v>8936</v>
      </c>
      <c r="C135" s="169" t="s">
        <v>8585</v>
      </c>
      <c r="D135" s="169" t="s">
        <v>8771</v>
      </c>
      <c r="E135" s="169" t="s">
        <v>8937</v>
      </c>
      <c r="F135" s="173" t="s">
        <v>5071</v>
      </c>
      <c r="G135" s="175" t="s">
        <v>5075</v>
      </c>
      <c r="H135" s="169" t="s">
        <v>5076</v>
      </c>
      <c r="I135" s="173" t="s">
        <v>5071</v>
      </c>
      <c r="J135" s="173" t="s">
        <v>5071</v>
      </c>
      <c r="K135" s="175" t="s">
        <v>8938</v>
      </c>
      <c r="L135" s="177" t="s">
        <v>8602</v>
      </c>
    </row>
    <row r="136" ht="14.25" spans="1:12">
      <c r="A136" s="173" t="s">
        <v>5480</v>
      </c>
      <c r="B136" s="175" t="s">
        <v>8939</v>
      </c>
      <c r="C136" s="169" t="s">
        <v>8585</v>
      </c>
      <c r="D136" s="169" t="s">
        <v>8771</v>
      </c>
      <c r="E136" s="169" t="s">
        <v>8940</v>
      </c>
      <c r="F136" s="173" t="s">
        <v>5071</v>
      </c>
      <c r="G136" s="175" t="s">
        <v>5075</v>
      </c>
      <c r="H136" s="169" t="s">
        <v>5076</v>
      </c>
      <c r="I136" s="173" t="s">
        <v>5071</v>
      </c>
      <c r="J136" s="173" t="s">
        <v>5071</v>
      </c>
      <c r="K136" s="175" t="s">
        <v>8941</v>
      </c>
      <c r="L136" s="177" t="s">
        <v>8602</v>
      </c>
    </row>
    <row r="137" ht="14.25" spans="1:12">
      <c r="A137" s="173" t="s">
        <v>5483</v>
      </c>
      <c r="B137" s="175" t="s">
        <v>8942</v>
      </c>
      <c r="C137" s="169" t="s">
        <v>8585</v>
      </c>
      <c r="D137" s="169" t="s">
        <v>8771</v>
      </c>
      <c r="E137" s="169" t="s">
        <v>8943</v>
      </c>
      <c r="F137" s="173" t="s">
        <v>5071</v>
      </c>
      <c r="G137" s="175" t="s">
        <v>5075</v>
      </c>
      <c r="H137" s="169" t="s">
        <v>5076</v>
      </c>
      <c r="I137" s="173" t="s">
        <v>5071</v>
      </c>
      <c r="J137" s="173" t="s">
        <v>5071</v>
      </c>
      <c r="K137" s="175" t="s">
        <v>8944</v>
      </c>
      <c r="L137" s="177" t="s">
        <v>8602</v>
      </c>
    </row>
    <row r="138" ht="14.25" spans="1:12">
      <c r="A138" s="173" t="s">
        <v>5486</v>
      </c>
      <c r="B138" s="175" t="s">
        <v>8945</v>
      </c>
      <c r="C138" s="169" t="s">
        <v>8585</v>
      </c>
      <c r="D138" s="169" t="s">
        <v>8771</v>
      </c>
      <c r="E138" s="169" t="s">
        <v>8946</v>
      </c>
      <c r="F138" s="173" t="s">
        <v>5071</v>
      </c>
      <c r="G138" s="175" t="s">
        <v>5083</v>
      </c>
      <c r="H138" s="169" t="s">
        <v>5108</v>
      </c>
      <c r="I138" s="173" t="s">
        <v>5071</v>
      </c>
      <c r="J138" s="173" t="s">
        <v>5071</v>
      </c>
      <c r="K138" s="175" t="s">
        <v>8947</v>
      </c>
      <c r="L138" s="177" t="s">
        <v>8669</v>
      </c>
    </row>
    <row r="139" ht="14.25" spans="1:12">
      <c r="A139" s="173" t="s">
        <v>5489</v>
      </c>
      <c r="B139" s="175" t="s">
        <v>8739</v>
      </c>
      <c r="C139" s="169" t="s">
        <v>8585</v>
      </c>
      <c r="D139" s="169" t="s">
        <v>8771</v>
      </c>
      <c r="E139" s="169" t="s">
        <v>8948</v>
      </c>
      <c r="F139" s="173" t="s">
        <v>5071</v>
      </c>
      <c r="G139" s="175" t="s">
        <v>5107</v>
      </c>
      <c r="H139" s="169" t="s">
        <v>5108</v>
      </c>
      <c r="I139" s="173" t="s">
        <v>5071</v>
      </c>
      <c r="J139" s="173" t="s">
        <v>5071</v>
      </c>
      <c r="K139" s="175" t="s">
        <v>8949</v>
      </c>
      <c r="L139" s="177" t="s">
        <v>8669</v>
      </c>
    </row>
    <row r="140" ht="14.25" spans="1:12">
      <c r="A140" s="173" t="s">
        <v>5492</v>
      </c>
      <c r="B140" s="175" t="s">
        <v>8950</v>
      </c>
      <c r="C140" s="169" t="s">
        <v>8585</v>
      </c>
      <c r="D140" s="169" t="s">
        <v>8858</v>
      </c>
      <c r="E140" s="169" t="s">
        <v>8951</v>
      </c>
      <c r="F140" s="173" t="s">
        <v>5071</v>
      </c>
      <c r="G140" s="175" t="s">
        <v>5075</v>
      </c>
      <c r="H140" s="169" t="s">
        <v>5076</v>
      </c>
      <c r="I140" s="173" t="s">
        <v>5079</v>
      </c>
      <c r="J140" s="173" t="s">
        <v>5079</v>
      </c>
      <c r="K140" s="175" t="s">
        <v>8952</v>
      </c>
      <c r="L140" s="177" t="s">
        <v>8592</v>
      </c>
    </row>
    <row r="141" ht="14.25" spans="1:12">
      <c r="A141" s="173" t="s">
        <v>5495</v>
      </c>
      <c r="B141" s="175" t="s">
        <v>8893</v>
      </c>
      <c r="C141" s="169" t="s">
        <v>8585</v>
      </c>
      <c r="D141" s="169" t="s">
        <v>8858</v>
      </c>
      <c r="E141" s="169" t="s">
        <v>8953</v>
      </c>
      <c r="F141" s="173" t="s">
        <v>5071</v>
      </c>
      <c r="G141" s="175" t="s">
        <v>5075</v>
      </c>
      <c r="H141" s="169" t="s">
        <v>5076</v>
      </c>
      <c r="I141" s="173" t="s">
        <v>5079</v>
      </c>
      <c r="J141" s="173" t="s">
        <v>5079</v>
      </c>
      <c r="K141" s="175" t="s">
        <v>8954</v>
      </c>
      <c r="L141" s="177" t="s">
        <v>8592</v>
      </c>
    </row>
    <row r="142" ht="14.25" spans="1:12">
      <c r="A142" s="173" t="s">
        <v>5498</v>
      </c>
      <c r="B142" s="175" t="s">
        <v>8955</v>
      </c>
      <c r="C142" s="169" t="s">
        <v>8585</v>
      </c>
      <c r="D142" s="169" t="s">
        <v>8858</v>
      </c>
      <c r="E142" s="169" t="s">
        <v>8956</v>
      </c>
      <c r="F142" s="173" t="s">
        <v>5079</v>
      </c>
      <c r="G142" s="175" t="s">
        <v>5075</v>
      </c>
      <c r="H142" s="169" t="s">
        <v>5076</v>
      </c>
      <c r="I142" s="173" t="s">
        <v>5079</v>
      </c>
      <c r="J142" s="173" t="s">
        <v>5089</v>
      </c>
      <c r="K142" s="175" t="s">
        <v>8957</v>
      </c>
      <c r="L142" s="177" t="s">
        <v>8579</v>
      </c>
    </row>
    <row r="143" ht="14.25" spans="1:12">
      <c r="A143" s="173" t="s">
        <v>5501</v>
      </c>
      <c r="B143" s="175" t="s">
        <v>8958</v>
      </c>
      <c r="C143" s="169" t="s">
        <v>8585</v>
      </c>
      <c r="D143" s="169" t="s">
        <v>8959</v>
      </c>
      <c r="E143" s="169" t="s">
        <v>8960</v>
      </c>
      <c r="F143" s="173" t="s">
        <v>5071</v>
      </c>
      <c r="G143" s="175" t="s">
        <v>8961</v>
      </c>
      <c r="H143" s="169" t="s">
        <v>8962</v>
      </c>
      <c r="I143" s="173" t="s">
        <v>5089</v>
      </c>
      <c r="J143" s="173" t="s">
        <v>5089</v>
      </c>
      <c r="K143" s="175" t="s">
        <v>8963</v>
      </c>
      <c r="L143" s="177" t="s">
        <v>8597</v>
      </c>
    </row>
    <row r="144" ht="14.25" spans="1:12">
      <c r="A144" s="173" t="s">
        <v>5504</v>
      </c>
      <c r="B144" s="175" t="s">
        <v>8964</v>
      </c>
      <c r="C144" s="169" t="s">
        <v>8585</v>
      </c>
      <c r="D144" s="169" t="s">
        <v>8965</v>
      </c>
      <c r="E144" s="169" t="s">
        <v>8966</v>
      </c>
      <c r="F144" s="173" t="s">
        <v>5071</v>
      </c>
      <c r="G144" s="175" t="s">
        <v>5075</v>
      </c>
      <c r="H144" s="169" t="s">
        <v>5076</v>
      </c>
      <c r="I144" s="173" t="s">
        <v>5096</v>
      </c>
      <c r="J144" s="173" t="s">
        <v>5096</v>
      </c>
      <c r="K144" s="175" t="s">
        <v>8967</v>
      </c>
      <c r="L144" s="177" t="s">
        <v>8560</v>
      </c>
    </row>
    <row r="145" ht="14.25" spans="1:12">
      <c r="A145" s="173" t="s">
        <v>5507</v>
      </c>
      <c r="B145" s="175" t="s">
        <v>8968</v>
      </c>
      <c r="C145" s="169" t="s">
        <v>8771</v>
      </c>
      <c r="D145" s="169" t="s">
        <v>8858</v>
      </c>
      <c r="E145" s="169" t="s">
        <v>8969</v>
      </c>
      <c r="F145" s="173" t="s">
        <v>5071</v>
      </c>
      <c r="G145" s="175" t="s">
        <v>5075</v>
      </c>
      <c r="H145" s="169" t="s">
        <v>5076</v>
      </c>
      <c r="I145" s="173" t="s">
        <v>5071</v>
      </c>
      <c r="J145" s="173" t="s">
        <v>5071</v>
      </c>
      <c r="K145" s="175" t="s">
        <v>8970</v>
      </c>
      <c r="L145" s="177" t="s">
        <v>8602</v>
      </c>
    </row>
    <row r="146" ht="14.25" spans="1:12">
      <c r="A146" s="173" t="s">
        <v>5509</v>
      </c>
      <c r="B146" s="175" t="s">
        <v>8971</v>
      </c>
      <c r="C146" s="169" t="s">
        <v>8771</v>
      </c>
      <c r="D146" s="169" t="s">
        <v>8858</v>
      </c>
      <c r="E146" s="169" t="s">
        <v>8972</v>
      </c>
      <c r="F146" s="173" t="s">
        <v>5079</v>
      </c>
      <c r="G146" s="175" t="s">
        <v>5075</v>
      </c>
      <c r="H146" s="169" t="s">
        <v>5076</v>
      </c>
      <c r="I146" s="173" t="s">
        <v>5071</v>
      </c>
      <c r="J146" s="173" t="s">
        <v>5079</v>
      </c>
      <c r="K146" s="175" t="s">
        <v>8973</v>
      </c>
      <c r="L146" s="177" t="s">
        <v>8592</v>
      </c>
    </row>
    <row r="147" ht="14.25" spans="1:12">
      <c r="A147" s="173" t="s">
        <v>6372</v>
      </c>
      <c r="B147" s="175" t="s">
        <v>8974</v>
      </c>
      <c r="C147" s="169" t="s">
        <v>8771</v>
      </c>
      <c r="D147" s="169" t="s">
        <v>8975</v>
      </c>
      <c r="E147" s="169" t="s">
        <v>8976</v>
      </c>
      <c r="F147" s="173" t="s">
        <v>5071</v>
      </c>
      <c r="G147" s="175" t="s">
        <v>8961</v>
      </c>
      <c r="H147" s="169" t="s">
        <v>8962</v>
      </c>
      <c r="I147" s="173" t="s">
        <v>5079</v>
      </c>
      <c r="J147" s="173" t="s">
        <v>5079</v>
      </c>
      <c r="K147" s="175" t="s">
        <v>8977</v>
      </c>
      <c r="L147" s="177" t="s">
        <v>8579</v>
      </c>
    </row>
    <row r="148" ht="14.25" spans="1:12">
      <c r="A148" s="173" t="s">
        <v>5512</v>
      </c>
      <c r="B148" s="175" t="s">
        <v>8978</v>
      </c>
      <c r="C148" s="169" t="s">
        <v>8771</v>
      </c>
      <c r="D148" s="169" t="s">
        <v>8975</v>
      </c>
      <c r="E148" s="169" t="s">
        <v>8979</v>
      </c>
      <c r="F148" s="173" t="s">
        <v>5071</v>
      </c>
      <c r="G148" s="175" t="s">
        <v>5075</v>
      </c>
      <c r="H148" s="169" t="s">
        <v>5076</v>
      </c>
      <c r="I148" s="173" t="s">
        <v>5079</v>
      </c>
      <c r="J148" s="173" t="s">
        <v>5079</v>
      </c>
      <c r="K148" s="175" t="s">
        <v>8980</v>
      </c>
      <c r="L148" s="177" t="s">
        <v>8592</v>
      </c>
    </row>
    <row r="149" ht="14.25" spans="1:12">
      <c r="A149" s="173" t="s">
        <v>5515</v>
      </c>
      <c r="B149" s="175" t="s">
        <v>8981</v>
      </c>
      <c r="C149" s="169" t="s">
        <v>8771</v>
      </c>
      <c r="D149" s="169" t="s">
        <v>8975</v>
      </c>
      <c r="E149" s="169" t="s">
        <v>8982</v>
      </c>
      <c r="F149" s="173" t="s">
        <v>5071</v>
      </c>
      <c r="G149" s="175" t="s">
        <v>5075</v>
      </c>
      <c r="H149" s="169" t="s">
        <v>5076</v>
      </c>
      <c r="I149" s="173" t="s">
        <v>5079</v>
      </c>
      <c r="J149" s="173" t="s">
        <v>5079</v>
      </c>
      <c r="K149" s="175" t="s">
        <v>8983</v>
      </c>
      <c r="L149" s="177" t="s">
        <v>8592</v>
      </c>
    </row>
    <row r="150" ht="14.25" spans="1:12">
      <c r="A150" s="173" t="s">
        <v>5517</v>
      </c>
      <c r="B150" s="175" t="s">
        <v>8984</v>
      </c>
      <c r="C150" s="169" t="s">
        <v>8771</v>
      </c>
      <c r="D150" s="169" t="s">
        <v>8965</v>
      </c>
      <c r="E150" s="169" t="s">
        <v>8985</v>
      </c>
      <c r="F150" s="173" t="s">
        <v>5071</v>
      </c>
      <c r="G150" s="175" t="s">
        <v>5107</v>
      </c>
      <c r="H150" s="169" t="s">
        <v>5108</v>
      </c>
      <c r="I150" s="173" t="s">
        <v>5089</v>
      </c>
      <c r="J150" s="173" t="s">
        <v>5089</v>
      </c>
      <c r="K150" s="175" t="s">
        <v>8986</v>
      </c>
      <c r="L150" s="177" t="s">
        <v>8583</v>
      </c>
    </row>
    <row r="151" ht="14.25" spans="1:12">
      <c r="A151" s="173" t="s">
        <v>5520</v>
      </c>
      <c r="B151" s="175" t="s">
        <v>8987</v>
      </c>
      <c r="C151" s="169" t="s">
        <v>8858</v>
      </c>
      <c r="D151" s="169" t="s">
        <v>8975</v>
      </c>
      <c r="E151" s="169" t="s">
        <v>8988</v>
      </c>
      <c r="F151" s="173" t="s">
        <v>5071</v>
      </c>
      <c r="G151" s="175" t="s">
        <v>5075</v>
      </c>
      <c r="H151" s="169" t="s">
        <v>5076</v>
      </c>
      <c r="I151" s="173" t="s">
        <v>5071</v>
      </c>
      <c r="J151" s="173" t="s">
        <v>5071</v>
      </c>
      <c r="K151" s="175" t="s">
        <v>8989</v>
      </c>
      <c r="L151" s="177" t="s">
        <v>8602</v>
      </c>
    </row>
    <row r="152" ht="14.25" spans="1:12">
      <c r="A152" s="173" t="s">
        <v>5523</v>
      </c>
      <c r="B152" s="175" t="s">
        <v>8919</v>
      </c>
      <c r="C152" s="169" t="s">
        <v>8858</v>
      </c>
      <c r="D152" s="169" t="s">
        <v>8975</v>
      </c>
      <c r="E152" s="169" t="s">
        <v>8990</v>
      </c>
      <c r="F152" s="173" t="s">
        <v>5079</v>
      </c>
      <c r="G152" s="175" t="s">
        <v>5075</v>
      </c>
      <c r="H152" s="169" t="s">
        <v>5076</v>
      </c>
      <c r="I152" s="173" t="s">
        <v>5071</v>
      </c>
      <c r="J152" s="173" t="s">
        <v>5079</v>
      </c>
      <c r="K152" s="175" t="s">
        <v>8991</v>
      </c>
      <c r="L152" s="177" t="s">
        <v>8592</v>
      </c>
    </row>
    <row r="153" ht="14.25" spans="1:12">
      <c r="A153" s="173" t="s">
        <v>5525</v>
      </c>
      <c r="B153" s="175" t="s">
        <v>8992</v>
      </c>
      <c r="C153" s="169" t="s">
        <v>8858</v>
      </c>
      <c r="D153" s="169" t="s">
        <v>8975</v>
      </c>
      <c r="E153" s="169" t="s">
        <v>8993</v>
      </c>
      <c r="F153" s="173" t="s">
        <v>5071</v>
      </c>
      <c r="G153" s="175" t="s">
        <v>5075</v>
      </c>
      <c r="H153" s="169" t="s">
        <v>5076</v>
      </c>
      <c r="I153" s="173" t="s">
        <v>5071</v>
      </c>
      <c r="J153" s="173" t="s">
        <v>5071</v>
      </c>
      <c r="K153" s="175" t="s">
        <v>8994</v>
      </c>
      <c r="L153" s="177" t="s">
        <v>8602</v>
      </c>
    </row>
    <row r="154" ht="14.25" spans="1:12">
      <c r="A154" s="173" t="s">
        <v>5528</v>
      </c>
      <c r="B154" s="175" t="s">
        <v>8968</v>
      </c>
      <c r="C154" s="169" t="s">
        <v>8858</v>
      </c>
      <c r="D154" s="169" t="s">
        <v>8959</v>
      </c>
      <c r="E154" s="169" t="s">
        <v>8995</v>
      </c>
      <c r="F154" s="173" t="s">
        <v>5071</v>
      </c>
      <c r="G154" s="175" t="s">
        <v>5075</v>
      </c>
      <c r="H154" s="169" t="s">
        <v>5076</v>
      </c>
      <c r="I154" s="173" t="s">
        <v>5079</v>
      </c>
      <c r="J154" s="173" t="s">
        <v>5079</v>
      </c>
      <c r="K154" s="175" t="s">
        <v>8996</v>
      </c>
      <c r="L154" s="177" t="s">
        <v>8592</v>
      </c>
    </row>
    <row r="155" ht="14.25" spans="1:12">
      <c r="A155" s="173" t="s">
        <v>5530</v>
      </c>
      <c r="B155" s="175" t="s">
        <v>8997</v>
      </c>
      <c r="C155" s="169" t="s">
        <v>8858</v>
      </c>
      <c r="D155" s="169" t="s">
        <v>8965</v>
      </c>
      <c r="E155" s="169" t="s">
        <v>8998</v>
      </c>
      <c r="F155" s="173" t="s">
        <v>5071</v>
      </c>
      <c r="G155" s="175" t="s">
        <v>5083</v>
      </c>
      <c r="H155" s="169" t="s">
        <v>5108</v>
      </c>
      <c r="I155" s="173" t="s">
        <v>5085</v>
      </c>
      <c r="J155" s="173" t="s">
        <v>5085</v>
      </c>
      <c r="K155" s="175" t="s">
        <v>8999</v>
      </c>
      <c r="L155" s="177" t="s">
        <v>8899</v>
      </c>
    </row>
    <row r="156" ht="14.25" spans="1:12">
      <c r="A156" s="173" t="s">
        <v>5533</v>
      </c>
      <c r="B156" s="175" t="s">
        <v>5087</v>
      </c>
      <c r="C156" s="169" t="s">
        <v>8975</v>
      </c>
      <c r="D156" s="169" t="s">
        <v>8959</v>
      </c>
      <c r="E156" s="169" t="s">
        <v>9000</v>
      </c>
      <c r="F156" s="173" t="s">
        <v>5071</v>
      </c>
      <c r="G156" s="175" t="s">
        <v>5075</v>
      </c>
      <c r="H156" s="169" t="s">
        <v>5076</v>
      </c>
      <c r="I156" s="173" t="s">
        <v>5071</v>
      </c>
      <c r="J156" s="173" t="s">
        <v>5071</v>
      </c>
      <c r="K156" s="175" t="s">
        <v>9001</v>
      </c>
      <c r="L156" s="177" t="s">
        <v>8602</v>
      </c>
    </row>
    <row r="157" ht="14.25" spans="1:12">
      <c r="A157" s="173" t="s">
        <v>5544</v>
      </c>
      <c r="B157" s="175" t="s">
        <v>9002</v>
      </c>
      <c r="C157" s="169" t="s">
        <v>8975</v>
      </c>
      <c r="D157" s="169" t="s">
        <v>8959</v>
      </c>
      <c r="E157" s="169" t="s">
        <v>9003</v>
      </c>
      <c r="F157" s="173" t="s">
        <v>5071</v>
      </c>
      <c r="G157" s="175" t="s">
        <v>5313</v>
      </c>
      <c r="H157" s="169" t="s">
        <v>7132</v>
      </c>
      <c r="I157" s="173" t="s">
        <v>5071</v>
      </c>
      <c r="J157" s="173" t="s">
        <v>5071</v>
      </c>
      <c r="K157" s="175" t="s">
        <v>9004</v>
      </c>
      <c r="L157" s="177" t="s">
        <v>9005</v>
      </c>
    </row>
    <row r="158" ht="14.25" spans="1:12">
      <c r="A158" s="173" t="s">
        <v>5546</v>
      </c>
      <c r="B158" s="175" t="s">
        <v>9006</v>
      </c>
      <c r="C158" s="169" t="s">
        <v>8975</v>
      </c>
      <c r="D158" s="169" t="s">
        <v>8965</v>
      </c>
      <c r="E158" s="169" t="s">
        <v>9007</v>
      </c>
      <c r="F158" s="173" t="s">
        <v>5079</v>
      </c>
      <c r="G158" s="175" t="s">
        <v>5083</v>
      </c>
      <c r="H158" s="169" t="s">
        <v>5108</v>
      </c>
      <c r="I158" s="173" t="s">
        <v>5079</v>
      </c>
      <c r="J158" s="173" t="s">
        <v>5089</v>
      </c>
      <c r="K158" s="175" t="s">
        <v>9008</v>
      </c>
      <c r="L158" s="177" t="s">
        <v>8583</v>
      </c>
    </row>
    <row r="159" ht="14.25" spans="1:12">
      <c r="A159" s="173" t="s">
        <v>5549</v>
      </c>
      <c r="B159" s="175" t="s">
        <v>9009</v>
      </c>
      <c r="C159" s="169" t="s">
        <v>8975</v>
      </c>
      <c r="D159" s="169" t="s">
        <v>9010</v>
      </c>
      <c r="E159" s="169" t="s">
        <v>9011</v>
      </c>
      <c r="F159" s="173" t="s">
        <v>5071</v>
      </c>
      <c r="G159" s="175" t="s">
        <v>5093</v>
      </c>
      <c r="H159" s="169" t="s">
        <v>5094</v>
      </c>
      <c r="I159" s="173" t="s">
        <v>5085</v>
      </c>
      <c r="J159" s="173" t="s">
        <v>5085</v>
      </c>
      <c r="K159" s="175" t="s">
        <v>9012</v>
      </c>
      <c r="L159" s="177" t="s">
        <v>9013</v>
      </c>
    </row>
    <row r="160" ht="14.25" spans="1:12">
      <c r="A160" s="400" t="s">
        <v>5562</v>
      </c>
      <c r="B160" s="189" t="s">
        <v>9014</v>
      </c>
      <c r="C160" s="401" t="s">
        <v>8959</v>
      </c>
      <c r="D160" s="401" t="s">
        <v>8965</v>
      </c>
      <c r="E160" s="401" t="s">
        <v>9015</v>
      </c>
      <c r="F160" s="173" t="s">
        <v>5071</v>
      </c>
      <c r="G160" s="175" t="s">
        <v>5083</v>
      </c>
      <c r="H160" s="169" t="s">
        <v>5108</v>
      </c>
      <c r="I160" s="400" t="s">
        <v>5071</v>
      </c>
      <c r="J160" s="400" t="s">
        <v>5071</v>
      </c>
      <c r="K160" s="403" t="s">
        <v>9016</v>
      </c>
      <c r="L160" s="177" t="s">
        <v>8669</v>
      </c>
    </row>
    <row r="161" ht="14.25" spans="1:12">
      <c r="A161" s="173" t="s">
        <v>5565</v>
      </c>
      <c r="B161" s="175" t="s">
        <v>9017</v>
      </c>
      <c r="C161" s="169" t="s">
        <v>8959</v>
      </c>
      <c r="D161" s="169" t="s">
        <v>8965</v>
      </c>
      <c r="E161" s="169" t="s">
        <v>9018</v>
      </c>
      <c r="F161" s="173" t="s">
        <v>5071</v>
      </c>
      <c r="G161" s="175" t="s">
        <v>5083</v>
      </c>
      <c r="H161" s="169" t="s">
        <v>5108</v>
      </c>
      <c r="I161" s="173" t="s">
        <v>5071</v>
      </c>
      <c r="J161" s="173" t="s">
        <v>5071</v>
      </c>
      <c r="K161" s="403" t="s">
        <v>9019</v>
      </c>
      <c r="L161" s="177" t="s">
        <v>8669</v>
      </c>
    </row>
    <row r="162" ht="14.25" spans="1:12">
      <c r="A162" s="173" t="s">
        <v>5568</v>
      </c>
      <c r="B162" s="175" t="s">
        <v>9020</v>
      </c>
      <c r="C162" s="169" t="s">
        <v>8959</v>
      </c>
      <c r="D162" s="169" t="s">
        <v>8965</v>
      </c>
      <c r="E162" s="169" t="s">
        <v>9021</v>
      </c>
      <c r="F162" s="173" t="s">
        <v>5079</v>
      </c>
      <c r="G162" s="175" t="s">
        <v>5083</v>
      </c>
      <c r="H162" s="169" t="s">
        <v>5108</v>
      </c>
      <c r="I162" s="173" t="s">
        <v>5071</v>
      </c>
      <c r="J162" s="173" t="s">
        <v>5079</v>
      </c>
      <c r="K162" s="403" t="s">
        <v>9022</v>
      </c>
      <c r="L162" s="177" t="s">
        <v>8641</v>
      </c>
    </row>
    <row r="163" ht="14.25" spans="1:12">
      <c r="A163" s="173" t="s">
        <v>5571</v>
      </c>
      <c r="B163" s="175" t="s">
        <v>9023</v>
      </c>
      <c r="C163" s="169" t="s">
        <v>8959</v>
      </c>
      <c r="D163" s="169" t="s">
        <v>8965</v>
      </c>
      <c r="E163" s="169" t="s">
        <v>9024</v>
      </c>
      <c r="F163" s="173" t="s">
        <v>5071</v>
      </c>
      <c r="G163" s="175" t="s">
        <v>5093</v>
      </c>
      <c r="H163" s="169" t="s">
        <v>5094</v>
      </c>
      <c r="I163" s="173" t="s">
        <v>5071</v>
      </c>
      <c r="J163" s="173" t="s">
        <v>5071</v>
      </c>
      <c r="K163" s="403" t="s">
        <v>9025</v>
      </c>
      <c r="L163" s="177" t="s">
        <v>8632</v>
      </c>
    </row>
    <row r="164" ht="14.25" spans="1:12">
      <c r="A164" s="173" t="s">
        <v>5577</v>
      </c>
      <c r="B164" s="175" t="s">
        <v>9026</v>
      </c>
      <c r="C164" s="169" t="s">
        <v>8959</v>
      </c>
      <c r="D164" s="169" t="s">
        <v>8965</v>
      </c>
      <c r="E164" s="169" t="s">
        <v>9027</v>
      </c>
      <c r="F164" s="173" t="s">
        <v>5071</v>
      </c>
      <c r="G164" s="175" t="s">
        <v>5083</v>
      </c>
      <c r="H164" s="169" t="s">
        <v>5108</v>
      </c>
      <c r="I164" s="173" t="s">
        <v>5071</v>
      </c>
      <c r="J164" s="173" t="s">
        <v>5071</v>
      </c>
      <c r="K164" s="403" t="s">
        <v>9028</v>
      </c>
      <c r="L164" s="177" t="s">
        <v>8669</v>
      </c>
    </row>
    <row r="165" ht="14.25" spans="1:12">
      <c r="A165" s="173" t="s">
        <v>5584</v>
      </c>
      <c r="B165" s="175" t="s">
        <v>9029</v>
      </c>
      <c r="C165" s="169" t="s">
        <v>8959</v>
      </c>
      <c r="D165" s="169" t="s">
        <v>9030</v>
      </c>
      <c r="E165" s="169" t="s">
        <v>9031</v>
      </c>
      <c r="F165" s="173" t="s">
        <v>5071</v>
      </c>
      <c r="G165" s="175" t="s">
        <v>5107</v>
      </c>
      <c r="H165" s="169" t="s">
        <v>5108</v>
      </c>
      <c r="I165" s="173" t="s">
        <v>5085</v>
      </c>
      <c r="J165" s="173" t="s">
        <v>5085</v>
      </c>
      <c r="K165" s="403" t="s">
        <v>9032</v>
      </c>
      <c r="L165" s="177" t="s">
        <v>8899</v>
      </c>
    </row>
    <row r="166" ht="14.25" spans="1:12">
      <c r="A166" s="173" t="s">
        <v>5590</v>
      </c>
      <c r="B166" s="175" t="s">
        <v>9033</v>
      </c>
      <c r="C166" s="169" t="s">
        <v>8965</v>
      </c>
      <c r="D166" s="169" t="s">
        <v>9010</v>
      </c>
      <c r="E166" s="169" t="s">
        <v>9034</v>
      </c>
      <c r="F166" s="173" t="s">
        <v>5071</v>
      </c>
      <c r="G166" s="175" t="s">
        <v>5107</v>
      </c>
      <c r="H166" s="169" t="s">
        <v>5108</v>
      </c>
      <c r="I166" s="173" t="s">
        <v>5071</v>
      </c>
      <c r="J166" s="173" t="s">
        <v>5071</v>
      </c>
      <c r="K166" s="403" t="s">
        <v>9035</v>
      </c>
      <c r="L166" s="177" t="s">
        <v>8669</v>
      </c>
    </row>
    <row r="167" ht="14.25" spans="1:12">
      <c r="A167" s="173" t="s">
        <v>5596</v>
      </c>
      <c r="B167" s="175" t="s">
        <v>9023</v>
      </c>
      <c r="C167" s="169" t="s">
        <v>8965</v>
      </c>
      <c r="D167" s="169" t="s">
        <v>9010</v>
      </c>
      <c r="E167" s="169" t="s">
        <v>9036</v>
      </c>
      <c r="F167" s="173" t="s">
        <v>5071</v>
      </c>
      <c r="G167" s="175" t="s">
        <v>5093</v>
      </c>
      <c r="H167" s="169" t="s">
        <v>5094</v>
      </c>
      <c r="I167" s="173" t="s">
        <v>5071</v>
      </c>
      <c r="J167" s="173" t="s">
        <v>5071</v>
      </c>
      <c r="K167" s="403" t="s">
        <v>9037</v>
      </c>
      <c r="L167" s="177" t="s">
        <v>8632</v>
      </c>
    </row>
    <row r="168" ht="14.25" spans="1:12">
      <c r="A168" s="173" t="s">
        <v>5599</v>
      </c>
      <c r="B168" s="175" t="s">
        <v>9038</v>
      </c>
      <c r="C168" s="169" t="s">
        <v>8965</v>
      </c>
      <c r="D168" s="169" t="s">
        <v>9010</v>
      </c>
      <c r="E168" s="169" t="s">
        <v>9039</v>
      </c>
      <c r="F168" s="173" t="s">
        <v>5079</v>
      </c>
      <c r="G168" s="175" t="s">
        <v>5107</v>
      </c>
      <c r="H168" s="169" t="s">
        <v>5108</v>
      </c>
      <c r="I168" s="173" t="s">
        <v>5071</v>
      </c>
      <c r="J168" s="173" t="s">
        <v>5079</v>
      </c>
      <c r="K168" s="403" t="s">
        <v>9040</v>
      </c>
      <c r="L168" s="177" t="s">
        <v>8641</v>
      </c>
    </row>
    <row r="169" ht="14.25" spans="1:12">
      <c r="A169" s="173" t="s">
        <v>6470</v>
      </c>
      <c r="B169" s="175" t="s">
        <v>9020</v>
      </c>
      <c r="C169" s="169" t="s">
        <v>8965</v>
      </c>
      <c r="D169" s="169" t="s">
        <v>9010</v>
      </c>
      <c r="E169" s="169" t="s">
        <v>9041</v>
      </c>
      <c r="F169" s="173" t="s">
        <v>5079</v>
      </c>
      <c r="G169" s="175" t="s">
        <v>5107</v>
      </c>
      <c r="H169" s="169" t="s">
        <v>5108</v>
      </c>
      <c r="I169" s="173" t="s">
        <v>5071</v>
      </c>
      <c r="J169" s="173" t="s">
        <v>5079</v>
      </c>
      <c r="K169" s="403" t="s">
        <v>9042</v>
      </c>
      <c r="L169" s="177" t="s">
        <v>8641</v>
      </c>
    </row>
    <row r="170" ht="14.25" spans="1:12">
      <c r="A170" s="173" t="s">
        <v>5612</v>
      </c>
      <c r="B170" s="175" t="s">
        <v>9043</v>
      </c>
      <c r="C170" s="169" t="s">
        <v>8965</v>
      </c>
      <c r="D170" s="169" t="s">
        <v>9010</v>
      </c>
      <c r="E170" s="169" t="s">
        <v>9044</v>
      </c>
      <c r="F170" s="173" t="s">
        <v>5071</v>
      </c>
      <c r="G170" s="175" t="s">
        <v>5093</v>
      </c>
      <c r="H170" s="169" t="s">
        <v>5084</v>
      </c>
      <c r="I170" s="173" t="s">
        <v>5071</v>
      </c>
      <c r="J170" s="173" t="s">
        <v>5071</v>
      </c>
      <c r="K170" s="403" t="s">
        <v>9045</v>
      </c>
      <c r="L170" s="177" t="s">
        <v>8910</v>
      </c>
    </row>
    <row r="171" ht="14.25" spans="1:12">
      <c r="A171" s="173" t="s">
        <v>5616</v>
      </c>
      <c r="B171" s="175" t="s">
        <v>9046</v>
      </c>
      <c r="C171" s="169" t="s">
        <v>8965</v>
      </c>
      <c r="D171" s="169" t="s">
        <v>9030</v>
      </c>
      <c r="E171" s="169" t="s">
        <v>9047</v>
      </c>
      <c r="F171" s="173" t="s">
        <v>5071</v>
      </c>
      <c r="G171" s="175" t="s">
        <v>5075</v>
      </c>
      <c r="H171" s="169" t="s">
        <v>5076</v>
      </c>
      <c r="I171" s="173" t="s">
        <v>5079</v>
      </c>
      <c r="J171" s="173" t="s">
        <v>5079</v>
      </c>
      <c r="K171" s="403" t="s">
        <v>9048</v>
      </c>
      <c r="L171" s="177" t="s">
        <v>8592</v>
      </c>
    </row>
    <row r="172" ht="14.25" spans="1:12">
      <c r="A172" s="173" t="s">
        <v>6486</v>
      </c>
      <c r="B172" s="175" t="s">
        <v>9049</v>
      </c>
      <c r="C172" s="169" t="s">
        <v>8965</v>
      </c>
      <c r="D172" s="169" t="s">
        <v>9030</v>
      </c>
      <c r="E172" s="169" t="s">
        <v>9050</v>
      </c>
      <c r="F172" s="173" t="s">
        <v>5071</v>
      </c>
      <c r="G172" s="175" t="s">
        <v>5107</v>
      </c>
      <c r="H172" s="169" t="s">
        <v>5108</v>
      </c>
      <c r="I172" s="173" t="s">
        <v>5079</v>
      </c>
      <c r="J172" s="173" t="s">
        <v>5079</v>
      </c>
      <c r="K172" s="403" t="s">
        <v>9051</v>
      </c>
      <c r="L172" s="177" t="s">
        <v>8641</v>
      </c>
    </row>
    <row r="173" ht="14.25" spans="1:12">
      <c r="A173" s="173" t="s">
        <v>5619</v>
      </c>
      <c r="B173" s="175" t="s">
        <v>9052</v>
      </c>
      <c r="C173" s="169" t="s">
        <v>8965</v>
      </c>
      <c r="D173" s="169" t="s">
        <v>9030</v>
      </c>
      <c r="E173" s="169" t="s">
        <v>9053</v>
      </c>
      <c r="F173" s="173" t="s">
        <v>5071</v>
      </c>
      <c r="G173" s="175" t="s">
        <v>5075</v>
      </c>
      <c r="H173" s="169" t="s">
        <v>5076</v>
      </c>
      <c r="I173" s="173" t="s">
        <v>5079</v>
      </c>
      <c r="J173" s="173" t="s">
        <v>5079</v>
      </c>
      <c r="K173" s="403" t="s">
        <v>9054</v>
      </c>
      <c r="L173" s="177" t="s">
        <v>8592</v>
      </c>
    </row>
    <row r="174" ht="14.25" spans="1:12">
      <c r="A174" s="173" t="s">
        <v>5622</v>
      </c>
      <c r="B174" s="175" t="s">
        <v>9055</v>
      </c>
      <c r="C174" s="169" t="s">
        <v>8965</v>
      </c>
      <c r="D174" s="169" t="s">
        <v>9030</v>
      </c>
      <c r="E174" s="169" t="s">
        <v>9056</v>
      </c>
      <c r="F174" s="173" t="s">
        <v>5071</v>
      </c>
      <c r="G174" s="175" t="s">
        <v>5075</v>
      </c>
      <c r="H174" s="169" t="s">
        <v>5076</v>
      </c>
      <c r="I174" s="173" t="s">
        <v>5079</v>
      </c>
      <c r="J174" s="173" t="s">
        <v>5079</v>
      </c>
      <c r="K174" s="403" t="s">
        <v>9057</v>
      </c>
      <c r="L174" s="177" t="s">
        <v>8592</v>
      </c>
    </row>
    <row r="175" ht="14.25" spans="1:12">
      <c r="A175" s="173" t="s">
        <v>5625</v>
      </c>
      <c r="B175" s="175" t="s">
        <v>9058</v>
      </c>
      <c r="C175" s="169" t="s">
        <v>8965</v>
      </c>
      <c r="D175" s="169" t="s">
        <v>9030</v>
      </c>
      <c r="E175" s="169" t="s">
        <v>9059</v>
      </c>
      <c r="F175" s="173" t="s">
        <v>5071</v>
      </c>
      <c r="G175" s="175" t="s">
        <v>5107</v>
      </c>
      <c r="H175" s="169" t="s">
        <v>5108</v>
      </c>
      <c r="I175" s="173" t="s">
        <v>5079</v>
      </c>
      <c r="J175" s="173" t="s">
        <v>5079</v>
      </c>
      <c r="K175" s="403" t="s">
        <v>9060</v>
      </c>
      <c r="L175" s="177" t="s">
        <v>8641</v>
      </c>
    </row>
    <row r="176" ht="14.25" spans="1:12">
      <c r="A176" s="173" t="s">
        <v>5628</v>
      </c>
      <c r="B176" s="175" t="s">
        <v>9061</v>
      </c>
      <c r="C176" s="169" t="s">
        <v>8965</v>
      </c>
      <c r="D176" s="169" t="s">
        <v>9062</v>
      </c>
      <c r="E176" s="169" t="s">
        <v>9063</v>
      </c>
      <c r="F176" s="173" t="s">
        <v>5071</v>
      </c>
      <c r="G176" s="175" t="s">
        <v>5075</v>
      </c>
      <c r="H176" s="169" t="s">
        <v>5076</v>
      </c>
      <c r="I176" s="173" t="s">
        <v>5103</v>
      </c>
      <c r="J176" s="173" t="s">
        <v>5103</v>
      </c>
      <c r="K176" s="403" t="s">
        <v>6171</v>
      </c>
      <c r="L176" s="177" t="s">
        <v>8554</v>
      </c>
    </row>
    <row r="177" ht="14.25" spans="1:12">
      <c r="A177" s="173" t="s">
        <v>5632</v>
      </c>
      <c r="B177" s="175" t="s">
        <v>9064</v>
      </c>
      <c r="C177" s="169" t="s">
        <v>9010</v>
      </c>
      <c r="D177" s="169" t="s">
        <v>9030</v>
      </c>
      <c r="E177" s="169" t="s">
        <v>9065</v>
      </c>
      <c r="F177" s="173" t="s">
        <v>5071</v>
      </c>
      <c r="G177" s="175" t="s">
        <v>5075</v>
      </c>
      <c r="H177" s="169" t="s">
        <v>5076</v>
      </c>
      <c r="I177" s="173" t="s">
        <v>5071</v>
      </c>
      <c r="J177" s="173" t="s">
        <v>5071</v>
      </c>
      <c r="K177" s="403" t="s">
        <v>6168</v>
      </c>
      <c r="L177" s="177" t="s">
        <v>8602</v>
      </c>
    </row>
    <row r="178" ht="14.25" spans="1:12">
      <c r="A178" s="173" t="s">
        <v>5636</v>
      </c>
      <c r="B178" s="175" t="s">
        <v>9066</v>
      </c>
      <c r="C178" s="169" t="s">
        <v>9010</v>
      </c>
      <c r="D178" s="169" t="s">
        <v>9030</v>
      </c>
      <c r="E178" s="169" t="s">
        <v>9067</v>
      </c>
      <c r="F178" s="173" t="s">
        <v>5071</v>
      </c>
      <c r="G178" s="175" t="s">
        <v>5313</v>
      </c>
      <c r="H178" s="169" t="s">
        <v>7132</v>
      </c>
      <c r="I178" s="173" t="s">
        <v>5071</v>
      </c>
      <c r="J178" s="173" t="s">
        <v>5071</v>
      </c>
      <c r="K178" s="403" t="s">
        <v>9068</v>
      </c>
      <c r="L178" s="177" t="s">
        <v>9005</v>
      </c>
    </row>
    <row r="179" ht="14.25" spans="1:12">
      <c r="A179" s="173" t="s">
        <v>5639</v>
      </c>
      <c r="B179" s="175" t="s">
        <v>9069</v>
      </c>
      <c r="C179" s="169" t="s">
        <v>9010</v>
      </c>
      <c r="D179" s="169" t="s">
        <v>9030</v>
      </c>
      <c r="E179" s="169" t="s">
        <v>9070</v>
      </c>
      <c r="F179" s="173" t="s">
        <v>5071</v>
      </c>
      <c r="G179" s="175" t="s">
        <v>5075</v>
      </c>
      <c r="H179" s="169" t="s">
        <v>5076</v>
      </c>
      <c r="I179" s="173" t="s">
        <v>5071</v>
      </c>
      <c r="J179" s="173" t="s">
        <v>5071</v>
      </c>
      <c r="K179" s="403" t="s">
        <v>9071</v>
      </c>
      <c r="L179" s="177" t="s">
        <v>8602</v>
      </c>
    </row>
    <row r="180" ht="14.25" spans="1:12">
      <c r="A180" s="173" t="s">
        <v>5642</v>
      </c>
      <c r="B180" s="175" t="s">
        <v>9072</v>
      </c>
      <c r="C180" s="169" t="s">
        <v>9010</v>
      </c>
      <c r="D180" s="169" t="s">
        <v>9030</v>
      </c>
      <c r="E180" s="169" t="s">
        <v>9073</v>
      </c>
      <c r="F180" s="173" t="s">
        <v>5079</v>
      </c>
      <c r="G180" s="175" t="s">
        <v>5075</v>
      </c>
      <c r="H180" s="169" t="s">
        <v>5076</v>
      </c>
      <c r="I180" s="173" t="s">
        <v>5071</v>
      </c>
      <c r="J180" s="173" t="s">
        <v>5079</v>
      </c>
      <c r="K180" s="403" t="s">
        <v>6156</v>
      </c>
      <c r="L180" s="177" t="s">
        <v>8592</v>
      </c>
    </row>
    <row r="181" ht="14.25" spans="1:12">
      <c r="A181" s="173" t="s">
        <v>5645</v>
      </c>
      <c r="B181" s="175" t="s">
        <v>9074</v>
      </c>
      <c r="C181" s="169" t="s">
        <v>9010</v>
      </c>
      <c r="D181" s="169" t="s">
        <v>9030</v>
      </c>
      <c r="E181" s="169" t="s">
        <v>9075</v>
      </c>
      <c r="F181" s="173" t="s">
        <v>5071</v>
      </c>
      <c r="G181" s="175" t="s">
        <v>5075</v>
      </c>
      <c r="H181" s="169" t="s">
        <v>5076</v>
      </c>
      <c r="I181" s="173" t="s">
        <v>5071</v>
      </c>
      <c r="J181" s="173" t="s">
        <v>5071</v>
      </c>
      <c r="K181" s="403" t="s">
        <v>9076</v>
      </c>
      <c r="L181" s="177" t="s">
        <v>8602</v>
      </c>
    </row>
    <row r="182" ht="14.25" spans="1:12">
      <c r="A182" s="173" t="s">
        <v>5648</v>
      </c>
      <c r="B182" s="175" t="s">
        <v>9023</v>
      </c>
      <c r="C182" s="169" t="s">
        <v>9010</v>
      </c>
      <c r="D182" s="169" t="s">
        <v>9030</v>
      </c>
      <c r="E182" s="169" t="s">
        <v>9077</v>
      </c>
      <c r="F182" s="173" t="s">
        <v>5071</v>
      </c>
      <c r="G182" s="175" t="s">
        <v>5093</v>
      </c>
      <c r="H182" s="169" t="s">
        <v>5094</v>
      </c>
      <c r="I182" s="173" t="s">
        <v>5071</v>
      </c>
      <c r="J182" s="173" t="s">
        <v>5071</v>
      </c>
      <c r="K182" s="403" t="s">
        <v>9078</v>
      </c>
      <c r="L182" s="177" t="s">
        <v>8632</v>
      </c>
    </row>
    <row r="183" ht="14.25" spans="1:12">
      <c r="A183" s="173" t="s">
        <v>5651</v>
      </c>
      <c r="B183" s="175" t="s">
        <v>9079</v>
      </c>
      <c r="C183" s="169" t="s">
        <v>9010</v>
      </c>
      <c r="D183" s="169" t="s">
        <v>9030</v>
      </c>
      <c r="E183" s="169" t="s">
        <v>9080</v>
      </c>
      <c r="F183" s="173" t="s">
        <v>5079</v>
      </c>
      <c r="G183" s="175" t="s">
        <v>5107</v>
      </c>
      <c r="H183" s="169" t="s">
        <v>5108</v>
      </c>
      <c r="I183" s="173" t="s">
        <v>5071</v>
      </c>
      <c r="J183" s="173" t="s">
        <v>5079</v>
      </c>
      <c r="K183" s="403" t="s">
        <v>9081</v>
      </c>
      <c r="L183" s="177" t="s">
        <v>8641</v>
      </c>
    </row>
    <row r="184" ht="14.25" spans="1:12">
      <c r="A184" s="173" t="s">
        <v>5657</v>
      </c>
      <c r="B184" s="175" t="s">
        <v>9082</v>
      </c>
      <c r="C184" s="169" t="s">
        <v>9010</v>
      </c>
      <c r="D184" s="169" t="s">
        <v>9030</v>
      </c>
      <c r="E184" s="169" t="s">
        <v>9083</v>
      </c>
      <c r="F184" s="173" t="s">
        <v>5071</v>
      </c>
      <c r="G184" s="175" t="s">
        <v>5107</v>
      </c>
      <c r="H184" s="169" t="s">
        <v>5108</v>
      </c>
      <c r="I184" s="173" t="s">
        <v>5071</v>
      </c>
      <c r="J184" s="173" t="s">
        <v>5071</v>
      </c>
      <c r="K184" s="403" t="s">
        <v>9084</v>
      </c>
      <c r="L184" s="177" t="s">
        <v>8669</v>
      </c>
    </row>
    <row r="185" ht="14.25" spans="1:12">
      <c r="A185" s="400" t="s">
        <v>5661</v>
      </c>
      <c r="B185" s="189" t="s">
        <v>9085</v>
      </c>
      <c r="C185" s="401" t="s">
        <v>9010</v>
      </c>
      <c r="D185" s="401" t="s">
        <v>9030</v>
      </c>
      <c r="E185" s="401" t="s">
        <v>9086</v>
      </c>
      <c r="F185" s="173" t="s">
        <v>5071</v>
      </c>
      <c r="G185" s="175" t="s">
        <v>5075</v>
      </c>
      <c r="H185" s="169" t="s">
        <v>5076</v>
      </c>
      <c r="I185" s="400" t="s">
        <v>5071</v>
      </c>
      <c r="J185" s="400" t="s">
        <v>5071</v>
      </c>
      <c r="K185" s="175" t="s">
        <v>9087</v>
      </c>
      <c r="L185" s="177" t="s">
        <v>8602</v>
      </c>
    </row>
    <row r="186" ht="14.25" spans="1:12">
      <c r="A186" s="173" t="s">
        <v>5664</v>
      </c>
      <c r="B186" s="175" t="s">
        <v>9088</v>
      </c>
      <c r="C186" s="169" t="s">
        <v>9010</v>
      </c>
      <c r="D186" s="169" t="s">
        <v>9030</v>
      </c>
      <c r="E186" s="169" t="s">
        <v>9089</v>
      </c>
      <c r="F186" s="173" t="s">
        <v>5071</v>
      </c>
      <c r="G186" s="175" t="s">
        <v>5075</v>
      </c>
      <c r="H186" s="169" t="s">
        <v>5076</v>
      </c>
      <c r="I186" s="173" t="s">
        <v>5071</v>
      </c>
      <c r="J186" s="173" t="s">
        <v>5071</v>
      </c>
      <c r="K186" s="175" t="s">
        <v>5545</v>
      </c>
      <c r="L186" s="177" t="s">
        <v>8602</v>
      </c>
    </row>
    <row r="187" ht="14.25" spans="1:12">
      <c r="A187" s="173" t="s">
        <v>5670</v>
      </c>
      <c r="B187" s="175" t="s">
        <v>9090</v>
      </c>
      <c r="C187" s="169" t="s">
        <v>9010</v>
      </c>
      <c r="D187" s="169" t="s">
        <v>9030</v>
      </c>
      <c r="E187" s="169" t="s">
        <v>9091</v>
      </c>
      <c r="F187" s="173" t="s">
        <v>5071</v>
      </c>
      <c r="G187" s="175" t="s">
        <v>5075</v>
      </c>
      <c r="H187" s="169" t="s">
        <v>5076</v>
      </c>
      <c r="I187" s="173" t="s">
        <v>5071</v>
      </c>
      <c r="J187" s="173" t="s">
        <v>5071</v>
      </c>
      <c r="K187" s="175" t="s">
        <v>9092</v>
      </c>
      <c r="L187" s="177" t="s">
        <v>8602</v>
      </c>
    </row>
    <row r="188" ht="14.25" spans="1:12">
      <c r="A188" s="173" t="s">
        <v>5673</v>
      </c>
      <c r="B188" s="175" t="s">
        <v>9093</v>
      </c>
      <c r="C188" s="169" t="s">
        <v>9010</v>
      </c>
      <c r="D188" s="169" t="s">
        <v>9094</v>
      </c>
      <c r="E188" s="169" t="s">
        <v>9095</v>
      </c>
      <c r="F188" s="173" t="s">
        <v>5071</v>
      </c>
      <c r="G188" s="175" t="s">
        <v>5107</v>
      </c>
      <c r="H188" s="169" t="s">
        <v>5108</v>
      </c>
      <c r="I188" s="173" t="s">
        <v>5079</v>
      </c>
      <c r="J188" s="173" t="s">
        <v>5079</v>
      </c>
      <c r="K188" s="175" t="s">
        <v>9096</v>
      </c>
      <c r="L188" s="177" t="s">
        <v>8641</v>
      </c>
    </row>
    <row r="189" ht="14.25" spans="1:12">
      <c r="A189" s="173" t="s">
        <v>5676</v>
      </c>
      <c r="B189" s="175" t="s">
        <v>9097</v>
      </c>
      <c r="C189" s="169" t="s">
        <v>9010</v>
      </c>
      <c r="D189" s="169" t="s">
        <v>9098</v>
      </c>
      <c r="E189" s="169" t="s">
        <v>9099</v>
      </c>
      <c r="F189" s="173" t="s">
        <v>5071</v>
      </c>
      <c r="G189" s="175" t="s">
        <v>5075</v>
      </c>
      <c r="H189" s="169" t="s">
        <v>5076</v>
      </c>
      <c r="I189" s="173" t="s">
        <v>5085</v>
      </c>
      <c r="J189" s="173" t="s">
        <v>5085</v>
      </c>
      <c r="K189" s="175" t="s">
        <v>9100</v>
      </c>
      <c r="L189" s="177" t="s">
        <v>8575</v>
      </c>
    </row>
    <row r="190" ht="14.25" spans="1:12">
      <c r="A190" s="173" t="s">
        <v>5678</v>
      </c>
      <c r="B190" s="175" t="s">
        <v>9101</v>
      </c>
      <c r="C190" s="169" t="s">
        <v>9010</v>
      </c>
      <c r="D190" s="169" t="s">
        <v>9102</v>
      </c>
      <c r="E190" s="169" t="s">
        <v>9103</v>
      </c>
      <c r="F190" s="173" t="s">
        <v>5071</v>
      </c>
      <c r="G190" s="175" t="s">
        <v>5075</v>
      </c>
      <c r="H190" s="169" t="s">
        <v>5076</v>
      </c>
      <c r="I190" s="173" t="s">
        <v>5089</v>
      </c>
      <c r="J190" s="173" t="s">
        <v>5089</v>
      </c>
      <c r="K190" s="175" t="s">
        <v>9104</v>
      </c>
      <c r="L190" s="177" t="s">
        <v>8579</v>
      </c>
    </row>
    <row r="191" ht="14.25" spans="1:12">
      <c r="A191" s="173" t="s">
        <v>5683</v>
      </c>
      <c r="B191" s="175" t="s">
        <v>8968</v>
      </c>
      <c r="C191" s="169" t="s">
        <v>9030</v>
      </c>
      <c r="D191" s="169" t="s">
        <v>9094</v>
      </c>
      <c r="E191" s="169" t="s">
        <v>9105</v>
      </c>
      <c r="F191" s="173" t="s">
        <v>5071</v>
      </c>
      <c r="G191" s="175" t="s">
        <v>5075</v>
      </c>
      <c r="H191" s="169" t="s">
        <v>5076</v>
      </c>
      <c r="I191" s="173" t="s">
        <v>5071</v>
      </c>
      <c r="J191" s="173" t="s">
        <v>5071</v>
      </c>
      <c r="K191" s="175" t="s">
        <v>9106</v>
      </c>
      <c r="L191" s="177" t="s">
        <v>8602</v>
      </c>
    </row>
    <row r="192" ht="14.25" spans="1:12">
      <c r="A192" s="173" t="s">
        <v>5686</v>
      </c>
      <c r="B192" s="175" t="s">
        <v>9107</v>
      </c>
      <c r="C192" s="169" t="s">
        <v>9030</v>
      </c>
      <c r="D192" s="169" t="s">
        <v>9094</v>
      </c>
      <c r="E192" s="169" t="s">
        <v>9108</v>
      </c>
      <c r="F192" s="173" t="s">
        <v>5089</v>
      </c>
      <c r="G192" s="175" t="s">
        <v>5107</v>
      </c>
      <c r="H192" s="169" t="s">
        <v>5108</v>
      </c>
      <c r="I192" s="173" t="s">
        <v>5071</v>
      </c>
      <c r="J192" s="173" t="s">
        <v>5089</v>
      </c>
      <c r="K192" s="175" t="s">
        <v>9109</v>
      </c>
      <c r="L192" s="177" t="s">
        <v>8583</v>
      </c>
    </row>
    <row r="193" ht="14.25" spans="1:12">
      <c r="A193" s="173" t="s">
        <v>5689</v>
      </c>
      <c r="B193" s="175" t="s">
        <v>9069</v>
      </c>
      <c r="C193" s="169" t="s">
        <v>9030</v>
      </c>
      <c r="D193" s="169" t="s">
        <v>9094</v>
      </c>
      <c r="E193" s="169" t="s">
        <v>9110</v>
      </c>
      <c r="F193" s="173" t="s">
        <v>5071</v>
      </c>
      <c r="G193" s="175" t="s">
        <v>5075</v>
      </c>
      <c r="H193" s="169" t="s">
        <v>5076</v>
      </c>
      <c r="I193" s="173" t="s">
        <v>5071</v>
      </c>
      <c r="J193" s="173" t="s">
        <v>5071</v>
      </c>
      <c r="K193" s="175" t="s">
        <v>9111</v>
      </c>
      <c r="L193" s="177" t="s">
        <v>8602</v>
      </c>
    </row>
    <row r="194" ht="14.25" spans="1:12">
      <c r="A194" s="173" t="s">
        <v>5692</v>
      </c>
      <c r="B194" s="175" t="s">
        <v>9066</v>
      </c>
      <c r="C194" s="169" t="s">
        <v>9030</v>
      </c>
      <c r="D194" s="169" t="s">
        <v>9094</v>
      </c>
      <c r="E194" s="169" t="s">
        <v>9112</v>
      </c>
      <c r="F194" s="173" t="s">
        <v>5071</v>
      </c>
      <c r="G194" s="175" t="s">
        <v>5313</v>
      </c>
      <c r="H194" s="169" t="s">
        <v>7132</v>
      </c>
      <c r="I194" s="173" t="s">
        <v>5071</v>
      </c>
      <c r="J194" s="173" t="s">
        <v>5071</v>
      </c>
      <c r="K194" s="175" t="s">
        <v>9113</v>
      </c>
      <c r="L194" s="177" t="s">
        <v>9005</v>
      </c>
    </row>
    <row r="195" ht="14.25" spans="1:12">
      <c r="A195" s="173" t="s">
        <v>5696</v>
      </c>
      <c r="B195" s="175" t="s">
        <v>9114</v>
      </c>
      <c r="C195" s="169" t="s">
        <v>9030</v>
      </c>
      <c r="D195" s="169" t="s">
        <v>9098</v>
      </c>
      <c r="E195" s="169" t="s">
        <v>9115</v>
      </c>
      <c r="F195" s="173" t="s">
        <v>5071</v>
      </c>
      <c r="G195" s="175" t="s">
        <v>5075</v>
      </c>
      <c r="H195" s="169" t="s">
        <v>5076</v>
      </c>
      <c r="I195" s="173" t="s">
        <v>5079</v>
      </c>
      <c r="J195" s="173" t="s">
        <v>5079</v>
      </c>
      <c r="K195" s="175" t="s">
        <v>9116</v>
      </c>
      <c r="L195" s="177" t="s">
        <v>8592</v>
      </c>
    </row>
    <row r="196" ht="14.25" spans="1:12">
      <c r="A196" s="173" t="s">
        <v>6569</v>
      </c>
      <c r="B196" s="175" t="s">
        <v>9117</v>
      </c>
      <c r="C196" s="169" t="s">
        <v>9094</v>
      </c>
      <c r="D196" s="169" t="s">
        <v>9098</v>
      </c>
      <c r="E196" s="169" t="s">
        <v>9118</v>
      </c>
      <c r="F196" s="173" t="s">
        <v>5089</v>
      </c>
      <c r="G196" s="175" t="s">
        <v>5107</v>
      </c>
      <c r="H196" s="169" t="s">
        <v>5108</v>
      </c>
      <c r="I196" s="173" t="s">
        <v>5071</v>
      </c>
      <c r="J196" s="173" t="s">
        <v>5089</v>
      </c>
      <c r="K196" s="175" t="s">
        <v>9119</v>
      </c>
      <c r="L196" s="177" t="s">
        <v>8583</v>
      </c>
    </row>
    <row r="197" ht="14.25" spans="1:12">
      <c r="A197" s="173" t="s">
        <v>6573</v>
      </c>
      <c r="B197" s="175" t="s">
        <v>9093</v>
      </c>
      <c r="C197" s="169" t="s">
        <v>9094</v>
      </c>
      <c r="D197" s="169" t="s">
        <v>9098</v>
      </c>
      <c r="E197" s="169" t="s">
        <v>9120</v>
      </c>
      <c r="F197" s="173" t="s">
        <v>5071</v>
      </c>
      <c r="G197" s="175" t="s">
        <v>5107</v>
      </c>
      <c r="H197" s="169" t="s">
        <v>5108</v>
      </c>
      <c r="I197" s="173" t="s">
        <v>5071</v>
      </c>
      <c r="J197" s="173" t="s">
        <v>5071</v>
      </c>
      <c r="K197" s="175" t="s">
        <v>9121</v>
      </c>
      <c r="L197" s="177" t="s">
        <v>8669</v>
      </c>
    </row>
    <row r="198" ht="14.25" spans="1:12">
      <c r="A198" s="173" t="s">
        <v>5700</v>
      </c>
      <c r="B198" s="175" t="s">
        <v>9122</v>
      </c>
      <c r="C198" s="169" t="s">
        <v>9094</v>
      </c>
      <c r="D198" s="169" t="s">
        <v>9098</v>
      </c>
      <c r="E198" s="169" t="s">
        <v>9123</v>
      </c>
      <c r="F198" s="173" t="s">
        <v>5071</v>
      </c>
      <c r="G198" s="175" t="s">
        <v>5107</v>
      </c>
      <c r="H198" s="169" t="s">
        <v>5108</v>
      </c>
      <c r="I198" s="173" t="s">
        <v>5071</v>
      </c>
      <c r="J198" s="173" t="s">
        <v>5071</v>
      </c>
      <c r="K198" s="175" t="s">
        <v>9124</v>
      </c>
      <c r="L198" s="177" t="s">
        <v>8669</v>
      </c>
    </row>
    <row r="199" ht="14.25" spans="1:12">
      <c r="A199" s="173" t="s">
        <v>5703</v>
      </c>
      <c r="B199" s="175" t="s">
        <v>9125</v>
      </c>
      <c r="C199" s="169" t="s">
        <v>9094</v>
      </c>
      <c r="D199" s="169" t="s">
        <v>9102</v>
      </c>
      <c r="E199" s="169" t="s">
        <v>9126</v>
      </c>
      <c r="F199" s="173" t="s">
        <v>5071</v>
      </c>
      <c r="G199" s="175" t="s">
        <v>5107</v>
      </c>
      <c r="H199" s="169" t="s">
        <v>5108</v>
      </c>
      <c r="I199" s="173" t="s">
        <v>5079</v>
      </c>
      <c r="J199" s="173" t="s">
        <v>5079</v>
      </c>
      <c r="K199" s="175" t="s">
        <v>9127</v>
      </c>
      <c r="L199" s="177" t="s">
        <v>8641</v>
      </c>
    </row>
    <row r="200" ht="14.25" spans="1:12">
      <c r="A200" s="173" t="s">
        <v>5707</v>
      </c>
      <c r="B200" s="175" t="s">
        <v>9128</v>
      </c>
      <c r="C200" s="169" t="s">
        <v>9094</v>
      </c>
      <c r="D200" s="169" t="s">
        <v>9102</v>
      </c>
      <c r="E200" s="169" t="s">
        <v>9129</v>
      </c>
      <c r="F200" s="173" t="s">
        <v>5079</v>
      </c>
      <c r="G200" s="175" t="s">
        <v>5107</v>
      </c>
      <c r="H200" s="169" t="s">
        <v>5108</v>
      </c>
      <c r="I200" s="173" t="s">
        <v>5079</v>
      </c>
      <c r="J200" s="173" t="s">
        <v>5089</v>
      </c>
      <c r="K200" s="175" t="s">
        <v>9130</v>
      </c>
      <c r="L200" s="177" t="s">
        <v>8583</v>
      </c>
    </row>
    <row r="201" ht="14.25" spans="1:12">
      <c r="A201" s="173" t="s">
        <v>6586</v>
      </c>
      <c r="B201" s="175" t="s">
        <v>9131</v>
      </c>
      <c r="C201" s="169" t="s">
        <v>9094</v>
      </c>
      <c r="D201" s="169" t="s">
        <v>9102</v>
      </c>
      <c r="E201" s="169" t="s">
        <v>9132</v>
      </c>
      <c r="F201" s="173" t="s">
        <v>5071</v>
      </c>
      <c r="G201" s="175" t="s">
        <v>5075</v>
      </c>
      <c r="H201" s="169" t="s">
        <v>5076</v>
      </c>
      <c r="I201" s="173" t="s">
        <v>5079</v>
      </c>
      <c r="J201" s="173" t="s">
        <v>5079</v>
      </c>
      <c r="K201" s="175" t="s">
        <v>9133</v>
      </c>
      <c r="L201" s="177" t="s">
        <v>8592</v>
      </c>
    </row>
    <row r="202" ht="14.25" spans="1:12">
      <c r="A202" s="173" t="s">
        <v>6590</v>
      </c>
      <c r="B202" s="175" t="s">
        <v>9134</v>
      </c>
      <c r="C202" s="169" t="s">
        <v>9094</v>
      </c>
      <c r="D202" s="169" t="s">
        <v>9135</v>
      </c>
      <c r="E202" s="169" t="s">
        <v>9136</v>
      </c>
      <c r="F202" s="173" t="s">
        <v>5079</v>
      </c>
      <c r="G202" s="175" t="s">
        <v>5075</v>
      </c>
      <c r="H202" s="169" t="s">
        <v>5076</v>
      </c>
      <c r="I202" s="173" t="s">
        <v>5103</v>
      </c>
      <c r="J202" s="173" t="s">
        <v>5126</v>
      </c>
      <c r="K202" s="175" t="s">
        <v>9137</v>
      </c>
      <c r="L202" s="177" t="s">
        <v>9138</v>
      </c>
    </row>
    <row r="203" ht="14.25" spans="1:12">
      <c r="A203" s="173" t="s">
        <v>5710</v>
      </c>
      <c r="B203" s="175" t="s">
        <v>9139</v>
      </c>
      <c r="C203" s="169" t="s">
        <v>9094</v>
      </c>
      <c r="D203" s="169" t="s">
        <v>9140</v>
      </c>
      <c r="E203" s="169" t="s">
        <v>9141</v>
      </c>
      <c r="F203" s="173" t="s">
        <v>5071</v>
      </c>
      <c r="G203" s="175" t="s">
        <v>5075</v>
      </c>
      <c r="H203" s="169" t="s">
        <v>5076</v>
      </c>
      <c r="I203" s="173" t="s">
        <v>5113</v>
      </c>
      <c r="J203" s="173" t="s">
        <v>5113</v>
      </c>
      <c r="K203" s="175" t="s">
        <v>9142</v>
      </c>
      <c r="L203" s="177" t="s">
        <v>9143</v>
      </c>
    </row>
    <row r="204" ht="14.25" spans="1:12">
      <c r="A204" s="173" t="s">
        <v>5713</v>
      </c>
      <c r="B204" s="190" t="s">
        <v>9144</v>
      </c>
      <c r="C204" s="399" t="s">
        <v>9098</v>
      </c>
      <c r="D204" s="399" t="s">
        <v>9102</v>
      </c>
      <c r="E204" s="399" t="s">
        <v>9145</v>
      </c>
      <c r="F204" s="173" t="s">
        <v>5071</v>
      </c>
      <c r="G204" s="190" t="s">
        <v>5075</v>
      </c>
      <c r="H204" s="169" t="s">
        <v>5076</v>
      </c>
      <c r="I204" s="173" t="s">
        <v>5071</v>
      </c>
      <c r="J204" s="173" t="s">
        <v>5071</v>
      </c>
      <c r="K204" s="175" t="s">
        <v>9146</v>
      </c>
      <c r="L204" s="177" t="s">
        <v>8602</v>
      </c>
    </row>
    <row r="205" ht="14.25" spans="1:12">
      <c r="A205" s="173" t="s">
        <v>5715</v>
      </c>
      <c r="B205" s="175" t="s">
        <v>6446</v>
      </c>
      <c r="C205" s="169" t="s">
        <v>9098</v>
      </c>
      <c r="D205" s="169" t="s">
        <v>9102</v>
      </c>
      <c r="E205" s="169" t="s">
        <v>9147</v>
      </c>
      <c r="F205" s="173" t="s">
        <v>5071</v>
      </c>
      <c r="G205" s="175" t="s">
        <v>5075</v>
      </c>
      <c r="H205" s="169" t="s">
        <v>5076</v>
      </c>
      <c r="I205" s="173" t="s">
        <v>5071</v>
      </c>
      <c r="J205" s="173" t="s">
        <v>5071</v>
      </c>
      <c r="K205" s="175" t="s">
        <v>9148</v>
      </c>
      <c r="L205" s="177" t="s">
        <v>8602</v>
      </c>
    </row>
    <row r="206" ht="14.25" spans="1:12">
      <c r="A206" s="173" t="s">
        <v>5717</v>
      </c>
      <c r="B206" s="175" t="s">
        <v>9149</v>
      </c>
      <c r="C206" s="169" t="s">
        <v>9098</v>
      </c>
      <c r="D206" s="169" t="s">
        <v>9102</v>
      </c>
      <c r="E206" s="169" t="s">
        <v>9150</v>
      </c>
      <c r="F206" s="173" t="s">
        <v>5071</v>
      </c>
      <c r="G206" s="175" t="s">
        <v>5107</v>
      </c>
      <c r="H206" s="169" t="s">
        <v>5108</v>
      </c>
      <c r="I206" s="173" t="s">
        <v>5071</v>
      </c>
      <c r="J206" s="173" t="s">
        <v>5071</v>
      </c>
      <c r="K206" s="175" t="s">
        <v>9151</v>
      </c>
      <c r="L206" s="177" t="s">
        <v>8669</v>
      </c>
    </row>
    <row r="207" ht="14.25" spans="1:12">
      <c r="A207" s="173" t="s">
        <v>5721</v>
      </c>
      <c r="B207" s="175" t="s">
        <v>9152</v>
      </c>
      <c r="C207" s="169" t="s">
        <v>9098</v>
      </c>
      <c r="D207" s="169" t="s">
        <v>9102</v>
      </c>
      <c r="E207" s="169" t="s">
        <v>9153</v>
      </c>
      <c r="F207" s="173" t="s">
        <v>5071</v>
      </c>
      <c r="G207" s="175" t="s">
        <v>5107</v>
      </c>
      <c r="H207" s="169" t="s">
        <v>5108</v>
      </c>
      <c r="I207" s="173" t="s">
        <v>5071</v>
      </c>
      <c r="J207" s="173" t="s">
        <v>5071</v>
      </c>
      <c r="K207" s="175" t="s">
        <v>9154</v>
      </c>
      <c r="L207" s="177" t="s">
        <v>8669</v>
      </c>
    </row>
    <row r="208" ht="14.25" spans="1:12">
      <c r="A208" s="173" t="s">
        <v>5724</v>
      </c>
      <c r="B208" s="175" t="s">
        <v>9155</v>
      </c>
      <c r="C208" s="169" t="s">
        <v>9098</v>
      </c>
      <c r="D208" s="169" t="s">
        <v>9102</v>
      </c>
      <c r="E208" s="169" t="s">
        <v>9156</v>
      </c>
      <c r="F208" s="173" t="s">
        <v>5071</v>
      </c>
      <c r="G208" s="175" t="s">
        <v>5107</v>
      </c>
      <c r="H208" s="169" t="s">
        <v>5108</v>
      </c>
      <c r="I208" s="173" t="s">
        <v>5071</v>
      </c>
      <c r="J208" s="173" t="s">
        <v>5071</v>
      </c>
      <c r="K208" s="175" t="s">
        <v>9157</v>
      </c>
      <c r="L208" s="177" t="s">
        <v>8669</v>
      </c>
    </row>
    <row r="209" ht="14.25" spans="1:12">
      <c r="A209" s="173" t="s">
        <v>5727</v>
      </c>
      <c r="B209" s="175" t="s">
        <v>9158</v>
      </c>
      <c r="C209" s="169" t="s">
        <v>9098</v>
      </c>
      <c r="D209" s="169" t="s">
        <v>9159</v>
      </c>
      <c r="E209" s="169" t="s">
        <v>9160</v>
      </c>
      <c r="F209" s="173" t="s">
        <v>5071</v>
      </c>
      <c r="G209" s="175" t="s">
        <v>5075</v>
      </c>
      <c r="H209" s="169" t="s">
        <v>5076</v>
      </c>
      <c r="I209" s="173" t="s">
        <v>5079</v>
      </c>
      <c r="J209" s="173" t="s">
        <v>5079</v>
      </c>
      <c r="K209" s="175" t="s">
        <v>9161</v>
      </c>
      <c r="L209" s="177" t="s">
        <v>8592</v>
      </c>
    </row>
    <row r="210" ht="14.25" spans="1:12">
      <c r="A210" s="173" t="s">
        <v>5729</v>
      </c>
      <c r="B210" s="175" t="s">
        <v>9162</v>
      </c>
      <c r="C210" s="169" t="s">
        <v>9098</v>
      </c>
      <c r="D210" s="169" t="s">
        <v>9159</v>
      </c>
      <c r="E210" s="169" t="s">
        <v>9163</v>
      </c>
      <c r="F210" s="173" t="s">
        <v>5071</v>
      </c>
      <c r="G210" s="175" t="s">
        <v>5093</v>
      </c>
      <c r="H210" s="169" t="s">
        <v>5094</v>
      </c>
      <c r="I210" s="173" t="s">
        <v>5079</v>
      </c>
      <c r="J210" s="173" t="s">
        <v>5079</v>
      </c>
      <c r="K210" s="175" t="s">
        <v>9164</v>
      </c>
      <c r="L210" s="177" t="s">
        <v>8575</v>
      </c>
    </row>
    <row r="211" ht="14.25" spans="1:12">
      <c r="A211" s="173" t="s">
        <v>5732</v>
      </c>
      <c r="B211" s="175" t="s">
        <v>9165</v>
      </c>
      <c r="C211" s="169" t="s">
        <v>9098</v>
      </c>
      <c r="D211" s="169" t="s">
        <v>9159</v>
      </c>
      <c r="E211" s="169" t="s">
        <v>9166</v>
      </c>
      <c r="F211" s="173" t="s">
        <v>5071</v>
      </c>
      <c r="G211" s="175" t="s">
        <v>5093</v>
      </c>
      <c r="H211" s="169" t="s">
        <v>5094</v>
      </c>
      <c r="I211" s="173" t="s">
        <v>5079</v>
      </c>
      <c r="J211" s="173" t="s">
        <v>5079</v>
      </c>
      <c r="K211" s="175" t="s">
        <v>9167</v>
      </c>
      <c r="L211" s="177" t="s">
        <v>8575</v>
      </c>
    </row>
    <row r="212" ht="14.25" spans="1:12">
      <c r="A212" s="173" t="s">
        <v>5735</v>
      </c>
      <c r="B212" s="175" t="s">
        <v>9168</v>
      </c>
      <c r="C212" s="169" t="s">
        <v>9098</v>
      </c>
      <c r="D212" s="169" t="s">
        <v>9062</v>
      </c>
      <c r="E212" s="169" t="s">
        <v>9169</v>
      </c>
      <c r="F212" s="173" t="s">
        <v>5079</v>
      </c>
      <c r="G212" s="175" t="s">
        <v>5075</v>
      </c>
      <c r="H212" s="169" t="s">
        <v>5076</v>
      </c>
      <c r="I212" s="173" t="s">
        <v>5085</v>
      </c>
      <c r="J212" s="173" t="s">
        <v>5099</v>
      </c>
      <c r="K212" s="175" t="s">
        <v>9170</v>
      </c>
      <c r="L212" s="177" t="s">
        <v>5384</v>
      </c>
    </row>
    <row r="213" ht="14.25" spans="1:12">
      <c r="A213" s="173" t="s">
        <v>5738</v>
      </c>
      <c r="B213" s="175" t="s">
        <v>9171</v>
      </c>
      <c r="C213" s="169" t="s">
        <v>9098</v>
      </c>
      <c r="D213" s="169" t="s">
        <v>9062</v>
      </c>
      <c r="E213" s="169" t="s">
        <v>9172</v>
      </c>
      <c r="F213" s="173" t="s">
        <v>5079</v>
      </c>
      <c r="G213" s="175" t="s">
        <v>5075</v>
      </c>
      <c r="H213" s="169" t="s">
        <v>5076</v>
      </c>
      <c r="I213" s="173" t="s">
        <v>5085</v>
      </c>
      <c r="J213" s="173" t="s">
        <v>5099</v>
      </c>
      <c r="K213" s="175" t="s">
        <v>9173</v>
      </c>
      <c r="L213" s="177" t="s">
        <v>5384</v>
      </c>
    </row>
    <row r="214" ht="14.25" spans="1:12">
      <c r="A214" s="173" t="s">
        <v>5741</v>
      </c>
      <c r="B214" s="175" t="s">
        <v>9174</v>
      </c>
      <c r="C214" s="169" t="s">
        <v>9098</v>
      </c>
      <c r="D214" s="169" t="s">
        <v>9062</v>
      </c>
      <c r="E214" s="169" t="s">
        <v>9175</v>
      </c>
      <c r="F214" s="173" t="s">
        <v>5071</v>
      </c>
      <c r="G214" s="175" t="s">
        <v>5075</v>
      </c>
      <c r="H214" s="169" t="s">
        <v>5076</v>
      </c>
      <c r="I214" s="173" t="s">
        <v>5085</v>
      </c>
      <c r="J214" s="173" t="s">
        <v>5085</v>
      </c>
      <c r="K214" s="175" t="s">
        <v>9176</v>
      </c>
      <c r="L214" s="177" t="s">
        <v>8575</v>
      </c>
    </row>
    <row r="215" ht="14.25" spans="1:12">
      <c r="A215" s="173" t="s">
        <v>5744</v>
      </c>
      <c r="B215" s="175" t="s">
        <v>9177</v>
      </c>
      <c r="C215" s="169" t="s">
        <v>9098</v>
      </c>
      <c r="D215" s="169" t="s">
        <v>9062</v>
      </c>
      <c r="E215" s="169" t="s">
        <v>9178</v>
      </c>
      <c r="F215" s="173" t="s">
        <v>5071</v>
      </c>
      <c r="G215" s="175" t="s">
        <v>5075</v>
      </c>
      <c r="H215" s="169" t="s">
        <v>5076</v>
      </c>
      <c r="I215" s="173" t="s">
        <v>5085</v>
      </c>
      <c r="J215" s="173" t="s">
        <v>5085</v>
      </c>
      <c r="K215" s="175" t="s">
        <v>9179</v>
      </c>
      <c r="L215" s="177" t="s">
        <v>8575</v>
      </c>
    </row>
    <row r="216" ht="14.25" spans="1:12">
      <c r="A216" s="173" t="s">
        <v>5747</v>
      </c>
      <c r="B216" s="175" t="s">
        <v>9180</v>
      </c>
      <c r="C216" s="169" t="s">
        <v>9098</v>
      </c>
      <c r="D216" s="169" t="s">
        <v>9062</v>
      </c>
      <c r="E216" s="169" t="s">
        <v>9181</v>
      </c>
      <c r="F216" s="173" t="s">
        <v>5071</v>
      </c>
      <c r="G216" s="175" t="s">
        <v>5107</v>
      </c>
      <c r="H216" s="169" t="s">
        <v>5108</v>
      </c>
      <c r="I216" s="173" t="s">
        <v>5085</v>
      </c>
      <c r="J216" s="173" t="s">
        <v>5085</v>
      </c>
      <c r="K216" s="175" t="s">
        <v>6572</v>
      </c>
      <c r="L216" s="177" t="s">
        <v>8899</v>
      </c>
    </row>
    <row r="217" ht="14.25" spans="1:12">
      <c r="A217" s="400" t="s">
        <v>5750</v>
      </c>
      <c r="B217" s="189" t="s">
        <v>9182</v>
      </c>
      <c r="C217" s="401" t="s">
        <v>9098</v>
      </c>
      <c r="D217" s="401" t="s">
        <v>9135</v>
      </c>
      <c r="E217" s="401" t="s">
        <v>9183</v>
      </c>
      <c r="F217" s="173" t="s">
        <v>5071</v>
      </c>
      <c r="G217" s="175" t="s">
        <v>5083</v>
      </c>
      <c r="H217" s="169" t="s">
        <v>5108</v>
      </c>
      <c r="I217" s="400" t="s">
        <v>5099</v>
      </c>
      <c r="J217" s="400" t="s">
        <v>5099</v>
      </c>
      <c r="K217" s="175" t="s">
        <v>9184</v>
      </c>
      <c r="L217" s="177" t="s">
        <v>8774</v>
      </c>
    </row>
    <row r="218" ht="14.25" spans="1:12">
      <c r="A218" s="173" t="s">
        <v>5753</v>
      </c>
      <c r="B218" s="175" t="s">
        <v>9185</v>
      </c>
      <c r="C218" s="169" t="s">
        <v>9102</v>
      </c>
      <c r="D218" s="169" t="s">
        <v>9159</v>
      </c>
      <c r="E218" s="169" t="s">
        <v>9186</v>
      </c>
      <c r="F218" s="173" t="s">
        <v>5071</v>
      </c>
      <c r="G218" s="175" t="s">
        <v>5093</v>
      </c>
      <c r="H218" s="169" t="s">
        <v>5094</v>
      </c>
      <c r="I218" s="173" t="s">
        <v>5071</v>
      </c>
      <c r="J218" s="173" t="s">
        <v>5071</v>
      </c>
      <c r="K218" s="175" t="s">
        <v>9187</v>
      </c>
      <c r="L218" s="177" t="s">
        <v>8632</v>
      </c>
    </row>
    <row r="219" ht="14.25" spans="1:12">
      <c r="A219" s="173" t="s">
        <v>5756</v>
      </c>
      <c r="B219" s="175" t="s">
        <v>9188</v>
      </c>
      <c r="C219" s="169" t="s">
        <v>9102</v>
      </c>
      <c r="D219" s="169" t="s">
        <v>9159</v>
      </c>
      <c r="E219" s="169" t="s">
        <v>9189</v>
      </c>
      <c r="F219" s="173" t="s">
        <v>5071</v>
      </c>
      <c r="G219" s="175" t="s">
        <v>5075</v>
      </c>
      <c r="H219" s="169" t="s">
        <v>5076</v>
      </c>
      <c r="I219" s="173" t="s">
        <v>5071</v>
      </c>
      <c r="J219" s="173" t="s">
        <v>5071</v>
      </c>
      <c r="K219" s="175" t="s">
        <v>9190</v>
      </c>
      <c r="L219" s="177" t="s">
        <v>8602</v>
      </c>
    </row>
    <row r="220" ht="14.25" spans="1:12">
      <c r="A220" s="173" t="s">
        <v>5759</v>
      </c>
      <c r="B220" s="175" t="s">
        <v>6040</v>
      </c>
      <c r="C220" s="169" t="s">
        <v>9102</v>
      </c>
      <c r="D220" s="169" t="s">
        <v>9159</v>
      </c>
      <c r="E220" s="169" t="s">
        <v>9191</v>
      </c>
      <c r="F220" s="173" t="s">
        <v>5071</v>
      </c>
      <c r="G220" s="175" t="s">
        <v>5075</v>
      </c>
      <c r="H220" s="169" t="s">
        <v>5076</v>
      </c>
      <c r="I220" s="173" t="s">
        <v>5071</v>
      </c>
      <c r="J220" s="173" t="s">
        <v>5071</v>
      </c>
      <c r="K220" s="175" t="s">
        <v>9192</v>
      </c>
      <c r="L220" s="177" t="s">
        <v>8602</v>
      </c>
    </row>
    <row r="221" ht="14.25" spans="1:12">
      <c r="A221" s="173" t="s">
        <v>5763</v>
      </c>
      <c r="B221" s="175" t="s">
        <v>6446</v>
      </c>
      <c r="C221" s="169" t="s">
        <v>9102</v>
      </c>
      <c r="D221" s="169" t="s">
        <v>9159</v>
      </c>
      <c r="E221" s="169" t="s">
        <v>9193</v>
      </c>
      <c r="F221" s="173" t="s">
        <v>5071</v>
      </c>
      <c r="G221" s="175" t="s">
        <v>5075</v>
      </c>
      <c r="H221" s="169" t="s">
        <v>5076</v>
      </c>
      <c r="I221" s="173" t="s">
        <v>5071</v>
      </c>
      <c r="J221" s="173" t="s">
        <v>5071</v>
      </c>
      <c r="K221" s="175" t="s">
        <v>9194</v>
      </c>
      <c r="L221" s="177" t="s">
        <v>8602</v>
      </c>
    </row>
    <row r="222" ht="14.25" spans="1:12">
      <c r="A222" s="173" t="s">
        <v>5767</v>
      </c>
      <c r="B222" s="175" t="s">
        <v>9195</v>
      </c>
      <c r="C222" s="169" t="s">
        <v>9102</v>
      </c>
      <c r="D222" s="169" t="s">
        <v>9159</v>
      </c>
      <c r="E222" s="169" t="s">
        <v>9196</v>
      </c>
      <c r="F222" s="173" t="s">
        <v>5071</v>
      </c>
      <c r="G222" s="175" t="s">
        <v>5075</v>
      </c>
      <c r="H222" s="169" t="s">
        <v>5076</v>
      </c>
      <c r="I222" s="173" t="s">
        <v>5071</v>
      </c>
      <c r="J222" s="173" t="s">
        <v>5071</v>
      </c>
      <c r="K222" s="175" t="s">
        <v>9197</v>
      </c>
      <c r="L222" s="177" t="s">
        <v>8602</v>
      </c>
    </row>
    <row r="223" ht="14.25" spans="1:12">
      <c r="A223" s="173" t="s">
        <v>5771</v>
      </c>
      <c r="B223" s="175" t="s">
        <v>9198</v>
      </c>
      <c r="C223" s="169" t="s">
        <v>9102</v>
      </c>
      <c r="D223" s="169" t="s">
        <v>9159</v>
      </c>
      <c r="E223" s="169" t="s">
        <v>9199</v>
      </c>
      <c r="F223" s="173" t="s">
        <v>5071</v>
      </c>
      <c r="G223" s="175" t="s">
        <v>5075</v>
      </c>
      <c r="H223" s="169" t="s">
        <v>5076</v>
      </c>
      <c r="I223" s="173" t="s">
        <v>5071</v>
      </c>
      <c r="J223" s="173" t="s">
        <v>5071</v>
      </c>
      <c r="K223" s="175" t="s">
        <v>9200</v>
      </c>
      <c r="L223" s="177" t="s">
        <v>8602</v>
      </c>
    </row>
    <row r="224" ht="14.25" spans="1:12">
      <c r="A224" s="173" t="s">
        <v>5775</v>
      </c>
      <c r="B224" s="175" t="s">
        <v>9201</v>
      </c>
      <c r="C224" s="169" t="s">
        <v>9102</v>
      </c>
      <c r="D224" s="169" t="s">
        <v>9159</v>
      </c>
      <c r="E224" s="169" t="s">
        <v>9202</v>
      </c>
      <c r="F224" s="173" t="s">
        <v>5071</v>
      </c>
      <c r="G224" s="175" t="s">
        <v>5075</v>
      </c>
      <c r="H224" s="169" t="s">
        <v>5076</v>
      </c>
      <c r="I224" s="173" t="s">
        <v>5071</v>
      </c>
      <c r="J224" s="173" t="s">
        <v>5071</v>
      </c>
      <c r="K224" s="175" t="s">
        <v>9203</v>
      </c>
      <c r="L224" s="177" t="s">
        <v>8602</v>
      </c>
    </row>
    <row r="225" ht="14.25" spans="1:12">
      <c r="A225" s="173" t="s">
        <v>5778</v>
      </c>
      <c r="B225" s="175" t="s">
        <v>9204</v>
      </c>
      <c r="C225" s="169" t="s">
        <v>9102</v>
      </c>
      <c r="D225" s="169" t="s">
        <v>9062</v>
      </c>
      <c r="E225" s="169" t="s">
        <v>9205</v>
      </c>
      <c r="F225" s="173" t="s">
        <v>5079</v>
      </c>
      <c r="G225" s="175" t="s">
        <v>5075</v>
      </c>
      <c r="H225" s="169" t="s">
        <v>5076</v>
      </c>
      <c r="I225" s="173" t="s">
        <v>5079</v>
      </c>
      <c r="J225" s="173" t="s">
        <v>5089</v>
      </c>
      <c r="K225" s="175" t="s">
        <v>9206</v>
      </c>
      <c r="L225" s="177" t="s">
        <v>8579</v>
      </c>
    </row>
    <row r="226" ht="14.25" spans="1:12">
      <c r="A226" s="173" t="s">
        <v>5781</v>
      </c>
      <c r="B226" s="175" t="s">
        <v>9207</v>
      </c>
      <c r="C226" s="169" t="s">
        <v>9159</v>
      </c>
      <c r="D226" s="169" t="s">
        <v>9062</v>
      </c>
      <c r="E226" s="169" t="s">
        <v>9208</v>
      </c>
      <c r="F226" s="173" t="s">
        <v>5071</v>
      </c>
      <c r="G226" s="175" t="s">
        <v>5083</v>
      </c>
      <c r="H226" s="169" t="s">
        <v>5108</v>
      </c>
      <c r="I226" s="173" t="s">
        <v>5071</v>
      </c>
      <c r="J226" s="173" t="s">
        <v>5071</v>
      </c>
      <c r="K226" s="175" t="s">
        <v>9209</v>
      </c>
      <c r="L226" s="177" t="s">
        <v>8669</v>
      </c>
    </row>
    <row r="227" ht="14.25" spans="1:12">
      <c r="A227" s="173" t="s">
        <v>5784</v>
      </c>
      <c r="B227" s="175" t="s">
        <v>9210</v>
      </c>
      <c r="C227" s="169" t="s">
        <v>9159</v>
      </c>
      <c r="D227" s="169" t="s">
        <v>9062</v>
      </c>
      <c r="E227" s="169" t="s">
        <v>9211</v>
      </c>
      <c r="F227" s="173" t="s">
        <v>5071</v>
      </c>
      <c r="G227" s="175" t="s">
        <v>5075</v>
      </c>
      <c r="H227" s="169" t="s">
        <v>5076</v>
      </c>
      <c r="I227" s="173" t="s">
        <v>5071</v>
      </c>
      <c r="J227" s="173" t="s">
        <v>5071</v>
      </c>
      <c r="K227" s="175" t="s">
        <v>9212</v>
      </c>
      <c r="L227" s="177" t="s">
        <v>8602</v>
      </c>
    </row>
    <row r="228" ht="14.25" spans="1:12">
      <c r="A228" s="173" t="s">
        <v>5787</v>
      </c>
      <c r="B228" s="175" t="s">
        <v>9213</v>
      </c>
      <c r="C228" s="169" t="s">
        <v>9159</v>
      </c>
      <c r="D228" s="169" t="s">
        <v>9062</v>
      </c>
      <c r="E228" s="169" t="s">
        <v>9214</v>
      </c>
      <c r="F228" s="173" t="s">
        <v>5071</v>
      </c>
      <c r="G228" s="175" t="s">
        <v>5075</v>
      </c>
      <c r="H228" s="169" t="s">
        <v>5076</v>
      </c>
      <c r="I228" s="173" t="s">
        <v>5071</v>
      </c>
      <c r="J228" s="173" t="s">
        <v>5071</v>
      </c>
      <c r="K228" s="175" t="s">
        <v>9215</v>
      </c>
      <c r="L228" s="177" t="s">
        <v>8602</v>
      </c>
    </row>
    <row r="229" ht="14.25" spans="1:12">
      <c r="A229" s="173" t="s">
        <v>5790</v>
      </c>
      <c r="B229" s="175" t="s">
        <v>6721</v>
      </c>
      <c r="C229" s="169" t="s">
        <v>9159</v>
      </c>
      <c r="D229" s="169" t="s">
        <v>9062</v>
      </c>
      <c r="E229" s="169" t="s">
        <v>9216</v>
      </c>
      <c r="F229" s="173" t="s">
        <v>5071</v>
      </c>
      <c r="G229" s="175" t="s">
        <v>5075</v>
      </c>
      <c r="H229" s="169" t="s">
        <v>5076</v>
      </c>
      <c r="I229" s="173" t="s">
        <v>5071</v>
      </c>
      <c r="J229" s="173" t="s">
        <v>5071</v>
      </c>
      <c r="K229" s="175" t="s">
        <v>9217</v>
      </c>
      <c r="L229" s="177" t="s">
        <v>8602</v>
      </c>
    </row>
    <row r="230" ht="14.25" spans="1:12">
      <c r="A230" s="173" t="s">
        <v>5793</v>
      </c>
      <c r="B230" s="175" t="s">
        <v>9218</v>
      </c>
      <c r="C230" s="169" t="s">
        <v>9159</v>
      </c>
      <c r="D230" s="169" t="s">
        <v>9062</v>
      </c>
      <c r="E230" s="169" t="s">
        <v>9219</v>
      </c>
      <c r="F230" s="173" t="s">
        <v>5071</v>
      </c>
      <c r="G230" s="175" t="s">
        <v>5075</v>
      </c>
      <c r="H230" s="169" t="s">
        <v>5076</v>
      </c>
      <c r="I230" s="173" t="s">
        <v>5071</v>
      </c>
      <c r="J230" s="173" t="s">
        <v>5071</v>
      </c>
      <c r="K230" s="175" t="s">
        <v>9220</v>
      </c>
      <c r="L230" s="177" t="s">
        <v>8602</v>
      </c>
    </row>
    <row r="231" ht="14.25" spans="1:12">
      <c r="A231" s="173" t="s">
        <v>5796</v>
      </c>
      <c r="B231" s="175" t="s">
        <v>9221</v>
      </c>
      <c r="C231" s="169" t="s">
        <v>9159</v>
      </c>
      <c r="D231" s="169" t="s">
        <v>9062</v>
      </c>
      <c r="E231" s="169" t="s">
        <v>9222</v>
      </c>
      <c r="F231" s="173" t="s">
        <v>5071</v>
      </c>
      <c r="G231" s="175" t="s">
        <v>5075</v>
      </c>
      <c r="H231" s="169" t="s">
        <v>5076</v>
      </c>
      <c r="I231" s="173" t="s">
        <v>5071</v>
      </c>
      <c r="J231" s="173" t="s">
        <v>5071</v>
      </c>
      <c r="K231" s="175" t="s">
        <v>9223</v>
      </c>
      <c r="L231" s="177" t="s">
        <v>8602</v>
      </c>
    </row>
    <row r="232" ht="14.25" spans="1:12">
      <c r="A232" s="173" t="s">
        <v>5799</v>
      </c>
      <c r="B232" s="175" t="s">
        <v>6446</v>
      </c>
      <c r="C232" s="169" t="s">
        <v>9159</v>
      </c>
      <c r="D232" s="169" t="s">
        <v>9062</v>
      </c>
      <c r="E232" s="169" t="s">
        <v>9224</v>
      </c>
      <c r="F232" s="173" t="s">
        <v>5071</v>
      </c>
      <c r="G232" s="175" t="s">
        <v>5075</v>
      </c>
      <c r="H232" s="169" t="s">
        <v>5076</v>
      </c>
      <c r="I232" s="173" t="s">
        <v>5071</v>
      </c>
      <c r="J232" s="173" t="s">
        <v>5071</v>
      </c>
      <c r="K232" s="175" t="s">
        <v>9225</v>
      </c>
      <c r="L232" s="177" t="s">
        <v>8602</v>
      </c>
    </row>
    <row r="233" ht="14.25" spans="1:12">
      <c r="A233" s="173" t="s">
        <v>5802</v>
      </c>
      <c r="B233" s="175" t="s">
        <v>9195</v>
      </c>
      <c r="C233" s="169" t="s">
        <v>9159</v>
      </c>
      <c r="D233" s="169" t="s">
        <v>9062</v>
      </c>
      <c r="E233" s="169" t="s">
        <v>9226</v>
      </c>
      <c r="F233" s="173" t="s">
        <v>5071</v>
      </c>
      <c r="G233" s="175" t="s">
        <v>5075</v>
      </c>
      <c r="H233" s="169" t="s">
        <v>5076</v>
      </c>
      <c r="I233" s="173" t="s">
        <v>5071</v>
      </c>
      <c r="J233" s="173" t="s">
        <v>5071</v>
      </c>
      <c r="K233" s="175" t="s">
        <v>9227</v>
      </c>
      <c r="L233" s="177" t="s">
        <v>8602</v>
      </c>
    </row>
    <row r="234" ht="14.25" spans="1:12">
      <c r="A234" s="173" t="s">
        <v>6687</v>
      </c>
      <c r="B234" s="175" t="s">
        <v>9228</v>
      </c>
      <c r="C234" s="169" t="s">
        <v>9159</v>
      </c>
      <c r="D234" s="169" t="s">
        <v>9062</v>
      </c>
      <c r="E234" s="169" t="s">
        <v>9229</v>
      </c>
      <c r="F234" s="173" t="s">
        <v>5071</v>
      </c>
      <c r="G234" s="175" t="s">
        <v>5075</v>
      </c>
      <c r="H234" s="169" t="s">
        <v>5076</v>
      </c>
      <c r="I234" s="173" t="s">
        <v>5071</v>
      </c>
      <c r="J234" s="173" t="s">
        <v>5071</v>
      </c>
      <c r="K234" s="175" t="s">
        <v>9230</v>
      </c>
      <c r="L234" s="177" t="s">
        <v>8602</v>
      </c>
    </row>
    <row r="235" ht="14.25" spans="1:12">
      <c r="A235" s="173" t="s">
        <v>5805</v>
      </c>
      <c r="B235" s="175" t="s">
        <v>9231</v>
      </c>
      <c r="C235" s="169" t="s">
        <v>9159</v>
      </c>
      <c r="D235" s="169" t="s">
        <v>9062</v>
      </c>
      <c r="E235" s="169" t="s">
        <v>9232</v>
      </c>
      <c r="F235" s="173" t="s">
        <v>5071</v>
      </c>
      <c r="G235" s="175" t="s">
        <v>5107</v>
      </c>
      <c r="H235" s="169" t="s">
        <v>5108</v>
      </c>
      <c r="I235" s="173" t="s">
        <v>5071</v>
      </c>
      <c r="J235" s="173" t="s">
        <v>5071</v>
      </c>
      <c r="K235" s="175" t="s">
        <v>9233</v>
      </c>
      <c r="L235" s="177" t="s">
        <v>8669</v>
      </c>
    </row>
    <row r="236" ht="14.25" spans="1:12">
      <c r="A236" s="173" t="s">
        <v>6694</v>
      </c>
      <c r="B236" s="175" t="s">
        <v>9234</v>
      </c>
      <c r="C236" s="169" t="s">
        <v>9159</v>
      </c>
      <c r="D236" s="169" t="s">
        <v>9062</v>
      </c>
      <c r="E236" s="169" t="s">
        <v>9235</v>
      </c>
      <c r="F236" s="173" t="s">
        <v>5071</v>
      </c>
      <c r="G236" s="175" t="s">
        <v>5075</v>
      </c>
      <c r="H236" s="169" t="s">
        <v>5076</v>
      </c>
      <c r="I236" s="173" t="s">
        <v>5071</v>
      </c>
      <c r="J236" s="173" t="s">
        <v>5071</v>
      </c>
      <c r="K236" s="175" t="s">
        <v>9236</v>
      </c>
      <c r="L236" s="177" t="s">
        <v>8602</v>
      </c>
    </row>
    <row r="237" ht="14.25" spans="1:12">
      <c r="A237" s="173" t="s">
        <v>5809</v>
      </c>
      <c r="B237" s="175" t="s">
        <v>9237</v>
      </c>
      <c r="C237" s="169" t="s">
        <v>9159</v>
      </c>
      <c r="D237" s="169" t="s">
        <v>9238</v>
      </c>
      <c r="E237" s="169" t="s">
        <v>9239</v>
      </c>
      <c r="F237" s="173" t="s">
        <v>5071</v>
      </c>
      <c r="G237" s="175" t="s">
        <v>5075</v>
      </c>
      <c r="H237" s="169" t="s">
        <v>5076</v>
      </c>
      <c r="I237" s="173" t="s">
        <v>5079</v>
      </c>
      <c r="J237" s="173" t="s">
        <v>5079</v>
      </c>
      <c r="K237" s="175" t="s">
        <v>5682</v>
      </c>
      <c r="L237" s="177" t="s">
        <v>8592</v>
      </c>
    </row>
    <row r="238" ht="14.25" spans="1:12">
      <c r="A238" s="173" t="s">
        <v>6701</v>
      </c>
      <c r="B238" s="175" t="s">
        <v>9240</v>
      </c>
      <c r="C238" s="169" t="s">
        <v>9062</v>
      </c>
      <c r="D238" s="169" t="s">
        <v>9238</v>
      </c>
      <c r="E238" s="169" t="s">
        <v>9241</v>
      </c>
      <c r="F238" s="173" t="s">
        <v>5071</v>
      </c>
      <c r="G238" s="175" t="s">
        <v>5075</v>
      </c>
      <c r="H238" s="169" t="s">
        <v>5076</v>
      </c>
      <c r="I238" s="173" t="s">
        <v>5071</v>
      </c>
      <c r="J238" s="173" t="s">
        <v>5071</v>
      </c>
      <c r="K238" s="175" t="s">
        <v>9242</v>
      </c>
      <c r="L238" s="177" t="s">
        <v>8602</v>
      </c>
    </row>
    <row r="239" ht="14.25" spans="1:12">
      <c r="A239" s="173" t="s">
        <v>6705</v>
      </c>
      <c r="B239" s="175" t="s">
        <v>9240</v>
      </c>
      <c r="C239" s="169" t="s">
        <v>9062</v>
      </c>
      <c r="D239" s="169" t="s">
        <v>9238</v>
      </c>
      <c r="E239" s="169" t="s">
        <v>9243</v>
      </c>
      <c r="F239" s="173" t="s">
        <v>5071</v>
      </c>
      <c r="G239" s="175" t="s">
        <v>5075</v>
      </c>
      <c r="H239" s="169" t="s">
        <v>5076</v>
      </c>
      <c r="I239" s="173" t="s">
        <v>5071</v>
      </c>
      <c r="J239" s="173" t="s">
        <v>5071</v>
      </c>
      <c r="K239" s="175" t="s">
        <v>9244</v>
      </c>
      <c r="L239" s="177" t="s">
        <v>8602</v>
      </c>
    </row>
    <row r="240" ht="14.25" spans="1:12">
      <c r="A240" s="173" t="s">
        <v>5812</v>
      </c>
      <c r="B240" s="175" t="s">
        <v>9240</v>
      </c>
      <c r="C240" s="169" t="s">
        <v>9062</v>
      </c>
      <c r="D240" s="169" t="s">
        <v>9238</v>
      </c>
      <c r="E240" s="169" t="s">
        <v>9245</v>
      </c>
      <c r="F240" s="173" t="s">
        <v>5071</v>
      </c>
      <c r="G240" s="175" t="s">
        <v>5075</v>
      </c>
      <c r="H240" s="169" t="s">
        <v>5076</v>
      </c>
      <c r="I240" s="173" t="s">
        <v>5071</v>
      </c>
      <c r="J240" s="173" t="s">
        <v>5071</v>
      </c>
      <c r="K240" s="175" t="s">
        <v>9246</v>
      </c>
      <c r="L240" s="177" t="s">
        <v>8602</v>
      </c>
    </row>
    <row r="241" ht="14.25" spans="1:12">
      <c r="A241" s="173" t="s">
        <v>5815</v>
      </c>
      <c r="B241" s="175" t="s">
        <v>9240</v>
      </c>
      <c r="C241" s="169" t="s">
        <v>9062</v>
      </c>
      <c r="D241" s="169" t="s">
        <v>9238</v>
      </c>
      <c r="E241" s="169" t="s">
        <v>9247</v>
      </c>
      <c r="F241" s="173" t="s">
        <v>5071</v>
      </c>
      <c r="G241" s="175" t="s">
        <v>5075</v>
      </c>
      <c r="H241" s="169" t="s">
        <v>5076</v>
      </c>
      <c r="I241" s="173" t="s">
        <v>5071</v>
      </c>
      <c r="J241" s="173" t="s">
        <v>5071</v>
      </c>
      <c r="K241" s="175" t="s">
        <v>9248</v>
      </c>
      <c r="L241" s="177" t="s">
        <v>8602</v>
      </c>
    </row>
    <row r="242" ht="14.25" spans="1:12">
      <c r="A242" s="173" t="s">
        <v>5818</v>
      </c>
      <c r="B242" s="175" t="s">
        <v>9240</v>
      </c>
      <c r="C242" s="169" t="s">
        <v>9062</v>
      </c>
      <c r="D242" s="169" t="s">
        <v>9238</v>
      </c>
      <c r="E242" s="169" t="s">
        <v>9249</v>
      </c>
      <c r="F242" s="173" t="s">
        <v>5071</v>
      </c>
      <c r="G242" s="175" t="s">
        <v>5075</v>
      </c>
      <c r="H242" s="169" t="s">
        <v>5076</v>
      </c>
      <c r="I242" s="173" t="s">
        <v>5071</v>
      </c>
      <c r="J242" s="173" t="s">
        <v>5071</v>
      </c>
      <c r="K242" s="175" t="s">
        <v>9250</v>
      </c>
      <c r="L242" s="177" t="s">
        <v>8602</v>
      </c>
    </row>
    <row r="243" ht="14.25" spans="1:12">
      <c r="A243" s="173" t="s">
        <v>5822</v>
      </c>
      <c r="B243" s="175" t="s">
        <v>9251</v>
      </c>
      <c r="C243" s="169" t="s">
        <v>9062</v>
      </c>
      <c r="D243" s="169" t="s">
        <v>9238</v>
      </c>
      <c r="E243" s="169" t="s">
        <v>9252</v>
      </c>
      <c r="F243" s="173" t="s">
        <v>5071</v>
      </c>
      <c r="G243" s="175" t="s">
        <v>5075</v>
      </c>
      <c r="H243" s="169" t="s">
        <v>5076</v>
      </c>
      <c r="I243" s="173" t="s">
        <v>5071</v>
      </c>
      <c r="J243" s="173" t="s">
        <v>5071</v>
      </c>
      <c r="K243" s="175" t="s">
        <v>9253</v>
      </c>
      <c r="L243" s="177" t="s">
        <v>8602</v>
      </c>
    </row>
    <row r="244" ht="14.25" spans="1:12">
      <c r="A244" s="173" t="s">
        <v>5825</v>
      </c>
      <c r="B244" s="175" t="s">
        <v>9254</v>
      </c>
      <c r="C244" s="169" t="s">
        <v>9062</v>
      </c>
      <c r="D244" s="169" t="s">
        <v>9238</v>
      </c>
      <c r="E244" s="169" t="s">
        <v>9255</v>
      </c>
      <c r="F244" s="173" t="s">
        <v>5071</v>
      </c>
      <c r="G244" s="175" t="s">
        <v>5075</v>
      </c>
      <c r="H244" s="169" t="s">
        <v>5076</v>
      </c>
      <c r="I244" s="173" t="s">
        <v>5071</v>
      </c>
      <c r="J244" s="173" t="s">
        <v>5071</v>
      </c>
      <c r="K244" s="175" t="s">
        <v>9256</v>
      </c>
      <c r="L244" s="177" t="s">
        <v>8602</v>
      </c>
    </row>
    <row r="245" ht="14.25" spans="1:12">
      <c r="A245" s="173" t="s">
        <v>5828</v>
      </c>
      <c r="B245" s="175" t="s">
        <v>9231</v>
      </c>
      <c r="C245" s="169" t="s">
        <v>9062</v>
      </c>
      <c r="D245" s="169" t="s">
        <v>9238</v>
      </c>
      <c r="E245" s="169" t="s">
        <v>9257</v>
      </c>
      <c r="F245" s="173" t="s">
        <v>5071</v>
      </c>
      <c r="G245" s="175" t="s">
        <v>5107</v>
      </c>
      <c r="H245" s="169" t="s">
        <v>5108</v>
      </c>
      <c r="I245" s="173" t="s">
        <v>5071</v>
      </c>
      <c r="J245" s="173" t="s">
        <v>5071</v>
      </c>
      <c r="K245" s="175" t="s">
        <v>9258</v>
      </c>
      <c r="L245" s="177" t="s">
        <v>8669</v>
      </c>
    </row>
    <row r="246" ht="14.25" spans="1:12">
      <c r="A246" s="173" t="s">
        <v>5831</v>
      </c>
      <c r="B246" s="175" t="s">
        <v>9259</v>
      </c>
      <c r="C246" s="169" t="s">
        <v>9062</v>
      </c>
      <c r="D246" s="169" t="s">
        <v>9238</v>
      </c>
      <c r="E246" s="169" t="s">
        <v>9260</v>
      </c>
      <c r="F246" s="173" t="s">
        <v>5071</v>
      </c>
      <c r="G246" s="175" t="s">
        <v>5075</v>
      </c>
      <c r="H246" s="169" t="s">
        <v>5076</v>
      </c>
      <c r="I246" s="173" t="s">
        <v>5071</v>
      </c>
      <c r="J246" s="173" t="s">
        <v>5071</v>
      </c>
      <c r="K246" s="175" t="s">
        <v>9261</v>
      </c>
      <c r="L246" s="177" t="s">
        <v>8602</v>
      </c>
    </row>
    <row r="247" ht="14.25" spans="1:12">
      <c r="A247" s="173" t="s">
        <v>5834</v>
      </c>
      <c r="B247" s="175" t="s">
        <v>9262</v>
      </c>
      <c r="C247" s="169" t="s">
        <v>9062</v>
      </c>
      <c r="D247" s="169" t="s">
        <v>9263</v>
      </c>
      <c r="E247" s="169" t="s">
        <v>9264</v>
      </c>
      <c r="F247" s="173" t="s">
        <v>5071</v>
      </c>
      <c r="G247" s="175" t="s">
        <v>5075</v>
      </c>
      <c r="H247" s="169" t="s">
        <v>5076</v>
      </c>
      <c r="I247" s="173" t="s">
        <v>5079</v>
      </c>
      <c r="J247" s="173" t="s">
        <v>5079</v>
      </c>
      <c r="K247" s="175" t="s">
        <v>9265</v>
      </c>
      <c r="L247" s="177" t="s">
        <v>8592</v>
      </c>
    </row>
    <row r="248" ht="14.25" spans="1:12">
      <c r="A248" s="173" t="s">
        <v>5837</v>
      </c>
      <c r="B248" s="175" t="s">
        <v>9266</v>
      </c>
      <c r="C248" s="169" t="s">
        <v>9062</v>
      </c>
      <c r="D248" s="169" t="s">
        <v>9263</v>
      </c>
      <c r="E248" s="169" t="s">
        <v>9267</v>
      </c>
      <c r="F248" s="173" t="s">
        <v>5071</v>
      </c>
      <c r="G248" s="175" t="s">
        <v>5093</v>
      </c>
      <c r="H248" s="169" t="s">
        <v>5094</v>
      </c>
      <c r="I248" s="173" t="s">
        <v>5079</v>
      </c>
      <c r="J248" s="173" t="s">
        <v>5079</v>
      </c>
      <c r="K248" s="175" t="s">
        <v>9268</v>
      </c>
      <c r="L248" s="177" t="s">
        <v>8575</v>
      </c>
    </row>
    <row r="249" ht="14.25" spans="1:12">
      <c r="A249" s="173" t="s">
        <v>5843</v>
      </c>
      <c r="B249" s="175" t="s">
        <v>9269</v>
      </c>
      <c r="C249" s="169" t="s">
        <v>9238</v>
      </c>
      <c r="D249" s="169" t="s">
        <v>9263</v>
      </c>
      <c r="E249" s="169" t="s">
        <v>9270</v>
      </c>
      <c r="F249" s="173" t="s">
        <v>5071</v>
      </c>
      <c r="G249" s="175" t="s">
        <v>5107</v>
      </c>
      <c r="H249" s="169" t="s">
        <v>5108</v>
      </c>
      <c r="I249" s="173" t="s">
        <v>5071</v>
      </c>
      <c r="J249" s="173" t="s">
        <v>5071</v>
      </c>
      <c r="K249" s="175" t="s">
        <v>9271</v>
      </c>
      <c r="L249" s="177" t="s">
        <v>8669</v>
      </c>
    </row>
    <row r="250" ht="14.25" spans="1:12">
      <c r="A250" s="400" t="s">
        <v>5846</v>
      </c>
      <c r="B250" s="189" t="s">
        <v>9272</v>
      </c>
      <c r="C250" s="401" t="s">
        <v>9238</v>
      </c>
      <c r="D250" s="401" t="s">
        <v>9263</v>
      </c>
      <c r="E250" s="401" t="s">
        <v>9273</v>
      </c>
      <c r="F250" s="173" t="s">
        <v>5071</v>
      </c>
      <c r="G250" s="175" t="s">
        <v>5075</v>
      </c>
      <c r="H250" s="169" t="s">
        <v>5076</v>
      </c>
      <c r="I250" s="400" t="s">
        <v>5071</v>
      </c>
      <c r="J250" s="400" t="s">
        <v>5071</v>
      </c>
      <c r="K250" s="175" t="s">
        <v>9274</v>
      </c>
      <c r="L250" s="177" t="s">
        <v>8602</v>
      </c>
    </row>
    <row r="251" ht="14.25" spans="1:12">
      <c r="A251" s="173" t="s">
        <v>5849</v>
      </c>
      <c r="B251" s="175" t="s">
        <v>9275</v>
      </c>
      <c r="C251" s="169" t="s">
        <v>9238</v>
      </c>
      <c r="D251" s="169" t="s">
        <v>9135</v>
      </c>
      <c r="E251" s="169" t="s">
        <v>9276</v>
      </c>
      <c r="F251" s="173" t="s">
        <v>5085</v>
      </c>
      <c r="G251" s="175" t="s">
        <v>5075</v>
      </c>
      <c r="H251" s="169" t="s">
        <v>5076</v>
      </c>
      <c r="I251" s="173" t="s">
        <v>5079</v>
      </c>
      <c r="J251" s="173" t="s">
        <v>5099</v>
      </c>
      <c r="K251" s="175" t="s">
        <v>9277</v>
      </c>
      <c r="L251" s="177" t="s">
        <v>5384</v>
      </c>
    </row>
    <row r="252" ht="14.25" spans="1:12">
      <c r="A252" s="173" t="s">
        <v>5852</v>
      </c>
      <c r="B252" s="175" t="s">
        <v>8588</v>
      </c>
      <c r="C252" s="169" t="s">
        <v>9238</v>
      </c>
      <c r="D252" s="169" t="s">
        <v>9278</v>
      </c>
      <c r="E252" s="169" t="s">
        <v>9279</v>
      </c>
      <c r="F252" s="173" t="s">
        <v>5071</v>
      </c>
      <c r="G252" s="175" t="s">
        <v>5075</v>
      </c>
      <c r="H252" s="169" t="s">
        <v>5076</v>
      </c>
      <c r="I252" s="173" t="s">
        <v>5085</v>
      </c>
      <c r="J252" s="173" t="s">
        <v>5085</v>
      </c>
      <c r="K252" s="175" t="s">
        <v>9280</v>
      </c>
      <c r="L252" s="177" t="s">
        <v>8575</v>
      </c>
    </row>
    <row r="253" ht="14.25" spans="1:12">
      <c r="A253" s="173" t="s">
        <v>5855</v>
      </c>
      <c r="B253" s="175" t="s">
        <v>9281</v>
      </c>
      <c r="C253" s="169" t="s">
        <v>9238</v>
      </c>
      <c r="D253" s="169" t="s">
        <v>9282</v>
      </c>
      <c r="E253" s="169" t="s">
        <v>9283</v>
      </c>
      <c r="F253" s="173" t="s">
        <v>5085</v>
      </c>
      <c r="G253" s="175" t="s">
        <v>5093</v>
      </c>
      <c r="H253" s="169" t="s">
        <v>5094</v>
      </c>
      <c r="I253" s="173" t="s">
        <v>5089</v>
      </c>
      <c r="J253" s="173" t="s">
        <v>5119</v>
      </c>
      <c r="K253" s="175" t="s">
        <v>9284</v>
      </c>
      <c r="L253" s="177" t="s">
        <v>9285</v>
      </c>
    </row>
    <row r="254" ht="14.25" spans="1:12">
      <c r="A254" s="173" t="s">
        <v>5858</v>
      </c>
      <c r="B254" s="175" t="s">
        <v>9286</v>
      </c>
      <c r="C254" s="169" t="s">
        <v>9263</v>
      </c>
      <c r="D254" s="169" t="s">
        <v>9135</v>
      </c>
      <c r="E254" s="169" t="s">
        <v>9287</v>
      </c>
      <c r="F254" s="173" t="s">
        <v>5071</v>
      </c>
      <c r="G254" s="175" t="s">
        <v>5075</v>
      </c>
      <c r="H254" s="169" t="s">
        <v>5076</v>
      </c>
      <c r="I254" s="173" t="s">
        <v>5071</v>
      </c>
      <c r="J254" s="173" t="s">
        <v>5071</v>
      </c>
      <c r="K254" s="175" t="s">
        <v>9288</v>
      </c>
      <c r="L254" s="177" t="s">
        <v>8602</v>
      </c>
    </row>
    <row r="255" ht="14.25" spans="1:12">
      <c r="A255" s="173" t="s">
        <v>5861</v>
      </c>
      <c r="B255" s="175" t="s">
        <v>9289</v>
      </c>
      <c r="C255" s="169" t="s">
        <v>9263</v>
      </c>
      <c r="D255" s="169" t="s">
        <v>9135</v>
      </c>
      <c r="E255" s="169" t="s">
        <v>9290</v>
      </c>
      <c r="F255" s="173" t="s">
        <v>5089</v>
      </c>
      <c r="G255" s="175" t="s">
        <v>5075</v>
      </c>
      <c r="H255" s="169" t="s">
        <v>5076</v>
      </c>
      <c r="I255" s="173" t="s">
        <v>5071</v>
      </c>
      <c r="J255" s="173" t="s">
        <v>5089</v>
      </c>
      <c r="K255" s="175" t="s">
        <v>9291</v>
      </c>
      <c r="L255" s="177" t="s">
        <v>8579</v>
      </c>
    </row>
    <row r="256" ht="14.25" spans="1:12">
      <c r="A256" s="173" t="s">
        <v>5864</v>
      </c>
      <c r="B256" s="175" t="s">
        <v>9292</v>
      </c>
      <c r="C256" s="169" t="s">
        <v>9263</v>
      </c>
      <c r="D256" s="169" t="s">
        <v>9135</v>
      </c>
      <c r="E256" s="169" t="s">
        <v>9293</v>
      </c>
      <c r="F256" s="173" t="s">
        <v>5071</v>
      </c>
      <c r="G256" s="175" t="s">
        <v>5075</v>
      </c>
      <c r="H256" s="169" t="s">
        <v>5076</v>
      </c>
      <c r="I256" s="173" t="s">
        <v>5071</v>
      </c>
      <c r="J256" s="173" t="s">
        <v>5071</v>
      </c>
      <c r="K256" s="175" t="s">
        <v>9294</v>
      </c>
      <c r="L256" s="177" t="s">
        <v>8602</v>
      </c>
    </row>
    <row r="257" ht="14.25" spans="1:12">
      <c r="A257" s="173" t="s">
        <v>5867</v>
      </c>
      <c r="B257" s="175" t="s">
        <v>9295</v>
      </c>
      <c r="C257" s="169" t="s">
        <v>9263</v>
      </c>
      <c r="D257" s="169" t="s">
        <v>9135</v>
      </c>
      <c r="E257" s="169" t="s">
        <v>9296</v>
      </c>
      <c r="F257" s="173" t="s">
        <v>5085</v>
      </c>
      <c r="G257" s="175" t="s">
        <v>5093</v>
      </c>
      <c r="H257" s="169" t="s">
        <v>5094</v>
      </c>
      <c r="I257" s="173" t="s">
        <v>5071</v>
      </c>
      <c r="J257" s="173" t="s">
        <v>5085</v>
      </c>
      <c r="K257" s="175" t="s">
        <v>9297</v>
      </c>
      <c r="L257" s="177" t="s">
        <v>9013</v>
      </c>
    </row>
    <row r="258" ht="14.25" spans="1:12">
      <c r="A258" s="173" t="s">
        <v>5870</v>
      </c>
      <c r="B258" s="175" t="s">
        <v>9269</v>
      </c>
      <c r="C258" s="169" t="s">
        <v>9263</v>
      </c>
      <c r="D258" s="169" t="s">
        <v>9135</v>
      </c>
      <c r="E258" s="169" t="s">
        <v>9298</v>
      </c>
      <c r="F258" s="173" t="s">
        <v>5071</v>
      </c>
      <c r="G258" s="175" t="s">
        <v>5107</v>
      </c>
      <c r="H258" s="169" t="s">
        <v>5108</v>
      </c>
      <c r="I258" s="173" t="s">
        <v>5071</v>
      </c>
      <c r="J258" s="173" t="s">
        <v>5071</v>
      </c>
      <c r="K258" s="175" t="s">
        <v>9299</v>
      </c>
      <c r="L258" s="177" t="s">
        <v>8669</v>
      </c>
    </row>
    <row r="259" ht="14.25" spans="1:12">
      <c r="A259" s="173" t="s">
        <v>5873</v>
      </c>
      <c r="B259" s="175" t="s">
        <v>9300</v>
      </c>
      <c r="C259" s="169" t="s">
        <v>9263</v>
      </c>
      <c r="D259" s="169" t="s">
        <v>9135</v>
      </c>
      <c r="E259" s="169" t="s">
        <v>9301</v>
      </c>
      <c r="F259" s="173" t="s">
        <v>5071</v>
      </c>
      <c r="G259" s="175" t="s">
        <v>5075</v>
      </c>
      <c r="H259" s="169" t="s">
        <v>5076</v>
      </c>
      <c r="I259" s="173" t="s">
        <v>5071</v>
      </c>
      <c r="J259" s="173" t="s">
        <v>5071</v>
      </c>
      <c r="K259" s="175" t="s">
        <v>9302</v>
      </c>
      <c r="L259" s="177" t="s">
        <v>8602</v>
      </c>
    </row>
    <row r="260" ht="14.25" spans="1:12">
      <c r="A260" s="173" t="s">
        <v>5876</v>
      </c>
      <c r="B260" s="175" t="s">
        <v>9303</v>
      </c>
      <c r="C260" s="169" t="s">
        <v>9263</v>
      </c>
      <c r="D260" s="169" t="s">
        <v>9135</v>
      </c>
      <c r="E260" s="169" t="s">
        <v>9304</v>
      </c>
      <c r="F260" s="173" t="s">
        <v>5071</v>
      </c>
      <c r="G260" s="175" t="s">
        <v>5075</v>
      </c>
      <c r="H260" s="169" t="s">
        <v>5076</v>
      </c>
      <c r="I260" s="173" t="s">
        <v>5071</v>
      </c>
      <c r="J260" s="173" t="s">
        <v>5071</v>
      </c>
      <c r="K260" s="175" t="s">
        <v>9305</v>
      </c>
      <c r="L260" s="177" t="s">
        <v>8602</v>
      </c>
    </row>
    <row r="261" ht="14.25" spans="1:12">
      <c r="A261" s="173" t="s">
        <v>5879</v>
      </c>
      <c r="B261" s="175" t="s">
        <v>9306</v>
      </c>
      <c r="C261" s="169" t="s">
        <v>9263</v>
      </c>
      <c r="D261" s="169" t="s">
        <v>9135</v>
      </c>
      <c r="E261" s="169" t="s">
        <v>9307</v>
      </c>
      <c r="F261" s="173" t="s">
        <v>5071</v>
      </c>
      <c r="G261" s="175" t="s">
        <v>5075</v>
      </c>
      <c r="H261" s="169" t="s">
        <v>5076</v>
      </c>
      <c r="I261" s="173" t="s">
        <v>5071</v>
      </c>
      <c r="J261" s="173" t="s">
        <v>5071</v>
      </c>
      <c r="K261" s="175" t="s">
        <v>9308</v>
      </c>
      <c r="L261" s="177" t="s">
        <v>8602</v>
      </c>
    </row>
    <row r="262" ht="14.25" spans="1:12">
      <c r="A262" s="173" t="s">
        <v>5882</v>
      </c>
      <c r="B262" s="175" t="s">
        <v>9309</v>
      </c>
      <c r="C262" s="169" t="s">
        <v>9263</v>
      </c>
      <c r="D262" s="169" t="s">
        <v>9278</v>
      </c>
      <c r="E262" s="169" t="s">
        <v>9310</v>
      </c>
      <c r="F262" s="173" t="s">
        <v>5071</v>
      </c>
      <c r="G262" s="175" t="s">
        <v>5075</v>
      </c>
      <c r="H262" s="169" t="s">
        <v>5076</v>
      </c>
      <c r="I262" s="173" t="s">
        <v>5079</v>
      </c>
      <c r="J262" s="173" t="s">
        <v>5079</v>
      </c>
      <c r="K262" s="175" t="s">
        <v>9311</v>
      </c>
      <c r="L262" s="177" t="s">
        <v>8592</v>
      </c>
    </row>
    <row r="263" ht="14.25" spans="1:12">
      <c r="A263" s="173" t="s">
        <v>5885</v>
      </c>
      <c r="B263" s="175" t="s">
        <v>9312</v>
      </c>
      <c r="C263" s="169" t="s">
        <v>9263</v>
      </c>
      <c r="D263" s="169" t="s">
        <v>9282</v>
      </c>
      <c r="E263" s="169" t="s">
        <v>9313</v>
      </c>
      <c r="F263" s="173" t="s">
        <v>5071</v>
      </c>
      <c r="G263" s="175" t="s">
        <v>5075</v>
      </c>
      <c r="H263" s="169" t="s">
        <v>5076</v>
      </c>
      <c r="I263" s="173" t="s">
        <v>5085</v>
      </c>
      <c r="J263" s="173" t="s">
        <v>5085</v>
      </c>
      <c r="K263" s="175" t="s">
        <v>9314</v>
      </c>
      <c r="L263" s="177" t="s">
        <v>8575</v>
      </c>
    </row>
    <row r="264" ht="14.25" spans="1:12">
      <c r="A264" s="173" t="s">
        <v>5888</v>
      </c>
      <c r="B264" s="175" t="s">
        <v>9315</v>
      </c>
      <c r="C264" s="169" t="s">
        <v>9135</v>
      </c>
      <c r="D264" s="169" t="s">
        <v>9278</v>
      </c>
      <c r="E264" s="169" t="s">
        <v>9316</v>
      </c>
      <c r="F264" s="173" t="s">
        <v>5071</v>
      </c>
      <c r="G264" s="175" t="s">
        <v>5107</v>
      </c>
      <c r="H264" s="169" t="s">
        <v>5108</v>
      </c>
      <c r="I264" s="173" t="s">
        <v>5071</v>
      </c>
      <c r="J264" s="173" t="s">
        <v>5071</v>
      </c>
      <c r="K264" s="175" t="s">
        <v>9317</v>
      </c>
      <c r="L264" s="177" t="s">
        <v>8669</v>
      </c>
    </row>
    <row r="265" ht="14.25" spans="1:12">
      <c r="A265" s="173" t="s">
        <v>5891</v>
      </c>
      <c r="B265" s="175" t="s">
        <v>9318</v>
      </c>
      <c r="C265" s="169" t="s">
        <v>9135</v>
      </c>
      <c r="D265" s="169" t="s">
        <v>9278</v>
      </c>
      <c r="E265" s="169" t="s">
        <v>9319</v>
      </c>
      <c r="F265" s="173" t="s">
        <v>5079</v>
      </c>
      <c r="G265" s="175" t="s">
        <v>5075</v>
      </c>
      <c r="H265" s="169" t="s">
        <v>5076</v>
      </c>
      <c r="I265" s="173" t="s">
        <v>5071</v>
      </c>
      <c r="J265" s="173" t="s">
        <v>5079</v>
      </c>
      <c r="K265" s="175" t="s">
        <v>9320</v>
      </c>
      <c r="L265" s="177" t="s">
        <v>8592</v>
      </c>
    </row>
    <row r="266" ht="14.25" spans="1:12">
      <c r="A266" s="173" t="s">
        <v>5894</v>
      </c>
      <c r="B266" s="175" t="s">
        <v>9292</v>
      </c>
      <c r="C266" s="169" t="s">
        <v>9135</v>
      </c>
      <c r="D266" s="169" t="s">
        <v>9278</v>
      </c>
      <c r="E266" s="169" t="s">
        <v>9321</v>
      </c>
      <c r="F266" s="173" t="s">
        <v>5071</v>
      </c>
      <c r="G266" s="175" t="s">
        <v>5075</v>
      </c>
      <c r="H266" s="169" t="s">
        <v>5076</v>
      </c>
      <c r="I266" s="173" t="s">
        <v>5071</v>
      </c>
      <c r="J266" s="173" t="s">
        <v>5071</v>
      </c>
      <c r="K266" s="175" t="s">
        <v>9322</v>
      </c>
      <c r="L266" s="177" t="s">
        <v>8602</v>
      </c>
    </row>
    <row r="267" ht="14.25" spans="1:12">
      <c r="A267" s="173" t="s">
        <v>5897</v>
      </c>
      <c r="B267" s="175" t="s">
        <v>9269</v>
      </c>
      <c r="C267" s="169" t="s">
        <v>9135</v>
      </c>
      <c r="D267" s="169" t="s">
        <v>9278</v>
      </c>
      <c r="E267" s="169" t="s">
        <v>9323</v>
      </c>
      <c r="F267" s="173" t="s">
        <v>5071</v>
      </c>
      <c r="G267" s="175" t="s">
        <v>5107</v>
      </c>
      <c r="H267" s="169" t="s">
        <v>5108</v>
      </c>
      <c r="I267" s="173" t="s">
        <v>5071</v>
      </c>
      <c r="J267" s="173" t="s">
        <v>5071</v>
      </c>
      <c r="K267" s="175" t="s">
        <v>9324</v>
      </c>
      <c r="L267" s="177" t="s">
        <v>8669</v>
      </c>
    </row>
    <row r="268" ht="14.25" spans="1:12">
      <c r="A268" s="173" t="s">
        <v>5900</v>
      </c>
      <c r="B268" s="175" t="s">
        <v>9325</v>
      </c>
      <c r="C268" s="169" t="s">
        <v>9135</v>
      </c>
      <c r="D268" s="169" t="s">
        <v>9278</v>
      </c>
      <c r="E268" s="169" t="s">
        <v>9326</v>
      </c>
      <c r="F268" s="173" t="s">
        <v>5071</v>
      </c>
      <c r="G268" s="175" t="s">
        <v>5075</v>
      </c>
      <c r="H268" s="169" t="s">
        <v>5076</v>
      </c>
      <c r="I268" s="173" t="s">
        <v>5071</v>
      </c>
      <c r="J268" s="173" t="s">
        <v>5071</v>
      </c>
      <c r="K268" s="175" t="s">
        <v>9327</v>
      </c>
      <c r="L268" s="177" t="s">
        <v>8602</v>
      </c>
    </row>
    <row r="269" ht="14.25" spans="1:12">
      <c r="A269" s="173" t="s">
        <v>5904</v>
      </c>
      <c r="B269" s="175" t="s">
        <v>9325</v>
      </c>
      <c r="C269" s="169" t="s">
        <v>9135</v>
      </c>
      <c r="D269" s="169" t="s">
        <v>9278</v>
      </c>
      <c r="E269" s="169" t="s">
        <v>9328</v>
      </c>
      <c r="F269" s="173" t="s">
        <v>5071</v>
      </c>
      <c r="G269" s="175" t="s">
        <v>5075</v>
      </c>
      <c r="H269" s="169" t="s">
        <v>5076</v>
      </c>
      <c r="I269" s="173" t="s">
        <v>5071</v>
      </c>
      <c r="J269" s="173" t="s">
        <v>5071</v>
      </c>
      <c r="K269" s="175" t="s">
        <v>9329</v>
      </c>
      <c r="L269" s="177" t="s">
        <v>8602</v>
      </c>
    </row>
    <row r="270" ht="14.25" spans="1:12">
      <c r="A270" s="173" t="s">
        <v>5908</v>
      </c>
      <c r="B270" s="175" t="s">
        <v>9330</v>
      </c>
      <c r="C270" s="169" t="s">
        <v>9135</v>
      </c>
      <c r="D270" s="169" t="s">
        <v>9282</v>
      </c>
      <c r="E270" s="169" t="s">
        <v>9331</v>
      </c>
      <c r="F270" s="173" t="s">
        <v>5071</v>
      </c>
      <c r="G270" s="175" t="s">
        <v>5075</v>
      </c>
      <c r="H270" s="169" t="s">
        <v>5076</v>
      </c>
      <c r="I270" s="173" t="s">
        <v>5079</v>
      </c>
      <c r="J270" s="173" t="s">
        <v>5079</v>
      </c>
      <c r="K270" s="175" t="s">
        <v>9332</v>
      </c>
      <c r="L270" s="177" t="s">
        <v>8592</v>
      </c>
    </row>
    <row r="271" ht="14.25" spans="1:12">
      <c r="A271" s="173" t="s">
        <v>5911</v>
      </c>
      <c r="B271" s="175" t="s">
        <v>9333</v>
      </c>
      <c r="C271" s="169" t="s">
        <v>9135</v>
      </c>
      <c r="D271" s="169" t="s">
        <v>9140</v>
      </c>
      <c r="E271" s="169" t="s">
        <v>9334</v>
      </c>
      <c r="F271" s="173" t="s">
        <v>5079</v>
      </c>
      <c r="G271" s="175" t="s">
        <v>5075</v>
      </c>
      <c r="H271" s="169" t="s">
        <v>5076</v>
      </c>
      <c r="I271" s="173" t="s">
        <v>5085</v>
      </c>
      <c r="J271" s="173" t="s">
        <v>5099</v>
      </c>
      <c r="K271" s="175" t="s">
        <v>9335</v>
      </c>
      <c r="L271" s="177" t="s">
        <v>5384</v>
      </c>
    </row>
    <row r="272" ht="14.25" spans="1:12">
      <c r="A272" s="173" t="s">
        <v>5914</v>
      </c>
      <c r="B272" s="175" t="s">
        <v>9336</v>
      </c>
      <c r="C272" s="169" t="s">
        <v>9135</v>
      </c>
      <c r="D272" s="169" t="s">
        <v>9337</v>
      </c>
      <c r="E272" s="169" t="s">
        <v>9338</v>
      </c>
      <c r="F272" s="173" t="s">
        <v>5071</v>
      </c>
      <c r="G272" s="175" t="s">
        <v>5075</v>
      </c>
      <c r="H272" s="169" t="s">
        <v>5076</v>
      </c>
      <c r="I272" s="173" t="s">
        <v>5089</v>
      </c>
      <c r="J272" s="173" t="s">
        <v>5089</v>
      </c>
      <c r="K272" s="175" t="s">
        <v>9339</v>
      </c>
      <c r="L272" s="177" t="s">
        <v>8579</v>
      </c>
    </row>
    <row r="273" ht="14.25" spans="1:12">
      <c r="A273" s="173" t="s">
        <v>5917</v>
      </c>
      <c r="B273" s="175" t="s">
        <v>9340</v>
      </c>
      <c r="C273" s="169" t="s">
        <v>9278</v>
      </c>
      <c r="D273" s="169" t="s">
        <v>9282</v>
      </c>
      <c r="E273" s="169" t="s">
        <v>9341</v>
      </c>
      <c r="F273" s="173" t="s">
        <v>5071</v>
      </c>
      <c r="G273" s="175" t="s">
        <v>5075</v>
      </c>
      <c r="H273" s="169" t="s">
        <v>5076</v>
      </c>
      <c r="I273" s="173" t="s">
        <v>5071</v>
      </c>
      <c r="J273" s="173" t="s">
        <v>5071</v>
      </c>
      <c r="K273" s="175" t="s">
        <v>9342</v>
      </c>
      <c r="L273" s="177" t="s">
        <v>8602</v>
      </c>
    </row>
    <row r="274" ht="14.25" spans="1:12">
      <c r="A274" s="173" t="s">
        <v>6808</v>
      </c>
      <c r="B274" s="175" t="s">
        <v>9292</v>
      </c>
      <c r="C274" s="169" t="s">
        <v>9278</v>
      </c>
      <c r="D274" s="169" t="s">
        <v>9282</v>
      </c>
      <c r="E274" s="169" t="s">
        <v>9343</v>
      </c>
      <c r="F274" s="173" t="s">
        <v>5071</v>
      </c>
      <c r="G274" s="175" t="s">
        <v>5075</v>
      </c>
      <c r="H274" s="169" t="s">
        <v>5076</v>
      </c>
      <c r="I274" s="173" t="s">
        <v>5071</v>
      </c>
      <c r="J274" s="173" t="s">
        <v>5071</v>
      </c>
      <c r="K274" s="175" t="s">
        <v>9344</v>
      </c>
      <c r="L274" s="177" t="s">
        <v>8602</v>
      </c>
    </row>
    <row r="275" ht="14.25" spans="1:12">
      <c r="A275" s="173" t="s">
        <v>5920</v>
      </c>
      <c r="B275" s="175" t="s">
        <v>9345</v>
      </c>
      <c r="C275" s="169" t="s">
        <v>9278</v>
      </c>
      <c r="D275" s="169" t="s">
        <v>9282</v>
      </c>
      <c r="E275" s="169" t="s">
        <v>9346</v>
      </c>
      <c r="F275" s="173" t="s">
        <v>5071</v>
      </c>
      <c r="G275" s="175" t="s">
        <v>5107</v>
      </c>
      <c r="H275" s="169" t="s">
        <v>5108</v>
      </c>
      <c r="I275" s="173" t="s">
        <v>5071</v>
      </c>
      <c r="J275" s="173" t="s">
        <v>5071</v>
      </c>
      <c r="K275" s="175" t="s">
        <v>9347</v>
      </c>
      <c r="L275" s="177" t="s">
        <v>8669</v>
      </c>
    </row>
    <row r="276" ht="14.25" spans="1:12">
      <c r="A276" s="173" t="s">
        <v>5923</v>
      </c>
      <c r="B276" s="175" t="s">
        <v>9348</v>
      </c>
      <c r="C276" s="169" t="s">
        <v>9278</v>
      </c>
      <c r="D276" s="169" t="s">
        <v>9140</v>
      </c>
      <c r="E276" s="169" t="s">
        <v>9349</v>
      </c>
      <c r="F276" s="173" t="s">
        <v>5071</v>
      </c>
      <c r="G276" s="175" t="s">
        <v>5075</v>
      </c>
      <c r="H276" s="169" t="s">
        <v>5076</v>
      </c>
      <c r="I276" s="173" t="s">
        <v>5079</v>
      </c>
      <c r="J276" s="173" t="s">
        <v>5079</v>
      </c>
      <c r="K276" s="175" t="s">
        <v>9350</v>
      </c>
      <c r="L276" s="177" t="s">
        <v>8592</v>
      </c>
    </row>
    <row r="277" ht="14.25" spans="1:12">
      <c r="A277" s="173" t="s">
        <v>5926</v>
      </c>
      <c r="B277" s="175" t="s">
        <v>9351</v>
      </c>
      <c r="C277" s="169" t="s">
        <v>9278</v>
      </c>
      <c r="D277" s="169" t="s">
        <v>9140</v>
      </c>
      <c r="E277" s="169" t="s">
        <v>9352</v>
      </c>
      <c r="F277" s="173" t="s">
        <v>5071</v>
      </c>
      <c r="G277" s="175" t="s">
        <v>5075</v>
      </c>
      <c r="H277" s="169" t="s">
        <v>5076</v>
      </c>
      <c r="I277" s="173" t="s">
        <v>5079</v>
      </c>
      <c r="J277" s="173" t="s">
        <v>5079</v>
      </c>
      <c r="K277" s="175" t="s">
        <v>9353</v>
      </c>
      <c r="L277" s="177" t="s">
        <v>8592</v>
      </c>
    </row>
    <row r="278" ht="14.25" spans="1:12">
      <c r="A278" s="173" t="s">
        <v>5929</v>
      </c>
      <c r="B278" s="175" t="s">
        <v>9354</v>
      </c>
      <c r="C278" s="169" t="s">
        <v>9278</v>
      </c>
      <c r="D278" s="169" t="s">
        <v>9337</v>
      </c>
      <c r="E278" s="169" t="s">
        <v>9355</v>
      </c>
      <c r="F278" s="173" t="s">
        <v>5071</v>
      </c>
      <c r="G278" s="175" t="s">
        <v>5075</v>
      </c>
      <c r="H278" s="169" t="s">
        <v>5076</v>
      </c>
      <c r="I278" s="173" t="s">
        <v>5085</v>
      </c>
      <c r="J278" s="173" t="s">
        <v>5085</v>
      </c>
      <c r="K278" s="175" t="s">
        <v>9356</v>
      </c>
      <c r="L278" s="177" t="s">
        <v>8575</v>
      </c>
    </row>
    <row r="279" ht="14.25" spans="1:12">
      <c r="A279" s="173" t="s">
        <v>5931</v>
      </c>
      <c r="B279" s="175" t="s">
        <v>9357</v>
      </c>
      <c r="C279" s="169" t="s">
        <v>9278</v>
      </c>
      <c r="D279" s="169" t="s">
        <v>9337</v>
      </c>
      <c r="E279" s="169" t="s">
        <v>9358</v>
      </c>
      <c r="F279" s="173" t="s">
        <v>5079</v>
      </c>
      <c r="G279" s="175" t="s">
        <v>5093</v>
      </c>
      <c r="H279" s="169" t="s">
        <v>5094</v>
      </c>
      <c r="I279" s="173" t="s">
        <v>5085</v>
      </c>
      <c r="J279" s="173" t="s">
        <v>5099</v>
      </c>
      <c r="K279" s="175" t="s">
        <v>9359</v>
      </c>
      <c r="L279" s="177" t="s">
        <v>8564</v>
      </c>
    </row>
    <row r="280" ht="14.25" spans="1:12">
      <c r="A280" s="173" t="s">
        <v>5934</v>
      </c>
      <c r="B280" s="175" t="s">
        <v>9360</v>
      </c>
      <c r="C280" s="169" t="s">
        <v>9282</v>
      </c>
      <c r="D280" s="169" t="s">
        <v>9140</v>
      </c>
      <c r="E280" s="169" t="s">
        <v>9361</v>
      </c>
      <c r="F280" s="173" t="s">
        <v>5071</v>
      </c>
      <c r="G280" s="175" t="s">
        <v>5075</v>
      </c>
      <c r="H280" s="169" t="s">
        <v>5076</v>
      </c>
      <c r="I280" s="173" t="s">
        <v>5071</v>
      </c>
      <c r="J280" s="173" t="s">
        <v>5071</v>
      </c>
      <c r="K280" s="175" t="s">
        <v>9362</v>
      </c>
      <c r="L280" s="177" t="s">
        <v>8602</v>
      </c>
    </row>
    <row r="281" ht="14.25" spans="1:12">
      <c r="A281" s="173" t="s">
        <v>6829</v>
      </c>
      <c r="B281" s="175" t="s">
        <v>9363</v>
      </c>
      <c r="C281" s="169" t="s">
        <v>9282</v>
      </c>
      <c r="D281" s="169" t="s">
        <v>9140</v>
      </c>
      <c r="E281" s="169" t="s">
        <v>9364</v>
      </c>
      <c r="F281" s="173" t="s">
        <v>5071</v>
      </c>
      <c r="G281" s="175" t="s">
        <v>5075</v>
      </c>
      <c r="H281" s="169" t="s">
        <v>5076</v>
      </c>
      <c r="I281" s="173" t="s">
        <v>5071</v>
      </c>
      <c r="J281" s="173" t="s">
        <v>5071</v>
      </c>
      <c r="K281" s="175" t="s">
        <v>6733</v>
      </c>
      <c r="L281" s="177" t="s">
        <v>8602</v>
      </c>
    </row>
    <row r="282" ht="14.25" spans="1:12">
      <c r="A282" s="173" t="s">
        <v>6833</v>
      </c>
      <c r="B282" s="175" t="s">
        <v>9365</v>
      </c>
      <c r="C282" s="169" t="s">
        <v>9282</v>
      </c>
      <c r="D282" s="169" t="s">
        <v>9140</v>
      </c>
      <c r="E282" s="169" t="s">
        <v>9366</v>
      </c>
      <c r="F282" s="173" t="s">
        <v>5071</v>
      </c>
      <c r="G282" s="175" t="s">
        <v>5075</v>
      </c>
      <c r="H282" s="169" t="s">
        <v>5076</v>
      </c>
      <c r="I282" s="173" t="s">
        <v>5071</v>
      </c>
      <c r="J282" s="173" t="s">
        <v>5071</v>
      </c>
      <c r="K282" s="175" t="s">
        <v>9367</v>
      </c>
      <c r="L282" s="177" t="s">
        <v>8602</v>
      </c>
    </row>
    <row r="283" ht="14.25" spans="1:12">
      <c r="A283" s="173" t="s">
        <v>6836</v>
      </c>
      <c r="B283" s="175" t="s">
        <v>9368</v>
      </c>
      <c r="C283" s="169" t="s">
        <v>9282</v>
      </c>
      <c r="D283" s="169" t="s">
        <v>9140</v>
      </c>
      <c r="E283" s="169" t="s">
        <v>9369</v>
      </c>
      <c r="F283" s="173" t="s">
        <v>5071</v>
      </c>
      <c r="G283" s="175" t="s">
        <v>5075</v>
      </c>
      <c r="H283" s="169" t="s">
        <v>5076</v>
      </c>
      <c r="I283" s="173" t="s">
        <v>5071</v>
      </c>
      <c r="J283" s="173" t="s">
        <v>5071</v>
      </c>
      <c r="K283" s="175" t="s">
        <v>9370</v>
      </c>
      <c r="L283" s="177" t="s">
        <v>8602</v>
      </c>
    </row>
    <row r="284" ht="14.25" spans="1:12">
      <c r="A284" s="400" t="s">
        <v>6842</v>
      </c>
      <c r="B284" s="189" t="s">
        <v>9371</v>
      </c>
      <c r="C284" s="401" t="s">
        <v>9282</v>
      </c>
      <c r="D284" s="401" t="s">
        <v>9140</v>
      </c>
      <c r="E284" s="401" t="s">
        <v>9372</v>
      </c>
      <c r="F284" s="173" t="s">
        <v>5071</v>
      </c>
      <c r="G284" s="175" t="s">
        <v>5075</v>
      </c>
      <c r="H284" s="169" t="s">
        <v>5076</v>
      </c>
      <c r="I284" s="400" t="s">
        <v>5071</v>
      </c>
      <c r="J284" s="400" t="s">
        <v>5071</v>
      </c>
      <c r="K284" s="175" t="s">
        <v>9373</v>
      </c>
      <c r="L284" s="177" t="s">
        <v>8602</v>
      </c>
    </row>
    <row r="285" ht="14.25" spans="1:12">
      <c r="A285" s="173" t="s">
        <v>6846</v>
      </c>
      <c r="B285" s="175" t="s">
        <v>9374</v>
      </c>
      <c r="C285" s="169" t="s">
        <v>9282</v>
      </c>
      <c r="D285" s="169" t="s">
        <v>9140</v>
      </c>
      <c r="E285" s="169" t="s">
        <v>9375</v>
      </c>
      <c r="F285" s="173" t="s">
        <v>5071</v>
      </c>
      <c r="G285" s="175" t="s">
        <v>5075</v>
      </c>
      <c r="H285" s="169" t="s">
        <v>5076</v>
      </c>
      <c r="I285" s="173" t="s">
        <v>5071</v>
      </c>
      <c r="J285" s="173" t="s">
        <v>5071</v>
      </c>
      <c r="K285" s="175" t="s">
        <v>9376</v>
      </c>
      <c r="L285" s="177" t="s">
        <v>8602</v>
      </c>
    </row>
    <row r="286" ht="14.25" spans="1:12">
      <c r="A286" s="173" t="s">
        <v>6850</v>
      </c>
      <c r="B286" s="175" t="s">
        <v>9377</v>
      </c>
      <c r="C286" s="169" t="s">
        <v>9282</v>
      </c>
      <c r="D286" s="169" t="s">
        <v>9140</v>
      </c>
      <c r="E286" s="169" t="s">
        <v>9378</v>
      </c>
      <c r="F286" s="173" t="s">
        <v>5071</v>
      </c>
      <c r="G286" s="175" t="s">
        <v>5075</v>
      </c>
      <c r="H286" s="169" t="s">
        <v>5076</v>
      </c>
      <c r="I286" s="173" t="s">
        <v>5071</v>
      </c>
      <c r="J286" s="173" t="s">
        <v>5071</v>
      </c>
      <c r="K286" s="175" t="s">
        <v>9379</v>
      </c>
      <c r="L286" s="177" t="s">
        <v>8602</v>
      </c>
    </row>
    <row r="287" ht="14.25" spans="1:12">
      <c r="A287" s="173" t="s">
        <v>6854</v>
      </c>
      <c r="B287" s="175" t="s">
        <v>9380</v>
      </c>
      <c r="C287" s="169" t="s">
        <v>9282</v>
      </c>
      <c r="D287" s="169" t="s">
        <v>9140</v>
      </c>
      <c r="E287" s="169" t="s">
        <v>9381</v>
      </c>
      <c r="F287" s="173" t="s">
        <v>5071</v>
      </c>
      <c r="G287" s="175" t="s">
        <v>5075</v>
      </c>
      <c r="H287" s="169" t="s">
        <v>5076</v>
      </c>
      <c r="I287" s="173" t="s">
        <v>5071</v>
      </c>
      <c r="J287" s="173" t="s">
        <v>5071</v>
      </c>
      <c r="K287" s="175" t="s">
        <v>9382</v>
      </c>
      <c r="L287" s="177" t="s">
        <v>8602</v>
      </c>
    </row>
    <row r="288" ht="14.25" spans="1:12">
      <c r="A288" s="173" t="s">
        <v>6858</v>
      </c>
      <c r="B288" s="175" t="s">
        <v>9383</v>
      </c>
      <c r="C288" s="169" t="s">
        <v>9282</v>
      </c>
      <c r="D288" s="169" t="s">
        <v>9140</v>
      </c>
      <c r="E288" s="169" t="s">
        <v>9384</v>
      </c>
      <c r="F288" s="173" t="s">
        <v>5071</v>
      </c>
      <c r="G288" s="175" t="s">
        <v>5075</v>
      </c>
      <c r="H288" s="169" t="s">
        <v>5076</v>
      </c>
      <c r="I288" s="173" t="s">
        <v>5071</v>
      </c>
      <c r="J288" s="173" t="s">
        <v>5071</v>
      </c>
      <c r="K288" s="175" t="s">
        <v>9385</v>
      </c>
      <c r="L288" s="177" t="s">
        <v>8602</v>
      </c>
    </row>
    <row r="289" ht="14.25" spans="1:12">
      <c r="A289" s="173" t="s">
        <v>6862</v>
      </c>
      <c r="B289" s="175" t="s">
        <v>9386</v>
      </c>
      <c r="C289" s="169" t="s">
        <v>9282</v>
      </c>
      <c r="D289" s="169" t="s">
        <v>9337</v>
      </c>
      <c r="E289" s="169" t="s">
        <v>9387</v>
      </c>
      <c r="F289" s="173" t="s">
        <v>5071</v>
      </c>
      <c r="G289" s="175" t="s">
        <v>5075</v>
      </c>
      <c r="H289" s="169" t="s">
        <v>5076</v>
      </c>
      <c r="I289" s="173" t="s">
        <v>5079</v>
      </c>
      <c r="J289" s="173" t="s">
        <v>5079</v>
      </c>
      <c r="K289" s="175" t="s">
        <v>9388</v>
      </c>
      <c r="L289" s="177" t="s">
        <v>8592</v>
      </c>
    </row>
    <row r="290" ht="14.25" spans="1:12">
      <c r="A290" s="173" t="s">
        <v>6867</v>
      </c>
      <c r="B290" s="175" t="s">
        <v>9389</v>
      </c>
      <c r="C290" s="169" t="s">
        <v>9282</v>
      </c>
      <c r="D290" s="169" t="s">
        <v>9337</v>
      </c>
      <c r="E290" s="169" t="s">
        <v>9390</v>
      </c>
      <c r="F290" s="173" t="s">
        <v>5071</v>
      </c>
      <c r="G290" s="175" t="s">
        <v>5075</v>
      </c>
      <c r="H290" s="169" t="s">
        <v>5076</v>
      </c>
      <c r="I290" s="173" t="s">
        <v>5079</v>
      </c>
      <c r="J290" s="173" t="s">
        <v>5079</v>
      </c>
      <c r="K290" s="175" t="s">
        <v>6742</v>
      </c>
      <c r="L290" s="177" t="s">
        <v>8592</v>
      </c>
    </row>
    <row r="291" ht="14.25" spans="1:12">
      <c r="A291" s="173" t="s">
        <v>6871</v>
      </c>
      <c r="B291" s="175" t="s">
        <v>9391</v>
      </c>
      <c r="C291" s="169" t="s">
        <v>9282</v>
      </c>
      <c r="D291" s="169" t="s">
        <v>9337</v>
      </c>
      <c r="E291" s="169" t="s">
        <v>9392</v>
      </c>
      <c r="F291" s="173" t="s">
        <v>5071</v>
      </c>
      <c r="G291" s="175" t="s">
        <v>5075</v>
      </c>
      <c r="H291" s="169" t="s">
        <v>5076</v>
      </c>
      <c r="I291" s="173" t="s">
        <v>5079</v>
      </c>
      <c r="J291" s="173" t="s">
        <v>5079</v>
      </c>
      <c r="K291" s="175" t="s">
        <v>6747</v>
      </c>
      <c r="L291" s="177" t="s">
        <v>8592</v>
      </c>
    </row>
    <row r="292" ht="14.25" spans="1:12">
      <c r="A292" s="173" t="s">
        <v>6874</v>
      </c>
      <c r="B292" s="175" t="s">
        <v>9393</v>
      </c>
      <c r="C292" s="169" t="s">
        <v>9282</v>
      </c>
      <c r="D292" s="169" t="s">
        <v>9394</v>
      </c>
      <c r="E292" s="169" t="s">
        <v>9395</v>
      </c>
      <c r="F292" s="173" t="s">
        <v>5071</v>
      </c>
      <c r="G292" s="175" t="s">
        <v>5075</v>
      </c>
      <c r="H292" s="169" t="s">
        <v>5076</v>
      </c>
      <c r="I292" s="173" t="s">
        <v>5085</v>
      </c>
      <c r="J292" s="173" t="s">
        <v>5085</v>
      </c>
      <c r="K292" s="175" t="s">
        <v>9396</v>
      </c>
      <c r="L292" s="177" t="s">
        <v>8575</v>
      </c>
    </row>
    <row r="293" ht="14.25" spans="1:12">
      <c r="A293" s="173" t="s">
        <v>6877</v>
      </c>
      <c r="B293" s="175" t="s">
        <v>9363</v>
      </c>
      <c r="C293" s="169" t="s">
        <v>9140</v>
      </c>
      <c r="D293" s="169" t="s">
        <v>9337</v>
      </c>
      <c r="E293" s="169" t="s">
        <v>9397</v>
      </c>
      <c r="F293" s="173" t="s">
        <v>5071</v>
      </c>
      <c r="G293" s="175" t="s">
        <v>5075</v>
      </c>
      <c r="H293" s="169" t="s">
        <v>5076</v>
      </c>
      <c r="I293" s="173" t="s">
        <v>5071</v>
      </c>
      <c r="J293" s="173" t="s">
        <v>5071</v>
      </c>
      <c r="K293" s="175" t="s">
        <v>9398</v>
      </c>
      <c r="L293" s="177" t="s">
        <v>8602</v>
      </c>
    </row>
    <row r="294" ht="14.25" spans="1:12">
      <c r="A294" s="173" t="s">
        <v>6881</v>
      </c>
      <c r="B294" s="175" t="s">
        <v>9399</v>
      </c>
      <c r="C294" s="169" t="s">
        <v>9140</v>
      </c>
      <c r="D294" s="169" t="s">
        <v>9337</v>
      </c>
      <c r="E294" s="169" t="s">
        <v>9400</v>
      </c>
      <c r="F294" s="173" t="s">
        <v>5071</v>
      </c>
      <c r="G294" s="175" t="s">
        <v>5075</v>
      </c>
      <c r="H294" s="169" t="s">
        <v>5076</v>
      </c>
      <c r="I294" s="173" t="s">
        <v>5071</v>
      </c>
      <c r="J294" s="173" t="s">
        <v>5071</v>
      </c>
      <c r="K294" s="175" t="s">
        <v>9401</v>
      </c>
      <c r="L294" s="177" t="s">
        <v>8602</v>
      </c>
    </row>
    <row r="295" ht="14.25" spans="1:12">
      <c r="A295" s="173" t="s">
        <v>6884</v>
      </c>
      <c r="B295" s="175" t="s">
        <v>9402</v>
      </c>
      <c r="C295" s="169" t="s">
        <v>9140</v>
      </c>
      <c r="D295" s="169" t="s">
        <v>9337</v>
      </c>
      <c r="E295" s="169" t="s">
        <v>9403</v>
      </c>
      <c r="F295" s="173" t="s">
        <v>5071</v>
      </c>
      <c r="G295" s="175" t="s">
        <v>5075</v>
      </c>
      <c r="H295" s="169" t="s">
        <v>5076</v>
      </c>
      <c r="I295" s="173" t="s">
        <v>5071</v>
      </c>
      <c r="J295" s="173" t="s">
        <v>5071</v>
      </c>
      <c r="K295" s="175" t="s">
        <v>9404</v>
      </c>
      <c r="L295" s="177" t="s">
        <v>8602</v>
      </c>
    </row>
    <row r="296" ht="14.25" spans="1:12">
      <c r="A296" s="173" t="s">
        <v>6888</v>
      </c>
      <c r="B296" s="175" t="s">
        <v>9405</v>
      </c>
      <c r="C296" s="169" t="s">
        <v>9140</v>
      </c>
      <c r="D296" s="169" t="s">
        <v>9406</v>
      </c>
      <c r="E296" s="169" t="s">
        <v>9407</v>
      </c>
      <c r="F296" s="173" t="s">
        <v>5079</v>
      </c>
      <c r="G296" s="175" t="s">
        <v>5075</v>
      </c>
      <c r="H296" s="169" t="s">
        <v>5076</v>
      </c>
      <c r="I296" s="173" t="s">
        <v>5085</v>
      </c>
      <c r="J296" s="173" t="s">
        <v>5099</v>
      </c>
      <c r="K296" s="175" t="s">
        <v>9408</v>
      </c>
      <c r="L296" s="177" t="s">
        <v>5384</v>
      </c>
    </row>
    <row r="297" ht="14.25" spans="1:12">
      <c r="A297" s="173" t="s">
        <v>6892</v>
      </c>
      <c r="B297" s="175" t="s">
        <v>9139</v>
      </c>
      <c r="C297" s="169" t="s">
        <v>9140</v>
      </c>
      <c r="D297" s="169" t="s">
        <v>9409</v>
      </c>
      <c r="E297" s="169" t="s">
        <v>9410</v>
      </c>
      <c r="F297" s="173" t="s">
        <v>5071</v>
      </c>
      <c r="G297" s="175" t="s">
        <v>5075</v>
      </c>
      <c r="H297" s="169" t="s">
        <v>5076</v>
      </c>
      <c r="I297" s="173" t="s">
        <v>5089</v>
      </c>
      <c r="J297" s="173" t="s">
        <v>5089</v>
      </c>
      <c r="K297" s="175" t="s">
        <v>9411</v>
      </c>
      <c r="L297" s="177" t="s">
        <v>8579</v>
      </c>
    </row>
    <row r="298" ht="14.25" spans="1:12">
      <c r="A298" s="173" t="s">
        <v>6896</v>
      </c>
      <c r="B298" s="175" t="s">
        <v>9391</v>
      </c>
      <c r="C298" s="169" t="s">
        <v>9337</v>
      </c>
      <c r="D298" s="169" t="s">
        <v>9394</v>
      </c>
      <c r="E298" s="169" t="s">
        <v>9412</v>
      </c>
      <c r="F298" s="173" t="s">
        <v>5071</v>
      </c>
      <c r="G298" s="175" t="s">
        <v>5075</v>
      </c>
      <c r="H298" s="169" t="s">
        <v>5076</v>
      </c>
      <c r="I298" s="173" t="s">
        <v>5071</v>
      </c>
      <c r="J298" s="173" t="s">
        <v>5071</v>
      </c>
      <c r="K298" s="175" t="s">
        <v>9413</v>
      </c>
      <c r="L298" s="177" t="s">
        <v>8602</v>
      </c>
    </row>
    <row r="299" ht="14.25" spans="1:12">
      <c r="A299" s="173" t="s">
        <v>6900</v>
      </c>
      <c r="B299" s="175" t="s">
        <v>9309</v>
      </c>
      <c r="C299" s="169" t="s">
        <v>9337</v>
      </c>
      <c r="D299" s="169" t="s">
        <v>9394</v>
      </c>
      <c r="E299" s="169" t="s">
        <v>9414</v>
      </c>
      <c r="F299" s="173" t="s">
        <v>5071</v>
      </c>
      <c r="G299" s="175" t="s">
        <v>5075</v>
      </c>
      <c r="H299" s="169" t="s">
        <v>5076</v>
      </c>
      <c r="I299" s="173" t="s">
        <v>5071</v>
      </c>
      <c r="J299" s="173" t="s">
        <v>5071</v>
      </c>
      <c r="K299" s="175" t="s">
        <v>9415</v>
      </c>
      <c r="L299" s="177" t="s">
        <v>8602</v>
      </c>
    </row>
    <row r="300" ht="14.25" spans="1:12">
      <c r="A300" s="173" t="s">
        <v>6903</v>
      </c>
      <c r="B300" s="175" t="s">
        <v>9330</v>
      </c>
      <c r="C300" s="169" t="s">
        <v>9337</v>
      </c>
      <c r="D300" s="169" t="s">
        <v>9394</v>
      </c>
      <c r="E300" s="169" t="s">
        <v>9416</v>
      </c>
      <c r="F300" s="173" t="s">
        <v>5071</v>
      </c>
      <c r="G300" s="175" t="s">
        <v>5075</v>
      </c>
      <c r="H300" s="169" t="s">
        <v>5076</v>
      </c>
      <c r="I300" s="173" t="s">
        <v>5071</v>
      </c>
      <c r="J300" s="173" t="s">
        <v>5071</v>
      </c>
      <c r="K300" s="175" t="s">
        <v>9417</v>
      </c>
      <c r="L300" s="177" t="s">
        <v>8602</v>
      </c>
    </row>
    <row r="301" ht="14.25" spans="1:12">
      <c r="A301" s="173" t="s">
        <v>6907</v>
      </c>
      <c r="B301" s="175" t="s">
        <v>9354</v>
      </c>
      <c r="C301" s="169" t="s">
        <v>9337</v>
      </c>
      <c r="D301" s="169" t="s">
        <v>9394</v>
      </c>
      <c r="E301" s="169" t="s">
        <v>9418</v>
      </c>
      <c r="F301" s="173" t="s">
        <v>5071</v>
      </c>
      <c r="G301" s="175" t="s">
        <v>5075</v>
      </c>
      <c r="H301" s="169" t="s">
        <v>5076</v>
      </c>
      <c r="I301" s="173" t="s">
        <v>5071</v>
      </c>
      <c r="J301" s="173" t="s">
        <v>5071</v>
      </c>
      <c r="K301" s="175" t="s">
        <v>9419</v>
      </c>
      <c r="L301" s="177" t="s">
        <v>8602</v>
      </c>
    </row>
    <row r="302" ht="14.25" spans="1:12">
      <c r="A302" s="173" t="s">
        <v>6911</v>
      </c>
      <c r="B302" s="175" t="s">
        <v>9420</v>
      </c>
      <c r="C302" s="169" t="s">
        <v>9337</v>
      </c>
      <c r="D302" s="169" t="s">
        <v>9394</v>
      </c>
      <c r="E302" s="169" t="s">
        <v>9421</v>
      </c>
      <c r="F302" s="173" t="s">
        <v>5079</v>
      </c>
      <c r="G302" s="175" t="s">
        <v>5075</v>
      </c>
      <c r="H302" s="169" t="s">
        <v>5076</v>
      </c>
      <c r="I302" s="173" t="s">
        <v>5071</v>
      </c>
      <c r="J302" s="173" t="s">
        <v>5079</v>
      </c>
      <c r="K302" s="175" t="s">
        <v>9422</v>
      </c>
      <c r="L302" s="177" t="s">
        <v>8592</v>
      </c>
    </row>
    <row r="303" ht="14.25" spans="1:12">
      <c r="A303" s="173" t="s">
        <v>6915</v>
      </c>
      <c r="B303" s="175" t="s">
        <v>9423</v>
      </c>
      <c r="C303" s="169" t="s">
        <v>9337</v>
      </c>
      <c r="D303" s="169" t="s">
        <v>9394</v>
      </c>
      <c r="E303" s="169" t="s">
        <v>9424</v>
      </c>
      <c r="F303" s="173" t="s">
        <v>5071</v>
      </c>
      <c r="G303" s="175" t="s">
        <v>5075</v>
      </c>
      <c r="H303" s="169" t="s">
        <v>5076</v>
      </c>
      <c r="I303" s="173" t="s">
        <v>5071</v>
      </c>
      <c r="J303" s="173" t="s">
        <v>5071</v>
      </c>
      <c r="K303" s="175" t="s">
        <v>9425</v>
      </c>
      <c r="L303" s="177" t="s">
        <v>8602</v>
      </c>
    </row>
    <row r="304" ht="14.25" spans="1:12">
      <c r="A304" s="173" t="s">
        <v>6919</v>
      </c>
      <c r="B304" s="175" t="s">
        <v>9426</v>
      </c>
      <c r="C304" s="169" t="s">
        <v>9337</v>
      </c>
      <c r="D304" s="169" t="s">
        <v>9406</v>
      </c>
      <c r="E304" s="169" t="s">
        <v>9427</v>
      </c>
      <c r="F304" s="173" t="s">
        <v>5071</v>
      </c>
      <c r="G304" s="175" t="s">
        <v>5107</v>
      </c>
      <c r="H304" s="169" t="s">
        <v>5108</v>
      </c>
      <c r="I304" s="173" t="s">
        <v>5079</v>
      </c>
      <c r="J304" s="173" t="s">
        <v>5079</v>
      </c>
      <c r="K304" s="175" t="s">
        <v>9428</v>
      </c>
      <c r="L304" s="177" t="s">
        <v>8641</v>
      </c>
    </row>
    <row r="305" ht="14.25" spans="1:12">
      <c r="A305" s="173" t="s">
        <v>6923</v>
      </c>
      <c r="B305" s="175" t="s">
        <v>9429</v>
      </c>
      <c r="C305" s="169" t="s">
        <v>9337</v>
      </c>
      <c r="D305" s="169" t="s">
        <v>9406</v>
      </c>
      <c r="E305" s="169" t="s">
        <v>9430</v>
      </c>
      <c r="F305" s="173" t="s">
        <v>5071</v>
      </c>
      <c r="G305" s="175" t="s">
        <v>5107</v>
      </c>
      <c r="H305" s="169" t="s">
        <v>5108</v>
      </c>
      <c r="I305" s="173" t="s">
        <v>5079</v>
      </c>
      <c r="J305" s="173" t="s">
        <v>5079</v>
      </c>
      <c r="K305" s="175" t="s">
        <v>9431</v>
      </c>
      <c r="L305" s="177" t="s">
        <v>8641</v>
      </c>
    </row>
    <row r="306" ht="14.25" spans="1:12">
      <c r="A306" s="173" t="s">
        <v>6927</v>
      </c>
      <c r="B306" s="175" t="s">
        <v>9432</v>
      </c>
      <c r="C306" s="169" t="s">
        <v>9337</v>
      </c>
      <c r="D306" s="169" t="s">
        <v>9406</v>
      </c>
      <c r="E306" s="169" t="s">
        <v>9433</v>
      </c>
      <c r="F306" s="173" t="s">
        <v>5071</v>
      </c>
      <c r="G306" s="175" t="s">
        <v>5093</v>
      </c>
      <c r="H306" s="169" t="s">
        <v>5094</v>
      </c>
      <c r="I306" s="173" t="s">
        <v>5079</v>
      </c>
      <c r="J306" s="173" t="s">
        <v>5079</v>
      </c>
      <c r="K306" s="175" t="s">
        <v>6796</v>
      </c>
      <c r="L306" s="177" t="s">
        <v>8575</v>
      </c>
    </row>
    <row r="307" ht="14.25" spans="1:12">
      <c r="A307" s="173" t="s">
        <v>6931</v>
      </c>
      <c r="B307" s="175" t="s">
        <v>9434</v>
      </c>
      <c r="C307" s="169" t="s">
        <v>9337</v>
      </c>
      <c r="D307" s="169" t="s">
        <v>9406</v>
      </c>
      <c r="E307" s="169" t="s">
        <v>9435</v>
      </c>
      <c r="F307" s="173" t="s">
        <v>5071</v>
      </c>
      <c r="G307" s="175" t="s">
        <v>5093</v>
      </c>
      <c r="H307" s="169" t="s">
        <v>5094</v>
      </c>
      <c r="I307" s="173" t="s">
        <v>5079</v>
      </c>
      <c r="J307" s="173" t="s">
        <v>5079</v>
      </c>
      <c r="K307" s="175" t="s">
        <v>6805</v>
      </c>
      <c r="L307" s="177" t="s">
        <v>8575</v>
      </c>
    </row>
    <row r="308" ht="14.25" spans="1:12">
      <c r="A308" s="173" t="s">
        <v>6935</v>
      </c>
      <c r="B308" s="175" t="s">
        <v>9436</v>
      </c>
      <c r="C308" s="169" t="s">
        <v>9337</v>
      </c>
      <c r="D308" s="169" t="s">
        <v>9406</v>
      </c>
      <c r="E308" s="169" t="s">
        <v>9437</v>
      </c>
      <c r="F308" s="173" t="s">
        <v>5103</v>
      </c>
      <c r="G308" s="175" t="s">
        <v>5093</v>
      </c>
      <c r="H308" s="169" t="s">
        <v>5094</v>
      </c>
      <c r="I308" s="173" t="s">
        <v>5079</v>
      </c>
      <c r="J308" s="173" t="s">
        <v>5126</v>
      </c>
      <c r="K308" s="175" t="s">
        <v>9438</v>
      </c>
      <c r="L308" s="177" t="s">
        <v>5369</v>
      </c>
    </row>
    <row r="309" ht="14.25" spans="1:12">
      <c r="A309" s="173" t="s">
        <v>6939</v>
      </c>
      <c r="B309" s="175" t="s">
        <v>9386</v>
      </c>
      <c r="C309" s="169" t="s">
        <v>9337</v>
      </c>
      <c r="D309" s="169" t="s">
        <v>9406</v>
      </c>
      <c r="E309" s="169" t="s">
        <v>9439</v>
      </c>
      <c r="F309" s="173" t="s">
        <v>5071</v>
      </c>
      <c r="G309" s="175" t="s">
        <v>5075</v>
      </c>
      <c r="H309" s="169" t="s">
        <v>5076</v>
      </c>
      <c r="I309" s="173" t="s">
        <v>5079</v>
      </c>
      <c r="J309" s="173" t="s">
        <v>5079</v>
      </c>
      <c r="K309" s="175" t="s">
        <v>9440</v>
      </c>
      <c r="L309" s="177" t="s">
        <v>8592</v>
      </c>
    </row>
    <row r="310" ht="14.25" spans="1:12">
      <c r="A310" s="173" t="s">
        <v>6943</v>
      </c>
      <c r="B310" s="175" t="s">
        <v>9441</v>
      </c>
      <c r="C310" s="169" t="s">
        <v>9337</v>
      </c>
      <c r="D310" s="169" t="s">
        <v>9409</v>
      </c>
      <c r="E310" s="169" t="s">
        <v>9442</v>
      </c>
      <c r="F310" s="173" t="s">
        <v>5071</v>
      </c>
      <c r="G310" s="175" t="s">
        <v>5075</v>
      </c>
      <c r="H310" s="169" t="s">
        <v>5076</v>
      </c>
      <c r="I310" s="173" t="s">
        <v>5085</v>
      </c>
      <c r="J310" s="173" t="s">
        <v>5085</v>
      </c>
      <c r="K310" s="175" t="s">
        <v>9443</v>
      </c>
      <c r="L310" s="177" t="s">
        <v>8575</v>
      </c>
    </row>
    <row r="311" ht="14.25" spans="1:12">
      <c r="A311" s="173" t="s">
        <v>6946</v>
      </c>
      <c r="B311" s="175" t="s">
        <v>9444</v>
      </c>
      <c r="C311" s="169" t="s">
        <v>9337</v>
      </c>
      <c r="D311" s="169" t="s">
        <v>9409</v>
      </c>
      <c r="E311" s="169" t="s">
        <v>9445</v>
      </c>
      <c r="F311" s="173" t="s">
        <v>5071</v>
      </c>
      <c r="G311" s="175" t="s">
        <v>5075</v>
      </c>
      <c r="H311" s="169" t="s">
        <v>5076</v>
      </c>
      <c r="I311" s="173" t="s">
        <v>5085</v>
      </c>
      <c r="J311" s="173" t="s">
        <v>5085</v>
      </c>
      <c r="K311" s="175" t="s">
        <v>9446</v>
      </c>
      <c r="L311" s="177" t="s">
        <v>8575</v>
      </c>
    </row>
    <row r="312" ht="14.25" spans="1:12">
      <c r="A312" s="173" t="s">
        <v>6950</v>
      </c>
      <c r="B312" s="175" t="s">
        <v>9447</v>
      </c>
      <c r="C312" s="169" t="s">
        <v>9337</v>
      </c>
      <c r="D312" s="169" t="s">
        <v>9409</v>
      </c>
      <c r="E312" s="169" t="s">
        <v>9448</v>
      </c>
      <c r="F312" s="173" t="s">
        <v>5071</v>
      </c>
      <c r="G312" s="175" t="s">
        <v>5075</v>
      </c>
      <c r="H312" s="169" t="s">
        <v>5076</v>
      </c>
      <c r="I312" s="173" t="s">
        <v>5085</v>
      </c>
      <c r="J312" s="173" t="s">
        <v>5085</v>
      </c>
      <c r="K312" s="175" t="s">
        <v>9449</v>
      </c>
      <c r="L312" s="177" t="s">
        <v>8575</v>
      </c>
    </row>
    <row r="313" ht="14.25" spans="1:12">
      <c r="A313" s="173" t="s">
        <v>6953</v>
      </c>
      <c r="B313" s="175" t="s">
        <v>9450</v>
      </c>
      <c r="C313" s="169" t="s">
        <v>9394</v>
      </c>
      <c r="D313" s="169" t="s">
        <v>9406</v>
      </c>
      <c r="E313" s="169" t="s">
        <v>9451</v>
      </c>
      <c r="F313" s="173" t="s">
        <v>5071</v>
      </c>
      <c r="G313" s="175" t="s">
        <v>5075</v>
      </c>
      <c r="H313" s="169" t="s">
        <v>5076</v>
      </c>
      <c r="I313" s="173" t="s">
        <v>5071</v>
      </c>
      <c r="J313" s="173" t="s">
        <v>5071</v>
      </c>
      <c r="K313" s="175" t="s">
        <v>9452</v>
      </c>
      <c r="L313" s="177" t="s">
        <v>8602</v>
      </c>
    </row>
    <row r="314" ht="14.25" spans="1:12">
      <c r="A314" s="173" t="s">
        <v>6957</v>
      </c>
      <c r="B314" s="175" t="s">
        <v>9453</v>
      </c>
      <c r="C314" s="169" t="s">
        <v>9394</v>
      </c>
      <c r="D314" s="169" t="s">
        <v>9406</v>
      </c>
      <c r="E314" s="169" t="s">
        <v>9454</v>
      </c>
      <c r="F314" s="173" t="s">
        <v>5071</v>
      </c>
      <c r="G314" s="175" t="s">
        <v>5107</v>
      </c>
      <c r="H314" s="169" t="s">
        <v>5108</v>
      </c>
      <c r="I314" s="173" t="s">
        <v>5071</v>
      </c>
      <c r="J314" s="173" t="s">
        <v>5071</v>
      </c>
      <c r="K314" s="175" t="s">
        <v>9455</v>
      </c>
      <c r="L314" s="177" t="s">
        <v>8669</v>
      </c>
    </row>
    <row r="315" ht="14.25" spans="1:12">
      <c r="A315" s="173" t="s">
        <v>6962</v>
      </c>
      <c r="B315" s="175" t="s">
        <v>9456</v>
      </c>
      <c r="C315" s="169" t="s">
        <v>9394</v>
      </c>
      <c r="D315" s="169" t="s">
        <v>9406</v>
      </c>
      <c r="E315" s="169" t="s">
        <v>9457</v>
      </c>
      <c r="F315" s="173" t="s">
        <v>5071</v>
      </c>
      <c r="G315" s="175" t="s">
        <v>5075</v>
      </c>
      <c r="H315" s="169" t="s">
        <v>5076</v>
      </c>
      <c r="I315" s="173" t="s">
        <v>5071</v>
      </c>
      <c r="J315" s="173" t="s">
        <v>5071</v>
      </c>
      <c r="K315" s="175" t="s">
        <v>9458</v>
      </c>
      <c r="L315" s="177" t="s">
        <v>8602</v>
      </c>
    </row>
    <row r="316" ht="14.25" spans="1:12">
      <c r="A316" s="173" t="s">
        <v>6966</v>
      </c>
      <c r="B316" s="175" t="s">
        <v>9391</v>
      </c>
      <c r="C316" s="169" t="s">
        <v>9394</v>
      </c>
      <c r="D316" s="169" t="s">
        <v>9406</v>
      </c>
      <c r="E316" s="169" t="s">
        <v>9459</v>
      </c>
      <c r="F316" s="173" t="s">
        <v>5071</v>
      </c>
      <c r="G316" s="175" t="s">
        <v>5075</v>
      </c>
      <c r="H316" s="169" t="s">
        <v>5076</v>
      </c>
      <c r="I316" s="173" t="s">
        <v>5071</v>
      </c>
      <c r="J316" s="173" t="s">
        <v>5071</v>
      </c>
      <c r="K316" s="175" t="s">
        <v>9460</v>
      </c>
      <c r="L316" s="177" t="s">
        <v>8602</v>
      </c>
    </row>
    <row r="317" ht="14.25" spans="1:12">
      <c r="A317" s="173" t="s">
        <v>6970</v>
      </c>
      <c r="B317" s="175" t="s">
        <v>9461</v>
      </c>
      <c r="C317" s="169" t="s">
        <v>9394</v>
      </c>
      <c r="D317" s="169" t="s">
        <v>9406</v>
      </c>
      <c r="E317" s="169" t="s">
        <v>9462</v>
      </c>
      <c r="F317" s="173" t="s">
        <v>5071</v>
      </c>
      <c r="G317" s="175" t="s">
        <v>5107</v>
      </c>
      <c r="H317" s="169" t="s">
        <v>5108</v>
      </c>
      <c r="I317" s="173" t="s">
        <v>5071</v>
      </c>
      <c r="J317" s="173" t="s">
        <v>5071</v>
      </c>
      <c r="K317" s="175" t="s">
        <v>9463</v>
      </c>
      <c r="L317" s="177" t="s">
        <v>8669</v>
      </c>
    </row>
    <row r="318" ht="14.25" spans="1:12">
      <c r="A318" s="400" t="s">
        <v>6974</v>
      </c>
      <c r="B318" s="189" t="s">
        <v>9423</v>
      </c>
      <c r="C318" s="401" t="s">
        <v>9394</v>
      </c>
      <c r="D318" s="401" t="s">
        <v>9406</v>
      </c>
      <c r="E318" s="401" t="s">
        <v>9464</v>
      </c>
      <c r="F318" s="173" t="s">
        <v>5071</v>
      </c>
      <c r="G318" s="175" t="s">
        <v>5075</v>
      </c>
      <c r="H318" s="169" t="s">
        <v>5076</v>
      </c>
      <c r="I318" s="400" t="s">
        <v>5071</v>
      </c>
      <c r="J318" s="400" t="s">
        <v>5071</v>
      </c>
      <c r="K318" s="175" t="s">
        <v>9465</v>
      </c>
      <c r="L318" s="177" t="s">
        <v>8602</v>
      </c>
    </row>
    <row r="319" ht="14.25" spans="1:12">
      <c r="A319" s="173" t="s">
        <v>6978</v>
      </c>
      <c r="B319" s="175" t="s">
        <v>9466</v>
      </c>
      <c r="C319" s="169" t="s">
        <v>9394</v>
      </c>
      <c r="D319" s="169" t="s">
        <v>9409</v>
      </c>
      <c r="E319" s="169" t="s">
        <v>9467</v>
      </c>
      <c r="F319" s="173" t="s">
        <v>5071</v>
      </c>
      <c r="G319" s="175" t="s">
        <v>5075</v>
      </c>
      <c r="H319" s="169" t="s">
        <v>5076</v>
      </c>
      <c r="I319" s="173" t="s">
        <v>5079</v>
      </c>
      <c r="J319" s="173" t="s">
        <v>5079</v>
      </c>
      <c r="K319" s="175" t="s">
        <v>9468</v>
      </c>
      <c r="L319" s="177" t="s">
        <v>8592</v>
      </c>
    </row>
    <row r="320" ht="14.25" spans="1:12">
      <c r="A320" s="173" t="s">
        <v>6982</v>
      </c>
      <c r="B320" s="175" t="s">
        <v>9469</v>
      </c>
      <c r="C320" s="169" t="s">
        <v>9394</v>
      </c>
      <c r="D320" s="169" t="s">
        <v>9409</v>
      </c>
      <c r="E320" s="169" t="s">
        <v>9470</v>
      </c>
      <c r="F320" s="173" t="s">
        <v>5071</v>
      </c>
      <c r="G320" s="175" t="s">
        <v>5107</v>
      </c>
      <c r="H320" s="169" t="s">
        <v>5108</v>
      </c>
      <c r="I320" s="173" t="s">
        <v>5079</v>
      </c>
      <c r="J320" s="173" t="s">
        <v>5079</v>
      </c>
      <c r="K320" s="175" t="s">
        <v>9471</v>
      </c>
      <c r="L320" s="177" t="s">
        <v>8641</v>
      </c>
    </row>
    <row r="321" ht="14.25" spans="1:12">
      <c r="A321" s="173" t="s">
        <v>6985</v>
      </c>
      <c r="B321" s="175" t="s">
        <v>9472</v>
      </c>
      <c r="C321" s="169" t="s">
        <v>9394</v>
      </c>
      <c r="D321" s="169" t="s">
        <v>9409</v>
      </c>
      <c r="E321" s="169" t="s">
        <v>9473</v>
      </c>
      <c r="F321" s="173" t="s">
        <v>5071</v>
      </c>
      <c r="G321" s="175" t="s">
        <v>5107</v>
      </c>
      <c r="H321" s="169" t="s">
        <v>5108</v>
      </c>
      <c r="I321" s="173" t="s">
        <v>5079</v>
      </c>
      <c r="J321" s="173" t="s">
        <v>5079</v>
      </c>
      <c r="K321" s="175" t="s">
        <v>9474</v>
      </c>
      <c r="L321" s="177" t="s">
        <v>8641</v>
      </c>
    </row>
    <row r="322" ht="14.25" spans="1:12">
      <c r="A322" s="173" t="s">
        <v>6989</v>
      </c>
      <c r="B322" s="175" t="s">
        <v>8588</v>
      </c>
      <c r="C322" s="169" t="s">
        <v>9394</v>
      </c>
      <c r="D322" s="169" t="s">
        <v>9409</v>
      </c>
      <c r="E322" s="169" t="s">
        <v>9475</v>
      </c>
      <c r="F322" s="173" t="s">
        <v>5071</v>
      </c>
      <c r="G322" s="175" t="s">
        <v>5075</v>
      </c>
      <c r="H322" s="169" t="s">
        <v>5076</v>
      </c>
      <c r="I322" s="173" t="s">
        <v>5079</v>
      </c>
      <c r="J322" s="173" t="s">
        <v>5079</v>
      </c>
      <c r="K322" s="175" t="s">
        <v>9476</v>
      </c>
      <c r="L322" s="177" t="s">
        <v>8592</v>
      </c>
    </row>
    <row r="323" ht="14.25" spans="1:12">
      <c r="A323" s="173" t="s">
        <v>6993</v>
      </c>
      <c r="B323" s="175" t="s">
        <v>9477</v>
      </c>
      <c r="C323" s="169" t="s">
        <v>9394</v>
      </c>
      <c r="D323" s="169" t="s">
        <v>9478</v>
      </c>
      <c r="E323" s="169" t="s">
        <v>9479</v>
      </c>
      <c r="F323" s="173" t="s">
        <v>5071</v>
      </c>
      <c r="G323" s="175" t="s">
        <v>5075</v>
      </c>
      <c r="H323" s="169" t="s">
        <v>5076</v>
      </c>
      <c r="I323" s="173" t="s">
        <v>5089</v>
      </c>
      <c r="J323" s="173" t="s">
        <v>5089</v>
      </c>
      <c r="K323" s="175" t="s">
        <v>9480</v>
      </c>
      <c r="L323" s="177" t="s">
        <v>8579</v>
      </c>
    </row>
    <row r="324" ht="14.25" spans="1:12">
      <c r="A324" s="173" t="s">
        <v>6996</v>
      </c>
      <c r="B324" s="175" t="s">
        <v>9481</v>
      </c>
      <c r="C324" s="169" t="s">
        <v>9406</v>
      </c>
      <c r="D324" s="169" t="s">
        <v>9409</v>
      </c>
      <c r="E324" s="169" t="s">
        <v>9482</v>
      </c>
      <c r="F324" s="173" t="s">
        <v>5071</v>
      </c>
      <c r="G324" s="175" t="s">
        <v>5083</v>
      </c>
      <c r="H324" s="169" t="s">
        <v>5108</v>
      </c>
      <c r="I324" s="173" t="s">
        <v>5071</v>
      </c>
      <c r="J324" s="173" t="s">
        <v>5071</v>
      </c>
      <c r="K324" s="175" t="s">
        <v>9483</v>
      </c>
      <c r="L324" s="177" t="s">
        <v>8669</v>
      </c>
    </row>
    <row r="325" ht="14.25" spans="1:12">
      <c r="A325" s="173" t="s">
        <v>6999</v>
      </c>
      <c r="B325" s="175" t="s">
        <v>9484</v>
      </c>
      <c r="C325" s="169" t="s">
        <v>9406</v>
      </c>
      <c r="D325" s="169" t="s">
        <v>9409</v>
      </c>
      <c r="E325" s="169" t="s">
        <v>9485</v>
      </c>
      <c r="F325" s="173" t="s">
        <v>5079</v>
      </c>
      <c r="G325" s="175" t="s">
        <v>5075</v>
      </c>
      <c r="H325" s="169" t="s">
        <v>5076</v>
      </c>
      <c r="I325" s="173" t="s">
        <v>5071</v>
      </c>
      <c r="J325" s="173" t="s">
        <v>5079</v>
      </c>
      <c r="K325" s="175" t="s">
        <v>9486</v>
      </c>
      <c r="L325" s="177" t="s">
        <v>8592</v>
      </c>
    </row>
    <row r="326" ht="14.25" spans="1:12">
      <c r="A326" s="173" t="s">
        <v>7003</v>
      </c>
      <c r="B326" s="175" t="s">
        <v>9487</v>
      </c>
      <c r="C326" s="169" t="s">
        <v>9406</v>
      </c>
      <c r="D326" s="169" t="s">
        <v>9409</v>
      </c>
      <c r="E326" s="196">
        <v>1514275</v>
      </c>
      <c r="F326" s="173" t="s">
        <v>5071</v>
      </c>
      <c r="G326" s="175" t="s">
        <v>5107</v>
      </c>
      <c r="H326" s="169" t="s">
        <v>5108</v>
      </c>
      <c r="I326" s="173" t="s">
        <v>5071</v>
      </c>
      <c r="J326" s="173" t="s">
        <v>5071</v>
      </c>
      <c r="K326" s="175" t="s">
        <v>9488</v>
      </c>
      <c r="L326" s="177" t="s">
        <v>8669</v>
      </c>
    </row>
    <row r="327" ht="14.25" spans="1:12">
      <c r="A327" s="173" t="s">
        <v>7007</v>
      </c>
      <c r="B327" s="175" t="s">
        <v>9461</v>
      </c>
      <c r="C327" s="169" t="s">
        <v>9406</v>
      </c>
      <c r="D327" s="169" t="s">
        <v>9409</v>
      </c>
      <c r="E327" s="390">
        <v>1513071</v>
      </c>
      <c r="F327" s="173" t="s">
        <v>5071</v>
      </c>
      <c r="G327" s="175" t="s">
        <v>5107</v>
      </c>
      <c r="H327" s="169" t="s">
        <v>5108</v>
      </c>
      <c r="I327" s="173" t="s">
        <v>5071</v>
      </c>
      <c r="J327" s="173" t="s">
        <v>5071</v>
      </c>
      <c r="K327" s="175" t="s">
        <v>9489</v>
      </c>
      <c r="L327" s="177" t="s">
        <v>8669</v>
      </c>
    </row>
    <row r="328" ht="14.25" spans="1:12">
      <c r="A328" s="173" t="s">
        <v>7011</v>
      </c>
      <c r="B328" s="175" t="s">
        <v>9490</v>
      </c>
      <c r="C328" s="169" t="s">
        <v>9409</v>
      </c>
      <c r="D328" s="169" t="s">
        <v>9491</v>
      </c>
      <c r="E328" s="169" t="s">
        <v>9492</v>
      </c>
      <c r="F328" s="173" t="s">
        <v>5071</v>
      </c>
      <c r="G328" s="175" t="s">
        <v>5075</v>
      </c>
      <c r="H328" s="169" t="s">
        <v>5076</v>
      </c>
      <c r="I328" s="173" t="s">
        <v>5071</v>
      </c>
      <c r="J328" s="173" t="s">
        <v>5071</v>
      </c>
      <c r="K328" s="175" t="s">
        <v>9493</v>
      </c>
      <c r="L328" s="177" t="s">
        <v>8602</v>
      </c>
    </row>
    <row r="329" ht="14.25" spans="1:12">
      <c r="A329" s="173" t="s">
        <v>7015</v>
      </c>
      <c r="B329" s="175" t="s">
        <v>9494</v>
      </c>
      <c r="C329" s="169" t="s">
        <v>9409</v>
      </c>
      <c r="D329" s="169" t="s">
        <v>9491</v>
      </c>
      <c r="E329" s="169" t="s">
        <v>9495</v>
      </c>
      <c r="F329" s="173" t="s">
        <v>5071</v>
      </c>
      <c r="G329" s="175" t="s">
        <v>5075</v>
      </c>
      <c r="H329" s="169" t="s">
        <v>5076</v>
      </c>
      <c r="I329" s="173" t="s">
        <v>5071</v>
      </c>
      <c r="J329" s="173" t="s">
        <v>5071</v>
      </c>
      <c r="K329" s="175" t="s">
        <v>9496</v>
      </c>
      <c r="L329" s="177" t="s">
        <v>8602</v>
      </c>
    </row>
    <row r="330" ht="14.25" spans="1:12">
      <c r="A330" s="173" t="s">
        <v>7019</v>
      </c>
      <c r="B330" s="175" t="s">
        <v>9497</v>
      </c>
      <c r="C330" s="169" t="s">
        <v>9409</v>
      </c>
      <c r="D330" s="169" t="s">
        <v>9491</v>
      </c>
      <c r="E330" s="169" t="s">
        <v>9498</v>
      </c>
      <c r="F330" s="173" t="s">
        <v>5071</v>
      </c>
      <c r="G330" s="175" t="s">
        <v>5107</v>
      </c>
      <c r="H330" s="169" t="s">
        <v>5108</v>
      </c>
      <c r="I330" s="173" t="s">
        <v>5071</v>
      </c>
      <c r="J330" s="173" t="s">
        <v>5071</v>
      </c>
      <c r="K330" s="175" t="s">
        <v>9499</v>
      </c>
      <c r="L330" s="177" t="s">
        <v>8669</v>
      </c>
    </row>
    <row r="331" ht="14.25" spans="1:12">
      <c r="A331" s="173" t="s">
        <v>7022</v>
      </c>
      <c r="B331" s="175" t="s">
        <v>9500</v>
      </c>
      <c r="C331" s="169" t="s">
        <v>9409</v>
      </c>
      <c r="D331" s="169" t="s">
        <v>9491</v>
      </c>
      <c r="E331" s="169" t="s">
        <v>9501</v>
      </c>
      <c r="F331" s="173" t="s">
        <v>5071</v>
      </c>
      <c r="G331" s="175" t="s">
        <v>5075</v>
      </c>
      <c r="H331" s="169" t="s">
        <v>5076</v>
      </c>
      <c r="I331" s="173" t="s">
        <v>5071</v>
      </c>
      <c r="J331" s="173" t="s">
        <v>5071</v>
      </c>
      <c r="K331" s="175" t="s">
        <v>9502</v>
      </c>
      <c r="L331" s="177" t="s">
        <v>8602</v>
      </c>
    </row>
    <row r="332" ht="14.25" spans="1:12">
      <c r="A332" s="173" t="s">
        <v>7026</v>
      </c>
      <c r="B332" s="175" t="s">
        <v>9503</v>
      </c>
      <c r="C332" s="169" t="s">
        <v>9409</v>
      </c>
      <c r="D332" s="169" t="s">
        <v>9491</v>
      </c>
      <c r="E332" s="169" t="s">
        <v>9504</v>
      </c>
      <c r="F332" s="173" t="s">
        <v>5071</v>
      </c>
      <c r="G332" s="175" t="s">
        <v>5075</v>
      </c>
      <c r="H332" s="169" t="s">
        <v>5076</v>
      </c>
      <c r="I332" s="173" t="s">
        <v>5071</v>
      </c>
      <c r="J332" s="173" t="s">
        <v>5071</v>
      </c>
      <c r="K332" s="175" t="s">
        <v>9505</v>
      </c>
      <c r="L332" s="177" t="s">
        <v>8602</v>
      </c>
    </row>
    <row r="333" ht="14.25" spans="1:12">
      <c r="A333" s="173" t="s">
        <v>7030</v>
      </c>
      <c r="B333" s="175" t="s">
        <v>9506</v>
      </c>
      <c r="C333" s="169" t="s">
        <v>9409</v>
      </c>
      <c r="D333" s="169" t="s">
        <v>9478</v>
      </c>
      <c r="E333" s="169" t="s">
        <v>9507</v>
      </c>
      <c r="F333" s="173" t="s">
        <v>5071</v>
      </c>
      <c r="G333" s="175" t="s">
        <v>5075</v>
      </c>
      <c r="H333" s="169" t="s">
        <v>5076</v>
      </c>
      <c r="I333" s="173" t="s">
        <v>5079</v>
      </c>
      <c r="J333" s="173" t="s">
        <v>5079</v>
      </c>
      <c r="K333" s="175" t="s">
        <v>9508</v>
      </c>
      <c r="L333" s="177" t="s">
        <v>8592</v>
      </c>
    </row>
    <row r="334" ht="14.25" spans="1:12">
      <c r="A334" s="173" t="s">
        <v>7034</v>
      </c>
      <c r="B334" s="175" t="s">
        <v>9509</v>
      </c>
      <c r="C334" s="169" t="s">
        <v>9409</v>
      </c>
      <c r="D334" s="169" t="s">
        <v>9478</v>
      </c>
      <c r="E334" s="169" t="s">
        <v>9510</v>
      </c>
      <c r="F334" s="173" t="s">
        <v>5071</v>
      </c>
      <c r="G334" s="175" t="s">
        <v>5107</v>
      </c>
      <c r="H334" s="169" t="s">
        <v>5108</v>
      </c>
      <c r="I334" s="173" t="s">
        <v>5079</v>
      </c>
      <c r="J334" s="173" t="s">
        <v>5079</v>
      </c>
      <c r="K334" s="175" t="s">
        <v>9511</v>
      </c>
      <c r="L334" s="177" t="s">
        <v>8641</v>
      </c>
    </row>
    <row r="335" ht="14.25" spans="1:12">
      <c r="A335" s="173" t="s">
        <v>7038</v>
      </c>
      <c r="B335" s="175" t="s">
        <v>9469</v>
      </c>
      <c r="C335" s="169" t="s">
        <v>9409</v>
      </c>
      <c r="D335" s="169" t="s">
        <v>9478</v>
      </c>
      <c r="E335" s="169" t="s">
        <v>9512</v>
      </c>
      <c r="F335" s="173" t="s">
        <v>5071</v>
      </c>
      <c r="G335" s="175" t="s">
        <v>5107</v>
      </c>
      <c r="H335" s="169" t="s">
        <v>5108</v>
      </c>
      <c r="I335" s="173" t="s">
        <v>5079</v>
      </c>
      <c r="J335" s="173" t="s">
        <v>5079</v>
      </c>
      <c r="K335" s="175" t="s">
        <v>9513</v>
      </c>
      <c r="L335" s="177" t="s">
        <v>8641</v>
      </c>
    </row>
    <row r="336" ht="14.25" spans="1:12">
      <c r="A336" s="173" t="s">
        <v>7042</v>
      </c>
      <c r="B336" s="175" t="s">
        <v>5754</v>
      </c>
      <c r="C336" s="169" t="s">
        <v>9409</v>
      </c>
      <c r="D336" s="169" t="s">
        <v>9478</v>
      </c>
      <c r="E336" s="169" t="s">
        <v>9514</v>
      </c>
      <c r="F336" s="173" t="s">
        <v>5079</v>
      </c>
      <c r="G336" s="175" t="s">
        <v>5075</v>
      </c>
      <c r="H336" s="169" t="s">
        <v>5076</v>
      </c>
      <c r="I336" s="173" t="s">
        <v>5079</v>
      </c>
      <c r="J336" s="173" t="s">
        <v>5089</v>
      </c>
      <c r="K336" s="175" t="s">
        <v>9515</v>
      </c>
      <c r="L336" s="177" t="s">
        <v>8579</v>
      </c>
    </row>
    <row r="337" ht="14.25" spans="1:12">
      <c r="A337" s="173" t="s">
        <v>7046</v>
      </c>
      <c r="B337" s="175" t="s">
        <v>9516</v>
      </c>
      <c r="C337" s="169" t="s">
        <v>9491</v>
      </c>
      <c r="D337" s="169" t="s">
        <v>9478</v>
      </c>
      <c r="E337" s="169" t="s">
        <v>9517</v>
      </c>
      <c r="F337" s="173" t="s">
        <v>5071</v>
      </c>
      <c r="G337" s="175" t="s">
        <v>5075</v>
      </c>
      <c r="H337" s="169" t="s">
        <v>5076</v>
      </c>
      <c r="I337" s="173" t="s">
        <v>5071</v>
      </c>
      <c r="J337" s="173" t="s">
        <v>5071</v>
      </c>
      <c r="K337" s="175" t="s">
        <v>9518</v>
      </c>
      <c r="L337" s="177" t="s">
        <v>8602</v>
      </c>
    </row>
    <row r="338" ht="14.25" spans="1:12">
      <c r="A338" s="173" t="s">
        <v>7050</v>
      </c>
      <c r="B338" s="175" t="s">
        <v>9497</v>
      </c>
      <c r="C338" s="169" t="s">
        <v>9491</v>
      </c>
      <c r="D338" s="169" t="s">
        <v>9478</v>
      </c>
      <c r="E338" s="169" t="s">
        <v>9519</v>
      </c>
      <c r="F338" s="173" t="s">
        <v>5071</v>
      </c>
      <c r="G338" s="175" t="s">
        <v>5075</v>
      </c>
      <c r="H338" s="169" t="s">
        <v>5076</v>
      </c>
      <c r="I338" s="173" t="s">
        <v>5071</v>
      </c>
      <c r="J338" s="173" t="s">
        <v>5071</v>
      </c>
      <c r="K338" s="175" t="s">
        <v>9520</v>
      </c>
      <c r="L338" s="177" t="s">
        <v>8602</v>
      </c>
    </row>
    <row r="339" ht="14.25" spans="1:12">
      <c r="A339" s="173" t="s">
        <v>7054</v>
      </c>
      <c r="B339" s="175" t="s">
        <v>9386</v>
      </c>
      <c r="C339" s="169" t="s">
        <v>9491</v>
      </c>
      <c r="D339" s="169" t="s">
        <v>9478</v>
      </c>
      <c r="E339" s="169" t="s">
        <v>9521</v>
      </c>
      <c r="F339" s="173" t="s">
        <v>5071</v>
      </c>
      <c r="G339" s="175" t="s">
        <v>5075</v>
      </c>
      <c r="H339" s="169" t="s">
        <v>5076</v>
      </c>
      <c r="I339" s="173" t="s">
        <v>5071</v>
      </c>
      <c r="J339" s="173" t="s">
        <v>5071</v>
      </c>
      <c r="K339" s="175" t="s">
        <v>9522</v>
      </c>
      <c r="L339" s="177" t="s">
        <v>8602</v>
      </c>
    </row>
    <row r="340" ht="14.25" spans="1:12">
      <c r="A340" s="173" t="s">
        <v>7057</v>
      </c>
      <c r="B340" s="175" t="s">
        <v>9523</v>
      </c>
      <c r="C340" s="169" t="s">
        <v>9491</v>
      </c>
      <c r="D340" s="169" t="s">
        <v>9478</v>
      </c>
      <c r="E340" s="169" t="s">
        <v>9524</v>
      </c>
      <c r="F340" s="173" t="s">
        <v>5071</v>
      </c>
      <c r="G340" s="175" t="s">
        <v>5075</v>
      </c>
      <c r="H340" s="169" t="s">
        <v>5076</v>
      </c>
      <c r="I340" s="173" t="s">
        <v>5071</v>
      </c>
      <c r="J340" s="173" t="s">
        <v>5071</v>
      </c>
      <c r="K340" s="175" t="s">
        <v>9525</v>
      </c>
      <c r="L340" s="177" t="s">
        <v>8602</v>
      </c>
    </row>
    <row r="341" ht="14.25" spans="1:12">
      <c r="A341" s="192" t="s">
        <v>9526</v>
      </c>
      <c r="B341" s="193"/>
      <c r="C341" s="193"/>
      <c r="D341" s="193"/>
      <c r="E341" s="194"/>
      <c r="F341" s="169" t="s">
        <v>9527</v>
      </c>
      <c r="G341" s="180"/>
      <c r="H341" s="182"/>
      <c r="I341" s="173" t="s">
        <v>9528</v>
      </c>
      <c r="J341" s="169" t="s">
        <v>9529</v>
      </c>
      <c r="K341" s="180"/>
      <c r="L341" s="188" t="str">
        <f>K340</f>
        <v>- 505,400.00</v>
      </c>
    </row>
    <row r="342" spans="1:12">
      <c r="A342" s="195"/>
      <c r="B342" s="195"/>
      <c r="C342" s="195"/>
      <c r="D342" s="195"/>
      <c r="E342" s="195"/>
      <c r="F342" s="195"/>
      <c r="G342" s="195"/>
      <c r="H342" s="195"/>
      <c r="I342" s="195"/>
      <c r="J342" s="195"/>
      <c r="K342" s="195"/>
      <c r="L342" s="196" t="s">
        <v>9530</v>
      </c>
    </row>
  </sheetData>
  <mergeCells count="15">
    <mergeCell ref="A341:E341"/>
    <mergeCell ref="A1:A2"/>
    <mergeCell ref="A18:A19"/>
    <mergeCell ref="B1:B2"/>
    <mergeCell ref="B18:B19"/>
    <mergeCell ref="C1:C2"/>
    <mergeCell ref="D1:D2"/>
    <mergeCell ref="E1:E2"/>
    <mergeCell ref="E18:E19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6"/>
  <sheetViews>
    <sheetView topLeftCell="A374" workbookViewId="0">
      <selection activeCell="L393" sqref="L393"/>
    </sheetView>
  </sheetViews>
  <sheetFormatPr defaultColWidth="9" defaultRowHeight="13.5"/>
  <cols>
    <col min="11" max="11" width="13.125" customWidth="1"/>
    <col min="12" max="12" width="15" customWidth="1"/>
  </cols>
  <sheetData>
    <row r="1" ht="15" spans="1:12">
      <c r="A1" s="295" t="s">
        <v>2</v>
      </c>
      <c r="B1" s="295" t="s">
        <v>3</v>
      </c>
      <c r="C1" s="296" t="s">
        <v>4</v>
      </c>
      <c r="D1" s="297" t="s">
        <v>5</v>
      </c>
      <c r="E1" s="298" t="s">
        <v>286</v>
      </c>
      <c r="F1" s="297" t="s">
        <v>7</v>
      </c>
      <c r="G1" s="297" t="s">
        <v>8</v>
      </c>
      <c r="H1" s="296" t="s">
        <v>9</v>
      </c>
      <c r="I1" s="297" t="s">
        <v>10</v>
      </c>
      <c r="J1" s="297" t="s">
        <v>12</v>
      </c>
      <c r="K1" s="307" t="s">
        <v>11</v>
      </c>
      <c r="L1" s="295" t="s">
        <v>12</v>
      </c>
    </row>
    <row r="2" ht="15" spans="1:12">
      <c r="A2" s="299"/>
      <c r="B2" s="299"/>
      <c r="C2" s="300"/>
      <c r="D2" s="301"/>
      <c r="E2" s="302"/>
      <c r="F2" s="301"/>
      <c r="G2" s="301"/>
      <c r="H2" s="300"/>
      <c r="I2" s="301"/>
      <c r="J2" s="301"/>
      <c r="K2" s="380">
        <v>300000</v>
      </c>
      <c r="L2" s="299"/>
    </row>
    <row r="3" ht="15" spans="1:12">
      <c r="A3" s="303" t="s">
        <v>288</v>
      </c>
      <c r="B3" s="304" t="s">
        <v>9531</v>
      </c>
      <c r="C3" s="305" t="s">
        <v>9532</v>
      </c>
      <c r="D3" s="306" t="s">
        <v>9533</v>
      </c>
      <c r="E3" s="373">
        <v>1513897</v>
      </c>
      <c r="F3" s="374">
        <v>1</v>
      </c>
      <c r="G3" s="304" t="s">
        <v>17</v>
      </c>
      <c r="H3" s="375">
        <v>1000</v>
      </c>
      <c r="I3" s="374">
        <v>3</v>
      </c>
      <c r="J3" s="374">
        <v>3</v>
      </c>
      <c r="K3" s="381">
        <v>297000</v>
      </c>
      <c r="L3" s="381">
        <v>3000</v>
      </c>
    </row>
    <row r="4" ht="15" spans="1:12">
      <c r="A4" s="303" t="s">
        <v>295</v>
      </c>
      <c r="B4" s="304" t="s">
        <v>9534</v>
      </c>
      <c r="C4" s="305" t="s">
        <v>9532</v>
      </c>
      <c r="D4" s="306" t="s">
        <v>9535</v>
      </c>
      <c r="E4" s="373">
        <v>1507240</v>
      </c>
      <c r="F4" s="374">
        <v>1</v>
      </c>
      <c r="G4" s="304" t="s">
        <v>17</v>
      </c>
      <c r="H4" s="375">
        <v>1000</v>
      </c>
      <c r="I4" s="374">
        <v>4</v>
      </c>
      <c r="J4" s="374">
        <v>4</v>
      </c>
      <c r="K4" s="381">
        <v>293000</v>
      </c>
      <c r="L4" s="381">
        <v>4000</v>
      </c>
    </row>
    <row r="5" ht="15" spans="1:12">
      <c r="A5" s="303" t="s">
        <v>298</v>
      </c>
      <c r="B5" s="304" t="s">
        <v>9536</v>
      </c>
      <c r="C5" s="305" t="s">
        <v>9537</v>
      </c>
      <c r="D5" s="306" t="s">
        <v>9538</v>
      </c>
      <c r="E5" s="373">
        <v>1501128</v>
      </c>
      <c r="F5" s="374">
        <v>18</v>
      </c>
      <c r="G5" s="304" t="s">
        <v>19</v>
      </c>
      <c r="H5" s="375">
        <v>1100</v>
      </c>
      <c r="I5" s="374">
        <v>4</v>
      </c>
      <c r="J5" s="374">
        <v>72</v>
      </c>
      <c r="K5" s="381">
        <v>213800</v>
      </c>
      <c r="L5" s="381">
        <v>79200</v>
      </c>
    </row>
    <row r="6" ht="15" spans="1:12">
      <c r="A6" s="303" t="s">
        <v>301</v>
      </c>
      <c r="B6" s="304" t="s">
        <v>9539</v>
      </c>
      <c r="C6" s="305" t="s">
        <v>9540</v>
      </c>
      <c r="D6" s="306" t="s">
        <v>9533</v>
      </c>
      <c r="E6" s="373">
        <v>1515935</v>
      </c>
      <c r="F6" s="374">
        <v>1</v>
      </c>
      <c r="G6" s="304" t="s">
        <v>17</v>
      </c>
      <c r="H6" s="375">
        <v>1000</v>
      </c>
      <c r="I6" s="374">
        <v>1</v>
      </c>
      <c r="J6" s="374">
        <v>1</v>
      </c>
      <c r="K6" s="381">
        <v>212800</v>
      </c>
      <c r="L6" s="381">
        <v>1000</v>
      </c>
    </row>
    <row r="7" ht="15" spans="1:12">
      <c r="A7" s="303" t="s">
        <v>305</v>
      </c>
      <c r="B7" s="304" t="s">
        <v>9541</v>
      </c>
      <c r="C7" s="305" t="s">
        <v>9540</v>
      </c>
      <c r="D7" s="306" t="s">
        <v>9533</v>
      </c>
      <c r="E7" s="373">
        <v>1517309</v>
      </c>
      <c r="F7" s="374">
        <v>1</v>
      </c>
      <c r="G7" s="304" t="s">
        <v>17</v>
      </c>
      <c r="H7" s="375">
        <v>1000</v>
      </c>
      <c r="I7" s="374">
        <v>1</v>
      </c>
      <c r="J7" s="374">
        <v>1</v>
      </c>
      <c r="K7" s="381">
        <v>211800</v>
      </c>
      <c r="L7" s="381">
        <v>1000</v>
      </c>
    </row>
    <row r="8" ht="15" spans="1:12">
      <c r="A8" s="303" t="s">
        <v>309</v>
      </c>
      <c r="B8" s="304" t="s">
        <v>9542</v>
      </c>
      <c r="C8" s="305" t="s">
        <v>9540</v>
      </c>
      <c r="D8" s="306" t="s">
        <v>9533</v>
      </c>
      <c r="E8" s="373">
        <v>1495607</v>
      </c>
      <c r="F8" s="374">
        <v>1</v>
      </c>
      <c r="G8" s="304" t="s">
        <v>22</v>
      </c>
      <c r="H8" s="375">
        <v>1300</v>
      </c>
      <c r="I8" s="374">
        <v>1</v>
      </c>
      <c r="J8" s="374">
        <v>1</v>
      </c>
      <c r="K8" s="381">
        <v>210500</v>
      </c>
      <c r="L8" s="381">
        <v>1300</v>
      </c>
    </row>
    <row r="9" ht="15" spans="1:12">
      <c r="A9" s="303" t="s">
        <v>312</v>
      </c>
      <c r="B9" s="304" t="s">
        <v>9543</v>
      </c>
      <c r="C9" s="305" t="s">
        <v>9540</v>
      </c>
      <c r="D9" s="306" t="s">
        <v>9533</v>
      </c>
      <c r="E9" s="373">
        <v>1517529</v>
      </c>
      <c r="F9" s="374">
        <v>1</v>
      </c>
      <c r="G9" s="304" t="s">
        <v>17</v>
      </c>
      <c r="H9" s="375">
        <v>1000</v>
      </c>
      <c r="I9" s="374">
        <v>1</v>
      </c>
      <c r="J9" s="374">
        <v>1</v>
      </c>
      <c r="K9" s="381">
        <v>209500</v>
      </c>
      <c r="L9" s="381">
        <v>1000</v>
      </c>
    </row>
    <row r="10" ht="15" spans="1:12">
      <c r="A10" s="303" t="s">
        <v>317</v>
      </c>
      <c r="B10" s="304" t="s">
        <v>9544</v>
      </c>
      <c r="C10" s="305" t="s">
        <v>9540</v>
      </c>
      <c r="D10" s="306" t="s">
        <v>9533</v>
      </c>
      <c r="E10" s="373">
        <v>1517457</v>
      </c>
      <c r="F10" s="374">
        <v>1</v>
      </c>
      <c r="G10" s="304" t="s">
        <v>17</v>
      </c>
      <c r="H10" s="375">
        <v>1000</v>
      </c>
      <c r="I10" s="374">
        <v>1</v>
      </c>
      <c r="J10" s="374">
        <v>1</v>
      </c>
      <c r="K10" s="381">
        <v>208500</v>
      </c>
      <c r="L10" s="381">
        <v>1000</v>
      </c>
    </row>
    <row r="11" ht="15" spans="1:12">
      <c r="A11" s="303" t="s">
        <v>321</v>
      </c>
      <c r="B11" s="304" t="s">
        <v>9545</v>
      </c>
      <c r="C11" s="305" t="s">
        <v>9540</v>
      </c>
      <c r="D11" s="306" t="s">
        <v>9533</v>
      </c>
      <c r="E11" s="373">
        <v>1517625</v>
      </c>
      <c r="F11" s="374">
        <v>2</v>
      </c>
      <c r="G11" s="304" t="s">
        <v>17</v>
      </c>
      <c r="H11" s="375">
        <v>1000</v>
      </c>
      <c r="I11" s="374">
        <v>1</v>
      </c>
      <c r="J11" s="374">
        <v>2</v>
      </c>
      <c r="K11" s="381">
        <v>206500</v>
      </c>
      <c r="L11" s="381">
        <v>2000</v>
      </c>
    </row>
    <row r="12" ht="15" spans="1:12">
      <c r="A12" s="303" t="s">
        <v>326</v>
      </c>
      <c r="B12" s="304" t="s">
        <v>9546</v>
      </c>
      <c r="C12" s="305" t="s">
        <v>9540</v>
      </c>
      <c r="D12" s="306" t="s">
        <v>9533</v>
      </c>
      <c r="E12" s="373">
        <v>1517219</v>
      </c>
      <c r="F12" s="374">
        <v>1</v>
      </c>
      <c r="G12" s="304" t="s">
        <v>19</v>
      </c>
      <c r="H12" s="375">
        <v>1300</v>
      </c>
      <c r="I12" s="374">
        <v>1</v>
      </c>
      <c r="J12" s="374">
        <v>1</v>
      </c>
      <c r="K12" s="381">
        <v>205200</v>
      </c>
      <c r="L12" s="381">
        <v>1300</v>
      </c>
    </row>
    <row r="13" ht="15" spans="1:12">
      <c r="A13" s="303" t="s">
        <v>331</v>
      </c>
      <c r="B13" s="304" t="s">
        <v>9547</v>
      </c>
      <c r="C13" s="305" t="s">
        <v>9540</v>
      </c>
      <c r="D13" s="306" t="s">
        <v>9533</v>
      </c>
      <c r="E13" s="373">
        <v>1517361</v>
      </c>
      <c r="F13" s="374">
        <v>1</v>
      </c>
      <c r="G13" s="304" t="s">
        <v>17</v>
      </c>
      <c r="H13" s="375">
        <v>1000</v>
      </c>
      <c r="I13" s="374">
        <v>1</v>
      </c>
      <c r="J13" s="374">
        <v>1</v>
      </c>
      <c r="K13" s="381">
        <v>204200</v>
      </c>
      <c r="L13" s="381">
        <v>1000</v>
      </c>
    </row>
    <row r="14" ht="15" spans="1:12">
      <c r="A14" s="303" t="s">
        <v>334</v>
      </c>
      <c r="B14" s="304" t="s">
        <v>9548</v>
      </c>
      <c r="C14" s="305" t="s">
        <v>9540</v>
      </c>
      <c r="D14" s="306" t="s">
        <v>9533</v>
      </c>
      <c r="E14" s="373">
        <v>1470300</v>
      </c>
      <c r="F14" s="374">
        <v>1</v>
      </c>
      <c r="G14" s="304" t="s">
        <v>17</v>
      </c>
      <c r="H14" s="375">
        <v>1000</v>
      </c>
      <c r="I14" s="374">
        <v>1</v>
      </c>
      <c r="J14" s="374">
        <v>1</v>
      </c>
      <c r="K14" s="381">
        <v>203200</v>
      </c>
      <c r="L14" s="381">
        <v>1000</v>
      </c>
    </row>
    <row r="15" ht="15" spans="1:12">
      <c r="A15" s="303" t="s">
        <v>338</v>
      </c>
      <c r="B15" s="304" t="s">
        <v>4806</v>
      </c>
      <c r="C15" s="305" t="s">
        <v>9540</v>
      </c>
      <c r="D15" s="306" t="s">
        <v>9533</v>
      </c>
      <c r="E15" s="373">
        <v>1517334</v>
      </c>
      <c r="F15" s="374">
        <v>1</v>
      </c>
      <c r="G15" s="304" t="s">
        <v>17</v>
      </c>
      <c r="H15" s="375">
        <v>1000</v>
      </c>
      <c r="I15" s="374">
        <v>1</v>
      </c>
      <c r="J15" s="374">
        <v>1</v>
      </c>
      <c r="K15" s="381">
        <v>202200</v>
      </c>
      <c r="L15" s="381">
        <v>1000</v>
      </c>
    </row>
    <row r="16" ht="15" spans="1:12">
      <c r="A16" s="303" t="s">
        <v>341</v>
      </c>
      <c r="B16" s="304" t="s">
        <v>9549</v>
      </c>
      <c r="C16" s="305" t="s">
        <v>9540</v>
      </c>
      <c r="D16" s="306" t="s">
        <v>9533</v>
      </c>
      <c r="E16" s="373">
        <v>1517569</v>
      </c>
      <c r="F16" s="374">
        <v>1</v>
      </c>
      <c r="G16" s="304" t="s">
        <v>17</v>
      </c>
      <c r="H16" s="375">
        <v>1000</v>
      </c>
      <c r="I16" s="374">
        <v>1</v>
      </c>
      <c r="J16" s="374">
        <v>1</v>
      </c>
      <c r="K16" s="381">
        <v>201200</v>
      </c>
      <c r="L16" s="381">
        <v>1000</v>
      </c>
    </row>
    <row r="17" ht="15" spans="1:12">
      <c r="A17" s="303" t="s">
        <v>345</v>
      </c>
      <c r="B17" s="304" t="s">
        <v>9550</v>
      </c>
      <c r="C17" s="305" t="s">
        <v>9540</v>
      </c>
      <c r="D17" s="306" t="s">
        <v>9533</v>
      </c>
      <c r="E17" s="373">
        <v>1517564</v>
      </c>
      <c r="F17" s="374">
        <v>1</v>
      </c>
      <c r="G17" s="304" t="s">
        <v>17</v>
      </c>
      <c r="H17" s="375">
        <v>1000</v>
      </c>
      <c r="I17" s="374">
        <v>1</v>
      </c>
      <c r="J17" s="374">
        <v>1</v>
      </c>
      <c r="K17" s="381">
        <v>200200</v>
      </c>
      <c r="L17" s="381">
        <v>1000</v>
      </c>
    </row>
    <row r="18" ht="15" spans="1:12">
      <c r="A18" s="303" t="s">
        <v>348</v>
      </c>
      <c r="B18" s="304" t="s">
        <v>9551</v>
      </c>
      <c r="C18" s="305" t="s">
        <v>9540</v>
      </c>
      <c r="D18" s="306" t="s">
        <v>9533</v>
      </c>
      <c r="E18" s="373">
        <v>1515327</v>
      </c>
      <c r="F18" s="374">
        <v>1</v>
      </c>
      <c r="G18" s="304" t="s">
        <v>17</v>
      </c>
      <c r="H18" s="375">
        <v>1000</v>
      </c>
      <c r="I18" s="374">
        <v>1</v>
      </c>
      <c r="J18" s="374">
        <v>1</v>
      </c>
      <c r="K18" s="381">
        <v>199200</v>
      </c>
      <c r="L18" s="381">
        <v>1000</v>
      </c>
    </row>
    <row r="19" ht="15" spans="1:12">
      <c r="A19" s="303" t="s">
        <v>352</v>
      </c>
      <c r="B19" s="304" t="s">
        <v>9552</v>
      </c>
      <c r="C19" s="305" t="s">
        <v>9540</v>
      </c>
      <c r="D19" s="306" t="s">
        <v>9535</v>
      </c>
      <c r="E19" s="373">
        <v>1516420</v>
      </c>
      <c r="F19" s="374">
        <v>1</v>
      </c>
      <c r="G19" s="304" t="s">
        <v>17</v>
      </c>
      <c r="H19" s="375">
        <v>1000</v>
      </c>
      <c r="I19" s="374">
        <v>2</v>
      </c>
      <c r="J19" s="374">
        <v>2</v>
      </c>
      <c r="K19" s="381">
        <v>197200</v>
      </c>
      <c r="L19" s="381">
        <v>2000</v>
      </c>
    </row>
    <row r="20" ht="15" spans="1:12">
      <c r="A20" s="303" t="s">
        <v>354</v>
      </c>
      <c r="B20" s="304" t="s">
        <v>9553</v>
      </c>
      <c r="C20" s="305" t="s">
        <v>9540</v>
      </c>
      <c r="D20" s="306" t="s">
        <v>9535</v>
      </c>
      <c r="E20" s="373">
        <v>1495542</v>
      </c>
      <c r="F20" s="374">
        <v>1</v>
      </c>
      <c r="G20" s="304" t="s">
        <v>22</v>
      </c>
      <c r="H20" s="375">
        <v>1300</v>
      </c>
      <c r="I20" s="374">
        <v>2</v>
      </c>
      <c r="J20" s="374">
        <v>2</v>
      </c>
      <c r="K20" s="381">
        <v>194600</v>
      </c>
      <c r="L20" s="381">
        <v>2600</v>
      </c>
    </row>
    <row r="21" ht="15" spans="1:12">
      <c r="A21" s="303" t="s">
        <v>358</v>
      </c>
      <c r="B21" s="304" t="s">
        <v>9554</v>
      </c>
      <c r="C21" s="305" t="s">
        <v>9540</v>
      </c>
      <c r="D21" s="306" t="s">
        <v>9538</v>
      </c>
      <c r="E21" s="373">
        <v>1495858</v>
      </c>
      <c r="F21" s="374">
        <v>1</v>
      </c>
      <c r="G21" s="304" t="s">
        <v>17</v>
      </c>
      <c r="H21" s="375">
        <v>1000</v>
      </c>
      <c r="I21" s="374">
        <v>3</v>
      </c>
      <c r="J21" s="374">
        <v>3</v>
      </c>
      <c r="K21" s="381">
        <v>191600</v>
      </c>
      <c r="L21" s="381">
        <v>3000</v>
      </c>
    </row>
    <row r="22" ht="15" spans="1:12">
      <c r="A22" s="303" t="s">
        <v>360</v>
      </c>
      <c r="B22" s="304" t="s">
        <v>9536</v>
      </c>
      <c r="C22" s="305" t="s">
        <v>9540</v>
      </c>
      <c r="D22" s="306" t="s">
        <v>9555</v>
      </c>
      <c r="E22" s="373">
        <v>1501129</v>
      </c>
      <c r="F22" s="374">
        <v>21</v>
      </c>
      <c r="G22" s="304" t="s">
        <v>19</v>
      </c>
      <c r="H22" s="375">
        <v>1100</v>
      </c>
      <c r="I22" s="374">
        <v>4</v>
      </c>
      <c r="J22" s="374">
        <v>84</v>
      </c>
      <c r="K22" s="381">
        <v>99200</v>
      </c>
      <c r="L22" s="381">
        <v>92400</v>
      </c>
    </row>
    <row r="23" ht="15" spans="1:12">
      <c r="A23" s="303" t="s">
        <v>363</v>
      </c>
      <c r="B23" s="304" t="s">
        <v>248</v>
      </c>
      <c r="C23" s="305" t="s">
        <v>9533</v>
      </c>
      <c r="D23" s="306" t="s">
        <v>9535</v>
      </c>
      <c r="E23" s="373">
        <v>1518074</v>
      </c>
      <c r="F23" s="374">
        <v>2</v>
      </c>
      <c r="G23" s="304" t="s">
        <v>17</v>
      </c>
      <c r="H23" s="375">
        <v>1000</v>
      </c>
      <c r="I23" s="374">
        <v>1</v>
      </c>
      <c r="J23" s="374">
        <v>2</v>
      </c>
      <c r="K23" s="381">
        <v>97200</v>
      </c>
      <c r="L23" s="381">
        <v>2000</v>
      </c>
    </row>
    <row r="24" ht="15" spans="1:12">
      <c r="A24" s="303" t="s">
        <v>365</v>
      </c>
      <c r="B24" s="304" t="s">
        <v>9539</v>
      </c>
      <c r="C24" s="305" t="s">
        <v>9533</v>
      </c>
      <c r="D24" s="306" t="s">
        <v>9535</v>
      </c>
      <c r="E24" s="373">
        <v>1515936</v>
      </c>
      <c r="F24" s="374">
        <v>1</v>
      </c>
      <c r="G24" s="304" t="s">
        <v>17</v>
      </c>
      <c r="H24" s="375">
        <v>1000</v>
      </c>
      <c r="I24" s="374">
        <v>1</v>
      </c>
      <c r="J24" s="374">
        <v>1</v>
      </c>
      <c r="K24" s="381">
        <v>96200</v>
      </c>
      <c r="L24" s="381">
        <v>1000</v>
      </c>
    </row>
    <row r="25" ht="15" spans="1:12">
      <c r="A25" s="303" t="s">
        <v>368</v>
      </c>
      <c r="B25" s="304" t="s">
        <v>9556</v>
      </c>
      <c r="C25" s="305" t="s">
        <v>9533</v>
      </c>
      <c r="D25" s="306" t="s">
        <v>9535</v>
      </c>
      <c r="E25" s="373">
        <v>1518322</v>
      </c>
      <c r="F25" s="374">
        <v>1</v>
      </c>
      <c r="G25" s="304" t="s">
        <v>17</v>
      </c>
      <c r="H25" s="375">
        <v>1000</v>
      </c>
      <c r="I25" s="374">
        <v>1</v>
      </c>
      <c r="J25" s="374">
        <v>1</v>
      </c>
      <c r="K25" s="381">
        <v>95200</v>
      </c>
      <c r="L25" s="381">
        <v>1000</v>
      </c>
    </row>
    <row r="26" ht="15" spans="1:12">
      <c r="A26" s="303" t="s">
        <v>371</v>
      </c>
      <c r="B26" s="304" t="s">
        <v>9557</v>
      </c>
      <c r="C26" s="305" t="s">
        <v>9558</v>
      </c>
      <c r="D26" s="306" t="s">
        <v>9535</v>
      </c>
      <c r="E26" s="373">
        <v>1517283</v>
      </c>
      <c r="F26" s="374">
        <v>1</v>
      </c>
      <c r="G26" s="304" t="s">
        <v>22</v>
      </c>
      <c r="H26" s="375">
        <v>1300</v>
      </c>
      <c r="I26" s="374">
        <v>1</v>
      </c>
      <c r="J26" s="374">
        <v>1</v>
      </c>
      <c r="K26" s="381">
        <v>93900</v>
      </c>
      <c r="L26" s="381">
        <v>1300</v>
      </c>
    </row>
    <row r="27" ht="15" spans="1:12">
      <c r="A27" s="303" t="s">
        <v>379</v>
      </c>
      <c r="B27" s="304" t="s">
        <v>9544</v>
      </c>
      <c r="C27" s="305" t="s">
        <v>9533</v>
      </c>
      <c r="D27" s="306" t="s">
        <v>9535</v>
      </c>
      <c r="E27" s="373">
        <v>1518247</v>
      </c>
      <c r="F27" s="374">
        <v>1</v>
      </c>
      <c r="G27" s="304" t="s">
        <v>17</v>
      </c>
      <c r="H27" s="375">
        <v>1000</v>
      </c>
      <c r="I27" s="374">
        <v>1</v>
      </c>
      <c r="J27" s="374">
        <v>1</v>
      </c>
      <c r="K27" s="381">
        <v>92900</v>
      </c>
      <c r="L27" s="381">
        <v>1000</v>
      </c>
    </row>
    <row r="28" ht="15" spans="1:12">
      <c r="A28" s="303" t="s">
        <v>381</v>
      </c>
      <c r="B28" s="304" t="s">
        <v>9559</v>
      </c>
      <c r="C28" s="305" t="s">
        <v>9533</v>
      </c>
      <c r="D28" s="306" t="s">
        <v>9538</v>
      </c>
      <c r="E28" s="373">
        <v>1518156</v>
      </c>
      <c r="F28" s="374">
        <v>1</v>
      </c>
      <c r="G28" s="304" t="s">
        <v>17</v>
      </c>
      <c r="H28" s="375">
        <v>1000</v>
      </c>
      <c r="I28" s="374">
        <v>2</v>
      </c>
      <c r="J28" s="374">
        <v>2</v>
      </c>
      <c r="K28" s="381">
        <v>90900</v>
      </c>
      <c r="L28" s="381">
        <v>2000</v>
      </c>
    </row>
    <row r="29" ht="15" spans="1:12">
      <c r="A29" s="303" t="s">
        <v>384</v>
      </c>
      <c r="B29" s="304" t="s">
        <v>9560</v>
      </c>
      <c r="C29" s="305" t="s">
        <v>9535</v>
      </c>
      <c r="D29" s="306" t="s">
        <v>9538</v>
      </c>
      <c r="E29" s="373">
        <v>1508782</v>
      </c>
      <c r="F29" s="374">
        <v>1</v>
      </c>
      <c r="G29" s="304" t="s">
        <v>22</v>
      </c>
      <c r="H29" s="375">
        <v>1300</v>
      </c>
      <c r="I29" s="374">
        <v>1</v>
      </c>
      <c r="J29" s="374">
        <v>1</v>
      </c>
      <c r="K29" s="381">
        <v>89600</v>
      </c>
      <c r="L29" s="381">
        <v>1300</v>
      </c>
    </row>
    <row r="30" ht="15" spans="1:12">
      <c r="A30" s="303" t="s">
        <v>388</v>
      </c>
      <c r="B30" s="376" t="s">
        <v>9561</v>
      </c>
      <c r="C30" s="377" t="s">
        <v>9535</v>
      </c>
      <c r="D30" s="378" t="s">
        <v>9538</v>
      </c>
      <c r="E30" s="379">
        <v>1518688</v>
      </c>
      <c r="F30" s="374">
        <v>1</v>
      </c>
      <c r="G30" s="376" t="s">
        <v>17</v>
      </c>
      <c r="H30" s="375">
        <v>1000</v>
      </c>
      <c r="I30" s="374">
        <v>1</v>
      </c>
      <c r="J30" s="374">
        <v>1</v>
      </c>
      <c r="K30" s="381">
        <v>88600</v>
      </c>
      <c r="L30" s="381">
        <v>1000</v>
      </c>
    </row>
    <row r="31" ht="15" spans="1:12">
      <c r="A31" s="303" t="s">
        <v>391</v>
      </c>
      <c r="B31" s="304" t="s">
        <v>9562</v>
      </c>
      <c r="C31" s="305" t="s">
        <v>9535</v>
      </c>
      <c r="D31" s="306" t="s">
        <v>9538</v>
      </c>
      <c r="E31" s="373">
        <v>1518391</v>
      </c>
      <c r="F31" s="374">
        <v>1</v>
      </c>
      <c r="G31" s="304" t="s">
        <v>17</v>
      </c>
      <c r="H31" s="375">
        <v>1000</v>
      </c>
      <c r="I31" s="374">
        <v>1</v>
      </c>
      <c r="J31" s="374">
        <v>1</v>
      </c>
      <c r="K31" s="381">
        <v>87600</v>
      </c>
      <c r="L31" s="381">
        <v>1000</v>
      </c>
    </row>
    <row r="32" ht="15" spans="1:12">
      <c r="A32" s="303" t="s">
        <v>394</v>
      </c>
      <c r="B32" s="304" t="s">
        <v>9563</v>
      </c>
      <c r="C32" s="305" t="s">
        <v>9535</v>
      </c>
      <c r="D32" s="306" t="s">
        <v>9538</v>
      </c>
      <c r="E32" s="373">
        <v>1515451</v>
      </c>
      <c r="F32" s="374">
        <v>1</v>
      </c>
      <c r="G32" s="304" t="s">
        <v>17</v>
      </c>
      <c r="H32" s="375">
        <v>1000</v>
      </c>
      <c r="I32" s="374">
        <v>1</v>
      </c>
      <c r="J32" s="374">
        <v>1</v>
      </c>
      <c r="K32" s="381">
        <v>86600</v>
      </c>
      <c r="L32" s="381">
        <v>1000</v>
      </c>
    </row>
    <row r="33" ht="15" spans="1:12">
      <c r="A33" s="303" t="s">
        <v>397</v>
      </c>
      <c r="B33" s="304" t="s">
        <v>9564</v>
      </c>
      <c r="C33" s="305" t="s">
        <v>9535</v>
      </c>
      <c r="D33" s="306" t="s">
        <v>9538</v>
      </c>
      <c r="E33" s="373">
        <v>1519024</v>
      </c>
      <c r="F33" s="374">
        <v>1</v>
      </c>
      <c r="G33" s="304" t="s">
        <v>19</v>
      </c>
      <c r="H33" s="375">
        <v>1300</v>
      </c>
      <c r="I33" s="374">
        <v>1</v>
      </c>
      <c r="J33" s="374">
        <v>1</v>
      </c>
      <c r="K33" s="381">
        <v>85300</v>
      </c>
      <c r="L33" s="381">
        <v>1300</v>
      </c>
    </row>
    <row r="34" ht="15" spans="1:12">
      <c r="A34" s="303" t="s">
        <v>401</v>
      </c>
      <c r="B34" s="304" t="s">
        <v>9565</v>
      </c>
      <c r="C34" s="305" t="s">
        <v>9535</v>
      </c>
      <c r="D34" s="306" t="s">
        <v>9538</v>
      </c>
      <c r="E34" s="373">
        <v>1518935</v>
      </c>
      <c r="F34" s="374">
        <v>1</v>
      </c>
      <c r="G34" s="304" t="s">
        <v>17</v>
      </c>
      <c r="H34" s="375">
        <v>1000</v>
      </c>
      <c r="I34" s="374">
        <v>1</v>
      </c>
      <c r="J34" s="374">
        <v>1</v>
      </c>
      <c r="K34" s="381">
        <v>84300</v>
      </c>
      <c r="L34" s="381">
        <v>1000</v>
      </c>
    </row>
    <row r="35" ht="15" spans="1:12">
      <c r="A35" s="303" t="s">
        <v>404</v>
      </c>
      <c r="B35" s="304" t="s">
        <v>9566</v>
      </c>
      <c r="C35" s="305" t="s">
        <v>9535</v>
      </c>
      <c r="D35" s="306" t="s">
        <v>9555</v>
      </c>
      <c r="E35" s="373">
        <v>1512857</v>
      </c>
      <c r="F35" s="374">
        <v>1</v>
      </c>
      <c r="G35" s="304" t="s">
        <v>17</v>
      </c>
      <c r="H35" s="375">
        <v>1000</v>
      </c>
      <c r="I35" s="374">
        <v>2</v>
      </c>
      <c r="J35" s="374">
        <v>2</v>
      </c>
      <c r="K35" s="381">
        <v>82300</v>
      </c>
      <c r="L35" s="381">
        <v>2000</v>
      </c>
    </row>
    <row r="36" ht="15" spans="1:12">
      <c r="A36" s="303" t="s">
        <v>406</v>
      </c>
      <c r="B36" s="304" t="s">
        <v>9567</v>
      </c>
      <c r="C36" s="305" t="s">
        <v>9535</v>
      </c>
      <c r="D36" s="306" t="s">
        <v>9555</v>
      </c>
      <c r="E36" s="373">
        <v>1512853</v>
      </c>
      <c r="F36" s="374">
        <v>1</v>
      </c>
      <c r="G36" s="304" t="s">
        <v>17</v>
      </c>
      <c r="H36" s="375">
        <v>1000</v>
      </c>
      <c r="I36" s="374">
        <v>2</v>
      </c>
      <c r="J36" s="374">
        <v>2</v>
      </c>
      <c r="K36" s="381">
        <v>80300</v>
      </c>
      <c r="L36" s="381">
        <v>2000</v>
      </c>
    </row>
    <row r="37" ht="15" spans="1:12">
      <c r="A37" s="303" t="s">
        <v>410</v>
      </c>
      <c r="B37" s="304" t="s">
        <v>9568</v>
      </c>
      <c r="C37" s="305" t="s">
        <v>9538</v>
      </c>
      <c r="D37" s="306" t="s">
        <v>9555</v>
      </c>
      <c r="E37" s="373">
        <v>1519340</v>
      </c>
      <c r="F37" s="374">
        <v>1</v>
      </c>
      <c r="G37" s="304" t="s">
        <v>17</v>
      </c>
      <c r="H37" s="375">
        <v>1000</v>
      </c>
      <c r="I37" s="374">
        <v>1</v>
      </c>
      <c r="J37" s="374">
        <v>1</v>
      </c>
      <c r="K37" s="381">
        <v>79300</v>
      </c>
      <c r="L37" s="381">
        <v>1000</v>
      </c>
    </row>
    <row r="38" ht="15" spans="1:12">
      <c r="A38" s="303" t="s">
        <v>413</v>
      </c>
      <c r="B38" s="304" t="s">
        <v>4806</v>
      </c>
      <c r="C38" s="305" t="s">
        <v>9538</v>
      </c>
      <c r="D38" s="306" t="s">
        <v>9555</v>
      </c>
      <c r="E38" s="373">
        <v>1519349</v>
      </c>
      <c r="F38" s="374">
        <v>1</v>
      </c>
      <c r="G38" s="304" t="s">
        <v>17</v>
      </c>
      <c r="H38" s="375">
        <v>1000</v>
      </c>
      <c r="I38" s="374">
        <v>1</v>
      </c>
      <c r="J38" s="374">
        <v>1</v>
      </c>
      <c r="K38" s="381">
        <v>78300</v>
      </c>
      <c r="L38" s="381">
        <v>1000</v>
      </c>
    </row>
    <row r="39" ht="15" spans="1:12">
      <c r="A39" s="303" t="s">
        <v>416</v>
      </c>
      <c r="B39" s="304" t="s">
        <v>9569</v>
      </c>
      <c r="C39" s="305" t="s">
        <v>9538</v>
      </c>
      <c r="D39" s="306" t="s">
        <v>9555</v>
      </c>
      <c r="E39" s="373">
        <v>1519379</v>
      </c>
      <c r="F39" s="374">
        <v>1</v>
      </c>
      <c r="G39" s="304" t="s">
        <v>17</v>
      </c>
      <c r="H39" s="375">
        <v>1000</v>
      </c>
      <c r="I39" s="374">
        <v>1</v>
      </c>
      <c r="J39" s="374">
        <v>1</v>
      </c>
      <c r="K39" s="381">
        <v>77300</v>
      </c>
      <c r="L39" s="381">
        <v>1000</v>
      </c>
    </row>
    <row r="40" ht="15" spans="1:12">
      <c r="A40" s="303" t="s">
        <v>421</v>
      </c>
      <c r="B40" s="304" t="s">
        <v>9570</v>
      </c>
      <c r="C40" s="305" t="s">
        <v>9538</v>
      </c>
      <c r="D40" s="306" t="s">
        <v>9571</v>
      </c>
      <c r="E40" s="373">
        <v>1519088</v>
      </c>
      <c r="F40" s="374">
        <v>1</v>
      </c>
      <c r="G40" s="304" t="s">
        <v>17</v>
      </c>
      <c r="H40" s="375">
        <v>1000</v>
      </c>
      <c r="I40" s="374">
        <v>2</v>
      </c>
      <c r="J40" s="374">
        <v>2</v>
      </c>
      <c r="K40" s="381">
        <v>75300</v>
      </c>
      <c r="L40" s="381">
        <v>2000</v>
      </c>
    </row>
    <row r="41" ht="15" spans="1:12">
      <c r="A41" s="303" t="s">
        <v>426</v>
      </c>
      <c r="B41" s="304" t="s">
        <v>9572</v>
      </c>
      <c r="C41" s="305" t="s">
        <v>9538</v>
      </c>
      <c r="D41" s="306" t="s">
        <v>9571</v>
      </c>
      <c r="E41" s="373">
        <v>1519325</v>
      </c>
      <c r="F41" s="374">
        <v>1</v>
      </c>
      <c r="G41" s="304" t="s">
        <v>17</v>
      </c>
      <c r="H41" s="375">
        <v>1000</v>
      </c>
      <c r="I41" s="374">
        <v>2</v>
      </c>
      <c r="J41" s="374">
        <v>2</v>
      </c>
      <c r="K41" s="381">
        <v>73300</v>
      </c>
      <c r="L41" s="381">
        <v>2000</v>
      </c>
    </row>
    <row r="42" ht="15" spans="1:12">
      <c r="A42" s="303" t="s">
        <v>429</v>
      </c>
      <c r="B42" s="304" t="s">
        <v>9564</v>
      </c>
      <c r="C42" s="305" t="s">
        <v>9538</v>
      </c>
      <c r="D42" s="306" t="s">
        <v>9571</v>
      </c>
      <c r="E42" s="373">
        <v>1519271</v>
      </c>
      <c r="F42" s="374">
        <v>1</v>
      </c>
      <c r="G42" s="304" t="s">
        <v>17</v>
      </c>
      <c r="H42" s="375">
        <v>1000</v>
      </c>
      <c r="I42" s="374">
        <v>2</v>
      </c>
      <c r="J42" s="374">
        <v>2</v>
      </c>
      <c r="K42" s="381">
        <v>71300</v>
      </c>
      <c r="L42" s="381">
        <v>2000</v>
      </c>
    </row>
    <row r="43" ht="15" spans="1:12">
      <c r="A43" s="303" t="s">
        <v>432</v>
      </c>
      <c r="B43" s="304" t="s">
        <v>9573</v>
      </c>
      <c r="C43" s="305" t="s">
        <v>9538</v>
      </c>
      <c r="D43" s="306" t="s">
        <v>9571</v>
      </c>
      <c r="E43" s="373">
        <v>1519450</v>
      </c>
      <c r="F43" s="374">
        <v>1</v>
      </c>
      <c r="G43" s="304" t="s">
        <v>17</v>
      </c>
      <c r="H43" s="375">
        <v>1000</v>
      </c>
      <c r="I43" s="374">
        <v>2</v>
      </c>
      <c r="J43" s="374">
        <v>2</v>
      </c>
      <c r="K43" s="381">
        <v>69300</v>
      </c>
      <c r="L43" s="381">
        <v>2000</v>
      </c>
    </row>
    <row r="44" ht="15" spans="1:12">
      <c r="A44" s="303" t="s">
        <v>435</v>
      </c>
      <c r="B44" s="304" t="s">
        <v>9574</v>
      </c>
      <c r="C44" s="305" t="s">
        <v>9538</v>
      </c>
      <c r="D44" s="306" t="s">
        <v>9575</v>
      </c>
      <c r="E44" s="373">
        <v>1517366</v>
      </c>
      <c r="F44" s="374">
        <v>1</v>
      </c>
      <c r="G44" s="304" t="s">
        <v>17</v>
      </c>
      <c r="H44" s="375">
        <v>1000</v>
      </c>
      <c r="I44" s="374">
        <v>5</v>
      </c>
      <c r="J44" s="374">
        <v>5</v>
      </c>
      <c r="K44" s="381">
        <v>64300</v>
      </c>
      <c r="L44" s="381">
        <v>5000</v>
      </c>
    </row>
    <row r="45" ht="15" spans="1:12">
      <c r="A45" s="303" t="s">
        <v>437</v>
      </c>
      <c r="B45" s="304" t="s">
        <v>9576</v>
      </c>
      <c r="C45" s="305" t="s">
        <v>9538</v>
      </c>
      <c r="D45" s="306" t="s">
        <v>9575</v>
      </c>
      <c r="E45" s="373">
        <v>1503244</v>
      </c>
      <c r="F45" s="374">
        <v>2</v>
      </c>
      <c r="G45" s="304" t="s">
        <v>22</v>
      </c>
      <c r="H45" s="375">
        <v>1300</v>
      </c>
      <c r="I45" s="374">
        <v>5</v>
      </c>
      <c r="J45" s="374">
        <v>10</v>
      </c>
      <c r="K45" s="381">
        <v>51300</v>
      </c>
      <c r="L45" s="381">
        <v>13000</v>
      </c>
    </row>
    <row r="46" ht="15" spans="1:12">
      <c r="A46" s="303" t="s">
        <v>439</v>
      </c>
      <c r="B46" s="304" t="s">
        <v>9577</v>
      </c>
      <c r="C46" s="305" t="s">
        <v>9555</v>
      </c>
      <c r="D46" s="306" t="s">
        <v>9571</v>
      </c>
      <c r="E46" s="373">
        <v>1518577</v>
      </c>
      <c r="F46" s="374">
        <v>1</v>
      </c>
      <c r="G46" s="304" t="s">
        <v>17</v>
      </c>
      <c r="H46" s="375">
        <v>1000</v>
      </c>
      <c r="I46" s="374">
        <v>1</v>
      </c>
      <c r="J46" s="374">
        <v>1</v>
      </c>
      <c r="K46" s="381">
        <v>50300</v>
      </c>
      <c r="L46" s="381">
        <v>1000</v>
      </c>
    </row>
    <row r="47" ht="15" spans="1:12">
      <c r="A47" s="303" t="s">
        <v>442</v>
      </c>
      <c r="B47" s="304" t="s">
        <v>9578</v>
      </c>
      <c r="C47" s="305" t="s">
        <v>9555</v>
      </c>
      <c r="D47" s="306" t="s">
        <v>9571</v>
      </c>
      <c r="E47" s="373">
        <v>1520675</v>
      </c>
      <c r="F47" s="374">
        <v>1</v>
      </c>
      <c r="G47" s="304" t="s">
        <v>17</v>
      </c>
      <c r="H47" s="375">
        <v>1000</v>
      </c>
      <c r="I47" s="374">
        <v>1</v>
      </c>
      <c r="J47" s="374">
        <v>1</v>
      </c>
      <c r="K47" s="381">
        <v>49300</v>
      </c>
      <c r="L47" s="381">
        <v>1000</v>
      </c>
    </row>
    <row r="48" ht="15" spans="1:12">
      <c r="A48" s="303" t="s">
        <v>445</v>
      </c>
      <c r="B48" s="304" t="s">
        <v>9579</v>
      </c>
      <c r="C48" s="305" t="s">
        <v>9555</v>
      </c>
      <c r="D48" s="306" t="s">
        <v>9571</v>
      </c>
      <c r="E48" s="373">
        <v>1520706</v>
      </c>
      <c r="F48" s="374">
        <v>1</v>
      </c>
      <c r="G48" s="304" t="s">
        <v>19</v>
      </c>
      <c r="H48" s="375">
        <v>1300</v>
      </c>
      <c r="I48" s="374">
        <v>1</v>
      </c>
      <c r="J48" s="374">
        <v>1</v>
      </c>
      <c r="K48" s="381">
        <v>48000</v>
      </c>
      <c r="L48" s="381">
        <v>1300</v>
      </c>
    </row>
    <row r="49" ht="15" spans="1:12">
      <c r="A49" s="303" t="s">
        <v>448</v>
      </c>
      <c r="B49" s="304" t="s">
        <v>9580</v>
      </c>
      <c r="C49" s="305" t="s">
        <v>9555</v>
      </c>
      <c r="D49" s="306" t="s">
        <v>9581</v>
      </c>
      <c r="E49" s="373">
        <v>1518420</v>
      </c>
      <c r="F49" s="374">
        <v>1</v>
      </c>
      <c r="G49" s="304" t="s">
        <v>17</v>
      </c>
      <c r="H49" s="375">
        <v>1000</v>
      </c>
      <c r="I49" s="374">
        <v>2</v>
      </c>
      <c r="J49" s="374">
        <v>2</v>
      </c>
      <c r="K49" s="381">
        <v>46000</v>
      </c>
      <c r="L49" s="381">
        <v>2000</v>
      </c>
    </row>
    <row r="50" ht="15" spans="1:12">
      <c r="A50" s="303" t="s">
        <v>451</v>
      </c>
      <c r="B50" s="304" t="s">
        <v>9582</v>
      </c>
      <c r="C50" s="305" t="s">
        <v>9555</v>
      </c>
      <c r="D50" s="306" t="s">
        <v>9581</v>
      </c>
      <c r="E50" s="373">
        <v>1500687</v>
      </c>
      <c r="F50" s="374">
        <v>1</v>
      </c>
      <c r="G50" s="304" t="s">
        <v>17</v>
      </c>
      <c r="H50" s="375">
        <v>1000</v>
      </c>
      <c r="I50" s="374">
        <v>2</v>
      </c>
      <c r="J50" s="374">
        <v>2</v>
      </c>
      <c r="K50" s="381">
        <v>44000</v>
      </c>
      <c r="L50" s="381">
        <v>2000</v>
      </c>
    </row>
    <row r="51" ht="15" spans="1:12">
      <c r="A51" s="303" t="s">
        <v>455</v>
      </c>
      <c r="B51" s="304" t="s">
        <v>9583</v>
      </c>
      <c r="C51" s="305" t="s">
        <v>9555</v>
      </c>
      <c r="D51" s="306" t="s">
        <v>9581</v>
      </c>
      <c r="E51" s="373">
        <v>1520036</v>
      </c>
      <c r="F51" s="374">
        <v>4</v>
      </c>
      <c r="G51" s="304" t="s">
        <v>17</v>
      </c>
      <c r="H51" s="375">
        <v>1000</v>
      </c>
      <c r="I51" s="374">
        <v>2</v>
      </c>
      <c r="J51" s="374">
        <v>8</v>
      </c>
      <c r="K51" s="381">
        <v>36000</v>
      </c>
      <c r="L51" s="381">
        <v>8000</v>
      </c>
    </row>
    <row r="52" ht="15" spans="1:12">
      <c r="A52" s="303" t="s">
        <v>460</v>
      </c>
      <c r="B52" s="304" t="s">
        <v>9584</v>
      </c>
      <c r="C52" s="305" t="s">
        <v>9555</v>
      </c>
      <c r="D52" s="306" t="s">
        <v>9581</v>
      </c>
      <c r="E52" s="373">
        <v>1520211</v>
      </c>
      <c r="F52" s="374">
        <v>1</v>
      </c>
      <c r="G52" s="304" t="s">
        <v>17</v>
      </c>
      <c r="H52" s="375">
        <v>1000</v>
      </c>
      <c r="I52" s="374">
        <v>2</v>
      </c>
      <c r="J52" s="374">
        <v>2</v>
      </c>
      <c r="K52" s="381">
        <v>34000</v>
      </c>
      <c r="L52" s="381">
        <v>2000</v>
      </c>
    </row>
    <row r="53" ht="15" spans="1:12">
      <c r="A53" s="303" t="s">
        <v>463</v>
      </c>
      <c r="B53" s="304" t="s">
        <v>9585</v>
      </c>
      <c r="C53" s="305" t="s">
        <v>9571</v>
      </c>
      <c r="D53" s="306" t="s">
        <v>9581</v>
      </c>
      <c r="E53" s="373">
        <v>1521132</v>
      </c>
      <c r="F53" s="374">
        <v>1</v>
      </c>
      <c r="G53" s="304" t="s">
        <v>49</v>
      </c>
      <c r="H53" s="375">
        <v>1500</v>
      </c>
      <c r="I53" s="374">
        <v>1</v>
      </c>
      <c r="J53" s="374">
        <v>1</v>
      </c>
      <c r="K53" s="381">
        <v>32500</v>
      </c>
      <c r="L53" s="381">
        <v>1500</v>
      </c>
    </row>
    <row r="54" ht="15" spans="1:12">
      <c r="A54" s="303" t="s">
        <v>466</v>
      </c>
      <c r="B54" s="304" t="s">
        <v>9586</v>
      </c>
      <c r="C54" s="305" t="s">
        <v>9571</v>
      </c>
      <c r="D54" s="306" t="s">
        <v>9581</v>
      </c>
      <c r="E54" s="373">
        <v>1521384</v>
      </c>
      <c r="F54" s="374">
        <v>1</v>
      </c>
      <c r="G54" s="304" t="s">
        <v>19</v>
      </c>
      <c r="H54" s="375">
        <v>1300</v>
      </c>
      <c r="I54" s="374">
        <v>1</v>
      </c>
      <c r="J54" s="374">
        <v>1</v>
      </c>
      <c r="K54" s="381">
        <v>31200</v>
      </c>
      <c r="L54" s="381">
        <v>1300</v>
      </c>
    </row>
    <row r="55" ht="15" spans="1:12">
      <c r="A55" s="303" t="s">
        <v>468</v>
      </c>
      <c r="B55" s="304" t="s">
        <v>9587</v>
      </c>
      <c r="C55" s="305" t="s">
        <v>9571</v>
      </c>
      <c r="D55" s="306" t="s">
        <v>9581</v>
      </c>
      <c r="E55" s="373">
        <v>1521308</v>
      </c>
      <c r="F55" s="374">
        <v>1</v>
      </c>
      <c r="G55" s="304" t="s">
        <v>17</v>
      </c>
      <c r="H55" s="375">
        <v>1000</v>
      </c>
      <c r="I55" s="374">
        <v>1</v>
      </c>
      <c r="J55" s="374">
        <v>1</v>
      </c>
      <c r="K55" s="381">
        <v>30200</v>
      </c>
      <c r="L55" s="381">
        <v>1000</v>
      </c>
    </row>
    <row r="56" ht="15" spans="1:12">
      <c r="A56" s="303" t="s">
        <v>470</v>
      </c>
      <c r="B56" s="304" t="s">
        <v>9588</v>
      </c>
      <c r="C56" s="305" t="s">
        <v>9571</v>
      </c>
      <c r="D56" s="306" t="s">
        <v>9581</v>
      </c>
      <c r="E56" s="373">
        <v>1518165</v>
      </c>
      <c r="F56" s="374">
        <v>1</v>
      </c>
      <c r="G56" s="304" t="s">
        <v>17</v>
      </c>
      <c r="H56" s="375">
        <v>1000</v>
      </c>
      <c r="I56" s="374">
        <v>1</v>
      </c>
      <c r="J56" s="374">
        <v>1</v>
      </c>
      <c r="K56" s="381">
        <v>29200</v>
      </c>
      <c r="L56" s="381">
        <v>1000</v>
      </c>
    </row>
    <row r="57" ht="15" spans="1:12">
      <c r="A57" s="303" t="s">
        <v>473</v>
      </c>
      <c r="B57" s="304" t="s">
        <v>9589</v>
      </c>
      <c r="C57" s="305" t="s">
        <v>9571</v>
      </c>
      <c r="D57" s="306" t="s">
        <v>9581</v>
      </c>
      <c r="E57" s="373">
        <v>1521169</v>
      </c>
      <c r="F57" s="374">
        <v>1</v>
      </c>
      <c r="G57" s="304" t="s">
        <v>17</v>
      </c>
      <c r="H57" s="375">
        <v>1000</v>
      </c>
      <c r="I57" s="374">
        <v>1</v>
      </c>
      <c r="J57" s="374">
        <v>1</v>
      </c>
      <c r="K57" s="381">
        <v>28200</v>
      </c>
      <c r="L57" s="381">
        <v>1000</v>
      </c>
    </row>
    <row r="58" ht="15" spans="1:12">
      <c r="A58" s="303" t="s">
        <v>476</v>
      </c>
      <c r="B58" s="304" t="s">
        <v>9590</v>
      </c>
      <c r="C58" s="305" t="s">
        <v>9571</v>
      </c>
      <c r="D58" s="306" t="s">
        <v>9581</v>
      </c>
      <c r="E58" s="373">
        <v>1520772</v>
      </c>
      <c r="F58" s="374">
        <v>1</v>
      </c>
      <c r="G58" s="304" t="s">
        <v>17</v>
      </c>
      <c r="H58" s="375">
        <v>1000</v>
      </c>
      <c r="I58" s="374">
        <v>1</v>
      </c>
      <c r="J58" s="374">
        <v>1</v>
      </c>
      <c r="K58" s="381">
        <v>27200</v>
      </c>
      <c r="L58" s="381">
        <v>1000</v>
      </c>
    </row>
    <row r="59" ht="15" spans="1:12">
      <c r="A59" s="303" t="s">
        <v>480</v>
      </c>
      <c r="B59" s="304" t="s">
        <v>9591</v>
      </c>
      <c r="C59" s="305" t="s">
        <v>9571</v>
      </c>
      <c r="D59" s="306" t="s">
        <v>9581</v>
      </c>
      <c r="E59" s="373">
        <v>1521093</v>
      </c>
      <c r="F59" s="374">
        <v>1</v>
      </c>
      <c r="G59" s="304" t="s">
        <v>17</v>
      </c>
      <c r="H59" s="375">
        <v>1000</v>
      </c>
      <c r="I59" s="374">
        <v>1</v>
      </c>
      <c r="J59" s="374">
        <v>1</v>
      </c>
      <c r="K59" s="381">
        <v>26200</v>
      </c>
      <c r="L59" s="381">
        <v>1000</v>
      </c>
    </row>
    <row r="60" ht="15" spans="1:12">
      <c r="A60" s="303" t="s">
        <v>483</v>
      </c>
      <c r="B60" s="304" t="s">
        <v>9579</v>
      </c>
      <c r="C60" s="305" t="s">
        <v>9571</v>
      </c>
      <c r="D60" s="306" t="s">
        <v>9581</v>
      </c>
      <c r="E60" s="373">
        <v>1521165</v>
      </c>
      <c r="F60" s="374">
        <v>1</v>
      </c>
      <c r="G60" s="304" t="s">
        <v>17</v>
      </c>
      <c r="H60" s="375">
        <v>1000</v>
      </c>
      <c r="I60" s="374">
        <v>1</v>
      </c>
      <c r="J60" s="374">
        <v>1</v>
      </c>
      <c r="K60" s="381">
        <v>25200</v>
      </c>
      <c r="L60" s="381">
        <v>1000</v>
      </c>
    </row>
    <row r="61" ht="15" spans="1:12">
      <c r="A61" s="303" t="s">
        <v>486</v>
      </c>
      <c r="B61" s="304" t="s">
        <v>9572</v>
      </c>
      <c r="C61" s="305" t="s">
        <v>9571</v>
      </c>
      <c r="D61" s="306" t="s">
        <v>9581</v>
      </c>
      <c r="E61" s="373">
        <v>1520964</v>
      </c>
      <c r="F61" s="374">
        <v>1</v>
      </c>
      <c r="G61" s="304" t="s">
        <v>17</v>
      </c>
      <c r="H61" s="375">
        <v>1000</v>
      </c>
      <c r="I61" s="374">
        <v>1</v>
      </c>
      <c r="J61" s="374">
        <v>1</v>
      </c>
      <c r="K61" s="381">
        <v>24200</v>
      </c>
      <c r="L61" s="381">
        <v>1000</v>
      </c>
    </row>
    <row r="62" ht="15" spans="1:12">
      <c r="A62" s="303" t="s">
        <v>488</v>
      </c>
      <c r="B62" s="376" t="s">
        <v>1478</v>
      </c>
      <c r="C62" s="377" t="s">
        <v>9571</v>
      </c>
      <c r="D62" s="378" t="s">
        <v>9581</v>
      </c>
      <c r="E62" s="379">
        <v>1520722</v>
      </c>
      <c r="F62" s="374">
        <v>2</v>
      </c>
      <c r="G62" s="376" t="s">
        <v>17</v>
      </c>
      <c r="H62" s="375">
        <v>1000</v>
      </c>
      <c r="I62" s="374">
        <v>1</v>
      </c>
      <c r="J62" s="374">
        <v>2</v>
      </c>
      <c r="K62" s="381">
        <v>22200</v>
      </c>
      <c r="L62" s="381">
        <v>2000</v>
      </c>
    </row>
    <row r="63" ht="15" spans="1:12">
      <c r="A63" s="303" t="s">
        <v>491</v>
      </c>
      <c r="B63" s="376" t="s">
        <v>9577</v>
      </c>
      <c r="C63" s="377" t="s">
        <v>9571</v>
      </c>
      <c r="D63" s="378" t="s">
        <v>9581</v>
      </c>
      <c r="E63" s="379">
        <v>1521234</v>
      </c>
      <c r="F63" s="374">
        <v>1</v>
      </c>
      <c r="G63" s="376" t="s">
        <v>17</v>
      </c>
      <c r="H63" s="375">
        <v>1000</v>
      </c>
      <c r="I63" s="374">
        <v>1</v>
      </c>
      <c r="J63" s="374">
        <v>1</v>
      </c>
      <c r="K63" s="381">
        <v>21200</v>
      </c>
      <c r="L63" s="381">
        <v>1000</v>
      </c>
    </row>
    <row r="64" ht="15" spans="1:12">
      <c r="A64" s="303" t="s">
        <v>494</v>
      </c>
      <c r="B64" s="376" t="s">
        <v>9592</v>
      </c>
      <c r="C64" s="377" t="s">
        <v>9571</v>
      </c>
      <c r="D64" s="378" t="s">
        <v>9581</v>
      </c>
      <c r="E64" s="379">
        <v>1505249</v>
      </c>
      <c r="F64" s="374">
        <v>1</v>
      </c>
      <c r="G64" s="376" t="s">
        <v>17</v>
      </c>
      <c r="H64" s="375">
        <v>1000</v>
      </c>
      <c r="I64" s="374">
        <v>1</v>
      </c>
      <c r="J64" s="374">
        <v>1</v>
      </c>
      <c r="K64" s="381">
        <v>20200</v>
      </c>
      <c r="L64" s="381">
        <v>1000</v>
      </c>
    </row>
    <row r="65" ht="15" spans="1:12">
      <c r="A65" s="303" t="s">
        <v>497</v>
      </c>
      <c r="B65" s="304" t="s">
        <v>9593</v>
      </c>
      <c r="C65" s="305" t="s">
        <v>9571</v>
      </c>
      <c r="D65" s="306" t="s">
        <v>9594</v>
      </c>
      <c r="E65" s="373">
        <v>1510918</v>
      </c>
      <c r="F65" s="374">
        <v>1</v>
      </c>
      <c r="G65" s="304" t="s">
        <v>17</v>
      </c>
      <c r="H65" s="375">
        <v>1000</v>
      </c>
      <c r="I65" s="374">
        <v>2</v>
      </c>
      <c r="J65" s="374">
        <v>2</v>
      </c>
      <c r="K65" s="381">
        <v>18200</v>
      </c>
      <c r="L65" s="381">
        <v>2000</v>
      </c>
    </row>
    <row r="66" ht="15" spans="1:12">
      <c r="A66" s="303" t="s">
        <v>500</v>
      </c>
      <c r="B66" s="304" t="s">
        <v>9595</v>
      </c>
      <c r="C66" s="305" t="s">
        <v>9571</v>
      </c>
      <c r="D66" s="306" t="s">
        <v>9594</v>
      </c>
      <c r="E66" s="373">
        <v>1452131</v>
      </c>
      <c r="F66" s="374">
        <v>1</v>
      </c>
      <c r="G66" s="304" t="s">
        <v>17</v>
      </c>
      <c r="H66" s="375">
        <v>1000</v>
      </c>
      <c r="I66" s="374">
        <v>2</v>
      </c>
      <c r="J66" s="374">
        <v>2</v>
      </c>
      <c r="K66" s="381">
        <v>16200</v>
      </c>
      <c r="L66" s="381">
        <v>2000</v>
      </c>
    </row>
    <row r="67" ht="15" spans="1:12">
      <c r="A67" s="303" t="s">
        <v>503</v>
      </c>
      <c r="B67" s="304" t="s">
        <v>9596</v>
      </c>
      <c r="C67" s="305" t="s">
        <v>9571</v>
      </c>
      <c r="D67" s="306" t="s">
        <v>9575</v>
      </c>
      <c r="E67" s="373">
        <v>1517252</v>
      </c>
      <c r="F67" s="374">
        <v>1</v>
      </c>
      <c r="G67" s="304" t="s">
        <v>17</v>
      </c>
      <c r="H67" s="375">
        <v>1000</v>
      </c>
      <c r="I67" s="374">
        <v>3</v>
      </c>
      <c r="J67" s="374">
        <v>3</v>
      </c>
      <c r="K67" s="381">
        <v>13200</v>
      </c>
      <c r="L67" s="381">
        <v>3000</v>
      </c>
    </row>
    <row r="68" ht="15" spans="1:12">
      <c r="A68" s="303" t="s">
        <v>506</v>
      </c>
      <c r="B68" s="304" t="s">
        <v>9597</v>
      </c>
      <c r="C68" s="305" t="s">
        <v>9571</v>
      </c>
      <c r="D68" s="306" t="s">
        <v>9598</v>
      </c>
      <c r="E68" s="373">
        <v>1512740</v>
      </c>
      <c r="F68" s="374">
        <v>1</v>
      </c>
      <c r="G68" s="304" t="s">
        <v>22</v>
      </c>
      <c r="H68" s="375">
        <v>1300</v>
      </c>
      <c r="I68" s="374">
        <v>4</v>
      </c>
      <c r="J68" s="374">
        <v>4</v>
      </c>
      <c r="K68" s="381">
        <v>8000</v>
      </c>
      <c r="L68" s="381">
        <v>5200</v>
      </c>
    </row>
    <row r="69" ht="15" spans="1:12">
      <c r="A69" s="303" t="s">
        <v>509</v>
      </c>
      <c r="B69" s="304" t="s">
        <v>9599</v>
      </c>
      <c r="C69" s="305" t="s">
        <v>9571</v>
      </c>
      <c r="D69" s="306" t="s">
        <v>9598</v>
      </c>
      <c r="E69" s="373">
        <v>1519270</v>
      </c>
      <c r="F69" s="374">
        <v>1</v>
      </c>
      <c r="G69" s="304" t="s">
        <v>49</v>
      </c>
      <c r="H69" s="382">
        <v>2500</v>
      </c>
      <c r="I69" s="374">
        <v>4</v>
      </c>
      <c r="J69" s="374">
        <v>4</v>
      </c>
      <c r="K69" s="381">
        <v>-2000</v>
      </c>
      <c r="L69" s="381">
        <v>10000</v>
      </c>
    </row>
    <row r="70" ht="15" spans="1:12">
      <c r="A70" s="303" t="s">
        <v>512</v>
      </c>
      <c r="B70" s="304" t="s">
        <v>9600</v>
      </c>
      <c r="C70" s="305" t="s">
        <v>9581</v>
      </c>
      <c r="D70" s="306" t="s">
        <v>9594</v>
      </c>
      <c r="E70" s="373">
        <v>1521873</v>
      </c>
      <c r="F70" s="374">
        <v>1</v>
      </c>
      <c r="G70" s="304" t="s">
        <v>49</v>
      </c>
      <c r="H70" s="375">
        <v>1500</v>
      </c>
      <c r="I70" s="374">
        <v>1</v>
      </c>
      <c r="J70" s="374">
        <v>1</v>
      </c>
      <c r="K70" s="381">
        <v>-3500</v>
      </c>
      <c r="L70" s="381">
        <v>1500</v>
      </c>
    </row>
    <row r="71" ht="15" spans="1:12">
      <c r="A71" s="303" t="s">
        <v>515</v>
      </c>
      <c r="B71" s="304" t="s">
        <v>9588</v>
      </c>
      <c r="C71" s="305" t="s">
        <v>9581</v>
      </c>
      <c r="D71" s="306" t="s">
        <v>9594</v>
      </c>
      <c r="E71" s="373">
        <v>1518758</v>
      </c>
      <c r="F71" s="374">
        <v>1</v>
      </c>
      <c r="G71" s="304" t="s">
        <v>17</v>
      </c>
      <c r="H71" s="375">
        <v>1000</v>
      </c>
      <c r="I71" s="374">
        <v>1</v>
      </c>
      <c r="J71" s="374">
        <v>1</v>
      </c>
      <c r="K71" s="381">
        <v>-4500</v>
      </c>
      <c r="L71" s="381">
        <v>1000</v>
      </c>
    </row>
    <row r="72" ht="15" spans="1:12">
      <c r="A72" s="303" t="s">
        <v>518</v>
      </c>
      <c r="B72" s="304" t="s">
        <v>9601</v>
      </c>
      <c r="C72" s="305" t="s">
        <v>9581</v>
      </c>
      <c r="D72" s="306" t="s">
        <v>9594</v>
      </c>
      <c r="E72" s="373">
        <v>1521968</v>
      </c>
      <c r="F72" s="374">
        <v>1</v>
      </c>
      <c r="G72" s="304" t="s">
        <v>17</v>
      </c>
      <c r="H72" s="375">
        <v>1000</v>
      </c>
      <c r="I72" s="374">
        <v>1</v>
      </c>
      <c r="J72" s="374">
        <v>1</v>
      </c>
      <c r="K72" s="381">
        <v>-5500</v>
      </c>
      <c r="L72" s="381">
        <v>1000</v>
      </c>
    </row>
    <row r="73" ht="15" spans="1:12">
      <c r="A73" s="303" t="s">
        <v>521</v>
      </c>
      <c r="B73" s="304" t="s">
        <v>9602</v>
      </c>
      <c r="C73" s="305" t="s">
        <v>9581</v>
      </c>
      <c r="D73" s="306" t="s">
        <v>9594</v>
      </c>
      <c r="E73" s="373">
        <v>1521262</v>
      </c>
      <c r="F73" s="374">
        <v>1</v>
      </c>
      <c r="G73" s="304" t="s">
        <v>17</v>
      </c>
      <c r="H73" s="375">
        <v>1000</v>
      </c>
      <c r="I73" s="374">
        <v>1</v>
      </c>
      <c r="J73" s="374">
        <v>1</v>
      </c>
      <c r="K73" s="381">
        <v>-6500</v>
      </c>
      <c r="L73" s="381">
        <v>1000</v>
      </c>
    </row>
    <row r="74" ht="15" spans="1:12">
      <c r="A74" s="303" t="s">
        <v>524</v>
      </c>
      <c r="B74" s="304" t="s">
        <v>9603</v>
      </c>
      <c r="C74" s="305" t="s">
        <v>9581</v>
      </c>
      <c r="D74" s="306" t="s">
        <v>9594</v>
      </c>
      <c r="E74" s="373">
        <v>1521927</v>
      </c>
      <c r="F74" s="374">
        <v>1</v>
      </c>
      <c r="G74" s="304" t="s">
        <v>17</v>
      </c>
      <c r="H74" s="375">
        <v>1000</v>
      </c>
      <c r="I74" s="374">
        <v>1</v>
      </c>
      <c r="J74" s="374">
        <v>1</v>
      </c>
      <c r="K74" s="381">
        <v>-7500</v>
      </c>
      <c r="L74" s="381">
        <v>1000</v>
      </c>
    </row>
    <row r="75" ht="15" spans="1:12">
      <c r="A75" s="303" t="s">
        <v>527</v>
      </c>
      <c r="B75" s="304" t="s">
        <v>9604</v>
      </c>
      <c r="C75" s="305" t="s">
        <v>9581</v>
      </c>
      <c r="D75" s="306" t="s">
        <v>9594</v>
      </c>
      <c r="E75" s="373">
        <v>1522342</v>
      </c>
      <c r="F75" s="374">
        <v>1</v>
      </c>
      <c r="G75" s="304" t="s">
        <v>19</v>
      </c>
      <c r="H75" s="375">
        <v>1300</v>
      </c>
      <c r="I75" s="374">
        <v>1</v>
      </c>
      <c r="J75" s="374">
        <v>1</v>
      </c>
      <c r="K75" s="381">
        <v>-8800</v>
      </c>
      <c r="L75" s="381">
        <v>1300</v>
      </c>
    </row>
    <row r="76" ht="15" spans="1:12">
      <c r="A76" s="303" t="s">
        <v>530</v>
      </c>
      <c r="B76" s="304" t="s">
        <v>9605</v>
      </c>
      <c r="C76" s="305" t="s">
        <v>9581</v>
      </c>
      <c r="D76" s="306" t="s">
        <v>9594</v>
      </c>
      <c r="E76" s="373">
        <v>1520067</v>
      </c>
      <c r="F76" s="374">
        <v>1</v>
      </c>
      <c r="G76" s="304" t="s">
        <v>17</v>
      </c>
      <c r="H76" s="375">
        <v>1000</v>
      </c>
      <c r="I76" s="374">
        <v>1</v>
      </c>
      <c r="J76" s="374">
        <v>1</v>
      </c>
      <c r="K76" s="381">
        <v>-9800</v>
      </c>
      <c r="L76" s="381">
        <v>1000</v>
      </c>
    </row>
    <row r="77" ht="15" spans="1:12">
      <c r="A77" s="303" t="s">
        <v>533</v>
      </c>
      <c r="B77" s="304" t="s">
        <v>9606</v>
      </c>
      <c r="C77" s="305" t="s">
        <v>9581</v>
      </c>
      <c r="D77" s="306" t="s">
        <v>9594</v>
      </c>
      <c r="E77" s="373">
        <v>1515157</v>
      </c>
      <c r="F77" s="374">
        <v>1</v>
      </c>
      <c r="G77" s="304" t="s">
        <v>17</v>
      </c>
      <c r="H77" s="375">
        <v>1000</v>
      </c>
      <c r="I77" s="374">
        <v>1</v>
      </c>
      <c r="J77" s="374">
        <v>1</v>
      </c>
      <c r="K77" s="381">
        <v>-10800</v>
      </c>
      <c r="L77" s="381">
        <v>1000</v>
      </c>
    </row>
    <row r="78" ht="15" spans="1:12">
      <c r="A78" s="303" t="s">
        <v>536</v>
      </c>
      <c r="B78" s="304" t="s">
        <v>9607</v>
      </c>
      <c r="C78" s="305" t="s">
        <v>9581</v>
      </c>
      <c r="D78" s="306" t="s">
        <v>9575</v>
      </c>
      <c r="E78" s="373">
        <v>1521779</v>
      </c>
      <c r="F78" s="374">
        <v>1</v>
      </c>
      <c r="G78" s="304" t="s">
        <v>17</v>
      </c>
      <c r="H78" s="382">
        <v>1000</v>
      </c>
      <c r="I78" s="374">
        <v>2</v>
      </c>
      <c r="J78" s="374">
        <v>2</v>
      </c>
      <c r="K78" s="381">
        <v>-12800</v>
      </c>
      <c r="L78" s="381">
        <v>2000</v>
      </c>
    </row>
    <row r="79" ht="15" spans="1:12">
      <c r="A79" s="303" t="s">
        <v>539</v>
      </c>
      <c r="B79" s="304" t="s">
        <v>9608</v>
      </c>
      <c r="C79" s="305" t="s">
        <v>9581</v>
      </c>
      <c r="D79" s="306" t="s">
        <v>9575</v>
      </c>
      <c r="E79" s="373">
        <v>1514448</v>
      </c>
      <c r="F79" s="374">
        <v>1</v>
      </c>
      <c r="G79" s="304" t="s">
        <v>17</v>
      </c>
      <c r="H79" s="382">
        <v>1000</v>
      </c>
      <c r="I79" s="374">
        <v>2</v>
      </c>
      <c r="J79" s="374">
        <v>2</v>
      </c>
      <c r="K79" s="381">
        <v>-14800</v>
      </c>
      <c r="L79" s="381">
        <v>2000</v>
      </c>
    </row>
    <row r="80" ht="15" spans="1:12">
      <c r="A80" s="303" t="s">
        <v>542</v>
      </c>
      <c r="B80" s="304" t="s">
        <v>4973</v>
      </c>
      <c r="C80" s="305" t="s">
        <v>9581</v>
      </c>
      <c r="D80" s="306" t="s">
        <v>9575</v>
      </c>
      <c r="E80" s="373">
        <v>1498490</v>
      </c>
      <c r="F80" s="374">
        <v>1</v>
      </c>
      <c r="G80" s="304" t="s">
        <v>17</v>
      </c>
      <c r="H80" s="382">
        <v>1000</v>
      </c>
      <c r="I80" s="374">
        <v>2</v>
      </c>
      <c r="J80" s="374">
        <v>2</v>
      </c>
      <c r="K80" s="381">
        <v>-16800</v>
      </c>
      <c r="L80" s="381">
        <v>2000</v>
      </c>
    </row>
    <row r="81" ht="15" spans="1:12">
      <c r="A81" s="303" t="s">
        <v>545</v>
      </c>
      <c r="B81" s="304" t="s">
        <v>9609</v>
      </c>
      <c r="C81" s="305" t="s">
        <v>9581</v>
      </c>
      <c r="D81" s="306" t="s">
        <v>9575</v>
      </c>
      <c r="E81" s="373">
        <v>1505277</v>
      </c>
      <c r="F81" s="374">
        <v>1</v>
      </c>
      <c r="G81" s="304" t="s">
        <v>17</v>
      </c>
      <c r="H81" s="382">
        <v>1000</v>
      </c>
      <c r="I81" s="374">
        <v>2</v>
      </c>
      <c r="J81" s="374">
        <v>2</v>
      </c>
      <c r="K81" s="381">
        <v>-18800</v>
      </c>
      <c r="L81" s="381">
        <v>2000</v>
      </c>
    </row>
    <row r="82" ht="15" spans="1:12">
      <c r="A82" s="303" t="s">
        <v>547</v>
      </c>
      <c r="B82" s="304" t="s">
        <v>9610</v>
      </c>
      <c r="C82" s="305" t="s">
        <v>9581</v>
      </c>
      <c r="D82" s="306" t="s">
        <v>9575</v>
      </c>
      <c r="E82" s="373">
        <v>1505417</v>
      </c>
      <c r="F82" s="374">
        <v>1</v>
      </c>
      <c r="G82" s="304" t="s">
        <v>17</v>
      </c>
      <c r="H82" s="382">
        <v>1000</v>
      </c>
      <c r="I82" s="374">
        <v>2</v>
      </c>
      <c r="J82" s="374">
        <v>2</v>
      </c>
      <c r="K82" s="381">
        <v>-20800</v>
      </c>
      <c r="L82" s="381">
        <v>2000</v>
      </c>
    </row>
    <row r="83" ht="15" spans="1:12">
      <c r="A83" s="303" t="s">
        <v>549</v>
      </c>
      <c r="B83" s="304" t="s">
        <v>9611</v>
      </c>
      <c r="C83" s="305" t="s">
        <v>9581</v>
      </c>
      <c r="D83" s="306" t="s">
        <v>9575</v>
      </c>
      <c r="E83" s="373">
        <v>1521395</v>
      </c>
      <c r="F83" s="374">
        <v>1</v>
      </c>
      <c r="G83" s="304" t="s">
        <v>17</v>
      </c>
      <c r="H83" s="382">
        <v>1000</v>
      </c>
      <c r="I83" s="374">
        <v>2</v>
      </c>
      <c r="J83" s="374">
        <v>2</v>
      </c>
      <c r="K83" s="381">
        <v>-22800</v>
      </c>
      <c r="L83" s="381">
        <v>2000</v>
      </c>
    </row>
    <row r="84" ht="15" spans="1:12">
      <c r="A84" s="303" t="s">
        <v>552</v>
      </c>
      <c r="B84" s="304" t="s">
        <v>9612</v>
      </c>
      <c r="C84" s="305" t="s">
        <v>9581</v>
      </c>
      <c r="D84" s="306" t="s">
        <v>9598</v>
      </c>
      <c r="E84" s="373">
        <v>1521199</v>
      </c>
      <c r="F84" s="374">
        <v>1</v>
      </c>
      <c r="G84" s="304" t="s">
        <v>17</v>
      </c>
      <c r="H84" s="382">
        <v>1000</v>
      </c>
      <c r="I84" s="374">
        <v>3</v>
      </c>
      <c r="J84" s="374">
        <v>3</v>
      </c>
      <c r="K84" s="381">
        <v>-25800</v>
      </c>
      <c r="L84" s="381">
        <v>3000</v>
      </c>
    </row>
    <row r="85" ht="15" spans="1:12">
      <c r="A85" s="303" t="s">
        <v>555</v>
      </c>
      <c r="B85" s="304" t="s">
        <v>9613</v>
      </c>
      <c r="C85" s="305" t="s">
        <v>9581</v>
      </c>
      <c r="D85" s="305" t="s">
        <v>9614</v>
      </c>
      <c r="E85" s="373">
        <v>1509622</v>
      </c>
      <c r="F85" s="374">
        <v>1</v>
      </c>
      <c r="G85" s="304" t="s">
        <v>19</v>
      </c>
      <c r="H85" s="382">
        <v>1300</v>
      </c>
      <c r="I85" s="374">
        <v>4</v>
      </c>
      <c r="J85" s="374">
        <v>4</v>
      </c>
      <c r="K85" s="381">
        <v>-31000</v>
      </c>
      <c r="L85" s="381">
        <v>5200</v>
      </c>
    </row>
    <row r="86" ht="15" spans="1:12">
      <c r="A86" s="303" t="s">
        <v>558</v>
      </c>
      <c r="B86" s="304" t="s">
        <v>9615</v>
      </c>
      <c r="C86" s="305" t="s">
        <v>9594</v>
      </c>
      <c r="D86" s="306" t="s">
        <v>9575</v>
      </c>
      <c r="E86" s="373">
        <v>1522780</v>
      </c>
      <c r="F86" s="374">
        <v>1</v>
      </c>
      <c r="G86" s="304" t="s">
        <v>17</v>
      </c>
      <c r="H86" s="375">
        <v>1000</v>
      </c>
      <c r="I86" s="374">
        <v>1</v>
      </c>
      <c r="J86" s="374">
        <v>1</v>
      </c>
      <c r="K86" s="381">
        <v>-32000</v>
      </c>
      <c r="L86" s="381">
        <v>1000</v>
      </c>
    </row>
    <row r="87" ht="15" spans="1:12">
      <c r="A87" s="303" t="s">
        <v>561</v>
      </c>
      <c r="B87" s="304" t="s">
        <v>9616</v>
      </c>
      <c r="C87" s="305" t="s">
        <v>9594</v>
      </c>
      <c r="D87" s="306" t="s">
        <v>9575</v>
      </c>
      <c r="E87" s="373">
        <v>1521154</v>
      </c>
      <c r="F87" s="374">
        <v>1</v>
      </c>
      <c r="G87" s="304" t="s">
        <v>22</v>
      </c>
      <c r="H87" s="375">
        <v>1300</v>
      </c>
      <c r="I87" s="374">
        <v>1</v>
      </c>
      <c r="J87" s="374">
        <v>1</v>
      </c>
      <c r="K87" s="381">
        <v>-33300</v>
      </c>
      <c r="L87" s="381">
        <v>1300</v>
      </c>
    </row>
    <row r="88" ht="15" spans="1:12">
      <c r="A88" s="303" t="s">
        <v>565</v>
      </c>
      <c r="B88" s="304" t="s">
        <v>9617</v>
      </c>
      <c r="C88" s="305" t="s">
        <v>9594</v>
      </c>
      <c r="D88" s="306" t="s">
        <v>9575</v>
      </c>
      <c r="E88" s="373">
        <v>1516080</v>
      </c>
      <c r="F88" s="374">
        <v>1</v>
      </c>
      <c r="G88" s="304" t="s">
        <v>17</v>
      </c>
      <c r="H88" s="375">
        <v>1000</v>
      </c>
      <c r="I88" s="374">
        <v>1</v>
      </c>
      <c r="J88" s="374">
        <v>1</v>
      </c>
      <c r="K88" s="381">
        <v>-34300</v>
      </c>
      <c r="L88" s="381">
        <v>1000</v>
      </c>
    </row>
    <row r="89" ht="15" spans="1:12">
      <c r="A89" s="303" t="s">
        <v>568</v>
      </c>
      <c r="B89" s="304" t="s">
        <v>9618</v>
      </c>
      <c r="C89" s="305" t="s">
        <v>9594</v>
      </c>
      <c r="D89" s="306" t="s">
        <v>9575</v>
      </c>
      <c r="E89" s="373">
        <v>1522832</v>
      </c>
      <c r="F89" s="374">
        <v>1</v>
      </c>
      <c r="G89" s="304" t="s">
        <v>22</v>
      </c>
      <c r="H89" s="375">
        <v>1300</v>
      </c>
      <c r="I89" s="374">
        <v>1</v>
      </c>
      <c r="J89" s="374">
        <v>1</v>
      </c>
      <c r="K89" s="381">
        <v>-35600</v>
      </c>
      <c r="L89" s="381">
        <v>1300</v>
      </c>
    </row>
    <row r="90" ht="15" spans="1:12">
      <c r="A90" s="303" t="s">
        <v>571</v>
      </c>
      <c r="B90" s="304" t="s">
        <v>9619</v>
      </c>
      <c r="C90" s="305" t="s">
        <v>9594</v>
      </c>
      <c r="D90" s="306" t="s">
        <v>9575</v>
      </c>
      <c r="E90" s="373">
        <v>1521320</v>
      </c>
      <c r="F90" s="374">
        <v>2</v>
      </c>
      <c r="G90" s="304" t="s">
        <v>17</v>
      </c>
      <c r="H90" s="375">
        <v>1000</v>
      </c>
      <c r="I90" s="374">
        <v>1</v>
      </c>
      <c r="J90" s="374">
        <v>2</v>
      </c>
      <c r="K90" s="381">
        <v>-37600</v>
      </c>
      <c r="L90" s="381">
        <v>2000</v>
      </c>
    </row>
    <row r="91" ht="15" spans="1:12">
      <c r="A91" s="303" t="s">
        <v>574</v>
      </c>
      <c r="B91" s="304" t="s">
        <v>9620</v>
      </c>
      <c r="C91" s="305" t="s">
        <v>9594</v>
      </c>
      <c r="D91" s="306" t="s">
        <v>9575</v>
      </c>
      <c r="E91" s="373">
        <v>1522577</v>
      </c>
      <c r="F91" s="374">
        <v>1</v>
      </c>
      <c r="G91" s="304" t="s">
        <v>17</v>
      </c>
      <c r="H91" s="375">
        <v>1000</v>
      </c>
      <c r="I91" s="374">
        <v>1</v>
      </c>
      <c r="J91" s="374">
        <v>1</v>
      </c>
      <c r="K91" s="381">
        <v>-38600</v>
      </c>
      <c r="L91" s="381">
        <v>1000</v>
      </c>
    </row>
    <row r="92" ht="15" spans="1:12">
      <c r="A92" s="303" t="s">
        <v>577</v>
      </c>
      <c r="B92" s="304" t="s">
        <v>9621</v>
      </c>
      <c r="C92" s="305" t="s">
        <v>9594</v>
      </c>
      <c r="D92" s="306" t="s">
        <v>9575</v>
      </c>
      <c r="E92" s="373">
        <v>1522571</v>
      </c>
      <c r="F92" s="374">
        <v>1</v>
      </c>
      <c r="G92" s="304" t="s">
        <v>22</v>
      </c>
      <c r="H92" s="375">
        <v>1300</v>
      </c>
      <c r="I92" s="374">
        <v>1</v>
      </c>
      <c r="J92" s="374">
        <v>1</v>
      </c>
      <c r="K92" s="381">
        <v>-39900</v>
      </c>
      <c r="L92" s="381">
        <v>1300</v>
      </c>
    </row>
    <row r="93" ht="15" spans="1:12">
      <c r="A93" s="308" t="s">
        <v>580</v>
      </c>
      <c r="B93" s="309" t="s">
        <v>4816</v>
      </c>
      <c r="C93" s="310" t="s">
        <v>9594</v>
      </c>
      <c r="D93" s="311" t="s">
        <v>9575</v>
      </c>
      <c r="E93" s="383">
        <v>1522919</v>
      </c>
      <c r="F93" s="374">
        <v>1</v>
      </c>
      <c r="G93" s="309" t="s">
        <v>17</v>
      </c>
      <c r="H93" s="375">
        <v>1000</v>
      </c>
      <c r="I93" s="374">
        <v>1</v>
      </c>
      <c r="J93" s="374">
        <v>1</v>
      </c>
      <c r="K93" s="385">
        <v>-40900</v>
      </c>
      <c r="L93" s="381">
        <v>1000</v>
      </c>
    </row>
    <row r="94" ht="15" spans="1:12">
      <c r="A94" s="312" t="s">
        <v>584</v>
      </c>
      <c r="B94" s="313" t="s">
        <v>9622</v>
      </c>
      <c r="C94" s="312" t="s">
        <v>9594</v>
      </c>
      <c r="D94" s="314" t="s">
        <v>9575</v>
      </c>
      <c r="E94" s="384">
        <v>1522934</v>
      </c>
      <c r="F94" s="374">
        <v>1</v>
      </c>
      <c r="G94" s="304" t="s">
        <v>22</v>
      </c>
      <c r="H94" s="375">
        <v>1300</v>
      </c>
      <c r="I94" s="386">
        <v>1</v>
      </c>
      <c r="J94" s="386">
        <v>1</v>
      </c>
      <c r="K94" s="387">
        <v>-42200</v>
      </c>
      <c r="L94" s="381">
        <v>1300</v>
      </c>
    </row>
    <row r="95" ht="15" spans="1:12">
      <c r="A95" s="303" t="s">
        <v>587</v>
      </c>
      <c r="B95" s="304" t="s">
        <v>9623</v>
      </c>
      <c r="C95" s="303" t="s">
        <v>9594</v>
      </c>
      <c r="D95" s="306" t="s">
        <v>9598</v>
      </c>
      <c r="E95" s="373">
        <v>1505799</v>
      </c>
      <c r="F95" s="374">
        <v>1</v>
      </c>
      <c r="G95" s="304" t="s">
        <v>22</v>
      </c>
      <c r="H95" s="375">
        <v>1300</v>
      </c>
      <c r="I95" s="374">
        <v>2</v>
      </c>
      <c r="J95" s="374">
        <v>2</v>
      </c>
      <c r="K95" s="387">
        <v>-44800</v>
      </c>
      <c r="L95" s="381">
        <v>2600</v>
      </c>
    </row>
    <row r="96" ht="15" spans="1:12">
      <c r="A96" s="303" t="s">
        <v>590</v>
      </c>
      <c r="B96" s="304" t="s">
        <v>9624</v>
      </c>
      <c r="C96" s="303" t="s">
        <v>9594</v>
      </c>
      <c r="D96" s="306" t="s">
        <v>9598</v>
      </c>
      <c r="E96" s="373">
        <v>1518237</v>
      </c>
      <c r="F96" s="374">
        <v>1</v>
      </c>
      <c r="G96" s="304" t="s">
        <v>17</v>
      </c>
      <c r="H96" s="375">
        <v>1000</v>
      </c>
      <c r="I96" s="374">
        <v>2</v>
      </c>
      <c r="J96" s="374">
        <v>2</v>
      </c>
      <c r="K96" s="387">
        <v>-46800</v>
      </c>
      <c r="L96" s="381">
        <v>2000</v>
      </c>
    </row>
    <row r="97" ht="15" spans="1:12">
      <c r="A97" s="303" t="s">
        <v>593</v>
      </c>
      <c r="B97" s="304" t="s">
        <v>9625</v>
      </c>
      <c r="C97" s="303" t="s">
        <v>9594</v>
      </c>
      <c r="D97" s="306" t="s">
        <v>9598</v>
      </c>
      <c r="E97" s="373">
        <v>1522520</v>
      </c>
      <c r="F97" s="374">
        <v>1</v>
      </c>
      <c r="G97" s="304" t="s">
        <v>17</v>
      </c>
      <c r="H97" s="375">
        <v>1000</v>
      </c>
      <c r="I97" s="374">
        <v>2</v>
      </c>
      <c r="J97" s="374">
        <v>2</v>
      </c>
      <c r="K97" s="387">
        <v>-48800</v>
      </c>
      <c r="L97" s="381">
        <v>2000</v>
      </c>
    </row>
    <row r="98" ht="15" spans="1:12">
      <c r="A98" s="303" t="s">
        <v>596</v>
      </c>
      <c r="B98" s="304" t="s">
        <v>9626</v>
      </c>
      <c r="C98" s="303" t="s">
        <v>9594</v>
      </c>
      <c r="D98" s="306" t="s">
        <v>9598</v>
      </c>
      <c r="E98" s="373">
        <v>1482596</v>
      </c>
      <c r="F98" s="374">
        <v>1</v>
      </c>
      <c r="G98" s="304" t="s">
        <v>17</v>
      </c>
      <c r="H98" s="375">
        <v>1000</v>
      </c>
      <c r="I98" s="374">
        <v>2</v>
      </c>
      <c r="J98" s="374">
        <v>2</v>
      </c>
      <c r="K98" s="387">
        <v>-50800</v>
      </c>
      <c r="L98" s="381">
        <v>2000</v>
      </c>
    </row>
    <row r="99" ht="15" spans="1:12">
      <c r="A99" s="303" t="s">
        <v>599</v>
      </c>
      <c r="B99" s="304" t="s">
        <v>9627</v>
      </c>
      <c r="C99" s="303" t="s">
        <v>9594</v>
      </c>
      <c r="D99" s="305" t="s">
        <v>9614</v>
      </c>
      <c r="E99" s="373">
        <v>1513138</v>
      </c>
      <c r="F99" s="374">
        <v>1</v>
      </c>
      <c r="G99" s="304" t="s">
        <v>17</v>
      </c>
      <c r="H99" s="375">
        <v>1000</v>
      </c>
      <c r="I99" s="374">
        <v>3</v>
      </c>
      <c r="J99" s="374">
        <v>3</v>
      </c>
      <c r="K99" s="387">
        <v>-53800</v>
      </c>
      <c r="L99" s="381">
        <v>3000</v>
      </c>
    </row>
    <row r="100" ht="15" spans="1:12">
      <c r="A100" s="303" t="s">
        <v>601</v>
      </c>
      <c r="B100" s="304" t="s">
        <v>9628</v>
      </c>
      <c r="C100" s="303" t="s">
        <v>9594</v>
      </c>
      <c r="D100" s="305" t="s">
        <v>9614</v>
      </c>
      <c r="E100" s="373">
        <v>1518415</v>
      </c>
      <c r="F100" s="374">
        <v>1</v>
      </c>
      <c r="G100" s="304" t="s">
        <v>17</v>
      </c>
      <c r="H100" s="375">
        <v>1000</v>
      </c>
      <c r="I100" s="374">
        <v>3</v>
      </c>
      <c r="J100" s="374">
        <v>3</v>
      </c>
      <c r="K100" s="387">
        <v>-56800</v>
      </c>
      <c r="L100" s="381">
        <v>3000</v>
      </c>
    </row>
    <row r="101" ht="15" spans="1:12">
      <c r="A101" s="303" t="s">
        <v>604</v>
      </c>
      <c r="B101" s="304" t="s">
        <v>9629</v>
      </c>
      <c r="C101" s="303" t="s">
        <v>9594</v>
      </c>
      <c r="D101" s="305" t="s">
        <v>9630</v>
      </c>
      <c r="E101" s="373">
        <v>1511735</v>
      </c>
      <c r="F101" s="374">
        <v>1</v>
      </c>
      <c r="G101" s="304" t="s">
        <v>17</v>
      </c>
      <c r="H101" s="375">
        <v>1000</v>
      </c>
      <c r="I101" s="374">
        <v>5</v>
      </c>
      <c r="J101" s="374">
        <v>5</v>
      </c>
      <c r="K101" s="387">
        <v>-61800</v>
      </c>
      <c r="L101" s="381">
        <v>5000</v>
      </c>
    </row>
    <row r="102" ht="15" spans="1:12">
      <c r="A102" s="303" t="s">
        <v>606</v>
      </c>
      <c r="B102" s="304" t="s">
        <v>9631</v>
      </c>
      <c r="C102" s="303" t="s">
        <v>9594</v>
      </c>
      <c r="D102" s="305" t="s">
        <v>9630</v>
      </c>
      <c r="E102" s="373">
        <v>1519735</v>
      </c>
      <c r="F102" s="374">
        <v>1</v>
      </c>
      <c r="G102" s="304" t="s">
        <v>17</v>
      </c>
      <c r="H102" s="375">
        <v>1000</v>
      </c>
      <c r="I102" s="374">
        <v>5</v>
      </c>
      <c r="J102" s="374">
        <v>5</v>
      </c>
      <c r="K102" s="387">
        <v>-66800</v>
      </c>
      <c r="L102" s="381">
        <v>5000</v>
      </c>
    </row>
    <row r="103" ht="15" spans="1:12">
      <c r="A103" s="303" t="s">
        <v>608</v>
      </c>
      <c r="B103" s="304" t="s">
        <v>9632</v>
      </c>
      <c r="C103" s="303" t="s">
        <v>9594</v>
      </c>
      <c r="D103" s="305" t="s">
        <v>9633</v>
      </c>
      <c r="E103" s="373">
        <v>1520620</v>
      </c>
      <c r="F103" s="374">
        <v>1</v>
      </c>
      <c r="G103" s="304" t="s">
        <v>17</v>
      </c>
      <c r="H103" s="375">
        <v>1000</v>
      </c>
      <c r="I103" s="374">
        <v>6</v>
      </c>
      <c r="J103" s="374">
        <v>6</v>
      </c>
      <c r="K103" s="387">
        <v>-72800</v>
      </c>
      <c r="L103" s="381">
        <v>6000</v>
      </c>
    </row>
    <row r="104" ht="15" spans="1:12">
      <c r="A104" s="303" t="s">
        <v>611</v>
      </c>
      <c r="B104" s="304" t="s">
        <v>9634</v>
      </c>
      <c r="C104" s="303" t="s">
        <v>9575</v>
      </c>
      <c r="D104" s="306" t="s">
        <v>9598</v>
      </c>
      <c r="E104" s="373">
        <v>1523588</v>
      </c>
      <c r="F104" s="374">
        <v>1</v>
      </c>
      <c r="G104" s="304" t="s">
        <v>17</v>
      </c>
      <c r="H104" s="375">
        <v>1000</v>
      </c>
      <c r="I104" s="374">
        <v>1</v>
      </c>
      <c r="J104" s="374">
        <v>1</v>
      </c>
      <c r="K104" s="387">
        <v>-73800</v>
      </c>
      <c r="L104" s="381">
        <v>1000</v>
      </c>
    </row>
    <row r="105" ht="15" spans="1:12">
      <c r="A105" s="303" t="s">
        <v>614</v>
      </c>
      <c r="B105" s="304" t="s">
        <v>9616</v>
      </c>
      <c r="C105" s="303" t="s">
        <v>9575</v>
      </c>
      <c r="D105" s="306" t="s">
        <v>9598</v>
      </c>
      <c r="E105" s="373">
        <v>1523304</v>
      </c>
      <c r="F105" s="374">
        <v>1</v>
      </c>
      <c r="G105" s="304" t="s">
        <v>22</v>
      </c>
      <c r="H105" s="375">
        <v>1300</v>
      </c>
      <c r="I105" s="374">
        <v>1</v>
      </c>
      <c r="J105" s="374">
        <v>1</v>
      </c>
      <c r="K105" s="387">
        <v>-75100</v>
      </c>
      <c r="L105" s="381">
        <v>1300</v>
      </c>
    </row>
    <row r="106" ht="15" spans="1:12">
      <c r="A106" s="303" t="s">
        <v>617</v>
      </c>
      <c r="B106" s="304" t="s">
        <v>9635</v>
      </c>
      <c r="C106" s="303" t="s">
        <v>9575</v>
      </c>
      <c r="D106" s="306" t="s">
        <v>9598</v>
      </c>
      <c r="E106" s="373">
        <v>1523659</v>
      </c>
      <c r="F106" s="374">
        <v>1</v>
      </c>
      <c r="G106" s="304" t="s">
        <v>17</v>
      </c>
      <c r="H106" s="375">
        <v>1000</v>
      </c>
      <c r="I106" s="374">
        <v>1</v>
      </c>
      <c r="J106" s="374">
        <v>1</v>
      </c>
      <c r="K106" s="387">
        <v>-76100</v>
      </c>
      <c r="L106" s="381">
        <v>1000</v>
      </c>
    </row>
    <row r="107" ht="15" spans="1:12">
      <c r="A107" s="303" t="s">
        <v>619</v>
      </c>
      <c r="B107" s="304" t="s">
        <v>9636</v>
      </c>
      <c r="C107" s="303" t="s">
        <v>9575</v>
      </c>
      <c r="D107" s="306" t="s">
        <v>9598</v>
      </c>
      <c r="E107" s="373">
        <v>1519501</v>
      </c>
      <c r="F107" s="374">
        <v>2</v>
      </c>
      <c r="G107" s="304" t="s">
        <v>17</v>
      </c>
      <c r="H107" s="375">
        <v>1000</v>
      </c>
      <c r="I107" s="374">
        <v>1</v>
      </c>
      <c r="J107" s="374">
        <v>2</v>
      </c>
      <c r="K107" s="387">
        <v>-78100</v>
      </c>
      <c r="L107" s="381">
        <v>2000</v>
      </c>
    </row>
    <row r="108" ht="15" spans="1:12">
      <c r="A108" s="303" t="s">
        <v>622</v>
      </c>
      <c r="B108" s="304" t="s">
        <v>9637</v>
      </c>
      <c r="C108" s="303" t="s">
        <v>9575</v>
      </c>
      <c r="D108" s="306" t="s">
        <v>9598</v>
      </c>
      <c r="E108" s="373">
        <v>1520689</v>
      </c>
      <c r="F108" s="374">
        <v>1</v>
      </c>
      <c r="G108" s="304" t="s">
        <v>17</v>
      </c>
      <c r="H108" s="375">
        <v>1000</v>
      </c>
      <c r="I108" s="374">
        <v>1</v>
      </c>
      <c r="J108" s="374">
        <v>1</v>
      </c>
      <c r="K108" s="387">
        <v>-79100</v>
      </c>
      <c r="L108" s="381">
        <v>1000</v>
      </c>
    </row>
    <row r="109" ht="15" spans="1:12">
      <c r="A109" s="303" t="s">
        <v>625</v>
      </c>
      <c r="B109" s="304" t="s">
        <v>9638</v>
      </c>
      <c r="C109" s="303" t="s">
        <v>9575</v>
      </c>
      <c r="D109" s="306" t="s">
        <v>9598</v>
      </c>
      <c r="E109" s="373">
        <v>1523654</v>
      </c>
      <c r="F109" s="374">
        <v>1</v>
      </c>
      <c r="G109" s="304" t="s">
        <v>17</v>
      </c>
      <c r="H109" s="375">
        <v>1000</v>
      </c>
      <c r="I109" s="374">
        <v>1</v>
      </c>
      <c r="J109" s="374">
        <v>1</v>
      </c>
      <c r="K109" s="387">
        <v>-80100</v>
      </c>
      <c r="L109" s="381">
        <v>1000</v>
      </c>
    </row>
    <row r="110" ht="15" spans="1:12">
      <c r="A110" s="303" t="s">
        <v>628</v>
      </c>
      <c r="B110" s="304" t="s">
        <v>9639</v>
      </c>
      <c r="C110" s="303" t="s">
        <v>9575</v>
      </c>
      <c r="D110" s="306" t="s">
        <v>9598</v>
      </c>
      <c r="E110" s="373">
        <v>1523847</v>
      </c>
      <c r="F110" s="374">
        <v>2</v>
      </c>
      <c r="G110" s="304" t="s">
        <v>17</v>
      </c>
      <c r="H110" s="375">
        <v>1000</v>
      </c>
      <c r="I110" s="374">
        <v>1</v>
      </c>
      <c r="J110" s="374">
        <v>2</v>
      </c>
      <c r="K110" s="387">
        <v>-82100</v>
      </c>
      <c r="L110" s="381">
        <v>2000</v>
      </c>
    </row>
    <row r="111" ht="15" spans="1:12">
      <c r="A111" s="303" t="s">
        <v>630</v>
      </c>
      <c r="B111" s="304" t="s">
        <v>9640</v>
      </c>
      <c r="C111" s="303" t="s">
        <v>9575</v>
      </c>
      <c r="D111" s="306" t="s">
        <v>9598</v>
      </c>
      <c r="E111" s="373">
        <v>1515633</v>
      </c>
      <c r="F111" s="374">
        <v>1</v>
      </c>
      <c r="G111" s="304" t="s">
        <v>17</v>
      </c>
      <c r="H111" s="375">
        <v>1000</v>
      </c>
      <c r="I111" s="374">
        <v>1</v>
      </c>
      <c r="J111" s="374">
        <v>1</v>
      </c>
      <c r="K111" s="387">
        <v>-83100</v>
      </c>
      <c r="L111" s="381">
        <v>1000</v>
      </c>
    </row>
    <row r="112" ht="15" spans="1:12">
      <c r="A112" s="303" t="s">
        <v>633</v>
      </c>
      <c r="B112" s="304" t="s">
        <v>9641</v>
      </c>
      <c r="C112" s="303" t="s">
        <v>9575</v>
      </c>
      <c r="D112" s="306" t="s">
        <v>9598</v>
      </c>
      <c r="E112" s="373">
        <v>1515630</v>
      </c>
      <c r="F112" s="374">
        <v>1</v>
      </c>
      <c r="G112" s="304" t="s">
        <v>17</v>
      </c>
      <c r="H112" s="375">
        <v>1000</v>
      </c>
      <c r="I112" s="374">
        <v>1</v>
      </c>
      <c r="J112" s="374">
        <v>1</v>
      </c>
      <c r="K112" s="387">
        <v>-84100</v>
      </c>
      <c r="L112" s="381">
        <v>1000</v>
      </c>
    </row>
    <row r="113" ht="15" spans="1:12">
      <c r="A113" s="303" t="s">
        <v>636</v>
      </c>
      <c r="B113" s="304" t="s">
        <v>9642</v>
      </c>
      <c r="C113" s="303" t="s">
        <v>9575</v>
      </c>
      <c r="D113" s="306" t="s">
        <v>9598</v>
      </c>
      <c r="E113" s="373">
        <v>1515635</v>
      </c>
      <c r="F113" s="374">
        <v>1</v>
      </c>
      <c r="G113" s="304" t="s">
        <v>17</v>
      </c>
      <c r="H113" s="375">
        <v>1000</v>
      </c>
      <c r="I113" s="374">
        <v>1</v>
      </c>
      <c r="J113" s="374">
        <v>1</v>
      </c>
      <c r="K113" s="387">
        <v>-85100</v>
      </c>
      <c r="L113" s="381">
        <v>1000</v>
      </c>
    </row>
    <row r="114" ht="15" spans="1:12">
      <c r="A114" s="303" t="s">
        <v>639</v>
      </c>
      <c r="B114" s="304" t="s">
        <v>9643</v>
      </c>
      <c r="C114" s="303" t="s">
        <v>9575</v>
      </c>
      <c r="D114" s="306" t="s">
        <v>9598</v>
      </c>
      <c r="E114" s="373">
        <v>1517784</v>
      </c>
      <c r="F114" s="374">
        <v>1</v>
      </c>
      <c r="G114" s="304" t="s">
        <v>17</v>
      </c>
      <c r="H114" s="375">
        <v>1000</v>
      </c>
      <c r="I114" s="374">
        <v>1</v>
      </c>
      <c r="J114" s="374">
        <v>1</v>
      </c>
      <c r="K114" s="387">
        <v>-86100</v>
      </c>
      <c r="L114" s="381">
        <v>1000</v>
      </c>
    </row>
    <row r="115" ht="15" spans="1:12">
      <c r="A115" s="303" t="s">
        <v>641</v>
      </c>
      <c r="B115" s="304" t="s">
        <v>9644</v>
      </c>
      <c r="C115" s="303" t="s">
        <v>9575</v>
      </c>
      <c r="D115" s="306" t="s">
        <v>9598</v>
      </c>
      <c r="E115" s="373">
        <v>1523154</v>
      </c>
      <c r="F115" s="374">
        <v>2</v>
      </c>
      <c r="G115" s="304" t="s">
        <v>17</v>
      </c>
      <c r="H115" s="375">
        <v>1000</v>
      </c>
      <c r="I115" s="374">
        <v>1</v>
      </c>
      <c r="J115" s="374">
        <v>2</v>
      </c>
      <c r="K115" s="387">
        <v>-88100</v>
      </c>
      <c r="L115" s="381">
        <v>2000</v>
      </c>
    </row>
    <row r="116" ht="15" spans="1:12">
      <c r="A116" s="303" t="s">
        <v>643</v>
      </c>
      <c r="B116" s="304" t="s">
        <v>4816</v>
      </c>
      <c r="C116" s="303" t="s">
        <v>9575</v>
      </c>
      <c r="D116" s="306" t="s">
        <v>9598</v>
      </c>
      <c r="E116" s="373">
        <v>1523054</v>
      </c>
      <c r="F116" s="374">
        <v>1</v>
      </c>
      <c r="G116" s="304" t="s">
        <v>17</v>
      </c>
      <c r="H116" s="375">
        <v>1000</v>
      </c>
      <c r="I116" s="374">
        <v>1</v>
      </c>
      <c r="J116" s="374">
        <v>1</v>
      </c>
      <c r="K116" s="387">
        <v>-89100</v>
      </c>
      <c r="L116" s="381">
        <v>1000</v>
      </c>
    </row>
    <row r="117" ht="15" spans="1:12">
      <c r="A117" s="303" t="s">
        <v>645</v>
      </c>
      <c r="B117" s="304" t="s">
        <v>9645</v>
      </c>
      <c r="C117" s="303" t="s">
        <v>9575</v>
      </c>
      <c r="D117" s="305" t="s">
        <v>9614</v>
      </c>
      <c r="E117" s="373">
        <v>1523483</v>
      </c>
      <c r="F117" s="374">
        <v>1</v>
      </c>
      <c r="G117" s="304" t="s">
        <v>17</v>
      </c>
      <c r="H117" s="375">
        <v>1000</v>
      </c>
      <c r="I117" s="374">
        <v>2</v>
      </c>
      <c r="J117" s="374">
        <v>2</v>
      </c>
      <c r="K117" s="387">
        <v>-91100</v>
      </c>
      <c r="L117" s="381">
        <v>2000</v>
      </c>
    </row>
    <row r="118" ht="15" spans="1:12">
      <c r="A118" s="303" t="s">
        <v>648</v>
      </c>
      <c r="B118" s="304" t="s">
        <v>9646</v>
      </c>
      <c r="C118" s="303" t="s">
        <v>9575</v>
      </c>
      <c r="D118" s="305" t="s">
        <v>9614</v>
      </c>
      <c r="E118" s="373">
        <v>1518331</v>
      </c>
      <c r="F118" s="374">
        <v>1</v>
      </c>
      <c r="G118" s="304" t="s">
        <v>17</v>
      </c>
      <c r="H118" s="375">
        <v>1000</v>
      </c>
      <c r="I118" s="374">
        <v>2</v>
      </c>
      <c r="J118" s="374">
        <v>2</v>
      </c>
      <c r="K118" s="387">
        <v>-93100</v>
      </c>
      <c r="L118" s="381">
        <v>2000</v>
      </c>
    </row>
    <row r="119" ht="15" spans="1:12">
      <c r="A119" s="303" t="s">
        <v>650</v>
      </c>
      <c r="B119" s="304" t="s">
        <v>9647</v>
      </c>
      <c r="C119" s="303" t="s">
        <v>9575</v>
      </c>
      <c r="D119" s="305" t="s">
        <v>9614</v>
      </c>
      <c r="E119" s="373">
        <v>1520533</v>
      </c>
      <c r="F119" s="374">
        <v>1</v>
      </c>
      <c r="G119" s="304" t="s">
        <v>17</v>
      </c>
      <c r="H119" s="375">
        <v>1000</v>
      </c>
      <c r="I119" s="374">
        <v>2</v>
      </c>
      <c r="J119" s="374">
        <v>2</v>
      </c>
      <c r="K119" s="387">
        <v>-95100</v>
      </c>
      <c r="L119" s="381">
        <v>2000</v>
      </c>
    </row>
    <row r="120" ht="15" spans="1:12">
      <c r="A120" s="303" t="s">
        <v>652</v>
      </c>
      <c r="B120" s="304" t="s">
        <v>9648</v>
      </c>
      <c r="C120" s="303" t="s">
        <v>9575</v>
      </c>
      <c r="D120" s="305" t="s">
        <v>9614</v>
      </c>
      <c r="E120" s="373">
        <v>1520537</v>
      </c>
      <c r="F120" s="374">
        <v>1</v>
      </c>
      <c r="G120" s="304" t="s">
        <v>17</v>
      </c>
      <c r="H120" s="375">
        <v>1000</v>
      </c>
      <c r="I120" s="374">
        <v>2</v>
      </c>
      <c r="J120" s="374">
        <v>2</v>
      </c>
      <c r="K120" s="387">
        <v>-97100</v>
      </c>
      <c r="L120" s="381">
        <v>2000</v>
      </c>
    </row>
    <row r="121" ht="15" spans="1:12">
      <c r="A121" s="303" t="s">
        <v>655</v>
      </c>
      <c r="B121" s="304" t="s">
        <v>9649</v>
      </c>
      <c r="C121" s="303" t="s">
        <v>9575</v>
      </c>
      <c r="D121" s="305" t="s">
        <v>9614</v>
      </c>
      <c r="E121" s="373">
        <v>1518333</v>
      </c>
      <c r="F121" s="374">
        <v>1</v>
      </c>
      <c r="G121" s="304" t="s">
        <v>17</v>
      </c>
      <c r="H121" s="375">
        <v>1000</v>
      </c>
      <c r="I121" s="374">
        <v>2</v>
      </c>
      <c r="J121" s="374">
        <v>2</v>
      </c>
      <c r="K121" s="387">
        <v>-99100</v>
      </c>
      <c r="L121" s="381">
        <v>2000</v>
      </c>
    </row>
    <row r="122" ht="15" spans="1:12">
      <c r="A122" s="303" t="s">
        <v>658</v>
      </c>
      <c r="B122" s="304" t="s">
        <v>9650</v>
      </c>
      <c r="C122" s="303" t="s">
        <v>9575</v>
      </c>
      <c r="D122" s="305" t="s">
        <v>9614</v>
      </c>
      <c r="E122" s="373">
        <v>1523139</v>
      </c>
      <c r="F122" s="374">
        <v>1</v>
      </c>
      <c r="G122" s="304" t="s">
        <v>17</v>
      </c>
      <c r="H122" s="375">
        <v>1000</v>
      </c>
      <c r="I122" s="374">
        <v>2</v>
      </c>
      <c r="J122" s="374">
        <v>2</v>
      </c>
      <c r="K122" s="387">
        <v>-101100</v>
      </c>
      <c r="L122" s="381">
        <v>2000</v>
      </c>
    </row>
    <row r="123" ht="15" spans="1:12">
      <c r="A123" s="303" t="s">
        <v>661</v>
      </c>
      <c r="B123" s="304" t="s">
        <v>9651</v>
      </c>
      <c r="C123" s="303" t="s">
        <v>9575</v>
      </c>
      <c r="D123" s="305" t="s">
        <v>9614</v>
      </c>
      <c r="E123" s="373">
        <v>1523704</v>
      </c>
      <c r="F123" s="374">
        <v>1</v>
      </c>
      <c r="G123" s="304" t="s">
        <v>17</v>
      </c>
      <c r="H123" s="375">
        <v>1000</v>
      </c>
      <c r="I123" s="374">
        <v>2</v>
      </c>
      <c r="J123" s="374">
        <v>2</v>
      </c>
      <c r="K123" s="387">
        <v>-103100</v>
      </c>
      <c r="L123" s="381">
        <v>2000</v>
      </c>
    </row>
    <row r="124" ht="15" spans="1:12">
      <c r="A124" s="303" t="s">
        <v>664</v>
      </c>
      <c r="B124" s="304" t="s">
        <v>9652</v>
      </c>
      <c r="C124" s="303" t="s">
        <v>9575</v>
      </c>
      <c r="D124" s="305" t="s">
        <v>9614</v>
      </c>
      <c r="E124" s="373">
        <v>1522606</v>
      </c>
      <c r="F124" s="374">
        <v>1</v>
      </c>
      <c r="G124" s="304" t="s">
        <v>17</v>
      </c>
      <c r="H124" s="375">
        <v>1000</v>
      </c>
      <c r="I124" s="374">
        <v>2</v>
      </c>
      <c r="J124" s="374">
        <v>2</v>
      </c>
      <c r="K124" s="387">
        <v>-105100</v>
      </c>
      <c r="L124" s="381">
        <v>2000</v>
      </c>
    </row>
    <row r="125" ht="15" spans="1:12">
      <c r="A125" s="303" t="s">
        <v>667</v>
      </c>
      <c r="B125" s="304" t="s">
        <v>9653</v>
      </c>
      <c r="C125" s="303" t="s">
        <v>9575</v>
      </c>
      <c r="D125" s="305" t="s">
        <v>9614</v>
      </c>
      <c r="E125" s="373">
        <v>1510795</v>
      </c>
      <c r="F125" s="374">
        <v>2</v>
      </c>
      <c r="G125" s="304" t="s">
        <v>17</v>
      </c>
      <c r="H125" s="375">
        <v>1000</v>
      </c>
      <c r="I125" s="374">
        <v>2</v>
      </c>
      <c r="J125" s="374">
        <v>4</v>
      </c>
      <c r="K125" s="387">
        <v>-109100</v>
      </c>
      <c r="L125" s="381">
        <v>4000</v>
      </c>
    </row>
    <row r="126" ht="15" spans="1:12">
      <c r="A126" s="303" t="s">
        <v>670</v>
      </c>
      <c r="B126" s="304" t="s">
        <v>9654</v>
      </c>
      <c r="C126" s="303" t="s">
        <v>9575</v>
      </c>
      <c r="D126" s="305" t="s">
        <v>9655</v>
      </c>
      <c r="E126" s="373">
        <v>1522994</v>
      </c>
      <c r="F126" s="374">
        <v>3</v>
      </c>
      <c r="G126" s="304" t="s">
        <v>17</v>
      </c>
      <c r="H126" s="375">
        <v>1000</v>
      </c>
      <c r="I126" s="374">
        <v>3</v>
      </c>
      <c r="J126" s="374">
        <v>9</v>
      </c>
      <c r="K126" s="387">
        <v>-118100</v>
      </c>
      <c r="L126" s="381">
        <v>9000</v>
      </c>
    </row>
    <row r="127" ht="15" spans="1:12">
      <c r="A127" s="303" t="s">
        <v>672</v>
      </c>
      <c r="B127" s="304" t="s">
        <v>9656</v>
      </c>
      <c r="C127" s="303" t="s">
        <v>9575</v>
      </c>
      <c r="D127" s="305" t="s">
        <v>9655</v>
      </c>
      <c r="E127" s="373">
        <v>1523233</v>
      </c>
      <c r="F127" s="374">
        <v>1</v>
      </c>
      <c r="G127" s="304" t="s">
        <v>17</v>
      </c>
      <c r="H127" s="375">
        <v>1000</v>
      </c>
      <c r="I127" s="374">
        <v>3</v>
      </c>
      <c r="J127" s="374">
        <v>3</v>
      </c>
      <c r="K127" s="387">
        <v>-121100</v>
      </c>
      <c r="L127" s="381">
        <v>3000</v>
      </c>
    </row>
    <row r="128" ht="15" spans="1:12">
      <c r="A128" s="303" t="s">
        <v>675</v>
      </c>
      <c r="B128" s="304" t="s">
        <v>9644</v>
      </c>
      <c r="C128" s="303" t="s">
        <v>9598</v>
      </c>
      <c r="D128" s="305" t="s">
        <v>9614</v>
      </c>
      <c r="E128" s="373">
        <v>1523385</v>
      </c>
      <c r="F128" s="374">
        <v>2</v>
      </c>
      <c r="G128" s="304" t="s">
        <v>17</v>
      </c>
      <c r="H128" s="375">
        <v>1000</v>
      </c>
      <c r="I128" s="374">
        <v>1</v>
      </c>
      <c r="J128" s="374">
        <v>2</v>
      </c>
      <c r="K128" s="387">
        <v>-123100</v>
      </c>
      <c r="L128" s="381">
        <v>2000</v>
      </c>
    </row>
    <row r="129" ht="15" spans="1:12">
      <c r="A129" s="303" t="s">
        <v>677</v>
      </c>
      <c r="B129" s="304" t="s">
        <v>9657</v>
      </c>
      <c r="C129" s="303" t="s">
        <v>9598</v>
      </c>
      <c r="D129" s="305" t="s">
        <v>9614</v>
      </c>
      <c r="E129" s="373">
        <v>1523287</v>
      </c>
      <c r="F129" s="374">
        <v>2</v>
      </c>
      <c r="G129" s="304" t="s">
        <v>17</v>
      </c>
      <c r="H129" s="375">
        <v>1000</v>
      </c>
      <c r="I129" s="374">
        <v>1</v>
      </c>
      <c r="J129" s="374">
        <v>2</v>
      </c>
      <c r="K129" s="387">
        <v>-125100</v>
      </c>
      <c r="L129" s="381">
        <v>2000</v>
      </c>
    </row>
    <row r="130" ht="15" spans="1:12">
      <c r="A130" s="303" t="s">
        <v>680</v>
      </c>
      <c r="B130" s="304" t="s">
        <v>4816</v>
      </c>
      <c r="C130" s="303" t="s">
        <v>9598</v>
      </c>
      <c r="D130" s="305" t="s">
        <v>9614</v>
      </c>
      <c r="E130" s="373">
        <v>1524218</v>
      </c>
      <c r="F130" s="374">
        <v>1</v>
      </c>
      <c r="G130" s="304" t="s">
        <v>17</v>
      </c>
      <c r="H130" s="375">
        <v>1000</v>
      </c>
      <c r="I130" s="374">
        <v>1</v>
      </c>
      <c r="J130" s="374">
        <v>1</v>
      </c>
      <c r="K130" s="387">
        <v>-126100</v>
      </c>
      <c r="L130" s="381">
        <v>1000</v>
      </c>
    </row>
    <row r="131" ht="15" spans="1:12">
      <c r="A131" s="303" t="s">
        <v>684</v>
      </c>
      <c r="B131" s="304" t="s">
        <v>9658</v>
      </c>
      <c r="C131" s="303" t="s">
        <v>9598</v>
      </c>
      <c r="D131" s="305" t="s">
        <v>9614</v>
      </c>
      <c r="E131" s="373">
        <v>1515360</v>
      </c>
      <c r="F131" s="374">
        <v>2</v>
      </c>
      <c r="G131" s="304" t="s">
        <v>17</v>
      </c>
      <c r="H131" s="375">
        <v>1000</v>
      </c>
      <c r="I131" s="374">
        <v>1</v>
      </c>
      <c r="J131" s="374">
        <v>2</v>
      </c>
      <c r="K131" s="387">
        <v>-128100</v>
      </c>
      <c r="L131" s="381">
        <v>2000</v>
      </c>
    </row>
    <row r="132" ht="15" spans="1:12">
      <c r="A132" s="303" t="s">
        <v>686</v>
      </c>
      <c r="B132" s="304" t="s">
        <v>9637</v>
      </c>
      <c r="C132" s="303" t="s">
        <v>9598</v>
      </c>
      <c r="D132" s="305" t="s">
        <v>9614</v>
      </c>
      <c r="E132" s="373">
        <v>1522623</v>
      </c>
      <c r="F132" s="374">
        <v>1</v>
      </c>
      <c r="G132" s="304" t="s">
        <v>17</v>
      </c>
      <c r="H132" s="375">
        <v>1000</v>
      </c>
      <c r="I132" s="374">
        <v>1</v>
      </c>
      <c r="J132" s="374">
        <v>1</v>
      </c>
      <c r="K132" s="387">
        <v>-129100</v>
      </c>
      <c r="L132" s="381">
        <v>1000</v>
      </c>
    </row>
    <row r="133" ht="15" spans="1:12">
      <c r="A133" s="303" t="s">
        <v>689</v>
      </c>
      <c r="B133" s="304" t="s">
        <v>9659</v>
      </c>
      <c r="C133" s="303" t="s">
        <v>9598</v>
      </c>
      <c r="D133" s="305" t="s">
        <v>9614</v>
      </c>
      <c r="E133" s="373">
        <v>1522642</v>
      </c>
      <c r="F133" s="374">
        <v>1</v>
      </c>
      <c r="G133" s="304" t="s">
        <v>22</v>
      </c>
      <c r="H133" s="375">
        <v>1300</v>
      </c>
      <c r="I133" s="374">
        <v>1</v>
      </c>
      <c r="J133" s="374">
        <v>1</v>
      </c>
      <c r="K133" s="387">
        <v>-130400</v>
      </c>
      <c r="L133" s="381">
        <v>1300</v>
      </c>
    </row>
    <row r="134" ht="15" spans="1:12">
      <c r="A134" s="303" t="s">
        <v>692</v>
      </c>
      <c r="B134" s="304" t="s">
        <v>9616</v>
      </c>
      <c r="C134" s="303" t="s">
        <v>9598</v>
      </c>
      <c r="D134" s="305" t="s">
        <v>9614</v>
      </c>
      <c r="E134" s="373">
        <v>1523592</v>
      </c>
      <c r="F134" s="374">
        <v>1</v>
      </c>
      <c r="G134" s="304" t="s">
        <v>22</v>
      </c>
      <c r="H134" s="375">
        <v>1300</v>
      </c>
      <c r="I134" s="374">
        <v>1</v>
      </c>
      <c r="J134" s="374">
        <v>1</v>
      </c>
      <c r="K134" s="387">
        <v>-131700</v>
      </c>
      <c r="L134" s="381">
        <v>1300</v>
      </c>
    </row>
    <row r="135" ht="15" spans="1:12">
      <c r="A135" s="303" t="s">
        <v>695</v>
      </c>
      <c r="B135" s="304" t="s">
        <v>9660</v>
      </c>
      <c r="C135" s="303" t="s">
        <v>9598</v>
      </c>
      <c r="D135" s="305" t="s">
        <v>9614</v>
      </c>
      <c r="E135" s="373">
        <v>1523960</v>
      </c>
      <c r="F135" s="374">
        <v>1</v>
      </c>
      <c r="G135" s="304" t="s">
        <v>17</v>
      </c>
      <c r="H135" s="375">
        <v>1000</v>
      </c>
      <c r="I135" s="374">
        <v>1</v>
      </c>
      <c r="J135" s="374">
        <v>1</v>
      </c>
      <c r="K135" s="387">
        <v>-132700</v>
      </c>
      <c r="L135" s="381">
        <v>1000</v>
      </c>
    </row>
    <row r="136" ht="15" spans="1:12">
      <c r="A136" s="303" t="s">
        <v>699</v>
      </c>
      <c r="B136" s="304" t="s">
        <v>9661</v>
      </c>
      <c r="C136" s="303" t="s">
        <v>9598</v>
      </c>
      <c r="D136" s="305" t="s">
        <v>9655</v>
      </c>
      <c r="E136" s="373">
        <v>1522445</v>
      </c>
      <c r="F136" s="374">
        <v>1</v>
      </c>
      <c r="G136" s="304" t="s">
        <v>17</v>
      </c>
      <c r="H136" s="375">
        <v>1000</v>
      </c>
      <c r="I136" s="374">
        <v>2</v>
      </c>
      <c r="J136" s="374">
        <v>2</v>
      </c>
      <c r="K136" s="387">
        <v>-134700</v>
      </c>
      <c r="L136" s="381">
        <v>2000</v>
      </c>
    </row>
    <row r="137" ht="15" spans="1:12">
      <c r="A137" s="303" t="s">
        <v>702</v>
      </c>
      <c r="B137" s="304" t="s">
        <v>9662</v>
      </c>
      <c r="C137" s="303" t="s">
        <v>9598</v>
      </c>
      <c r="D137" s="305" t="s">
        <v>9655</v>
      </c>
      <c r="E137" s="373">
        <v>1523834</v>
      </c>
      <c r="F137" s="374">
        <v>1</v>
      </c>
      <c r="G137" s="304" t="s">
        <v>17</v>
      </c>
      <c r="H137" s="375">
        <v>1000</v>
      </c>
      <c r="I137" s="374">
        <v>2</v>
      </c>
      <c r="J137" s="374">
        <v>2</v>
      </c>
      <c r="K137" s="387">
        <v>-136700</v>
      </c>
      <c r="L137" s="381">
        <v>2000</v>
      </c>
    </row>
    <row r="138" ht="15" spans="1:12">
      <c r="A138" s="303" t="s">
        <v>705</v>
      </c>
      <c r="B138" s="304" t="s">
        <v>9663</v>
      </c>
      <c r="C138" s="303" t="s">
        <v>9598</v>
      </c>
      <c r="D138" s="305" t="s">
        <v>9655</v>
      </c>
      <c r="E138" s="373">
        <v>1524017</v>
      </c>
      <c r="F138" s="374">
        <v>1</v>
      </c>
      <c r="G138" s="304" t="s">
        <v>17</v>
      </c>
      <c r="H138" s="375">
        <v>1000</v>
      </c>
      <c r="I138" s="374">
        <v>2</v>
      </c>
      <c r="J138" s="374">
        <v>2</v>
      </c>
      <c r="K138" s="387">
        <v>-138700</v>
      </c>
      <c r="L138" s="381">
        <v>2000</v>
      </c>
    </row>
    <row r="139" ht="15" spans="1:12">
      <c r="A139" s="303" t="s">
        <v>708</v>
      </c>
      <c r="B139" s="304" t="s">
        <v>9644</v>
      </c>
      <c r="C139" s="303" t="s">
        <v>9614</v>
      </c>
      <c r="D139" s="305" t="s">
        <v>9655</v>
      </c>
      <c r="E139" s="373">
        <v>1524640</v>
      </c>
      <c r="F139" s="374">
        <v>2</v>
      </c>
      <c r="G139" s="304" t="s">
        <v>17</v>
      </c>
      <c r="H139" s="375">
        <v>1000</v>
      </c>
      <c r="I139" s="374">
        <v>1</v>
      </c>
      <c r="J139" s="374">
        <v>2</v>
      </c>
      <c r="K139" s="387">
        <v>-140700</v>
      </c>
      <c r="L139" s="381">
        <v>2000</v>
      </c>
    </row>
    <row r="140" ht="15" spans="1:12">
      <c r="A140" s="303" t="s">
        <v>713</v>
      </c>
      <c r="B140" s="304" t="s">
        <v>9664</v>
      </c>
      <c r="C140" s="303" t="s">
        <v>9614</v>
      </c>
      <c r="D140" s="305" t="s">
        <v>9655</v>
      </c>
      <c r="E140" s="373">
        <v>1520193</v>
      </c>
      <c r="F140" s="374">
        <v>1</v>
      </c>
      <c r="G140" s="304" t="s">
        <v>17</v>
      </c>
      <c r="H140" s="375">
        <v>1000</v>
      </c>
      <c r="I140" s="374">
        <v>1</v>
      </c>
      <c r="J140" s="374">
        <v>1</v>
      </c>
      <c r="K140" s="387">
        <v>-141700</v>
      </c>
      <c r="L140" s="381">
        <v>1000</v>
      </c>
    </row>
    <row r="141" ht="15" spans="1:12">
      <c r="A141" s="303" t="s">
        <v>715</v>
      </c>
      <c r="B141" s="304" t="s">
        <v>2337</v>
      </c>
      <c r="C141" s="303" t="s">
        <v>9614</v>
      </c>
      <c r="D141" s="305" t="s">
        <v>9630</v>
      </c>
      <c r="E141" s="373">
        <v>1524955</v>
      </c>
      <c r="F141" s="374">
        <v>1</v>
      </c>
      <c r="G141" s="304" t="s">
        <v>17</v>
      </c>
      <c r="H141" s="375">
        <v>1000</v>
      </c>
      <c r="I141" s="374">
        <v>2</v>
      </c>
      <c r="J141" s="374">
        <v>2</v>
      </c>
      <c r="K141" s="387">
        <v>-143700</v>
      </c>
      <c r="L141" s="381">
        <v>2000</v>
      </c>
    </row>
    <row r="142" ht="15" spans="1:12">
      <c r="A142" s="303" t="s">
        <v>717</v>
      </c>
      <c r="B142" s="304" t="s">
        <v>9665</v>
      </c>
      <c r="C142" s="303" t="s">
        <v>9614</v>
      </c>
      <c r="D142" s="305" t="s">
        <v>9630</v>
      </c>
      <c r="E142" s="373">
        <v>1523428</v>
      </c>
      <c r="F142" s="374">
        <v>2</v>
      </c>
      <c r="G142" s="304" t="s">
        <v>17</v>
      </c>
      <c r="H142" s="375">
        <v>1000</v>
      </c>
      <c r="I142" s="374">
        <v>2</v>
      </c>
      <c r="J142" s="374">
        <v>4</v>
      </c>
      <c r="K142" s="387">
        <v>-147700</v>
      </c>
      <c r="L142" s="381">
        <v>4000</v>
      </c>
    </row>
    <row r="143" ht="15" spans="1:12">
      <c r="A143" s="303" t="s">
        <v>718</v>
      </c>
      <c r="B143" s="304" t="s">
        <v>9666</v>
      </c>
      <c r="C143" s="303" t="s">
        <v>9614</v>
      </c>
      <c r="D143" s="305" t="s">
        <v>9630</v>
      </c>
      <c r="E143" s="373">
        <v>1515852</v>
      </c>
      <c r="F143" s="374">
        <v>1</v>
      </c>
      <c r="G143" s="304" t="s">
        <v>17</v>
      </c>
      <c r="H143" s="375">
        <v>1000</v>
      </c>
      <c r="I143" s="374">
        <v>2</v>
      </c>
      <c r="J143" s="374">
        <v>2</v>
      </c>
      <c r="K143" s="387">
        <v>-149700</v>
      </c>
      <c r="L143" s="381">
        <v>2000</v>
      </c>
    </row>
    <row r="144" ht="15" spans="1:12">
      <c r="A144" s="303" t="s">
        <v>721</v>
      </c>
      <c r="B144" s="304" t="s">
        <v>1441</v>
      </c>
      <c r="C144" s="303" t="s">
        <v>9614</v>
      </c>
      <c r="D144" s="305" t="s">
        <v>9630</v>
      </c>
      <c r="E144" s="373">
        <v>1524369</v>
      </c>
      <c r="F144" s="374">
        <v>1</v>
      </c>
      <c r="G144" s="304" t="s">
        <v>17</v>
      </c>
      <c r="H144" s="375">
        <v>1000</v>
      </c>
      <c r="I144" s="374">
        <v>2</v>
      </c>
      <c r="J144" s="374">
        <v>2</v>
      </c>
      <c r="K144" s="387">
        <v>-151700</v>
      </c>
      <c r="L144" s="381">
        <v>2000</v>
      </c>
    </row>
    <row r="145" ht="15" spans="1:12">
      <c r="A145" s="303" t="s">
        <v>724</v>
      </c>
      <c r="B145" s="304" t="s">
        <v>9620</v>
      </c>
      <c r="C145" s="303" t="s">
        <v>9614</v>
      </c>
      <c r="D145" s="305" t="s">
        <v>9633</v>
      </c>
      <c r="E145" s="373">
        <v>1524937</v>
      </c>
      <c r="F145" s="374">
        <v>1</v>
      </c>
      <c r="G145" s="304" t="s">
        <v>17</v>
      </c>
      <c r="H145" s="375">
        <v>1000</v>
      </c>
      <c r="I145" s="374">
        <v>3</v>
      </c>
      <c r="J145" s="374">
        <v>3</v>
      </c>
      <c r="K145" s="387">
        <v>-154700</v>
      </c>
      <c r="L145" s="381">
        <v>3000</v>
      </c>
    </row>
    <row r="146" ht="15" spans="1:12">
      <c r="A146" s="303" t="s">
        <v>727</v>
      </c>
      <c r="B146" s="304" t="s">
        <v>9667</v>
      </c>
      <c r="C146" s="303" t="s">
        <v>9655</v>
      </c>
      <c r="D146" s="305" t="s">
        <v>9630</v>
      </c>
      <c r="E146" s="373">
        <v>1513920</v>
      </c>
      <c r="F146" s="374">
        <v>1</v>
      </c>
      <c r="G146" s="304" t="s">
        <v>17</v>
      </c>
      <c r="H146" s="375">
        <v>1000</v>
      </c>
      <c r="I146" s="374">
        <v>1</v>
      </c>
      <c r="J146" s="374">
        <v>1</v>
      </c>
      <c r="K146" s="387">
        <v>-155700</v>
      </c>
      <c r="L146" s="381">
        <v>1000</v>
      </c>
    </row>
    <row r="147" ht="15" spans="1:12">
      <c r="A147" s="303" t="s">
        <v>730</v>
      </c>
      <c r="B147" s="304" t="s">
        <v>4816</v>
      </c>
      <c r="C147" s="303" t="s">
        <v>9655</v>
      </c>
      <c r="D147" s="305" t="s">
        <v>9630</v>
      </c>
      <c r="E147" s="373">
        <v>1525789</v>
      </c>
      <c r="F147" s="374">
        <v>1</v>
      </c>
      <c r="G147" s="304" t="s">
        <v>17</v>
      </c>
      <c r="H147" s="375">
        <v>1000</v>
      </c>
      <c r="I147" s="374">
        <v>1</v>
      </c>
      <c r="J147" s="374">
        <v>1</v>
      </c>
      <c r="K147" s="387">
        <v>-156700</v>
      </c>
      <c r="L147" s="381">
        <v>1000</v>
      </c>
    </row>
    <row r="148" ht="15" spans="1:12">
      <c r="A148" s="303" t="s">
        <v>733</v>
      </c>
      <c r="B148" s="304" t="s">
        <v>9668</v>
      </c>
      <c r="C148" s="303" t="s">
        <v>9655</v>
      </c>
      <c r="D148" s="305" t="s">
        <v>9630</v>
      </c>
      <c r="E148" s="373">
        <v>1525678</v>
      </c>
      <c r="F148" s="374">
        <v>1</v>
      </c>
      <c r="G148" s="304" t="s">
        <v>17</v>
      </c>
      <c r="H148" s="375">
        <v>1000</v>
      </c>
      <c r="I148" s="374">
        <v>1</v>
      </c>
      <c r="J148" s="374">
        <v>1</v>
      </c>
      <c r="K148" s="387">
        <v>-157700</v>
      </c>
      <c r="L148" s="381">
        <v>1000</v>
      </c>
    </row>
    <row r="149" ht="15" spans="1:12">
      <c r="A149" s="303" t="s">
        <v>736</v>
      </c>
      <c r="B149" s="304" t="s">
        <v>9669</v>
      </c>
      <c r="C149" s="303" t="s">
        <v>9655</v>
      </c>
      <c r="D149" s="305" t="s">
        <v>9630</v>
      </c>
      <c r="E149" s="373">
        <v>1523212</v>
      </c>
      <c r="F149" s="374">
        <v>1</v>
      </c>
      <c r="G149" s="304" t="s">
        <v>22</v>
      </c>
      <c r="H149" s="375">
        <v>1300</v>
      </c>
      <c r="I149" s="374">
        <v>1</v>
      </c>
      <c r="J149" s="374">
        <v>1</v>
      </c>
      <c r="K149" s="387">
        <v>-159000</v>
      </c>
      <c r="L149" s="381">
        <v>1300</v>
      </c>
    </row>
    <row r="150" ht="15" spans="1:12">
      <c r="A150" s="303" t="s">
        <v>738</v>
      </c>
      <c r="B150" s="304" t="s">
        <v>9670</v>
      </c>
      <c r="C150" s="303" t="s">
        <v>9655</v>
      </c>
      <c r="D150" s="305" t="s">
        <v>9630</v>
      </c>
      <c r="E150" s="373">
        <v>1525847</v>
      </c>
      <c r="F150" s="374">
        <v>1</v>
      </c>
      <c r="G150" s="304" t="s">
        <v>17</v>
      </c>
      <c r="H150" s="375">
        <v>1000</v>
      </c>
      <c r="I150" s="374">
        <v>1</v>
      </c>
      <c r="J150" s="374">
        <v>1</v>
      </c>
      <c r="K150" s="387">
        <v>-160000</v>
      </c>
      <c r="L150" s="381">
        <v>1000</v>
      </c>
    </row>
    <row r="151" ht="15" spans="1:12">
      <c r="A151" s="303" t="s">
        <v>741</v>
      </c>
      <c r="B151" s="304" t="s">
        <v>9671</v>
      </c>
      <c r="C151" s="303" t="s">
        <v>9655</v>
      </c>
      <c r="D151" s="305" t="s">
        <v>9630</v>
      </c>
      <c r="E151" s="373">
        <v>1520876</v>
      </c>
      <c r="F151" s="374">
        <v>1</v>
      </c>
      <c r="G151" s="304" t="s">
        <v>17</v>
      </c>
      <c r="H151" s="375">
        <v>1000</v>
      </c>
      <c r="I151" s="374">
        <v>1</v>
      </c>
      <c r="J151" s="374">
        <v>1</v>
      </c>
      <c r="K151" s="387">
        <v>-161000</v>
      </c>
      <c r="L151" s="381">
        <v>1000</v>
      </c>
    </row>
    <row r="152" ht="15" spans="1:12">
      <c r="A152" s="303" t="s">
        <v>745</v>
      </c>
      <c r="B152" s="304" t="s">
        <v>9656</v>
      </c>
      <c r="C152" s="303" t="s">
        <v>9655</v>
      </c>
      <c r="D152" s="305" t="s">
        <v>9630</v>
      </c>
      <c r="E152" s="373">
        <v>1525458</v>
      </c>
      <c r="F152" s="374">
        <v>1</v>
      </c>
      <c r="G152" s="304" t="s">
        <v>17</v>
      </c>
      <c r="H152" s="375">
        <v>1000</v>
      </c>
      <c r="I152" s="374">
        <v>1</v>
      </c>
      <c r="J152" s="374">
        <v>1</v>
      </c>
      <c r="K152" s="387">
        <v>-162000</v>
      </c>
      <c r="L152" s="381">
        <v>1000</v>
      </c>
    </row>
    <row r="153" ht="15" spans="1:12">
      <c r="A153" s="303" t="s">
        <v>748</v>
      </c>
      <c r="B153" s="304" t="s">
        <v>9672</v>
      </c>
      <c r="C153" s="303" t="s">
        <v>9655</v>
      </c>
      <c r="D153" s="305" t="s">
        <v>9630</v>
      </c>
      <c r="E153" s="373">
        <v>1526064</v>
      </c>
      <c r="F153" s="374">
        <v>1</v>
      </c>
      <c r="G153" s="304" t="s">
        <v>17</v>
      </c>
      <c r="H153" s="375">
        <v>1000</v>
      </c>
      <c r="I153" s="374">
        <v>1</v>
      </c>
      <c r="J153" s="374">
        <v>1</v>
      </c>
      <c r="K153" s="387">
        <v>-163000</v>
      </c>
      <c r="L153" s="381">
        <v>1000</v>
      </c>
    </row>
    <row r="154" ht="15" spans="1:12">
      <c r="A154" s="303" t="s">
        <v>751</v>
      </c>
      <c r="B154" s="304" t="s">
        <v>9673</v>
      </c>
      <c r="C154" s="303" t="s">
        <v>9655</v>
      </c>
      <c r="D154" s="305" t="s">
        <v>9630</v>
      </c>
      <c r="E154" s="373">
        <v>1525383</v>
      </c>
      <c r="F154" s="374">
        <v>1</v>
      </c>
      <c r="G154" s="304" t="s">
        <v>17</v>
      </c>
      <c r="H154" s="375">
        <v>1000</v>
      </c>
      <c r="I154" s="374">
        <v>1</v>
      </c>
      <c r="J154" s="374">
        <v>1</v>
      </c>
      <c r="K154" s="387">
        <v>-164000</v>
      </c>
      <c r="L154" s="381">
        <v>1000</v>
      </c>
    </row>
    <row r="155" ht="15" spans="1:12">
      <c r="A155" s="303" t="s">
        <v>754</v>
      </c>
      <c r="B155" s="304" t="s">
        <v>9674</v>
      </c>
      <c r="C155" s="303" t="s">
        <v>9655</v>
      </c>
      <c r="D155" s="305" t="s">
        <v>9630</v>
      </c>
      <c r="E155" s="373">
        <v>1525743</v>
      </c>
      <c r="F155" s="374">
        <v>2</v>
      </c>
      <c r="G155" s="304" t="s">
        <v>17</v>
      </c>
      <c r="H155" s="375">
        <v>1300</v>
      </c>
      <c r="I155" s="374">
        <v>1</v>
      </c>
      <c r="J155" s="374">
        <v>2</v>
      </c>
      <c r="K155" s="387">
        <v>-166600</v>
      </c>
      <c r="L155" s="381">
        <v>2600</v>
      </c>
    </row>
    <row r="156" ht="15" spans="1:12">
      <c r="A156" s="303" t="s">
        <v>756</v>
      </c>
      <c r="B156" s="304" t="s">
        <v>9637</v>
      </c>
      <c r="C156" s="303" t="s">
        <v>9655</v>
      </c>
      <c r="D156" s="305" t="s">
        <v>9630</v>
      </c>
      <c r="E156" s="373">
        <v>1524980</v>
      </c>
      <c r="F156" s="374">
        <v>1</v>
      </c>
      <c r="G156" s="304" t="s">
        <v>17</v>
      </c>
      <c r="H156" s="375">
        <v>1000</v>
      </c>
      <c r="I156" s="374">
        <v>1</v>
      </c>
      <c r="J156" s="374">
        <v>1</v>
      </c>
      <c r="K156" s="387">
        <v>-167600</v>
      </c>
      <c r="L156" s="381">
        <v>1000</v>
      </c>
    </row>
    <row r="157" ht="15" spans="1:12">
      <c r="A157" s="303" t="s">
        <v>759</v>
      </c>
      <c r="B157" s="304" t="s">
        <v>9675</v>
      </c>
      <c r="C157" s="303" t="s">
        <v>9655</v>
      </c>
      <c r="D157" s="305" t="s">
        <v>9633</v>
      </c>
      <c r="E157" s="373">
        <v>1524501</v>
      </c>
      <c r="F157" s="374">
        <v>1</v>
      </c>
      <c r="G157" s="304" t="s">
        <v>17</v>
      </c>
      <c r="H157" s="375">
        <v>1000</v>
      </c>
      <c r="I157" s="374">
        <v>2</v>
      </c>
      <c r="J157" s="374">
        <v>2</v>
      </c>
      <c r="K157" s="387">
        <v>-169600</v>
      </c>
      <c r="L157" s="381">
        <v>2000</v>
      </c>
    </row>
    <row r="158" ht="15" spans="1:12">
      <c r="A158" s="303" t="s">
        <v>761</v>
      </c>
      <c r="B158" s="304" t="s">
        <v>9676</v>
      </c>
      <c r="C158" s="303" t="s">
        <v>9655</v>
      </c>
      <c r="D158" s="305" t="s">
        <v>9633</v>
      </c>
      <c r="E158" s="373">
        <v>1524500</v>
      </c>
      <c r="F158" s="374">
        <v>1</v>
      </c>
      <c r="G158" s="304" t="s">
        <v>17</v>
      </c>
      <c r="H158" s="375">
        <v>1000</v>
      </c>
      <c r="I158" s="374">
        <v>2</v>
      </c>
      <c r="J158" s="374">
        <v>2</v>
      </c>
      <c r="K158" s="387">
        <v>-171600</v>
      </c>
      <c r="L158" s="381">
        <v>2000</v>
      </c>
    </row>
    <row r="159" ht="15" spans="1:12">
      <c r="A159" s="303" t="s">
        <v>764</v>
      </c>
      <c r="B159" s="304" t="s">
        <v>9677</v>
      </c>
      <c r="C159" s="303" t="s">
        <v>9655</v>
      </c>
      <c r="D159" s="305" t="s">
        <v>9678</v>
      </c>
      <c r="E159" s="373">
        <v>1525386</v>
      </c>
      <c r="F159" s="374">
        <v>1</v>
      </c>
      <c r="G159" s="304" t="s">
        <v>17</v>
      </c>
      <c r="H159" s="375">
        <v>1000</v>
      </c>
      <c r="I159" s="374">
        <v>3</v>
      </c>
      <c r="J159" s="374">
        <v>3</v>
      </c>
      <c r="K159" s="387">
        <v>-174600</v>
      </c>
      <c r="L159" s="381">
        <v>3000</v>
      </c>
    </row>
    <row r="160" ht="15" spans="1:12">
      <c r="A160" s="303" t="s">
        <v>767</v>
      </c>
      <c r="B160" s="304" t="s">
        <v>9679</v>
      </c>
      <c r="C160" s="303" t="s">
        <v>9655</v>
      </c>
      <c r="D160" s="305" t="s">
        <v>9678</v>
      </c>
      <c r="E160" s="373">
        <v>1525377</v>
      </c>
      <c r="F160" s="374">
        <v>1</v>
      </c>
      <c r="G160" s="304" t="s">
        <v>17</v>
      </c>
      <c r="H160" s="375">
        <v>1000</v>
      </c>
      <c r="I160" s="374">
        <v>3</v>
      </c>
      <c r="J160" s="374">
        <v>3</v>
      </c>
      <c r="K160" s="387">
        <v>-177600</v>
      </c>
      <c r="L160" s="381">
        <v>3000</v>
      </c>
    </row>
    <row r="161" ht="15" spans="1:12">
      <c r="A161" s="303" t="s">
        <v>770</v>
      </c>
      <c r="B161" s="304" t="s">
        <v>5007</v>
      </c>
      <c r="C161" s="303" t="s">
        <v>9655</v>
      </c>
      <c r="D161" s="305" t="s">
        <v>9678</v>
      </c>
      <c r="E161" s="373">
        <v>1525702</v>
      </c>
      <c r="F161" s="374">
        <v>1</v>
      </c>
      <c r="G161" s="304" t="s">
        <v>17</v>
      </c>
      <c r="H161" s="375">
        <v>1000</v>
      </c>
      <c r="I161" s="374">
        <v>3</v>
      </c>
      <c r="J161" s="374">
        <v>3</v>
      </c>
      <c r="K161" s="387">
        <v>-180600</v>
      </c>
      <c r="L161" s="381">
        <v>3000</v>
      </c>
    </row>
    <row r="162" ht="15" spans="1:12">
      <c r="A162" s="303" t="s">
        <v>773</v>
      </c>
      <c r="B162" s="376" t="s">
        <v>9553</v>
      </c>
      <c r="C162" s="388" t="s">
        <v>9630</v>
      </c>
      <c r="D162" s="377" t="s">
        <v>9633</v>
      </c>
      <c r="E162" s="379">
        <v>1526339</v>
      </c>
      <c r="F162" s="374">
        <v>1</v>
      </c>
      <c r="G162" s="376" t="s">
        <v>17</v>
      </c>
      <c r="H162" s="375">
        <v>1000</v>
      </c>
      <c r="I162" s="374">
        <v>1</v>
      </c>
      <c r="J162" s="374">
        <v>1</v>
      </c>
      <c r="K162" s="387">
        <v>-181600</v>
      </c>
      <c r="L162" s="381">
        <v>1000</v>
      </c>
    </row>
    <row r="163" ht="15" spans="1:12">
      <c r="A163" s="303" t="s">
        <v>776</v>
      </c>
      <c r="B163" s="376" t="s">
        <v>9680</v>
      </c>
      <c r="C163" s="388" t="s">
        <v>9630</v>
      </c>
      <c r="D163" s="377" t="s">
        <v>9633</v>
      </c>
      <c r="E163" s="379">
        <v>1526062</v>
      </c>
      <c r="F163" s="374">
        <v>1</v>
      </c>
      <c r="G163" s="376" t="s">
        <v>17</v>
      </c>
      <c r="H163" s="375">
        <v>1000</v>
      </c>
      <c r="I163" s="374">
        <v>1</v>
      </c>
      <c r="J163" s="374">
        <v>1</v>
      </c>
      <c r="K163" s="387">
        <v>-182600</v>
      </c>
      <c r="L163" s="381">
        <v>1000</v>
      </c>
    </row>
    <row r="164" ht="15" spans="1:12">
      <c r="A164" s="303" t="s">
        <v>779</v>
      </c>
      <c r="B164" s="304" t="s">
        <v>9681</v>
      </c>
      <c r="C164" s="303" t="s">
        <v>9630</v>
      </c>
      <c r="D164" s="305" t="s">
        <v>9633</v>
      </c>
      <c r="E164" s="373">
        <v>1526615</v>
      </c>
      <c r="F164" s="374">
        <v>2</v>
      </c>
      <c r="G164" s="304" t="s">
        <v>17</v>
      </c>
      <c r="H164" s="375">
        <v>1000</v>
      </c>
      <c r="I164" s="374">
        <v>1</v>
      </c>
      <c r="J164" s="374">
        <v>2</v>
      </c>
      <c r="K164" s="387">
        <v>-184600</v>
      </c>
      <c r="L164" s="381">
        <v>2000</v>
      </c>
    </row>
    <row r="165" ht="15" spans="1:12">
      <c r="A165" s="303" t="s">
        <v>782</v>
      </c>
      <c r="B165" s="304" t="s">
        <v>9682</v>
      </c>
      <c r="C165" s="303" t="s">
        <v>9630</v>
      </c>
      <c r="D165" s="305" t="s">
        <v>9633</v>
      </c>
      <c r="E165" s="373">
        <v>1524614</v>
      </c>
      <c r="F165" s="374">
        <v>1</v>
      </c>
      <c r="G165" s="304" t="s">
        <v>17</v>
      </c>
      <c r="H165" s="375">
        <v>1000</v>
      </c>
      <c r="I165" s="374">
        <v>1</v>
      </c>
      <c r="J165" s="374">
        <v>1</v>
      </c>
      <c r="K165" s="387">
        <v>-185600</v>
      </c>
      <c r="L165" s="381">
        <v>1000</v>
      </c>
    </row>
    <row r="166" ht="15" spans="1:12">
      <c r="A166" s="303" t="s">
        <v>785</v>
      </c>
      <c r="B166" s="304" t="s">
        <v>9683</v>
      </c>
      <c r="C166" s="303" t="s">
        <v>9630</v>
      </c>
      <c r="D166" s="305" t="s">
        <v>9633</v>
      </c>
      <c r="E166" s="373">
        <v>1524613</v>
      </c>
      <c r="F166" s="374">
        <v>1</v>
      </c>
      <c r="G166" s="304" t="s">
        <v>17</v>
      </c>
      <c r="H166" s="375">
        <v>1000</v>
      </c>
      <c r="I166" s="374">
        <v>1</v>
      </c>
      <c r="J166" s="374">
        <v>1</v>
      </c>
      <c r="K166" s="387">
        <v>-186600</v>
      </c>
      <c r="L166" s="381">
        <v>1000</v>
      </c>
    </row>
    <row r="167" ht="15" spans="1:12">
      <c r="A167" s="303" t="s">
        <v>788</v>
      </c>
      <c r="B167" s="304" t="s">
        <v>9684</v>
      </c>
      <c r="C167" s="303" t="s">
        <v>9630</v>
      </c>
      <c r="D167" s="305" t="s">
        <v>9633</v>
      </c>
      <c r="E167" s="373">
        <v>1526292</v>
      </c>
      <c r="F167" s="374">
        <v>1</v>
      </c>
      <c r="G167" s="304" t="s">
        <v>17</v>
      </c>
      <c r="H167" s="375">
        <v>1000</v>
      </c>
      <c r="I167" s="374">
        <v>1</v>
      </c>
      <c r="J167" s="374">
        <v>1</v>
      </c>
      <c r="K167" s="387">
        <v>-187600</v>
      </c>
      <c r="L167" s="381">
        <v>1000</v>
      </c>
    </row>
    <row r="168" ht="15" spans="1:12">
      <c r="A168" s="303" t="s">
        <v>790</v>
      </c>
      <c r="B168" s="304" t="s">
        <v>9685</v>
      </c>
      <c r="C168" s="303" t="s">
        <v>9630</v>
      </c>
      <c r="D168" s="305" t="s">
        <v>9633</v>
      </c>
      <c r="E168" s="373">
        <v>1526445</v>
      </c>
      <c r="F168" s="374">
        <v>1</v>
      </c>
      <c r="G168" s="304" t="s">
        <v>22</v>
      </c>
      <c r="H168" s="375">
        <v>1300</v>
      </c>
      <c r="I168" s="374">
        <v>1</v>
      </c>
      <c r="J168" s="374">
        <v>1</v>
      </c>
      <c r="K168" s="387">
        <v>-188900</v>
      </c>
      <c r="L168" s="381">
        <v>1300</v>
      </c>
    </row>
    <row r="169" ht="15" spans="1:12">
      <c r="A169" s="303" t="s">
        <v>793</v>
      </c>
      <c r="B169" s="304" t="s">
        <v>2337</v>
      </c>
      <c r="C169" s="303" t="s">
        <v>9630</v>
      </c>
      <c r="D169" s="305" t="s">
        <v>9633</v>
      </c>
      <c r="E169" s="373">
        <v>1526556</v>
      </c>
      <c r="F169" s="374">
        <v>1</v>
      </c>
      <c r="G169" s="304" t="s">
        <v>17</v>
      </c>
      <c r="H169" s="375">
        <v>1000</v>
      </c>
      <c r="I169" s="374">
        <v>1</v>
      </c>
      <c r="J169" s="374">
        <v>1</v>
      </c>
      <c r="K169" s="387">
        <v>-189900</v>
      </c>
      <c r="L169" s="381">
        <v>1000</v>
      </c>
    </row>
    <row r="170" ht="15" spans="1:12">
      <c r="A170" s="303" t="s">
        <v>796</v>
      </c>
      <c r="B170" s="304" t="s">
        <v>9686</v>
      </c>
      <c r="C170" s="303" t="s">
        <v>9630</v>
      </c>
      <c r="D170" s="305" t="s">
        <v>9633</v>
      </c>
      <c r="E170" s="373">
        <v>1520548</v>
      </c>
      <c r="F170" s="374">
        <v>1</v>
      </c>
      <c r="G170" s="304" t="s">
        <v>17</v>
      </c>
      <c r="H170" s="375">
        <v>1000</v>
      </c>
      <c r="I170" s="374">
        <v>1</v>
      </c>
      <c r="J170" s="374">
        <v>1</v>
      </c>
      <c r="K170" s="387">
        <v>-190900</v>
      </c>
      <c r="L170" s="381">
        <v>1000</v>
      </c>
    </row>
    <row r="171" ht="15" spans="1:12">
      <c r="A171" s="303" t="s">
        <v>799</v>
      </c>
      <c r="B171" s="304" t="s">
        <v>9656</v>
      </c>
      <c r="C171" s="303" t="s">
        <v>9630</v>
      </c>
      <c r="D171" s="305" t="s">
        <v>9633</v>
      </c>
      <c r="E171" s="373">
        <v>1526527</v>
      </c>
      <c r="F171" s="374">
        <v>1</v>
      </c>
      <c r="G171" s="304" t="s">
        <v>17</v>
      </c>
      <c r="H171" s="375">
        <v>1000</v>
      </c>
      <c r="I171" s="374">
        <v>1</v>
      </c>
      <c r="J171" s="374">
        <v>1</v>
      </c>
      <c r="K171" s="387">
        <v>-191900</v>
      </c>
      <c r="L171" s="381">
        <v>1000</v>
      </c>
    </row>
    <row r="172" ht="15" spans="1:12">
      <c r="A172" s="303" t="s">
        <v>802</v>
      </c>
      <c r="B172" s="304" t="s">
        <v>9687</v>
      </c>
      <c r="C172" s="303" t="s">
        <v>9630</v>
      </c>
      <c r="D172" s="305" t="s">
        <v>9633</v>
      </c>
      <c r="E172" s="373">
        <v>1526554</v>
      </c>
      <c r="F172" s="374">
        <v>1</v>
      </c>
      <c r="G172" s="304" t="s">
        <v>17</v>
      </c>
      <c r="H172" s="375">
        <v>1000</v>
      </c>
      <c r="I172" s="374">
        <v>1</v>
      </c>
      <c r="J172" s="374">
        <v>1</v>
      </c>
      <c r="K172" s="387">
        <v>-192900</v>
      </c>
      <c r="L172" s="381">
        <v>1000</v>
      </c>
    </row>
    <row r="173" ht="15" spans="1:12">
      <c r="A173" s="303" t="s">
        <v>807</v>
      </c>
      <c r="B173" s="304" t="s">
        <v>4816</v>
      </c>
      <c r="C173" s="306" t="s">
        <v>9630</v>
      </c>
      <c r="D173" s="305" t="s">
        <v>9633</v>
      </c>
      <c r="E173" s="373">
        <v>1526364</v>
      </c>
      <c r="F173" s="374">
        <v>1</v>
      </c>
      <c r="G173" s="304" t="s">
        <v>17</v>
      </c>
      <c r="H173" s="375">
        <v>1000</v>
      </c>
      <c r="I173" s="374">
        <v>1</v>
      </c>
      <c r="J173" s="374">
        <v>1</v>
      </c>
      <c r="K173" s="387">
        <v>-193900</v>
      </c>
      <c r="L173" s="381">
        <v>1000</v>
      </c>
    </row>
    <row r="174" ht="15" spans="1:12">
      <c r="A174" s="303" t="s">
        <v>811</v>
      </c>
      <c r="B174" s="304" t="s">
        <v>9688</v>
      </c>
      <c r="C174" s="306" t="s">
        <v>9630</v>
      </c>
      <c r="D174" s="305" t="s">
        <v>9678</v>
      </c>
      <c r="E174" s="373">
        <v>1526629</v>
      </c>
      <c r="F174" s="374">
        <v>1</v>
      </c>
      <c r="G174" s="304" t="s">
        <v>22</v>
      </c>
      <c r="H174" s="375">
        <v>1300</v>
      </c>
      <c r="I174" s="374">
        <v>2</v>
      </c>
      <c r="J174" s="374">
        <v>2</v>
      </c>
      <c r="K174" s="387">
        <v>-196500</v>
      </c>
      <c r="L174" s="381">
        <v>2600</v>
      </c>
    </row>
    <row r="175" ht="15" spans="1:12">
      <c r="A175" s="303" t="s">
        <v>814</v>
      </c>
      <c r="B175" s="304" t="s">
        <v>9689</v>
      </c>
      <c r="C175" s="306" t="s">
        <v>9630</v>
      </c>
      <c r="D175" s="305" t="s">
        <v>9678</v>
      </c>
      <c r="E175" s="373">
        <v>1524347</v>
      </c>
      <c r="F175" s="374">
        <v>1</v>
      </c>
      <c r="G175" s="304" t="s">
        <v>17</v>
      </c>
      <c r="H175" s="375">
        <v>1000</v>
      </c>
      <c r="I175" s="374">
        <v>2</v>
      </c>
      <c r="J175" s="374">
        <v>2</v>
      </c>
      <c r="K175" s="387">
        <v>-198500</v>
      </c>
      <c r="L175" s="381">
        <v>2000</v>
      </c>
    </row>
    <row r="176" ht="15" spans="1:12">
      <c r="A176" s="303" t="s">
        <v>817</v>
      </c>
      <c r="B176" s="304" t="s">
        <v>9690</v>
      </c>
      <c r="C176" s="306" t="s">
        <v>9630</v>
      </c>
      <c r="D176" s="305" t="s">
        <v>9678</v>
      </c>
      <c r="E176" s="373">
        <v>1526661</v>
      </c>
      <c r="F176" s="374">
        <v>1</v>
      </c>
      <c r="G176" s="304" t="s">
        <v>17</v>
      </c>
      <c r="H176" s="375">
        <v>1000</v>
      </c>
      <c r="I176" s="374">
        <v>2</v>
      </c>
      <c r="J176" s="374">
        <v>2</v>
      </c>
      <c r="K176" s="387">
        <v>-200500</v>
      </c>
      <c r="L176" s="381">
        <v>2000</v>
      </c>
    </row>
    <row r="177" ht="15" spans="1:12">
      <c r="A177" s="306" t="s">
        <v>820</v>
      </c>
      <c r="B177" s="304" t="s">
        <v>9691</v>
      </c>
      <c r="C177" s="306" t="s">
        <v>9630</v>
      </c>
      <c r="D177" s="305" t="s">
        <v>9678</v>
      </c>
      <c r="E177" s="373">
        <v>1526659</v>
      </c>
      <c r="F177" s="374">
        <v>1</v>
      </c>
      <c r="G177" s="304" t="s">
        <v>17</v>
      </c>
      <c r="H177" s="375">
        <v>1000</v>
      </c>
      <c r="I177" s="374">
        <v>2</v>
      </c>
      <c r="J177" s="374">
        <v>2</v>
      </c>
      <c r="K177" s="387">
        <v>-202500</v>
      </c>
      <c r="L177" s="381">
        <v>2000</v>
      </c>
    </row>
    <row r="178" ht="15" spans="1:12">
      <c r="A178" s="303" t="s">
        <v>823</v>
      </c>
      <c r="B178" s="304" t="s">
        <v>9657</v>
      </c>
      <c r="C178" s="306" t="s">
        <v>9630</v>
      </c>
      <c r="D178" s="305" t="s">
        <v>9678</v>
      </c>
      <c r="E178" s="373">
        <v>1526229</v>
      </c>
      <c r="F178" s="374">
        <v>1</v>
      </c>
      <c r="G178" s="304" t="s">
        <v>17</v>
      </c>
      <c r="H178" s="375">
        <v>1000</v>
      </c>
      <c r="I178" s="374">
        <v>2</v>
      </c>
      <c r="J178" s="374">
        <v>2</v>
      </c>
      <c r="K178" s="387">
        <v>-204500</v>
      </c>
      <c r="L178" s="381">
        <v>2000</v>
      </c>
    </row>
    <row r="179" ht="15" spans="1:12">
      <c r="A179" s="303" t="s">
        <v>825</v>
      </c>
      <c r="B179" s="304" t="s">
        <v>9692</v>
      </c>
      <c r="C179" s="306" t="s">
        <v>9630</v>
      </c>
      <c r="D179" s="305" t="s">
        <v>9678</v>
      </c>
      <c r="E179" s="373">
        <v>1526338</v>
      </c>
      <c r="F179" s="374">
        <v>1</v>
      </c>
      <c r="G179" s="304" t="s">
        <v>17</v>
      </c>
      <c r="H179" s="375">
        <v>1000</v>
      </c>
      <c r="I179" s="374">
        <v>2</v>
      </c>
      <c r="J179" s="374">
        <v>2</v>
      </c>
      <c r="K179" s="387">
        <v>-206500</v>
      </c>
      <c r="L179" s="381">
        <v>2000</v>
      </c>
    </row>
    <row r="180" ht="15" spans="1:12">
      <c r="A180" s="303" t="s">
        <v>828</v>
      </c>
      <c r="B180" s="304" t="s">
        <v>9693</v>
      </c>
      <c r="C180" s="306" t="s">
        <v>9630</v>
      </c>
      <c r="D180" s="305" t="s">
        <v>9694</v>
      </c>
      <c r="E180" s="373">
        <v>1526564</v>
      </c>
      <c r="F180" s="374">
        <v>1</v>
      </c>
      <c r="G180" s="304" t="s">
        <v>17</v>
      </c>
      <c r="H180" s="375">
        <v>1000</v>
      </c>
      <c r="I180" s="374">
        <v>3</v>
      </c>
      <c r="J180" s="374">
        <v>3</v>
      </c>
      <c r="K180" s="387">
        <v>-209500</v>
      </c>
      <c r="L180" s="381">
        <v>3000</v>
      </c>
    </row>
    <row r="181" ht="15" spans="1:12">
      <c r="A181" s="303" t="s">
        <v>831</v>
      </c>
      <c r="B181" s="304" t="s">
        <v>9695</v>
      </c>
      <c r="C181" s="303" t="s">
        <v>9630</v>
      </c>
      <c r="D181" s="305" t="s">
        <v>9694</v>
      </c>
      <c r="E181" s="373">
        <v>1526544</v>
      </c>
      <c r="F181" s="374">
        <v>1</v>
      </c>
      <c r="G181" s="304" t="s">
        <v>17</v>
      </c>
      <c r="H181" s="375">
        <v>1000</v>
      </c>
      <c r="I181" s="374">
        <v>3</v>
      </c>
      <c r="J181" s="374">
        <v>3</v>
      </c>
      <c r="K181" s="387">
        <v>-212500</v>
      </c>
      <c r="L181" s="381">
        <v>3000</v>
      </c>
    </row>
    <row r="182" ht="15" spans="1:12">
      <c r="A182" s="303" t="s">
        <v>833</v>
      </c>
      <c r="B182" s="304" t="s">
        <v>9696</v>
      </c>
      <c r="C182" s="306" t="s">
        <v>9630</v>
      </c>
      <c r="D182" s="305" t="s">
        <v>9694</v>
      </c>
      <c r="E182" s="373">
        <v>1527001</v>
      </c>
      <c r="F182" s="374">
        <v>1</v>
      </c>
      <c r="G182" s="304" t="s">
        <v>17</v>
      </c>
      <c r="H182" s="375">
        <v>1000</v>
      </c>
      <c r="I182" s="374">
        <v>3</v>
      </c>
      <c r="J182" s="374">
        <v>3</v>
      </c>
      <c r="K182" s="387">
        <v>-215500</v>
      </c>
      <c r="L182" s="381">
        <v>3000</v>
      </c>
    </row>
    <row r="183" ht="15" spans="1:12">
      <c r="A183" s="303" t="s">
        <v>836</v>
      </c>
      <c r="B183" s="304" t="s">
        <v>9697</v>
      </c>
      <c r="C183" s="306" t="s">
        <v>9630</v>
      </c>
      <c r="D183" s="305" t="s">
        <v>9698</v>
      </c>
      <c r="E183" s="373">
        <v>1526255</v>
      </c>
      <c r="F183" s="374">
        <v>1</v>
      </c>
      <c r="G183" s="304" t="s">
        <v>17</v>
      </c>
      <c r="H183" s="375">
        <v>1000</v>
      </c>
      <c r="I183" s="374">
        <v>5</v>
      </c>
      <c r="J183" s="374">
        <v>5</v>
      </c>
      <c r="K183" s="387">
        <v>-220500</v>
      </c>
      <c r="L183" s="381">
        <v>5000</v>
      </c>
    </row>
    <row r="184" ht="15" spans="1:12">
      <c r="A184" s="303" t="s">
        <v>839</v>
      </c>
      <c r="B184" s="304" t="s">
        <v>9699</v>
      </c>
      <c r="C184" s="306" t="s">
        <v>9633</v>
      </c>
      <c r="D184" s="305" t="s">
        <v>9678</v>
      </c>
      <c r="E184" s="373">
        <v>1526206</v>
      </c>
      <c r="F184" s="374">
        <v>1</v>
      </c>
      <c r="G184" s="304" t="s">
        <v>17</v>
      </c>
      <c r="H184" s="375">
        <v>1000</v>
      </c>
      <c r="I184" s="374">
        <v>1</v>
      </c>
      <c r="J184" s="374">
        <v>1</v>
      </c>
      <c r="K184" s="387">
        <v>-221500</v>
      </c>
      <c r="L184" s="381">
        <v>1000</v>
      </c>
    </row>
    <row r="185" ht="15" spans="1:12">
      <c r="A185" s="303" t="s">
        <v>842</v>
      </c>
      <c r="B185" s="304" t="s">
        <v>9687</v>
      </c>
      <c r="C185" s="306" t="s">
        <v>9633</v>
      </c>
      <c r="D185" s="305" t="s">
        <v>9678</v>
      </c>
      <c r="E185" s="373">
        <v>1527224</v>
      </c>
      <c r="F185" s="374">
        <v>1</v>
      </c>
      <c r="G185" s="304" t="s">
        <v>17</v>
      </c>
      <c r="H185" s="375">
        <v>1000</v>
      </c>
      <c r="I185" s="374">
        <v>1</v>
      </c>
      <c r="J185" s="374">
        <v>1</v>
      </c>
      <c r="K185" s="387">
        <v>-222500</v>
      </c>
      <c r="L185" s="381">
        <v>1000</v>
      </c>
    </row>
    <row r="186" ht="15" spans="1:12">
      <c r="A186" s="303" t="s">
        <v>844</v>
      </c>
      <c r="B186" s="304" t="s">
        <v>9700</v>
      </c>
      <c r="C186" s="306" t="s">
        <v>9633</v>
      </c>
      <c r="D186" s="305" t="s">
        <v>9678</v>
      </c>
      <c r="E186" s="373">
        <v>1524666</v>
      </c>
      <c r="F186" s="374">
        <v>1</v>
      </c>
      <c r="G186" s="304" t="s">
        <v>17</v>
      </c>
      <c r="H186" s="375">
        <v>1000</v>
      </c>
      <c r="I186" s="374">
        <v>1</v>
      </c>
      <c r="J186" s="374">
        <v>1</v>
      </c>
      <c r="K186" s="387">
        <v>-223500</v>
      </c>
      <c r="L186" s="381">
        <v>1000</v>
      </c>
    </row>
    <row r="187" ht="15" spans="1:12">
      <c r="A187" s="306" t="s">
        <v>847</v>
      </c>
      <c r="B187" s="304" t="s">
        <v>2337</v>
      </c>
      <c r="C187" s="306" t="s">
        <v>9633</v>
      </c>
      <c r="D187" s="305" t="s">
        <v>9678</v>
      </c>
      <c r="E187" s="373">
        <v>1527495</v>
      </c>
      <c r="F187" s="374">
        <v>1</v>
      </c>
      <c r="G187" s="304" t="s">
        <v>17</v>
      </c>
      <c r="H187" s="375">
        <v>1000</v>
      </c>
      <c r="I187" s="374">
        <v>1</v>
      </c>
      <c r="J187" s="374">
        <v>1</v>
      </c>
      <c r="K187" s="387">
        <v>-224500</v>
      </c>
      <c r="L187" s="381">
        <v>1000</v>
      </c>
    </row>
    <row r="188" ht="15" spans="1:12">
      <c r="A188" s="303" t="s">
        <v>850</v>
      </c>
      <c r="B188" s="376" t="s">
        <v>9701</v>
      </c>
      <c r="C188" s="378" t="s">
        <v>9633</v>
      </c>
      <c r="D188" s="377" t="s">
        <v>9678</v>
      </c>
      <c r="E188" s="379">
        <v>1527454</v>
      </c>
      <c r="F188" s="374">
        <v>1</v>
      </c>
      <c r="G188" s="376" t="s">
        <v>17</v>
      </c>
      <c r="H188" s="375">
        <v>1000</v>
      </c>
      <c r="I188" s="374">
        <v>1</v>
      </c>
      <c r="J188" s="374">
        <v>1</v>
      </c>
      <c r="K188" s="389">
        <v>-225500</v>
      </c>
      <c r="L188" s="381">
        <v>1000</v>
      </c>
    </row>
    <row r="189" ht="15" spans="1:12">
      <c r="A189" s="312" t="s">
        <v>853</v>
      </c>
      <c r="B189" s="313" t="s">
        <v>9685</v>
      </c>
      <c r="C189" s="312" t="s">
        <v>9633</v>
      </c>
      <c r="D189" s="319" t="s">
        <v>9678</v>
      </c>
      <c r="E189" s="384">
        <v>1527326</v>
      </c>
      <c r="F189" s="374">
        <v>1</v>
      </c>
      <c r="G189" s="304" t="s">
        <v>17</v>
      </c>
      <c r="H189" s="374">
        <v>1000</v>
      </c>
      <c r="I189" s="386">
        <v>1</v>
      </c>
      <c r="J189" s="386">
        <v>1</v>
      </c>
      <c r="K189" s="387">
        <v>-226500</v>
      </c>
      <c r="L189" s="381">
        <v>1000</v>
      </c>
    </row>
    <row r="190" ht="15" spans="1:12">
      <c r="A190" s="303" t="s">
        <v>856</v>
      </c>
      <c r="B190" s="304" t="s">
        <v>9702</v>
      </c>
      <c r="C190" s="303" t="s">
        <v>9633</v>
      </c>
      <c r="D190" s="305" t="s">
        <v>9678</v>
      </c>
      <c r="E190" s="373">
        <v>1526950</v>
      </c>
      <c r="F190" s="374">
        <v>1</v>
      </c>
      <c r="G190" s="304" t="s">
        <v>17</v>
      </c>
      <c r="H190" s="374">
        <v>1000</v>
      </c>
      <c r="I190" s="374">
        <v>1</v>
      </c>
      <c r="J190" s="374">
        <v>1</v>
      </c>
      <c r="K190" s="387">
        <v>-227500</v>
      </c>
      <c r="L190" s="381">
        <v>1000</v>
      </c>
    </row>
    <row r="191" ht="15" spans="1:12">
      <c r="A191" s="303" t="s">
        <v>858</v>
      </c>
      <c r="B191" s="304" t="s">
        <v>9703</v>
      </c>
      <c r="C191" s="303" t="s">
        <v>9633</v>
      </c>
      <c r="D191" s="305" t="s">
        <v>9678</v>
      </c>
      <c r="E191" s="373">
        <v>1526937</v>
      </c>
      <c r="F191" s="374">
        <v>1</v>
      </c>
      <c r="G191" s="304" t="s">
        <v>17</v>
      </c>
      <c r="H191" s="374">
        <v>1000</v>
      </c>
      <c r="I191" s="374">
        <v>1</v>
      </c>
      <c r="J191" s="374">
        <v>1</v>
      </c>
      <c r="K191" s="387">
        <v>-228500</v>
      </c>
      <c r="L191" s="381">
        <v>1000</v>
      </c>
    </row>
    <row r="192" ht="15" spans="1:12">
      <c r="A192" s="303" t="s">
        <v>861</v>
      </c>
      <c r="B192" s="304" t="s">
        <v>9704</v>
      </c>
      <c r="C192" s="303" t="s">
        <v>9633</v>
      </c>
      <c r="D192" s="305" t="s">
        <v>9694</v>
      </c>
      <c r="E192" s="373">
        <v>1527612</v>
      </c>
      <c r="F192" s="374">
        <v>1</v>
      </c>
      <c r="G192" s="304" t="s">
        <v>17</v>
      </c>
      <c r="H192" s="374">
        <v>1000</v>
      </c>
      <c r="I192" s="374">
        <v>2</v>
      </c>
      <c r="J192" s="374">
        <v>2</v>
      </c>
      <c r="K192" s="387">
        <v>-230500</v>
      </c>
      <c r="L192" s="381">
        <v>2000</v>
      </c>
    </row>
    <row r="193" ht="15" spans="1:12">
      <c r="A193" s="303" t="s">
        <v>863</v>
      </c>
      <c r="B193" s="304" t="s">
        <v>9643</v>
      </c>
      <c r="C193" s="303" t="s">
        <v>9633</v>
      </c>
      <c r="D193" s="305" t="s">
        <v>9694</v>
      </c>
      <c r="E193" s="373">
        <v>1526928</v>
      </c>
      <c r="F193" s="374">
        <v>1</v>
      </c>
      <c r="G193" s="304" t="s">
        <v>17</v>
      </c>
      <c r="H193" s="374">
        <v>1000</v>
      </c>
      <c r="I193" s="374">
        <v>2</v>
      </c>
      <c r="J193" s="374">
        <v>2</v>
      </c>
      <c r="K193" s="387">
        <v>-232500</v>
      </c>
      <c r="L193" s="381">
        <v>2000</v>
      </c>
    </row>
    <row r="194" ht="15" spans="1:12">
      <c r="A194" s="303" t="s">
        <v>866</v>
      </c>
      <c r="B194" s="304" t="s">
        <v>9705</v>
      </c>
      <c r="C194" s="303" t="s">
        <v>9633</v>
      </c>
      <c r="D194" s="305" t="s">
        <v>9694</v>
      </c>
      <c r="E194" s="373">
        <v>1525633</v>
      </c>
      <c r="F194" s="374">
        <v>1</v>
      </c>
      <c r="G194" s="304" t="s">
        <v>22</v>
      </c>
      <c r="H194" s="374">
        <v>1300</v>
      </c>
      <c r="I194" s="374">
        <v>2</v>
      </c>
      <c r="J194" s="374">
        <v>2</v>
      </c>
      <c r="K194" s="387">
        <v>-235100</v>
      </c>
      <c r="L194" s="381">
        <v>2600</v>
      </c>
    </row>
    <row r="195" ht="15" spans="1:12">
      <c r="A195" s="303" t="s">
        <v>869</v>
      </c>
      <c r="B195" s="304" t="s">
        <v>9706</v>
      </c>
      <c r="C195" s="303" t="s">
        <v>9633</v>
      </c>
      <c r="D195" s="305" t="s">
        <v>9694</v>
      </c>
      <c r="E195" s="373">
        <v>1504655</v>
      </c>
      <c r="F195" s="374">
        <v>1</v>
      </c>
      <c r="G195" s="304" t="s">
        <v>17</v>
      </c>
      <c r="H195" s="374">
        <v>1000</v>
      </c>
      <c r="I195" s="374">
        <v>2</v>
      </c>
      <c r="J195" s="374">
        <v>2</v>
      </c>
      <c r="K195" s="387">
        <v>-237100</v>
      </c>
      <c r="L195" s="381">
        <v>2000</v>
      </c>
    </row>
    <row r="196" ht="15" spans="1:12">
      <c r="A196" s="303" t="s">
        <v>874</v>
      </c>
      <c r="B196" s="304" t="s">
        <v>9707</v>
      </c>
      <c r="C196" s="303" t="s">
        <v>9633</v>
      </c>
      <c r="D196" s="305" t="s">
        <v>9694</v>
      </c>
      <c r="E196" s="373">
        <v>1526304</v>
      </c>
      <c r="F196" s="374">
        <v>1</v>
      </c>
      <c r="G196" s="304" t="s">
        <v>17</v>
      </c>
      <c r="H196" s="374">
        <v>1000</v>
      </c>
      <c r="I196" s="374">
        <v>2</v>
      </c>
      <c r="J196" s="374">
        <v>2</v>
      </c>
      <c r="K196" s="387">
        <v>-239100</v>
      </c>
      <c r="L196" s="381">
        <v>2000</v>
      </c>
    </row>
    <row r="197" ht="15" spans="1:12">
      <c r="A197" s="303" t="s">
        <v>880</v>
      </c>
      <c r="B197" s="304" t="s">
        <v>9708</v>
      </c>
      <c r="C197" s="303" t="s">
        <v>9633</v>
      </c>
      <c r="D197" s="305" t="s">
        <v>9709</v>
      </c>
      <c r="E197" s="373">
        <v>1517781</v>
      </c>
      <c r="F197" s="374">
        <v>1</v>
      </c>
      <c r="G197" s="304" t="s">
        <v>17</v>
      </c>
      <c r="H197" s="374">
        <v>1000</v>
      </c>
      <c r="I197" s="374">
        <v>3</v>
      </c>
      <c r="J197" s="374">
        <v>3</v>
      </c>
      <c r="K197" s="387">
        <v>-242100</v>
      </c>
      <c r="L197" s="381">
        <v>3000</v>
      </c>
    </row>
    <row r="198" ht="15" spans="1:12">
      <c r="A198" s="303" t="s">
        <v>883</v>
      </c>
      <c r="B198" s="304" t="s">
        <v>1976</v>
      </c>
      <c r="C198" s="303" t="s">
        <v>9678</v>
      </c>
      <c r="D198" s="305" t="s">
        <v>9694</v>
      </c>
      <c r="E198" s="373">
        <v>1527809</v>
      </c>
      <c r="F198" s="374">
        <v>1</v>
      </c>
      <c r="G198" s="304" t="s">
        <v>49</v>
      </c>
      <c r="H198" s="382">
        <v>2500</v>
      </c>
      <c r="I198" s="374">
        <v>1</v>
      </c>
      <c r="J198" s="374">
        <v>1</v>
      </c>
      <c r="K198" s="387">
        <v>-244600</v>
      </c>
      <c r="L198" s="381">
        <v>2500</v>
      </c>
    </row>
    <row r="199" ht="15" spans="1:12">
      <c r="A199" s="303" t="s">
        <v>886</v>
      </c>
      <c r="B199" s="304" t="s">
        <v>9710</v>
      </c>
      <c r="C199" s="303" t="s">
        <v>9678</v>
      </c>
      <c r="D199" s="305" t="s">
        <v>9694</v>
      </c>
      <c r="E199" s="373">
        <v>1528533</v>
      </c>
      <c r="F199" s="374">
        <v>1</v>
      </c>
      <c r="G199" s="304" t="s">
        <v>49</v>
      </c>
      <c r="H199" s="382">
        <v>2500</v>
      </c>
      <c r="I199" s="374">
        <v>1</v>
      </c>
      <c r="J199" s="374">
        <v>1</v>
      </c>
      <c r="K199" s="387">
        <v>-247100</v>
      </c>
      <c r="L199" s="381">
        <v>2500</v>
      </c>
    </row>
    <row r="200" ht="15" spans="1:12">
      <c r="A200" s="303" t="s">
        <v>889</v>
      </c>
      <c r="B200" s="304" t="s">
        <v>9711</v>
      </c>
      <c r="C200" s="303" t="s">
        <v>9678</v>
      </c>
      <c r="D200" s="305" t="s">
        <v>9694</v>
      </c>
      <c r="E200" s="373">
        <v>1527709</v>
      </c>
      <c r="F200" s="374">
        <v>1</v>
      </c>
      <c r="G200" s="304" t="s">
        <v>49</v>
      </c>
      <c r="H200" s="382">
        <v>2500</v>
      </c>
      <c r="I200" s="374">
        <v>1</v>
      </c>
      <c r="J200" s="374">
        <v>1</v>
      </c>
      <c r="K200" s="387">
        <v>-249600</v>
      </c>
      <c r="L200" s="381">
        <v>2500</v>
      </c>
    </row>
    <row r="201" ht="15" spans="1:12">
      <c r="A201" s="303" t="s">
        <v>892</v>
      </c>
      <c r="B201" s="304" t="s">
        <v>9712</v>
      </c>
      <c r="C201" s="303" t="s">
        <v>9678</v>
      </c>
      <c r="D201" s="305" t="s">
        <v>9694</v>
      </c>
      <c r="E201" s="373">
        <v>1528316</v>
      </c>
      <c r="F201" s="374">
        <v>1</v>
      </c>
      <c r="G201" s="304" t="s">
        <v>17</v>
      </c>
      <c r="H201" s="374">
        <v>1000</v>
      </c>
      <c r="I201" s="374">
        <v>1</v>
      </c>
      <c r="J201" s="374">
        <v>1</v>
      </c>
      <c r="K201" s="387">
        <v>-250600</v>
      </c>
      <c r="L201" s="381">
        <v>1000</v>
      </c>
    </row>
    <row r="202" ht="15" spans="1:12">
      <c r="A202" s="303" t="s">
        <v>895</v>
      </c>
      <c r="B202" s="304" t="s">
        <v>9713</v>
      </c>
      <c r="C202" s="303" t="s">
        <v>9678</v>
      </c>
      <c r="D202" s="305" t="s">
        <v>9694</v>
      </c>
      <c r="E202" s="373">
        <v>1528426</v>
      </c>
      <c r="F202" s="374">
        <v>1</v>
      </c>
      <c r="G202" s="304" t="s">
        <v>17</v>
      </c>
      <c r="H202" s="374">
        <v>1000</v>
      </c>
      <c r="I202" s="374">
        <v>1</v>
      </c>
      <c r="J202" s="374">
        <v>1</v>
      </c>
      <c r="K202" s="387">
        <v>-251600</v>
      </c>
      <c r="L202" s="381">
        <v>1000</v>
      </c>
    </row>
    <row r="203" ht="15" spans="1:12">
      <c r="A203" s="303" t="s">
        <v>898</v>
      </c>
      <c r="B203" s="304" t="s">
        <v>9714</v>
      </c>
      <c r="C203" s="303" t="s">
        <v>9678</v>
      </c>
      <c r="D203" s="305" t="s">
        <v>9694</v>
      </c>
      <c r="E203" s="373">
        <v>1528425</v>
      </c>
      <c r="F203" s="374">
        <v>1</v>
      </c>
      <c r="G203" s="304" t="s">
        <v>17</v>
      </c>
      <c r="H203" s="374">
        <v>1000</v>
      </c>
      <c r="I203" s="374">
        <v>1</v>
      </c>
      <c r="J203" s="374">
        <v>1</v>
      </c>
      <c r="K203" s="387">
        <v>-252600</v>
      </c>
      <c r="L203" s="381">
        <v>1000</v>
      </c>
    </row>
    <row r="204" ht="15" spans="1:12">
      <c r="A204" s="303" t="s">
        <v>900</v>
      </c>
      <c r="B204" s="304" t="s">
        <v>9715</v>
      </c>
      <c r="C204" s="303" t="s">
        <v>9678</v>
      </c>
      <c r="D204" s="305" t="s">
        <v>9694</v>
      </c>
      <c r="E204" s="373">
        <v>1528051</v>
      </c>
      <c r="F204" s="374">
        <v>1</v>
      </c>
      <c r="G204" s="304" t="s">
        <v>17</v>
      </c>
      <c r="H204" s="374">
        <v>1000</v>
      </c>
      <c r="I204" s="374">
        <v>1</v>
      </c>
      <c r="J204" s="374">
        <v>1</v>
      </c>
      <c r="K204" s="387">
        <v>-253600</v>
      </c>
      <c r="L204" s="381">
        <v>1000</v>
      </c>
    </row>
    <row r="205" ht="15" spans="1:12">
      <c r="A205" s="303" t="s">
        <v>903</v>
      </c>
      <c r="B205" s="304" t="s">
        <v>9684</v>
      </c>
      <c r="C205" s="303" t="s">
        <v>9678</v>
      </c>
      <c r="D205" s="305" t="s">
        <v>9694</v>
      </c>
      <c r="E205" s="373">
        <v>1528306</v>
      </c>
      <c r="F205" s="374">
        <v>1</v>
      </c>
      <c r="G205" s="304" t="s">
        <v>22</v>
      </c>
      <c r="H205" s="374">
        <v>1300</v>
      </c>
      <c r="I205" s="374">
        <v>1</v>
      </c>
      <c r="J205" s="374">
        <v>1</v>
      </c>
      <c r="K205" s="387">
        <v>-254900</v>
      </c>
      <c r="L205" s="381">
        <v>1300</v>
      </c>
    </row>
    <row r="206" ht="15" spans="1:12">
      <c r="A206" s="303" t="s">
        <v>906</v>
      </c>
      <c r="B206" s="304" t="s">
        <v>9716</v>
      </c>
      <c r="C206" s="303" t="s">
        <v>9678</v>
      </c>
      <c r="D206" s="305" t="s">
        <v>9694</v>
      </c>
      <c r="E206" s="373">
        <v>1518820</v>
      </c>
      <c r="F206" s="374">
        <v>2</v>
      </c>
      <c r="G206" s="304" t="s">
        <v>17</v>
      </c>
      <c r="H206" s="374">
        <v>1000</v>
      </c>
      <c r="I206" s="374">
        <v>1</v>
      </c>
      <c r="J206" s="374">
        <v>2</v>
      </c>
      <c r="K206" s="387">
        <v>-256900</v>
      </c>
      <c r="L206" s="381">
        <v>2000</v>
      </c>
    </row>
    <row r="207" ht="15" spans="1:12">
      <c r="A207" s="303" t="s">
        <v>909</v>
      </c>
      <c r="B207" s="304" t="s">
        <v>9701</v>
      </c>
      <c r="C207" s="303" t="s">
        <v>9678</v>
      </c>
      <c r="D207" s="305" t="s">
        <v>9694</v>
      </c>
      <c r="E207" s="373">
        <v>1527223</v>
      </c>
      <c r="F207" s="374">
        <v>1</v>
      </c>
      <c r="G207" s="304" t="s">
        <v>17</v>
      </c>
      <c r="H207" s="374">
        <v>1000</v>
      </c>
      <c r="I207" s="374">
        <v>1</v>
      </c>
      <c r="J207" s="374">
        <v>1</v>
      </c>
      <c r="K207" s="387">
        <v>-257900</v>
      </c>
      <c r="L207" s="381">
        <v>1000</v>
      </c>
    </row>
    <row r="208" ht="15" spans="1:12">
      <c r="A208" s="303" t="s">
        <v>913</v>
      </c>
      <c r="B208" s="304" t="s">
        <v>9717</v>
      </c>
      <c r="C208" s="303" t="s">
        <v>9678</v>
      </c>
      <c r="D208" s="305" t="s">
        <v>9694</v>
      </c>
      <c r="E208" s="373">
        <v>1518171</v>
      </c>
      <c r="F208" s="374">
        <v>2</v>
      </c>
      <c r="G208" s="304" t="s">
        <v>17</v>
      </c>
      <c r="H208" s="374">
        <v>1000</v>
      </c>
      <c r="I208" s="374">
        <v>1</v>
      </c>
      <c r="J208" s="374">
        <v>2</v>
      </c>
      <c r="K208" s="387">
        <v>-259900</v>
      </c>
      <c r="L208" s="381">
        <v>2000</v>
      </c>
    </row>
    <row r="209" ht="15" spans="1:12">
      <c r="A209" s="303" t="s">
        <v>916</v>
      </c>
      <c r="B209" s="304" t="s">
        <v>9718</v>
      </c>
      <c r="C209" s="303" t="s">
        <v>9678</v>
      </c>
      <c r="D209" s="305" t="s">
        <v>9694</v>
      </c>
      <c r="E209" s="373">
        <v>1528293</v>
      </c>
      <c r="F209" s="374">
        <v>1</v>
      </c>
      <c r="G209" s="304" t="s">
        <v>17</v>
      </c>
      <c r="H209" s="374">
        <v>1000</v>
      </c>
      <c r="I209" s="374">
        <v>1</v>
      </c>
      <c r="J209" s="374">
        <v>1</v>
      </c>
      <c r="K209" s="387">
        <v>-260900</v>
      </c>
      <c r="L209" s="381">
        <v>1000</v>
      </c>
    </row>
    <row r="210" ht="15" spans="1:12">
      <c r="A210" s="303" t="s">
        <v>918</v>
      </c>
      <c r="B210" s="304" t="s">
        <v>9719</v>
      </c>
      <c r="C210" s="303" t="s">
        <v>9678</v>
      </c>
      <c r="D210" s="305" t="s">
        <v>9694</v>
      </c>
      <c r="E210" s="373">
        <v>1527445</v>
      </c>
      <c r="F210" s="374">
        <v>1</v>
      </c>
      <c r="G210" s="304" t="s">
        <v>17</v>
      </c>
      <c r="H210" s="374">
        <v>1000</v>
      </c>
      <c r="I210" s="374">
        <v>1</v>
      </c>
      <c r="J210" s="374">
        <v>1</v>
      </c>
      <c r="K210" s="387">
        <v>-261900</v>
      </c>
      <c r="L210" s="381">
        <v>1000</v>
      </c>
    </row>
    <row r="211" ht="15" spans="1:12">
      <c r="A211" s="303" t="s">
        <v>922</v>
      </c>
      <c r="B211" s="304" t="s">
        <v>9720</v>
      </c>
      <c r="C211" s="303" t="s">
        <v>9678</v>
      </c>
      <c r="D211" s="305" t="s">
        <v>9709</v>
      </c>
      <c r="E211" s="373">
        <v>1515017</v>
      </c>
      <c r="F211" s="374">
        <v>1</v>
      </c>
      <c r="G211" s="304" t="s">
        <v>17</v>
      </c>
      <c r="H211" s="374">
        <v>1000</v>
      </c>
      <c r="I211" s="374">
        <v>2</v>
      </c>
      <c r="J211" s="374">
        <v>2</v>
      </c>
      <c r="K211" s="387">
        <v>-263900</v>
      </c>
      <c r="L211" s="381">
        <v>2000</v>
      </c>
    </row>
    <row r="212" ht="15" spans="1:12">
      <c r="A212" s="303" t="s">
        <v>926</v>
      </c>
      <c r="B212" s="304" t="s">
        <v>9721</v>
      </c>
      <c r="C212" s="303" t="s">
        <v>9678</v>
      </c>
      <c r="D212" s="305" t="s">
        <v>9709</v>
      </c>
      <c r="E212" s="373">
        <v>1515015</v>
      </c>
      <c r="F212" s="374">
        <v>1</v>
      </c>
      <c r="G212" s="304" t="s">
        <v>17</v>
      </c>
      <c r="H212" s="374">
        <v>1000</v>
      </c>
      <c r="I212" s="374">
        <v>2</v>
      </c>
      <c r="J212" s="374">
        <v>2</v>
      </c>
      <c r="K212" s="387">
        <v>-265900</v>
      </c>
      <c r="L212" s="381">
        <v>2000</v>
      </c>
    </row>
    <row r="213" ht="15" spans="1:12">
      <c r="A213" s="303" t="s">
        <v>928</v>
      </c>
      <c r="B213" s="304" t="s">
        <v>9707</v>
      </c>
      <c r="C213" s="303" t="s">
        <v>9678</v>
      </c>
      <c r="D213" s="305" t="s">
        <v>9709</v>
      </c>
      <c r="E213" s="373">
        <v>1527921</v>
      </c>
      <c r="F213" s="374">
        <v>1</v>
      </c>
      <c r="G213" s="304" t="s">
        <v>17</v>
      </c>
      <c r="H213" s="374">
        <v>1000</v>
      </c>
      <c r="I213" s="374">
        <v>2</v>
      </c>
      <c r="J213" s="374">
        <v>2</v>
      </c>
      <c r="K213" s="387">
        <v>-267900</v>
      </c>
      <c r="L213" s="381">
        <v>2000</v>
      </c>
    </row>
    <row r="214" ht="15" spans="1:12">
      <c r="A214" s="303" t="s">
        <v>933</v>
      </c>
      <c r="B214" s="304" t="s">
        <v>9722</v>
      </c>
      <c r="C214" s="303" t="s">
        <v>9678</v>
      </c>
      <c r="D214" s="305" t="s">
        <v>9709</v>
      </c>
      <c r="E214" s="373">
        <v>1526335</v>
      </c>
      <c r="F214" s="374">
        <v>1</v>
      </c>
      <c r="G214" s="304" t="s">
        <v>17</v>
      </c>
      <c r="H214" s="374">
        <v>1000</v>
      </c>
      <c r="I214" s="374">
        <v>2</v>
      </c>
      <c r="J214" s="374">
        <v>2</v>
      </c>
      <c r="K214" s="387">
        <v>-269900</v>
      </c>
      <c r="L214" s="381">
        <v>2000</v>
      </c>
    </row>
    <row r="215" ht="15" spans="1:12">
      <c r="A215" s="303" t="s">
        <v>935</v>
      </c>
      <c r="B215" s="304" t="s">
        <v>9723</v>
      </c>
      <c r="C215" s="303" t="s">
        <v>9678</v>
      </c>
      <c r="D215" s="305" t="s">
        <v>9724</v>
      </c>
      <c r="E215" s="373">
        <v>1526533</v>
      </c>
      <c r="F215" s="374">
        <v>2</v>
      </c>
      <c r="G215" s="304" t="s">
        <v>17</v>
      </c>
      <c r="H215" s="374">
        <v>1000</v>
      </c>
      <c r="I215" s="374">
        <v>4</v>
      </c>
      <c r="J215" s="374">
        <v>8</v>
      </c>
      <c r="K215" s="387">
        <v>-277900</v>
      </c>
      <c r="L215" s="381">
        <v>8000</v>
      </c>
    </row>
    <row r="216" ht="15" spans="1:12">
      <c r="A216" s="303" t="s">
        <v>938</v>
      </c>
      <c r="B216" s="304" t="s">
        <v>9725</v>
      </c>
      <c r="C216" s="303" t="s">
        <v>9694</v>
      </c>
      <c r="D216" s="305" t="s">
        <v>9709</v>
      </c>
      <c r="E216" s="373">
        <v>1528590</v>
      </c>
      <c r="F216" s="374">
        <v>1</v>
      </c>
      <c r="G216" s="304" t="s">
        <v>17</v>
      </c>
      <c r="H216" s="374">
        <v>1000</v>
      </c>
      <c r="I216" s="374">
        <v>1</v>
      </c>
      <c r="J216" s="374">
        <v>1</v>
      </c>
      <c r="K216" s="387">
        <v>-278900</v>
      </c>
      <c r="L216" s="381">
        <v>1000</v>
      </c>
    </row>
    <row r="217" ht="15" spans="1:12">
      <c r="A217" s="303" t="s">
        <v>940</v>
      </c>
      <c r="B217" s="304" t="s">
        <v>9726</v>
      </c>
      <c r="C217" s="303" t="s">
        <v>9694</v>
      </c>
      <c r="D217" s="305" t="s">
        <v>9709</v>
      </c>
      <c r="E217" s="373">
        <v>1529009</v>
      </c>
      <c r="F217" s="374">
        <v>1</v>
      </c>
      <c r="G217" s="304" t="s">
        <v>49</v>
      </c>
      <c r="H217" s="374">
        <v>1500</v>
      </c>
      <c r="I217" s="374">
        <v>1</v>
      </c>
      <c r="J217" s="374">
        <v>1</v>
      </c>
      <c r="K217" s="387">
        <v>-280400</v>
      </c>
      <c r="L217" s="381">
        <v>1500</v>
      </c>
    </row>
    <row r="218" ht="15" spans="1:12">
      <c r="A218" s="303" t="s">
        <v>943</v>
      </c>
      <c r="B218" s="304" t="s">
        <v>9699</v>
      </c>
      <c r="C218" s="303" t="s">
        <v>9694</v>
      </c>
      <c r="D218" s="305" t="s">
        <v>9709</v>
      </c>
      <c r="E218" s="373">
        <v>1529060</v>
      </c>
      <c r="F218" s="374">
        <v>1</v>
      </c>
      <c r="G218" s="304" t="s">
        <v>17</v>
      </c>
      <c r="H218" s="374">
        <v>1000</v>
      </c>
      <c r="I218" s="374">
        <v>1</v>
      </c>
      <c r="J218" s="374">
        <v>1</v>
      </c>
      <c r="K218" s="387">
        <v>-281400</v>
      </c>
      <c r="L218" s="381">
        <v>1000</v>
      </c>
    </row>
    <row r="219" ht="15" spans="1:12">
      <c r="A219" s="303" t="s">
        <v>946</v>
      </c>
      <c r="B219" s="304" t="s">
        <v>9727</v>
      </c>
      <c r="C219" s="303" t="s">
        <v>9694</v>
      </c>
      <c r="D219" s="305" t="s">
        <v>9709</v>
      </c>
      <c r="E219" s="373">
        <v>1528527</v>
      </c>
      <c r="F219" s="374">
        <v>3</v>
      </c>
      <c r="G219" s="304" t="s">
        <v>17</v>
      </c>
      <c r="H219" s="374">
        <v>1000</v>
      </c>
      <c r="I219" s="374">
        <v>1</v>
      </c>
      <c r="J219" s="374">
        <v>3</v>
      </c>
      <c r="K219" s="387">
        <v>-284400</v>
      </c>
      <c r="L219" s="381">
        <v>3000</v>
      </c>
    </row>
    <row r="220" ht="15" spans="1:12">
      <c r="A220" s="303" t="s">
        <v>950</v>
      </c>
      <c r="B220" s="304" t="s">
        <v>1976</v>
      </c>
      <c r="C220" s="303" t="s">
        <v>9694</v>
      </c>
      <c r="D220" s="305" t="s">
        <v>9709</v>
      </c>
      <c r="E220" s="373">
        <v>1528966</v>
      </c>
      <c r="F220" s="374">
        <v>1</v>
      </c>
      <c r="G220" s="304" t="s">
        <v>49</v>
      </c>
      <c r="H220" s="382">
        <v>2500</v>
      </c>
      <c r="I220" s="374">
        <v>1</v>
      </c>
      <c r="J220" s="374">
        <v>1</v>
      </c>
      <c r="K220" s="387">
        <v>-286900</v>
      </c>
      <c r="L220" s="381">
        <v>2500</v>
      </c>
    </row>
    <row r="221" ht="15" spans="1:12">
      <c r="A221" s="303" t="s">
        <v>953</v>
      </c>
      <c r="B221" s="304" t="s">
        <v>9712</v>
      </c>
      <c r="C221" s="303" t="s">
        <v>9694</v>
      </c>
      <c r="D221" s="305" t="s">
        <v>9709</v>
      </c>
      <c r="E221" s="373">
        <v>1529185</v>
      </c>
      <c r="F221" s="374">
        <v>1</v>
      </c>
      <c r="G221" s="304" t="s">
        <v>17</v>
      </c>
      <c r="H221" s="374">
        <v>1000</v>
      </c>
      <c r="I221" s="374">
        <v>1</v>
      </c>
      <c r="J221" s="374">
        <v>1</v>
      </c>
      <c r="K221" s="387">
        <v>-287900</v>
      </c>
      <c r="L221" s="381">
        <v>1000</v>
      </c>
    </row>
    <row r="222" ht="15" spans="1:12">
      <c r="A222" s="303" t="s">
        <v>956</v>
      </c>
      <c r="B222" s="304" t="s">
        <v>9728</v>
      </c>
      <c r="C222" s="303" t="s">
        <v>9694</v>
      </c>
      <c r="D222" s="305" t="s">
        <v>9709</v>
      </c>
      <c r="E222" s="373">
        <v>1528664</v>
      </c>
      <c r="F222" s="374">
        <v>1</v>
      </c>
      <c r="G222" s="304" t="s">
        <v>17</v>
      </c>
      <c r="H222" s="374">
        <v>1000</v>
      </c>
      <c r="I222" s="374">
        <v>1</v>
      </c>
      <c r="J222" s="374">
        <v>1</v>
      </c>
      <c r="K222" s="387">
        <v>-288900</v>
      </c>
      <c r="L222" s="381">
        <v>1000</v>
      </c>
    </row>
    <row r="223" ht="15" spans="1:12">
      <c r="A223" s="303" t="s">
        <v>959</v>
      </c>
      <c r="B223" s="304" t="s">
        <v>9729</v>
      </c>
      <c r="C223" s="303" t="s">
        <v>9694</v>
      </c>
      <c r="D223" s="305" t="s">
        <v>9709</v>
      </c>
      <c r="E223" s="373">
        <v>1525625</v>
      </c>
      <c r="F223" s="374">
        <v>1</v>
      </c>
      <c r="G223" s="304" t="s">
        <v>17</v>
      </c>
      <c r="H223" s="374">
        <v>1000</v>
      </c>
      <c r="I223" s="374">
        <v>1</v>
      </c>
      <c r="J223" s="374">
        <v>1</v>
      </c>
      <c r="K223" s="387">
        <v>-289900</v>
      </c>
      <c r="L223" s="381">
        <v>1000</v>
      </c>
    </row>
    <row r="224" ht="15" spans="1:12">
      <c r="A224" s="303" t="s">
        <v>961</v>
      </c>
      <c r="B224" s="304" t="s">
        <v>9730</v>
      </c>
      <c r="C224" s="303" t="s">
        <v>9694</v>
      </c>
      <c r="D224" s="305" t="s">
        <v>9698</v>
      </c>
      <c r="E224" s="373">
        <v>1529098</v>
      </c>
      <c r="F224" s="374">
        <v>1</v>
      </c>
      <c r="G224" s="304" t="s">
        <v>17</v>
      </c>
      <c r="H224" s="374">
        <v>1000</v>
      </c>
      <c r="I224" s="374">
        <v>2</v>
      </c>
      <c r="J224" s="374">
        <v>2</v>
      </c>
      <c r="K224" s="387">
        <v>-291900</v>
      </c>
      <c r="L224" s="381">
        <v>2000</v>
      </c>
    </row>
    <row r="225" ht="15" spans="1:12">
      <c r="A225" s="303" t="s">
        <v>964</v>
      </c>
      <c r="B225" s="304" t="s">
        <v>9705</v>
      </c>
      <c r="C225" s="303" t="s">
        <v>9694</v>
      </c>
      <c r="D225" s="305" t="s">
        <v>9698</v>
      </c>
      <c r="E225" s="373">
        <v>1528663</v>
      </c>
      <c r="F225" s="374">
        <v>1</v>
      </c>
      <c r="G225" s="304" t="s">
        <v>22</v>
      </c>
      <c r="H225" s="374">
        <v>1300</v>
      </c>
      <c r="I225" s="374">
        <v>2</v>
      </c>
      <c r="J225" s="374">
        <v>2</v>
      </c>
      <c r="K225" s="387">
        <v>-294500</v>
      </c>
      <c r="L225" s="381">
        <v>2600</v>
      </c>
    </row>
    <row r="226" ht="15" spans="1:12">
      <c r="A226" s="303" t="s">
        <v>967</v>
      </c>
      <c r="B226" s="304" t="s">
        <v>9731</v>
      </c>
      <c r="C226" s="303" t="s">
        <v>9694</v>
      </c>
      <c r="D226" s="305" t="s">
        <v>9724</v>
      </c>
      <c r="E226" s="373">
        <v>1520258</v>
      </c>
      <c r="F226" s="374">
        <v>1</v>
      </c>
      <c r="G226" s="304" t="s">
        <v>49</v>
      </c>
      <c r="H226" s="374">
        <v>1500</v>
      </c>
      <c r="I226" s="374">
        <v>3</v>
      </c>
      <c r="J226" s="374">
        <v>3</v>
      </c>
      <c r="K226" s="387">
        <v>-299000</v>
      </c>
      <c r="L226" s="381">
        <v>4500</v>
      </c>
    </row>
    <row r="227" ht="15" spans="1:12">
      <c r="A227" s="303" t="s">
        <v>970</v>
      </c>
      <c r="B227" s="304" t="s">
        <v>9732</v>
      </c>
      <c r="C227" s="303" t="s">
        <v>9694</v>
      </c>
      <c r="D227" s="305" t="s">
        <v>9724</v>
      </c>
      <c r="E227" s="373">
        <v>1526536</v>
      </c>
      <c r="F227" s="374">
        <v>1</v>
      </c>
      <c r="G227" s="304" t="s">
        <v>17</v>
      </c>
      <c r="H227" s="374">
        <v>1000</v>
      </c>
      <c r="I227" s="374">
        <v>3</v>
      </c>
      <c r="J227" s="374">
        <v>3</v>
      </c>
      <c r="K227" s="387">
        <v>-302000</v>
      </c>
      <c r="L227" s="381">
        <v>3000</v>
      </c>
    </row>
    <row r="228" ht="15" spans="1:12">
      <c r="A228" s="303" t="s">
        <v>973</v>
      </c>
      <c r="B228" s="304" t="s">
        <v>9733</v>
      </c>
      <c r="C228" s="303" t="s">
        <v>9694</v>
      </c>
      <c r="D228" s="305" t="s">
        <v>9724</v>
      </c>
      <c r="E228" s="373">
        <v>1526550</v>
      </c>
      <c r="F228" s="374">
        <v>1</v>
      </c>
      <c r="G228" s="304" t="s">
        <v>17</v>
      </c>
      <c r="H228" s="374">
        <v>1000</v>
      </c>
      <c r="I228" s="374">
        <v>3</v>
      </c>
      <c r="J228" s="374">
        <v>3</v>
      </c>
      <c r="K228" s="387">
        <v>-305000</v>
      </c>
      <c r="L228" s="381">
        <v>3000</v>
      </c>
    </row>
    <row r="229" ht="15" spans="1:12">
      <c r="A229" s="303" t="s">
        <v>975</v>
      </c>
      <c r="B229" s="304" t="s">
        <v>9734</v>
      </c>
      <c r="C229" s="303" t="s">
        <v>9694</v>
      </c>
      <c r="D229" s="305" t="s">
        <v>9724</v>
      </c>
      <c r="E229" s="373">
        <v>1527352</v>
      </c>
      <c r="F229" s="374">
        <v>5</v>
      </c>
      <c r="G229" s="304" t="s">
        <v>17</v>
      </c>
      <c r="H229" s="374">
        <v>1000</v>
      </c>
      <c r="I229" s="374">
        <v>3</v>
      </c>
      <c r="J229" s="374">
        <v>15</v>
      </c>
      <c r="K229" s="387">
        <v>-320000</v>
      </c>
      <c r="L229" s="381">
        <v>15000</v>
      </c>
    </row>
    <row r="230" ht="15" spans="1:12">
      <c r="A230" s="303" t="s">
        <v>977</v>
      </c>
      <c r="B230" s="304" t="s">
        <v>9735</v>
      </c>
      <c r="C230" s="303" t="s">
        <v>9694</v>
      </c>
      <c r="D230" s="305" t="s">
        <v>9736</v>
      </c>
      <c r="E230" s="373">
        <v>1527040</v>
      </c>
      <c r="F230" s="374">
        <v>1</v>
      </c>
      <c r="G230" s="304" t="s">
        <v>17</v>
      </c>
      <c r="H230" s="374">
        <v>1000</v>
      </c>
      <c r="I230" s="374">
        <v>5</v>
      </c>
      <c r="J230" s="374">
        <v>5</v>
      </c>
      <c r="K230" s="387">
        <v>-325000</v>
      </c>
      <c r="L230" s="381">
        <v>5000</v>
      </c>
    </row>
    <row r="231" ht="15" spans="1:12">
      <c r="A231" s="303" t="s">
        <v>979</v>
      </c>
      <c r="B231" s="304" t="s">
        <v>9737</v>
      </c>
      <c r="C231" s="303" t="s">
        <v>9694</v>
      </c>
      <c r="D231" s="305" t="s">
        <v>9736</v>
      </c>
      <c r="E231" s="373">
        <v>1526645</v>
      </c>
      <c r="F231" s="374">
        <v>3</v>
      </c>
      <c r="G231" s="304" t="s">
        <v>17</v>
      </c>
      <c r="H231" s="374">
        <v>1000</v>
      </c>
      <c r="I231" s="374">
        <v>5</v>
      </c>
      <c r="J231" s="374">
        <v>15</v>
      </c>
      <c r="K231" s="387">
        <v>-340000</v>
      </c>
      <c r="L231" s="381">
        <v>15000</v>
      </c>
    </row>
    <row r="232" ht="15" spans="1:12">
      <c r="A232" s="303" t="s">
        <v>983</v>
      </c>
      <c r="B232" s="304" t="s">
        <v>9738</v>
      </c>
      <c r="C232" s="303" t="s">
        <v>9709</v>
      </c>
      <c r="D232" s="305" t="s">
        <v>9698</v>
      </c>
      <c r="E232" s="373">
        <v>1528824</v>
      </c>
      <c r="F232" s="374">
        <v>2</v>
      </c>
      <c r="G232" s="304" t="s">
        <v>17</v>
      </c>
      <c r="H232" s="374">
        <v>1000</v>
      </c>
      <c r="I232" s="374">
        <v>1</v>
      </c>
      <c r="J232" s="374">
        <v>2</v>
      </c>
      <c r="K232" s="387">
        <v>-342000</v>
      </c>
      <c r="L232" s="381">
        <v>2000</v>
      </c>
    </row>
    <row r="233" ht="15" spans="1:12">
      <c r="A233" s="303" t="s">
        <v>986</v>
      </c>
      <c r="B233" s="304" t="s">
        <v>9739</v>
      </c>
      <c r="C233" s="303" t="s">
        <v>9709</v>
      </c>
      <c r="D233" s="305" t="s">
        <v>9698</v>
      </c>
      <c r="E233" s="373">
        <v>1466412</v>
      </c>
      <c r="F233" s="374">
        <v>2</v>
      </c>
      <c r="G233" s="304" t="s">
        <v>17</v>
      </c>
      <c r="H233" s="374">
        <v>1000</v>
      </c>
      <c r="I233" s="374">
        <v>1</v>
      </c>
      <c r="J233" s="374">
        <v>2</v>
      </c>
      <c r="K233" s="387">
        <v>-344000</v>
      </c>
      <c r="L233" s="381">
        <v>2000</v>
      </c>
    </row>
    <row r="234" ht="15" spans="1:12">
      <c r="A234" s="303" t="s">
        <v>989</v>
      </c>
      <c r="B234" s="304" t="s">
        <v>9740</v>
      </c>
      <c r="C234" s="303" t="s">
        <v>9709</v>
      </c>
      <c r="D234" s="305" t="s">
        <v>9698</v>
      </c>
      <c r="E234" s="373">
        <v>1527863</v>
      </c>
      <c r="F234" s="374">
        <v>1</v>
      </c>
      <c r="G234" s="304" t="s">
        <v>17</v>
      </c>
      <c r="H234" s="374">
        <v>1000</v>
      </c>
      <c r="I234" s="374">
        <v>1</v>
      </c>
      <c r="J234" s="374">
        <v>1</v>
      </c>
      <c r="K234" s="387">
        <v>-345000</v>
      </c>
      <c r="L234" s="381">
        <v>1000</v>
      </c>
    </row>
    <row r="235" ht="15" spans="1:12">
      <c r="A235" s="303" t="s">
        <v>992</v>
      </c>
      <c r="B235" s="304" t="s">
        <v>9741</v>
      </c>
      <c r="C235" s="303" t="s">
        <v>9709</v>
      </c>
      <c r="D235" s="305" t="s">
        <v>9698</v>
      </c>
      <c r="E235" s="373">
        <v>1527860</v>
      </c>
      <c r="F235" s="374">
        <v>1</v>
      </c>
      <c r="G235" s="304" t="s">
        <v>17</v>
      </c>
      <c r="H235" s="374">
        <v>1000</v>
      </c>
      <c r="I235" s="374">
        <v>1</v>
      </c>
      <c r="J235" s="374">
        <v>1</v>
      </c>
      <c r="K235" s="387">
        <v>-346000</v>
      </c>
      <c r="L235" s="381">
        <v>1000</v>
      </c>
    </row>
    <row r="236" ht="15" spans="1:12">
      <c r="A236" s="303" t="s">
        <v>995</v>
      </c>
      <c r="B236" s="304" t="s">
        <v>9725</v>
      </c>
      <c r="C236" s="303" t="s">
        <v>9709</v>
      </c>
      <c r="D236" s="305" t="s">
        <v>9698</v>
      </c>
      <c r="E236" s="373">
        <v>1529756</v>
      </c>
      <c r="F236" s="374">
        <v>1</v>
      </c>
      <c r="G236" s="304" t="s">
        <v>17</v>
      </c>
      <c r="H236" s="374">
        <v>1000</v>
      </c>
      <c r="I236" s="374">
        <v>1</v>
      </c>
      <c r="J236" s="374">
        <v>1</v>
      </c>
      <c r="K236" s="387">
        <v>-347000</v>
      </c>
      <c r="L236" s="381">
        <v>1000</v>
      </c>
    </row>
    <row r="237" ht="15" spans="1:12">
      <c r="A237" s="303" t="s">
        <v>998</v>
      </c>
      <c r="B237" s="304" t="s">
        <v>9742</v>
      </c>
      <c r="C237" s="303" t="s">
        <v>9709</v>
      </c>
      <c r="D237" s="305" t="s">
        <v>9724</v>
      </c>
      <c r="E237" s="373">
        <v>1526713</v>
      </c>
      <c r="F237" s="374">
        <v>1</v>
      </c>
      <c r="G237" s="304" t="s">
        <v>17</v>
      </c>
      <c r="H237" s="374">
        <v>1000</v>
      </c>
      <c r="I237" s="374">
        <v>2</v>
      </c>
      <c r="J237" s="374">
        <v>2</v>
      </c>
      <c r="K237" s="387">
        <v>-349000</v>
      </c>
      <c r="L237" s="381">
        <v>2000</v>
      </c>
    </row>
    <row r="238" ht="15" spans="1:12">
      <c r="A238" s="303" t="s">
        <v>1001</v>
      </c>
      <c r="B238" s="304" t="s">
        <v>9743</v>
      </c>
      <c r="C238" s="303" t="s">
        <v>9709</v>
      </c>
      <c r="D238" s="305" t="s">
        <v>9724</v>
      </c>
      <c r="E238" s="373">
        <v>1525233</v>
      </c>
      <c r="F238" s="374">
        <v>1</v>
      </c>
      <c r="G238" s="304" t="s">
        <v>22</v>
      </c>
      <c r="H238" s="374">
        <v>1300</v>
      </c>
      <c r="I238" s="374">
        <v>2</v>
      </c>
      <c r="J238" s="374">
        <v>2</v>
      </c>
      <c r="K238" s="387">
        <v>-351600</v>
      </c>
      <c r="L238" s="381">
        <v>2600</v>
      </c>
    </row>
    <row r="239" ht="15" spans="1:12">
      <c r="A239" s="303" t="s">
        <v>1003</v>
      </c>
      <c r="B239" s="304" t="s">
        <v>9744</v>
      </c>
      <c r="C239" s="303" t="s">
        <v>9709</v>
      </c>
      <c r="D239" s="305" t="s">
        <v>9745</v>
      </c>
      <c r="E239" s="373">
        <v>1529200</v>
      </c>
      <c r="F239" s="374">
        <v>1</v>
      </c>
      <c r="G239" s="304" t="s">
        <v>17</v>
      </c>
      <c r="H239" s="374">
        <v>1000</v>
      </c>
      <c r="I239" s="374">
        <v>3</v>
      </c>
      <c r="J239" s="374">
        <v>3</v>
      </c>
      <c r="K239" s="387">
        <v>-354600</v>
      </c>
      <c r="L239" s="381">
        <v>3000</v>
      </c>
    </row>
    <row r="240" ht="15" spans="1:12">
      <c r="A240" s="303" t="s">
        <v>1005</v>
      </c>
      <c r="B240" s="304" t="s">
        <v>9746</v>
      </c>
      <c r="C240" s="303" t="s">
        <v>9709</v>
      </c>
      <c r="D240" s="305" t="s">
        <v>9736</v>
      </c>
      <c r="E240" s="373">
        <v>1529322</v>
      </c>
      <c r="F240" s="374">
        <v>1</v>
      </c>
      <c r="G240" s="304" t="s">
        <v>17</v>
      </c>
      <c r="H240" s="374">
        <v>1000</v>
      </c>
      <c r="I240" s="374">
        <v>4</v>
      </c>
      <c r="J240" s="374">
        <v>4</v>
      </c>
      <c r="K240" s="387">
        <v>-358600</v>
      </c>
      <c r="L240" s="381">
        <v>4000</v>
      </c>
    </row>
    <row r="241" ht="15" spans="1:12">
      <c r="A241" s="303" t="s">
        <v>1008</v>
      </c>
      <c r="B241" s="304" t="s">
        <v>9747</v>
      </c>
      <c r="C241" s="303" t="s">
        <v>9709</v>
      </c>
      <c r="D241" s="305" t="s">
        <v>9736</v>
      </c>
      <c r="E241" s="373">
        <v>1529336</v>
      </c>
      <c r="F241" s="374">
        <v>1</v>
      </c>
      <c r="G241" s="304" t="s">
        <v>17</v>
      </c>
      <c r="H241" s="374">
        <v>1000</v>
      </c>
      <c r="I241" s="374">
        <v>4</v>
      </c>
      <c r="J241" s="374">
        <v>4</v>
      </c>
      <c r="K241" s="387">
        <v>-362600</v>
      </c>
      <c r="L241" s="381">
        <v>4000</v>
      </c>
    </row>
    <row r="242" ht="15" spans="1:12">
      <c r="A242" s="303" t="s">
        <v>1011</v>
      </c>
      <c r="B242" s="304" t="s">
        <v>9740</v>
      </c>
      <c r="C242" s="303" t="s">
        <v>9698</v>
      </c>
      <c r="D242" s="305" t="s">
        <v>9724</v>
      </c>
      <c r="E242" s="373">
        <v>1527867</v>
      </c>
      <c r="F242" s="374">
        <v>1</v>
      </c>
      <c r="G242" s="304" t="s">
        <v>17</v>
      </c>
      <c r="H242" s="374">
        <v>1000</v>
      </c>
      <c r="I242" s="374">
        <v>1</v>
      </c>
      <c r="J242" s="374">
        <v>1</v>
      </c>
      <c r="K242" s="387">
        <v>-363600</v>
      </c>
      <c r="L242" s="381">
        <v>1000</v>
      </c>
    </row>
    <row r="243" ht="15" spans="1:12">
      <c r="A243" s="303" t="s">
        <v>1014</v>
      </c>
      <c r="B243" s="304" t="s">
        <v>9748</v>
      </c>
      <c r="C243" s="303" t="s">
        <v>9698</v>
      </c>
      <c r="D243" s="305" t="s">
        <v>9724</v>
      </c>
      <c r="E243" s="373">
        <v>1530158</v>
      </c>
      <c r="F243" s="374">
        <v>1</v>
      </c>
      <c r="G243" s="304" t="s">
        <v>17</v>
      </c>
      <c r="H243" s="374">
        <v>1000</v>
      </c>
      <c r="I243" s="374">
        <v>1</v>
      </c>
      <c r="J243" s="374">
        <v>1</v>
      </c>
      <c r="K243" s="387">
        <v>-364600</v>
      </c>
      <c r="L243" s="381">
        <v>1000</v>
      </c>
    </row>
    <row r="244" ht="15" spans="1:12">
      <c r="A244" s="303" t="s">
        <v>1017</v>
      </c>
      <c r="B244" s="304" t="s">
        <v>9741</v>
      </c>
      <c r="C244" s="303" t="s">
        <v>9698</v>
      </c>
      <c r="D244" s="305" t="s">
        <v>9724</v>
      </c>
      <c r="E244" s="373">
        <v>1527866</v>
      </c>
      <c r="F244" s="374">
        <v>1</v>
      </c>
      <c r="G244" s="304" t="s">
        <v>17</v>
      </c>
      <c r="H244" s="374">
        <v>1000</v>
      </c>
      <c r="I244" s="374">
        <v>1</v>
      </c>
      <c r="J244" s="374">
        <v>1</v>
      </c>
      <c r="K244" s="387">
        <v>-365600</v>
      </c>
      <c r="L244" s="381">
        <v>1000</v>
      </c>
    </row>
    <row r="245" ht="15" spans="1:12">
      <c r="A245" s="303" t="s">
        <v>1020</v>
      </c>
      <c r="B245" s="304" t="s">
        <v>2712</v>
      </c>
      <c r="C245" s="303" t="s">
        <v>9698</v>
      </c>
      <c r="D245" s="305" t="s">
        <v>9724</v>
      </c>
      <c r="E245" s="373">
        <v>1530363</v>
      </c>
      <c r="F245" s="374">
        <v>1</v>
      </c>
      <c r="G245" s="304" t="s">
        <v>17</v>
      </c>
      <c r="H245" s="374">
        <v>1000</v>
      </c>
      <c r="I245" s="374">
        <v>1</v>
      </c>
      <c r="J245" s="374">
        <v>1</v>
      </c>
      <c r="K245" s="387">
        <v>-366600</v>
      </c>
      <c r="L245" s="381">
        <v>1000</v>
      </c>
    </row>
    <row r="246" ht="15" spans="1:12">
      <c r="A246" s="303" t="s">
        <v>1023</v>
      </c>
      <c r="B246" s="304" t="s">
        <v>9749</v>
      </c>
      <c r="C246" s="303" t="s">
        <v>9698</v>
      </c>
      <c r="D246" s="305" t="s">
        <v>9724</v>
      </c>
      <c r="E246" s="373">
        <v>1530889</v>
      </c>
      <c r="F246" s="374">
        <v>1</v>
      </c>
      <c r="G246" s="304" t="s">
        <v>19</v>
      </c>
      <c r="H246" s="374">
        <v>1300</v>
      </c>
      <c r="I246" s="374">
        <v>1</v>
      </c>
      <c r="J246" s="374">
        <v>1</v>
      </c>
      <c r="K246" s="387">
        <v>-367900</v>
      </c>
      <c r="L246" s="381">
        <v>1300</v>
      </c>
    </row>
    <row r="247" ht="15" spans="1:12">
      <c r="A247" s="303" t="s">
        <v>1027</v>
      </c>
      <c r="B247" s="304" t="s">
        <v>9750</v>
      </c>
      <c r="C247" s="303" t="s">
        <v>9698</v>
      </c>
      <c r="D247" s="305" t="s">
        <v>9724</v>
      </c>
      <c r="E247" s="373">
        <v>1530588</v>
      </c>
      <c r="F247" s="374">
        <v>1</v>
      </c>
      <c r="G247" s="304" t="s">
        <v>17</v>
      </c>
      <c r="H247" s="374">
        <v>1000</v>
      </c>
      <c r="I247" s="374">
        <v>1</v>
      </c>
      <c r="J247" s="374">
        <v>1</v>
      </c>
      <c r="K247" s="387">
        <v>-368900</v>
      </c>
      <c r="L247" s="381">
        <v>1000</v>
      </c>
    </row>
    <row r="248" ht="15" spans="1:12">
      <c r="A248" s="303" t="s">
        <v>1030</v>
      </c>
      <c r="B248" s="304" t="s">
        <v>9751</v>
      </c>
      <c r="C248" s="303" t="s">
        <v>9698</v>
      </c>
      <c r="D248" s="305" t="s">
        <v>9724</v>
      </c>
      <c r="E248" s="373">
        <v>1525352</v>
      </c>
      <c r="F248" s="374">
        <v>1</v>
      </c>
      <c r="G248" s="304" t="s">
        <v>17</v>
      </c>
      <c r="H248" s="374">
        <v>1000</v>
      </c>
      <c r="I248" s="374">
        <v>1</v>
      </c>
      <c r="J248" s="374">
        <v>1</v>
      </c>
      <c r="K248" s="387">
        <v>-369900</v>
      </c>
      <c r="L248" s="381">
        <v>1000</v>
      </c>
    </row>
    <row r="249" ht="15" spans="1:12">
      <c r="A249" s="303" t="s">
        <v>1033</v>
      </c>
      <c r="B249" s="304" t="s">
        <v>9752</v>
      </c>
      <c r="C249" s="303" t="s">
        <v>9698</v>
      </c>
      <c r="D249" s="305" t="s">
        <v>9724</v>
      </c>
      <c r="E249" s="373">
        <v>1530495</v>
      </c>
      <c r="F249" s="374">
        <v>1</v>
      </c>
      <c r="G249" s="304" t="s">
        <v>19</v>
      </c>
      <c r="H249" s="374">
        <v>1300</v>
      </c>
      <c r="I249" s="374">
        <v>1</v>
      </c>
      <c r="J249" s="374">
        <v>1</v>
      </c>
      <c r="K249" s="387">
        <v>-371200</v>
      </c>
      <c r="L249" s="381">
        <v>1300</v>
      </c>
    </row>
    <row r="250" ht="15" spans="1:12">
      <c r="A250" s="303" t="s">
        <v>1036</v>
      </c>
      <c r="B250" s="304" t="s">
        <v>9753</v>
      </c>
      <c r="C250" s="303" t="s">
        <v>9698</v>
      </c>
      <c r="D250" s="305" t="s">
        <v>9724</v>
      </c>
      <c r="E250" s="373">
        <v>1528849</v>
      </c>
      <c r="F250" s="374">
        <v>1</v>
      </c>
      <c r="G250" s="304" t="s">
        <v>17</v>
      </c>
      <c r="H250" s="374">
        <v>1000</v>
      </c>
      <c r="I250" s="374">
        <v>1</v>
      </c>
      <c r="J250" s="374">
        <v>1</v>
      </c>
      <c r="K250" s="387">
        <v>-372200</v>
      </c>
      <c r="L250" s="381">
        <v>1000</v>
      </c>
    </row>
    <row r="251" ht="15" spans="1:12">
      <c r="A251" s="303" t="s">
        <v>1039</v>
      </c>
      <c r="B251" s="304" t="s">
        <v>9754</v>
      </c>
      <c r="C251" s="303" t="s">
        <v>9698</v>
      </c>
      <c r="D251" s="305" t="s">
        <v>9724</v>
      </c>
      <c r="E251" s="373">
        <v>1529737</v>
      </c>
      <c r="F251" s="374">
        <v>1</v>
      </c>
      <c r="G251" s="304" t="s">
        <v>17</v>
      </c>
      <c r="H251" s="374">
        <v>1000</v>
      </c>
      <c r="I251" s="374">
        <v>1</v>
      </c>
      <c r="J251" s="374">
        <v>1</v>
      </c>
      <c r="K251" s="387">
        <v>-373200</v>
      </c>
      <c r="L251" s="381">
        <v>1000</v>
      </c>
    </row>
    <row r="252" ht="15" spans="1:12">
      <c r="A252" s="303" t="s">
        <v>1042</v>
      </c>
      <c r="B252" s="304" t="s">
        <v>9755</v>
      </c>
      <c r="C252" s="303" t="s">
        <v>9698</v>
      </c>
      <c r="D252" s="305" t="s">
        <v>9745</v>
      </c>
      <c r="E252" s="373">
        <v>1505861</v>
      </c>
      <c r="F252" s="374">
        <v>1</v>
      </c>
      <c r="G252" s="304" t="s">
        <v>17</v>
      </c>
      <c r="H252" s="374">
        <v>1000</v>
      </c>
      <c r="I252" s="374">
        <v>2</v>
      </c>
      <c r="J252" s="374">
        <v>2</v>
      </c>
      <c r="K252" s="387">
        <v>-375200</v>
      </c>
      <c r="L252" s="381">
        <v>2000</v>
      </c>
    </row>
    <row r="253" ht="15" spans="1:12">
      <c r="A253" s="303" t="s">
        <v>1045</v>
      </c>
      <c r="B253" s="304" t="s">
        <v>9756</v>
      </c>
      <c r="C253" s="303" t="s">
        <v>9698</v>
      </c>
      <c r="D253" s="305" t="s">
        <v>9745</v>
      </c>
      <c r="E253" s="373">
        <v>1518090</v>
      </c>
      <c r="F253" s="374">
        <v>2</v>
      </c>
      <c r="G253" s="304" t="s">
        <v>17</v>
      </c>
      <c r="H253" s="374">
        <v>1000</v>
      </c>
      <c r="I253" s="374">
        <v>2</v>
      </c>
      <c r="J253" s="374">
        <v>4</v>
      </c>
      <c r="K253" s="387">
        <v>-379200</v>
      </c>
      <c r="L253" s="381">
        <v>4000</v>
      </c>
    </row>
    <row r="254" ht="15" spans="1:12">
      <c r="A254" s="303" t="s">
        <v>1048</v>
      </c>
      <c r="B254" s="304" t="s">
        <v>4749</v>
      </c>
      <c r="C254" s="303" t="s">
        <v>9698</v>
      </c>
      <c r="D254" s="305" t="s">
        <v>9745</v>
      </c>
      <c r="E254" s="373">
        <v>1530813</v>
      </c>
      <c r="F254" s="374">
        <v>1</v>
      </c>
      <c r="G254" s="304" t="s">
        <v>22</v>
      </c>
      <c r="H254" s="374">
        <v>1300</v>
      </c>
      <c r="I254" s="374">
        <v>2</v>
      </c>
      <c r="J254" s="374">
        <v>2</v>
      </c>
      <c r="K254" s="387">
        <v>-381800</v>
      </c>
      <c r="L254" s="381">
        <v>2600</v>
      </c>
    </row>
    <row r="255" ht="15" spans="1:12">
      <c r="A255" s="303" t="s">
        <v>1051</v>
      </c>
      <c r="B255" s="304" t="s">
        <v>9757</v>
      </c>
      <c r="C255" s="303" t="s">
        <v>9698</v>
      </c>
      <c r="D255" s="305" t="s">
        <v>9736</v>
      </c>
      <c r="E255" s="373">
        <v>1530549</v>
      </c>
      <c r="F255" s="374">
        <v>1</v>
      </c>
      <c r="G255" s="304" t="s">
        <v>17</v>
      </c>
      <c r="H255" s="374">
        <v>1000</v>
      </c>
      <c r="I255" s="374">
        <v>3</v>
      </c>
      <c r="J255" s="374">
        <v>3</v>
      </c>
      <c r="K255" s="387">
        <v>-384800</v>
      </c>
      <c r="L255" s="381">
        <v>3000</v>
      </c>
    </row>
    <row r="256" ht="15" spans="1:12">
      <c r="A256" s="303" t="s">
        <v>1054</v>
      </c>
      <c r="B256" s="304" t="s">
        <v>9758</v>
      </c>
      <c r="C256" s="303" t="s">
        <v>9698</v>
      </c>
      <c r="D256" s="305" t="s">
        <v>9736</v>
      </c>
      <c r="E256" s="373">
        <v>1528748</v>
      </c>
      <c r="F256" s="374">
        <v>1</v>
      </c>
      <c r="G256" s="304" t="s">
        <v>17</v>
      </c>
      <c r="H256" s="374">
        <v>1000</v>
      </c>
      <c r="I256" s="374">
        <v>3</v>
      </c>
      <c r="J256" s="374">
        <v>3</v>
      </c>
      <c r="K256" s="387">
        <v>-387800</v>
      </c>
      <c r="L256" s="381">
        <v>3000</v>
      </c>
    </row>
    <row r="257" ht="15" spans="1:12">
      <c r="A257" s="303" t="s">
        <v>1056</v>
      </c>
      <c r="B257" s="304" t="s">
        <v>9759</v>
      </c>
      <c r="C257" s="303" t="s">
        <v>9724</v>
      </c>
      <c r="D257" s="305" t="s">
        <v>9745</v>
      </c>
      <c r="E257" s="373">
        <v>1531426</v>
      </c>
      <c r="F257" s="374">
        <v>1</v>
      </c>
      <c r="G257" s="304" t="s">
        <v>22</v>
      </c>
      <c r="H257" s="374">
        <v>1300</v>
      </c>
      <c r="I257" s="374">
        <v>1</v>
      </c>
      <c r="J257" s="374">
        <v>1</v>
      </c>
      <c r="K257" s="387">
        <v>-389100</v>
      </c>
      <c r="L257" s="381">
        <v>1300</v>
      </c>
    </row>
    <row r="258" ht="15" spans="1:12">
      <c r="A258" s="303" t="s">
        <v>1059</v>
      </c>
      <c r="B258" s="304" t="s">
        <v>9760</v>
      </c>
      <c r="C258" s="303" t="s">
        <v>9724</v>
      </c>
      <c r="D258" s="305" t="s">
        <v>9745</v>
      </c>
      <c r="E258" s="373">
        <v>1531457</v>
      </c>
      <c r="F258" s="374">
        <v>1</v>
      </c>
      <c r="G258" s="304" t="s">
        <v>22</v>
      </c>
      <c r="H258" s="374">
        <v>1300</v>
      </c>
      <c r="I258" s="374">
        <v>1</v>
      </c>
      <c r="J258" s="374">
        <v>1</v>
      </c>
      <c r="K258" s="387">
        <v>-390400</v>
      </c>
      <c r="L258" s="381">
        <v>1300</v>
      </c>
    </row>
    <row r="259" ht="15" spans="1:12">
      <c r="A259" s="303" t="s">
        <v>1062</v>
      </c>
      <c r="B259" s="304" t="s">
        <v>9761</v>
      </c>
      <c r="C259" s="303" t="s">
        <v>9724</v>
      </c>
      <c r="D259" s="305" t="s">
        <v>9745</v>
      </c>
      <c r="E259" s="373">
        <v>1531158</v>
      </c>
      <c r="F259" s="374">
        <v>3</v>
      </c>
      <c r="G259" s="304" t="s">
        <v>22</v>
      </c>
      <c r="H259" s="374">
        <v>1300</v>
      </c>
      <c r="I259" s="374">
        <v>1</v>
      </c>
      <c r="J259" s="374">
        <v>3</v>
      </c>
      <c r="K259" s="387">
        <v>-394300</v>
      </c>
      <c r="L259" s="381">
        <v>3900</v>
      </c>
    </row>
    <row r="260" ht="15" spans="1:12">
      <c r="A260" s="303" t="s">
        <v>1064</v>
      </c>
      <c r="B260" s="304" t="s">
        <v>9762</v>
      </c>
      <c r="C260" s="303" t="s">
        <v>9724</v>
      </c>
      <c r="D260" s="305" t="s">
        <v>9745</v>
      </c>
      <c r="E260" s="373">
        <v>1531621</v>
      </c>
      <c r="F260" s="374">
        <v>1</v>
      </c>
      <c r="G260" s="304" t="s">
        <v>17</v>
      </c>
      <c r="H260" s="374">
        <v>1000</v>
      </c>
      <c r="I260" s="374">
        <v>1</v>
      </c>
      <c r="J260" s="374">
        <v>1</v>
      </c>
      <c r="K260" s="387">
        <v>-395300</v>
      </c>
      <c r="L260" s="381">
        <v>1000</v>
      </c>
    </row>
    <row r="261" ht="15" spans="1:12">
      <c r="A261" s="303" t="s">
        <v>1066</v>
      </c>
      <c r="B261" s="304" t="s">
        <v>9754</v>
      </c>
      <c r="C261" s="303" t="s">
        <v>9724</v>
      </c>
      <c r="D261" s="305" t="s">
        <v>9745</v>
      </c>
      <c r="E261" s="373">
        <v>1531745</v>
      </c>
      <c r="F261" s="374">
        <v>1</v>
      </c>
      <c r="G261" s="304" t="s">
        <v>17</v>
      </c>
      <c r="H261" s="374">
        <v>1000</v>
      </c>
      <c r="I261" s="374">
        <v>1</v>
      </c>
      <c r="J261" s="374">
        <v>1</v>
      </c>
      <c r="K261" s="387">
        <v>-396300</v>
      </c>
      <c r="L261" s="381">
        <v>1000</v>
      </c>
    </row>
    <row r="262" ht="15" spans="1:12">
      <c r="A262" s="303" t="s">
        <v>1069</v>
      </c>
      <c r="B262" s="304" t="s">
        <v>9763</v>
      </c>
      <c r="C262" s="303" t="s">
        <v>9724</v>
      </c>
      <c r="D262" s="305" t="s">
        <v>9745</v>
      </c>
      <c r="E262" s="373">
        <v>1531680</v>
      </c>
      <c r="F262" s="374">
        <v>1</v>
      </c>
      <c r="G262" s="304" t="s">
        <v>19</v>
      </c>
      <c r="H262" s="374">
        <v>1300</v>
      </c>
      <c r="I262" s="374">
        <v>1</v>
      </c>
      <c r="J262" s="374">
        <v>1</v>
      </c>
      <c r="K262" s="387">
        <v>-397600</v>
      </c>
      <c r="L262" s="381">
        <v>1300</v>
      </c>
    </row>
    <row r="263" ht="15" spans="1:12">
      <c r="A263" s="303" t="s">
        <v>1073</v>
      </c>
      <c r="B263" s="304" t="s">
        <v>9764</v>
      </c>
      <c r="C263" s="303" t="s">
        <v>9724</v>
      </c>
      <c r="D263" s="305" t="s">
        <v>9745</v>
      </c>
      <c r="E263" s="373">
        <v>1531302</v>
      </c>
      <c r="F263" s="374">
        <v>1</v>
      </c>
      <c r="G263" s="304" t="s">
        <v>17</v>
      </c>
      <c r="H263" s="374">
        <v>1000</v>
      </c>
      <c r="I263" s="374">
        <v>1</v>
      </c>
      <c r="J263" s="374">
        <v>1</v>
      </c>
      <c r="K263" s="387">
        <v>-398600</v>
      </c>
      <c r="L263" s="381">
        <v>1000</v>
      </c>
    </row>
    <row r="264" ht="15" spans="1:12">
      <c r="A264" s="303" t="s">
        <v>1076</v>
      </c>
      <c r="B264" s="304" t="s">
        <v>9765</v>
      </c>
      <c r="C264" s="303" t="s">
        <v>9724</v>
      </c>
      <c r="D264" s="305" t="s">
        <v>9736</v>
      </c>
      <c r="E264" s="373">
        <v>1517786</v>
      </c>
      <c r="F264" s="374">
        <v>1</v>
      </c>
      <c r="G264" s="304" t="s">
        <v>17</v>
      </c>
      <c r="H264" s="374">
        <v>1000</v>
      </c>
      <c r="I264" s="374">
        <v>2</v>
      </c>
      <c r="J264" s="374">
        <v>2</v>
      </c>
      <c r="K264" s="387">
        <v>-400600</v>
      </c>
      <c r="L264" s="381">
        <v>2000</v>
      </c>
    </row>
    <row r="265" ht="15" spans="1:12">
      <c r="A265" s="303" t="s">
        <v>1079</v>
      </c>
      <c r="B265" s="304" t="s">
        <v>9766</v>
      </c>
      <c r="C265" s="303" t="s">
        <v>9724</v>
      </c>
      <c r="D265" s="305" t="s">
        <v>9736</v>
      </c>
      <c r="E265" s="373">
        <v>1530414</v>
      </c>
      <c r="F265" s="374">
        <v>1</v>
      </c>
      <c r="G265" s="304" t="s">
        <v>17</v>
      </c>
      <c r="H265" s="374">
        <v>1000</v>
      </c>
      <c r="I265" s="374">
        <v>2</v>
      </c>
      <c r="J265" s="374">
        <v>2</v>
      </c>
      <c r="K265" s="387">
        <v>-402600</v>
      </c>
      <c r="L265" s="381">
        <v>2000</v>
      </c>
    </row>
    <row r="266" ht="15" spans="1:12">
      <c r="A266" s="303" t="s">
        <v>1082</v>
      </c>
      <c r="B266" s="304" t="s">
        <v>9767</v>
      </c>
      <c r="C266" s="303" t="s">
        <v>9724</v>
      </c>
      <c r="D266" s="305" t="s">
        <v>9736</v>
      </c>
      <c r="E266" s="373">
        <v>1530410</v>
      </c>
      <c r="F266" s="374">
        <v>1</v>
      </c>
      <c r="G266" s="304" t="s">
        <v>17</v>
      </c>
      <c r="H266" s="374">
        <v>1000</v>
      </c>
      <c r="I266" s="374">
        <v>2</v>
      </c>
      <c r="J266" s="374">
        <v>2</v>
      </c>
      <c r="K266" s="387">
        <v>-404600</v>
      </c>
      <c r="L266" s="381">
        <v>2000</v>
      </c>
    </row>
    <row r="267" ht="15" spans="1:12">
      <c r="A267" s="303" t="s">
        <v>1085</v>
      </c>
      <c r="B267" s="304" t="s">
        <v>9768</v>
      </c>
      <c r="C267" s="303" t="s">
        <v>9724</v>
      </c>
      <c r="D267" s="305" t="s">
        <v>9769</v>
      </c>
      <c r="E267" s="373">
        <v>1489034</v>
      </c>
      <c r="F267" s="374">
        <v>1</v>
      </c>
      <c r="G267" s="304" t="s">
        <v>17</v>
      </c>
      <c r="H267" s="374">
        <v>1000</v>
      </c>
      <c r="I267" s="374">
        <v>3</v>
      </c>
      <c r="J267" s="374">
        <v>3</v>
      </c>
      <c r="K267" s="387">
        <v>-407600</v>
      </c>
      <c r="L267" s="381">
        <v>3000</v>
      </c>
    </row>
    <row r="268" ht="15" spans="1:12">
      <c r="A268" s="306" t="s">
        <v>1088</v>
      </c>
      <c r="B268" s="304" t="s">
        <v>9770</v>
      </c>
      <c r="C268" s="303" t="s">
        <v>9724</v>
      </c>
      <c r="D268" s="305" t="s">
        <v>9769</v>
      </c>
      <c r="E268" s="373">
        <v>1530417</v>
      </c>
      <c r="F268" s="374">
        <v>1</v>
      </c>
      <c r="G268" s="304" t="s">
        <v>17</v>
      </c>
      <c r="H268" s="374">
        <v>1000</v>
      </c>
      <c r="I268" s="374">
        <v>3</v>
      </c>
      <c r="J268" s="374">
        <v>3</v>
      </c>
      <c r="K268" s="387">
        <v>-410600</v>
      </c>
      <c r="L268" s="381">
        <v>3000</v>
      </c>
    </row>
    <row r="269" ht="15" spans="1:12">
      <c r="A269" s="306" t="s">
        <v>1091</v>
      </c>
      <c r="B269" s="304" t="s">
        <v>9566</v>
      </c>
      <c r="C269" s="303" t="s">
        <v>9724</v>
      </c>
      <c r="D269" s="305" t="s">
        <v>9769</v>
      </c>
      <c r="E269" s="373">
        <v>1520393</v>
      </c>
      <c r="F269" s="374">
        <v>1</v>
      </c>
      <c r="G269" s="304" t="s">
        <v>17</v>
      </c>
      <c r="H269" s="374">
        <v>1000</v>
      </c>
      <c r="I269" s="374">
        <v>3</v>
      </c>
      <c r="J269" s="374">
        <v>3</v>
      </c>
      <c r="K269" s="387">
        <v>-413600</v>
      </c>
      <c r="L269" s="381">
        <v>3000</v>
      </c>
    </row>
    <row r="270" ht="15" spans="1:12">
      <c r="A270" s="306" t="s">
        <v>1093</v>
      </c>
      <c r="B270" s="304" t="s">
        <v>9771</v>
      </c>
      <c r="C270" s="303" t="s">
        <v>9724</v>
      </c>
      <c r="D270" s="305" t="s">
        <v>9769</v>
      </c>
      <c r="E270" s="373">
        <v>1521683</v>
      </c>
      <c r="F270" s="374">
        <v>1</v>
      </c>
      <c r="G270" s="304" t="s">
        <v>17</v>
      </c>
      <c r="H270" s="374">
        <v>1000</v>
      </c>
      <c r="I270" s="374">
        <v>3</v>
      </c>
      <c r="J270" s="374">
        <v>3</v>
      </c>
      <c r="K270" s="387">
        <v>-416600</v>
      </c>
      <c r="L270" s="381">
        <v>3000</v>
      </c>
    </row>
    <row r="271" ht="15" spans="1:12">
      <c r="A271" s="306" t="s">
        <v>1096</v>
      </c>
      <c r="B271" s="304" t="s">
        <v>9772</v>
      </c>
      <c r="C271" s="303" t="s">
        <v>9724</v>
      </c>
      <c r="D271" s="305" t="s">
        <v>9769</v>
      </c>
      <c r="E271" s="373">
        <v>1519900</v>
      </c>
      <c r="F271" s="374">
        <v>1</v>
      </c>
      <c r="G271" s="304" t="s">
        <v>17</v>
      </c>
      <c r="H271" s="374">
        <v>1000</v>
      </c>
      <c r="I271" s="374">
        <v>3</v>
      </c>
      <c r="J271" s="374">
        <v>3</v>
      </c>
      <c r="K271" s="387">
        <v>-419600</v>
      </c>
      <c r="L271" s="381">
        <v>3000</v>
      </c>
    </row>
    <row r="272" ht="15" spans="1:12">
      <c r="A272" s="306" t="s">
        <v>1099</v>
      </c>
      <c r="B272" s="304" t="s">
        <v>9773</v>
      </c>
      <c r="C272" s="303" t="s">
        <v>9724</v>
      </c>
      <c r="D272" s="305" t="s">
        <v>9774</v>
      </c>
      <c r="E272" s="373">
        <v>1530487</v>
      </c>
      <c r="F272" s="374">
        <v>1</v>
      </c>
      <c r="G272" s="304" t="s">
        <v>17</v>
      </c>
      <c r="H272" s="374">
        <v>1000</v>
      </c>
      <c r="I272" s="374">
        <v>5</v>
      </c>
      <c r="J272" s="374">
        <v>5</v>
      </c>
      <c r="K272" s="387">
        <v>-424600</v>
      </c>
      <c r="L272" s="381">
        <v>5000</v>
      </c>
    </row>
    <row r="273" ht="15" spans="1:12">
      <c r="A273" s="303" t="s">
        <v>1101</v>
      </c>
      <c r="B273" s="304" t="s">
        <v>9775</v>
      </c>
      <c r="C273" s="303" t="s">
        <v>9724</v>
      </c>
      <c r="D273" s="305" t="s">
        <v>9776</v>
      </c>
      <c r="E273" s="373">
        <v>1531237</v>
      </c>
      <c r="F273" s="374">
        <v>2</v>
      </c>
      <c r="G273" s="304" t="s">
        <v>22</v>
      </c>
      <c r="H273" s="374">
        <v>1300</v>
      </c>
      <c r="I273" s="374">
        <v>7</v>
      </c>
      <c r="J273" s="374">
        <v>14</v>
      </c>
      <c r="K273" s="387">
        <v>-442800</v>
      </c>
      <c r="L273" s="381">
        <v>18200</v>
      </c>
    </row>
    <row r="274" ht="15" spans="1:12">
      <c r="A274" s="306" t="s">
        <v>1104</v>
      </c>
      <c r="B274" s="304" t="s">
        <v>9777</v>
      </c>
      <c r="C274" s="303" t="s">
        <v>9745</v>
      </c>
      <c r="D274" s="305" t="s">
        <v>9736</v>
      </c>
      <c r="E274" s="373">
        <v>1529685</v>
      </c>
      <c r="F274" s="374">
        <v>1</v>
      </c>
      <c r="G274" s="304" t="s">
        <v>17</v>
      </c>
      <c r="H274" s="374">
        <v>1000</v>
      </c>
      <c r="I274" s="374">
        <v>1</v>
      </c>
      <c r="J274" s="374">
        <v>1</v>
      </c>
      <c r="K274" s="387">
        <v>-443800</v>
      </c>
      <c r="L274" s="381">
        <v>1000</v>
      </c>
    </row>
    <row r="275" ht="15" spans="1:12">
      <c r="A275" s="306" t="s">
        <v>1107</v>
      </c>
      <c r="B275" s="304" t="s">
        <v>9740</v>
      </c>
      <c r="C275" s="303" t="s">
        <v>9745</v>
      </c>
      <c r="D275" s="305" t="s">
        <v>9736</v>
      </c>
      <c r="E275" s="373">
        <v>1532790</v>
      </c>
      <c r="F275" s="374">
        <v>1</v>
      </c>
      <c r="G275" s="304" t="s">
        <v>22</v>
      </c>
      <c r="H275" s="374">
        <v>1300</v>
      </c>
      <c r="I275" s="374">
        <v>1</v>
      </c>
      <c r="J275" s="374">
        <v>1</v>
      </c>
      <c r="K275" s="387">
        <v>-445100</v>
      </c>
      <c r="L275" s="381">
        <v>1300</v>
      </c>
    </row>
    <row r="276" ht="15" spans="1:12">
      <c r="A276" s="303" t="s">
        <v>1110</v>
      </c>
      <c r="B276" s="304" t="s">
        <v>9762</v>
      </c>
      <c r="C276" s="303" t="s">
        <v>9745</v>
      </c>
      <c r="D276" s="305" t="s">
        <v>9736</v>
      </c>
      <c r="E276" s="373">
        <v>1531705</v>
      </c>
      <c r="F276" s="374">
        <v>1</v>
      </c>
      <c r="G276" s="304" t="s">
        <v>17</v>
      </c>
      <c r="H276" s="374">
        <v>1000</v>
      </c>
      <c r="I276" s="374">
        <v>1</v>
      </c>
      <c r="J276" s="374">
        <v>1</v>
      </c>
      <c r="K276" s="387">
        <v>-446100</v>
      </c>
      <c r="L276" s="381">
        <v>1000</v>
      </c>
    </row>
    <row r="277" ht="15" spans="1:12">
      <c r="A277" s="306" t="s">
        <v>1113</v>
      </c>
      <c r="B277" s="304" t="s">
        <v>9778</v>
      </c>
      <c r="C277" s="303" t="s">
        <v>9745</v>
      </c>
      <c r="D277" s="305" t="s">
        <v>9736</v>
      </c>
      <c r="E277" s="373">
        <v>1532569</v>
      </c>
      <c r="F277" s="374">
        <v>1</v>
      </c>
      <c r="G277" s="304" t="s">
        <v>19</v>
      </c>
      <c r="H277" s="374">
        <v>1300</v>
      </c>
      <c r="I277" s="374">
        <v>1</v>
      </c>
      <c r="J277" s="374">
        <v>1</v>
      </c>
      <c r="K277" s="387">
        <v>-447400</v>
      </c>
      <c r="L277" s="381">
        <v>1300</v>
      </c>
    </row>
    <row r="278" ht="15" spans="1:12">
      <c r="A278" s="306" t="s">
        <v>1116</v>
      </c>
      <c r="B278" s="304" t="s">
        <v>9779</v>
      </c>
      <c r="C278" s="303" t="s">
        <v>9745</v>
      </c>
      <c r="D278" s="305" t="s">
        <v>9736</v>
      </c>
      <c r="E278" s="373">
        <v>1532492</v>
      </c>
      <c r="F278" s="374">
        <v>1</v>
      </c>
      <c r="G278" s="304" t="s">
        <v>49</v>
      </c>
      <c r="H278" s="374">
        <v>1500</v>
      </c>
      <c r="I278" s="374">
        <v>1</v>
      </c>
      <c r="J278" s="374">
        <v>1</v>
      </c>
      <c r="K278" s="387">
        <v>-448900</v>
      </c>
      <c r="L278" s="381">
        <v>1500</v>
      </c>
    </row>
    <row r="279" ht="15" spans="1:12">
      <c r="A279" s="306" t="s">
        <v>1119</v>
      </c>
      <c r="B279" s="304" t="s">
        <v>9780</v>
      </c>
      <c r="C279" s="303" t="s">
        <v>9745</v>
      </c>
      <c r="D279" s="305" t="s">
        <v>9736</v>
      </c>
      <c r="E279" s="373">
        <v>1531148</v>
      </c>
      <c r="F279" s="374">
        <v>3</v>
      </c>
      <c r="G279" s="304" t="s">
        <v>17</v>
      </c>
      <c r="H279" s="374">
        <v>1000</v>
      </c>
      <c r="I279" s="374">
        <v>1</v>
      </c>
      <c r="J279" s="374">
        <v>3</v>
      </c>
      <c r="K279" s="387">
        <v>-451900</v>
      </c>
      <c r="L279" s="381">
        <v>3000</v>
      </c>
    </row>
    <row r="280" ht="15" spans="1:12">
      <c r="A280" s="306" t="s">
        <v>1122</v>
      </c>
      <c r="B280" s="304" t="s">
        <v>9781</v>
      </c>
      <c r="C280" s="303" t="s">
        <v>9745</v>
      </c>
      <c r="D280" s="305" t="s">
        <v>9769</v>
      </c>
      <c r="E280" s="373">
        <v>1531682</v>
      </c>
      <c r="F280" s="374">
        <v>1</v>
      </c>
      <c r="G280" s="304" t="s">
        <v>22</v>
      </c>
      <c r="H280" s="374">
        <v>1300</v>
      </c>
      <c r="I280" s="374">
        <v>2</v>
      </c>
      <c r="J280" s="374">
        <v>2</v>
      </c>
      <c r="K280" s="387">
        <v>-454500</v>
      </c>
      <c r="L280" s="381">
        <v>2600</v>
      </c>
    </row>
    <row r="281" ht="15" spans="1:12">
      <c r="A281" s="303" t="s">
        <v>1140</v>
      </c>
      <c r="B281" s="304" t="s">
        <v>9782</v>
      </c>
      <c r="C281" s="303" t="s">
        <v>9745</v>
      </c>
      <c r="D281" s="304" t="s">
        <v>9783</v>
      </c>
      <c r="E281" s="373">
        <v>1532489</v>
      </c>
      <c r="F281" s="374">
        <v>1</v>
      </c>
      <c r="G281" s="304" t="s">
        <v>17</v>
      </c>
      <c r="H281" s="374">
        <v>1000</v>
      </c>
      <c r="I281" s="374">
        <v>3</v>
      </c>
      <c r="J281" s="374">
        <v>3</v>
      </c>
      <c r="K281" s="387">
        <v>-457500</v>
      </c>
      <c r="L281" s="381">
        <v>3000</v>
      </c>
    </row>
    <row r="282" ht="15" spans="1:12">
      <c r="A282" s="303" t="s">
        <v>1146</v>
      </c>
      <c r="B282" s="304" t="s">
        <v>9784</v>
      </c>
      <c r="C282" s="303" t="s">
        <v>9745</v>
      </c>
      <c r="D282" s="304" t="s">
        <v>9783</v>
      </c>
      <c r="E282" s="373">
        <v>1532490</v>
      </c>
      <c r="F282" s="374">
        <v>1</v>
      </c>
      <c r="G282" s="304" t="s">
        <v>17</v>
      </c>
      <c r="H282" s="374">
        <v>1000</v>
      </c>
      <c r="I282" s="374">
        <v>3</v>
      </c>
      <c r="J282" s="374">
        <v>3</v>
      </c>
      <c r="K282" s="387">
        <v>-460500</v>
      </c>
      <c r="L282" s="381">
        <v>3000</v>
      </c>
    </row>
    <row r="283" ht="15" spans="1:12">
      <c r="A283" s="303" t="s">
        <v>1149</v>
      </c>
      <c r="B283" s="304" t="s">
        <v>9785</v>
      </c>
      <c r="C283" s="303" t="s">
        <v>9736</v>
      </c>
      <c r="D283" s="304" t="s">
        <v>9769</v>
      </c>
      <c r="E283" s="373">
        <v>1525852</v>
      </c>
      <c r="F283" s="374">
        <v>1</v>
      </c>
      <c r="G283" s="304" t="s">
        <v>17</v>
      </c>
      <c r="H283" s="374">
        <v>1000</v>
      </c>
      <c r="I283" s="374">
        <v>1</v>
      </c>
      <c r="J283" s="374">
        <v>1</v>
      </c>
      <c r="K283" s="387">
        <v>-461500</v>
      </c>
      <c r="L283" s="381">
        <v>1000</v>
      </c>
    </row>
    <row r="284" ht="15" spans="1:12">
      <c r="A284" s="303" t="s">
        <v>1152</v>
      </c>
      <c r="B284" s="304" t="s">
        <v>9778</v>
      </c>
      <c r="C284" s="303" t="s">
        <v>9736</v>
      </c>
      <c r="D284" s="304" t="s">
        <v>9769</v>
      </c>
      <c r="E284" s="373">
        <v>1533583</v>
      </c>
      <c r="F284" s="374">
        <v>1</v>
      </c>
      <c r="G284" s="304" t="s">
        <v>19</v>
      </c>
      <c r="H284" s="374">
        <v>1300</v>
      </c>
      <c r="I284" s="374">
        <v>1</v>
      </c>
      <c r="J284" s="374">
        <v>1</v>
      </c>
      <c r="K284" s="387">
        <v>-462800</v>
      </c>
      <c r="L284" s="381">
        <v>1300</v>
      </c>
    </row>
    <row r="285" ht="15" spans="1:12">
      <c r="A285" s="303" t="s">
        <v>1155</v>
      </c>
      <c r="B285" s="304" t="s">
        <v>9786</v>
      </c>
      <c r="C285" s="303" t="s">
        <v>9736</v>
      </c>
      <c r="D285" s="304" t="s">
        <v>9769</v>
      </c>
      <c r="E285" s="373">
        <v>1533624</v>
      </c>
      <c r="F285" s="374">
        <v>1</v>
      </c>
      <c r="G285" s="304" t="s">
        <v>17</v>
      </c>
      <c r="H285" s="374">
        <v>1000</v>
      </c>
      <c r="I285" s="374">
        <v>1</v>
      </c>
      <c r="J285" s="374">
        <v>1</v>
      </c>
      <c r="K285" s="387">
        <v>-463800</v>
      </c>
      <c r="L285" s="381">
        <v>1000</v>
      </c>
    </row>
    <row r="286" ht="15" spans="1:12">
      <c r="A286" s="303" t="s">
        <v>1157</v>
      </c>
      <c r="B286" s="304" t="s">
        <v>9787</v>
      </c>
      <c r="C286" s="303" t="s">
        <v>9736</v>
      </c>
      <c r="D286" s="304" t="s">
        <v>9769</v>
      </c>
      <c r="E286" s="373">
        <v>1533580</v>
      </c>
      <c r="F286" s="374">
        <v>1</v>
      </c>
      <c r="G286" s="304" t="s">
        <v>17</v>
      </c>
      <c r="H286" s="374">
        <v>1000</v>
      </c>
      <c r="I286" s="374">
        <v>1</v>
      </c>
      <c r="J286" s="374">
        <v>1</v>
      </c>
      <c r="K286" s="387">
        <v>-464800</v>
      </c>
      <c r="L286" s="381">
        <v>1000</v>
      </c>
    </row>
    <row r="287" ht="15" spans="1:12">
      <c r="A287" s="303" t="s">
        <v>1159</v>
      </c>
      <c r="B287" s="304" t="s">
        <v>9788</v>
      </c>
      <c r="C287" s="303" t="s">
        <v>9736</v>
      </c>
      <c r="D287" s="304" t="s">
        <v>9769</v>
      </c>
      <c r="E287" s="373">
        <v>1533586</v>
      </c>
      <c r="F287" s="374">
        <v>1</v>
      </c>
      <c r="G287" s="304" t="s">
        <v>17</v>
      </c>
      <c r="H287" s="374">
        <v>1000</v>
      </c>
      <c r="I287" s="374">
        <v>1</v>
      </c>
      <c r="J287" s="374">
        <v>1</v>
      </c>
      <c r="K287" s="387">
        <v>-465800</v>
      </c>
      <c r="L287" s="381">
        <v>1000</v>
      </c>
    </row>
    <row r="288" ht="15" spans="1:12">
      <c r="A288" s="303" t="s">
        <v>1162</v>
      </c>
      <c r="B288" s="304" t="s">
        <v>9755</v>
      </c>
      <c r="C288" s="303" t="s">
        <v>9736</v>
      </c>
      <c r="D288" s="304" t="s">
        <v>9769</v>
      </c>
      <c r="E288" s="373">
        <v>1533593</v>
      </c>
      <c r="F288" s="374">
        <v>1</v>
      </c>
      <c r="G288" s="304" t="s">
        <v>17</v>
      </c>
      <c r="H288" s="374">
        <v>1000</v>
      </c>
      <c r="I288" s="374">
        <v>1</v>
      </c>
      <c r="J288" s="374">
        <v>1</v>
      </c>
      <c r="K288" s="387">
        <v>-466800</v>
      </c>
      <c r="L288" s="381">
        <v>1000</v>
      </c>
    </row>
    <row r="289" ht="15" spans="1:12">
      <c r="A289" s="303" t="s">
        <v>1170</v>
      </c>
      <c r="B289" s="304" t="s">
        <v>9789</v>
      </c>
      <c r="C289" s="303" t="s">
        <v>9736</v>
      </c>
      <c r="D289" s="304" t="s">
        <v>9783</v>
      </c>
      <c r="E289" s="373">
        <v>1529783</v>
      </c>
      <c r="F289" s="374">
        <v>1</v>
      </c>
      <c r="G289" s="304" t="s">
        <v>17</v>
      </c>
      <c r="H289" s="374">
        <v>1000</v>
      </c>
      <c r="I289" s="374">
        <v>2</v>
      </c>
      <c r="J289" s="374">
        <v>2</v>
      </c>
      <c r="K289" s="387">
        <v>-468800</v>
      </c>
      <c r="L289" s="381">
        <v>2000</v>
      </c>
    </row>
    <row r="290" ht="15" spans="1:12">
      <c r="A290" s="303" t="s">
        <v>1173</v>
      </c>
      <c r="B290" s="304" t="s">
        <v>9790</v>
      </c>
      <c r="C290" s="303" t="s">
        <v>9736</v>
      </c>
      <c r="D290" s="304" t="s">
        <v>9783</v>
      </c>
      <c r="E290" s="373">
        <v>1531290</v>
      </c>
      <c r="F290" s="374">
        <v>1</v>
      </c>
      <c r="G290" s="304" t="s">
        <v>17</v>
      </c>
      <c r="H290" s="374">
        <v>1000</v>
      </c>
      <c r="I290" s="374">
        <v>2</v>
      </c>
      <c r="J290" s="374">
        <v>2</v>
      </c>
      <c r="K290" s="387">
        <v>-470800</v>
      </c>
      <c r="L290" s="381">
        <v>2000</v>
      </c>
    </row>
    <row r="291" ht="15" spans="1:12">
      <c r="A291" s="303" t="s">
        <v>1176</v>
      </c>
      <c r="B291" s="304" t="s">
        <v>9791</v>
      </c>
      <c r="C291" s="303" t="s">
        <v>9736</v>
      </c>
      <c r="D291" s="304" t="s">
        <v>9783</v>
      </c>
      <c r="E291" s="373">
        <v>1531291</v>
      </c>
      <c r="F291" s="374">
        <v>1</v>
      </c>
      <c r="G291" s="304" t="s">
        <v>17</v>
      </c>
      <c r="H291" s="374">
        <v>1000</v>
      </c>
      <c r="I291" s="374">
        <v>2</v>
      </c>
      <c r="J291" s="374">
        <v>2</v>
      </c>
      <c r="K291" s="387">
        <v>-472800</v>
      </c>
      <c r="L291" s="381">
        <v>2000</v>
      </c>
    </row>
    <row r="292" ht="15" spans="1:12">
      <c r="A292" s="303" t="s">
        <v>1182</v>
      </c>
      <c r="B292" s="304" t="s">
        <v>9792</v>
      </c>
      <c r="C292" s="303" t="s">
        <v>9769</v>
      </c>
      <c r="D292" s="304" t="s">
        <v>9783</v>
      </c>
      <c r="E292" s="373">
        <v>1533749</v>
      </c>
      <c r="F292" s="374">
        <v>2</v>
      </c>
      <c r="G292" s="304" t="s">
        <v>17</v>
      </c>
      <c r="H292" s="374">
        <v>1000</v>
      </c>
      <c r="I292" s="374">
        <v>1</v>
      </c>
      <c r="J292" s="374">
        <v>2</v>
      </c>
      <c r="K292" s="387">
        <v>-474800</v>
      </c>
      <c r="L292" s="381">
        <v>2000</v>
      </c>
    </row>
    <row r="293" ht="15" spans="1:12">
      <c r="A293" s="303" t="s">
        <v>1186</v>
      </c>
      <c r="B293" s="304" t="s">
        <v>9793</v>
      </c>
      <c r="C293" s="303" t="s">
        <v>9769</v>
      </c>
      <c r="D293" s="304" t="s">
        <v>9783</v>
      </c>
      <c r="E293" s="373">
        <v>1520979</v>
      </c>
      <c r="F293" s="374">
        <v>1</v>
      </c>
      <c r="G293" s="304" t="s">
        <v>17</v>
      </c>
      <c r="H293" s="374">
        <v>1000</v>
      </c>
      <c r="I293" s="374">
        <v>1</v>
      </c>
      <c r="J293" s="374">
        <v>1</v>
      </c>
      <c r="K293" s="387">
        <v>-475800</v>
      </c>
      <c r="L293" s="381">
        <v>1000</v>
      </c>
    </row>
    <row r="294" ht="15" spans="1:12">
      <c r="A294" s="303" t="s">
        <v>1189</v>
      </c>
      <c r="B294" s="304" t="s">
        <v>9755</v>
      </c>
      <c r="C294" s="303" t="s">
        <v>9769</v>
      </c>
      <c r="D294" s="304" t="s">
        <v>9783</v>
      </c>
      <c r="E294" s="373">
        <v>1534524</v>
      </c>
      <c r="F294" s="374">
        <v>1</v>
      </c>
      <c r="G294" s="304" t="s">
        <v>17</v>
      </c>
      <c r="H294" s="374">
        <v>1000</v>
      </c>
      <c r="I294" s="374">
        <v>1</v>
      </c>
      <c r="J294" s="374">
        <v>1</v>
      </c>
      <c r="K294" s="387">
        <v>-476800</v>
      </c>
      <c r="L294" s="381">
        <v>1000</v>
      </c>
    </row>
    <row r="295" ht="15" spans="1:12">
      <c r="A295" s="303" t="s">
        <v>1192</v>
      </c>
      <c r="B295" s="304" t="s">
        <v>9794</v>
      </c>
      <c r="C295" s="303" t="s">
        <v>9769</v>
      </c>
      <c r="D295" s="304" t="s">
        <v>9783</v>
      </c>
      <c r="E295" s="373">
        <v>1533974</v>
      </c>
      <c r="F295" s="374">
        <v>1</v>
      </c>
      <c r="G295" s="304" t="s">
        <v>22</v>
      </c>
      <c r="H295" s="374">
        <v>1300</v>
      </c>
      <c r="I295" s="374">
        <v>1</v>
      </c>
      <c r="J295" s="374">
        <v>1</v>
      </c>
      <c r="K295" s="387">
        <v>-478100</v>
      </c>
      <c r="L295" s="381">
        <v>1300</v>
      </c>
    </row>
    <row r="296" ht="15" spans="1:12">
      <c r="A296" s="303" t="s">
        <v>1195</v>
      </c>
      <c r="B296" s="304" t="s">
        <v>9795</v>
      </c>
      <c r="C296" s="303" t="s">
        <v>9769</v>
      </c>
      <c r="D296" s="304" t="s">
        <v>9783</v>
      </c>
      <c r="E296" s="373">
        <v>1534623</v>
      </c>
      <c r="F296" s="374">
        <v>1</v>
      </c>
      <c r="G296" s="304" t="s">
        <v>17</v>
      </c>
      <c r="H296" s="374">
        <v>1000</v>
      </c>
      <c r="I296" s="374">
        <v>1</v>
      </c>
      <c r="J296" s="374">
        <v>1</v>
      </c>
      <c r="K296" s="387">
        <v>-479100</v>
      </c>
      <c r="L296" s="381">
        <v>1000</v>
      </c>
    </row>
    <row r="297" ht="15" spans="1:12">
      <c r="A297" s="303" t="s">
        <v>1205</v>
      </c>
      <c r="B297" s="304" t="s">
        <v>9796</v>
      </c>
      <c r="C297" s="303" t="s">
        <v>9769</v>
      </c>
      <c r="D297" s="304" t="s">
        <v>9783</v>
      </c>
      <c r="E297" s="373">
        <v>1534720</v>
      </c>
      <c r="F297" s="374">
        <v>2</v>
      </c>
      <c r="G297" s="304" t="s">
        <v>17</v>
      </c>
      <c r="H297" s="374">
        <v>1000</v>
      </c>
      <c r="I297" s="374">
        <v>1</v>
      </c>
      <c r="J297" s="374">
        <v>2</v>
      </c>
      <c r="K297" s="387">
        <v>-481100</v>
      </c>
      <c r="L297" s="381">
        <v>2000</v>
      </c>
    </row>
    <row r="298" ht="15" spans="1:12">
      <c r="A298" s="303" t="s">
        <v>1208</v>
      </c>
      <c r="B298" s="304" t="s">
        <v>9786</v>
      </c>
      <c r="C298" s="303" t="s">
        <v>9769</v>
      </c>
      <c r="D298" s="304" t="s">
        <v>9783</v>
      </c>
      <c r="E298" s="373">
        <v>1534377</v>
      </c>
      <c r="F298" s="374">
        <v>1</v>
      </c>
      <c r="G298" s="304" t="s">
        <v>17</v>
      </c>
      <c r="H298" s="374">
        <v>1000</v>
      </c>
      <c r="I298" s="374">
        <v>1</v>
      </c>
      <c r="J298" s="374">
        <v>1</v>
      </c>
      <c r="K298" s="387">
        <v>-482100</v>
      </c>
      <c r="L298" s="381">
        <v>1000</v>
      </c>
    </row>
    <row r="299" ht="15" spans="1:12">
      <c r="A299" s="303" t="s">
        <v>1211</v>
      </c>
      <c r="B299" s="304" t="s">
        <v>9797</v>
      </c>
      <c r="C299" s="303" t="s">
        <v>9769</v>
      </c>
      <c r="D299" s="304" t="s">
        <v>9783</v>
      </c>
      <c r="E299" s="373">
        <v>1530203</v>
      </c>
      <c r="F299" s="374">
        <v>3</v>
      </c>
      <c r="G299" s="304" t="s">
        <v>22</v>
      </c>
      <c r="H299" s="374">
        <v>1300</v>
      </c>
      <c r="I299" s="374">
        <v>1</v>
      </c>
      <c r="J299" s="374">
        <v>3</v>
      </c>
      <c r="K299" s="387">
        <v>-486000</v>
      </c>
      <c r="L299" s="381">
        <v>3900</v>
      </c>
    </row>
    <row r="300" ht="15" spans="1:12">
      <c r="A300" s="303" t="s">
        <v>1215</v>
      </c>
      <c r="B300" s="304" t="s">
        <v>9798</v>
      </c>
      <c r="C300" s="303" t="s">
        <v>9769</v>
      </c>
      <c r="D300" s="304" t="s">
        <v>9783</v>
      </c>
      <c r="E300" s="373">
        <v>1534388</v>
      </c>
      <c r="F300" s="374">
        <v>1</v>
      </c>
      <c r="G300" s="304" t="s">
        <v>22</v>
      </c>
      <c r="H300" s="374">
        <v>1300</v>
      </c>
      <c r="I300" s="374">
        <v>1</v>
      </c>
      <c r="J300" s="374">
        <v>1</v>
      </c>
      <c r="K300" s="387">
        <v>-487300</v>
      </c>
      <c r="L300" s="381">
        <v>1300</v>
      </c>
    </row>
    <row r="301" ht="15" spans="1:12">
      <c r="A301" s="303" t="s">
        <v>1219</v>
      </c>
      <c r="B301" s="304" t="s">
        <v>1527</v>
      </c>
      <c r="C301" s="303" t="s">
        <v>9769</v>
      </c>
      <c r="D301" s="304" t="s">
        <v>9783</v>
      </c>
      <c r="E301" s="373">
        <v>1534391</v>
      </c>
      <c r="F301" s="374">
        <v>1</v>
      </c>
      <c r="G301" s="304" t="s">
        <v>17</v>
      </c>
      <c r="H301" s="374">
        <v>1000</v>
      </c>
      <c r="I301" s="374">
        <v>1</v>
      </c>
      <c r="J301" s="374">
        <v>1</v>
      </c>
      <c r="K301" s="387">
        <v>-488300</v>
      </c>
      <c r="L301" s="381">
        <v>1000</v>
      </c>
    </row>
    <row r="302" ht="15" spans="1:12">
      <c r="A302" s="303" t="s">
        <v>1228</v>
      </c>
      <c r="B302" s="304" t="s">
        <v>9778</v>
      </c>
      <c r="C302" s="303" t="s">
        <v>9769</v>
      </c>
      <c r="D302" s="304" t="s">
        <v>9783</v>
      </c>
      <c r="E302" s="373">
        <v>1534463</v>
      </c>
      <c r="F302" s="374">
        <v>1</v>
      </c>
      <c r="G302" s="304" t="s">
        <v>19</v>
      </c>
      <c r="H302" s="374">
        <v>1300</v>
      </c>
      <c r="I302" s="374">
        <v>1</v>
      </c>
      <c r="J302" s="374">
        <v>1</v>
      </c>
      <c r="K302" s="387">
        <v>-489600</v>
      </c>
      <c r="L302" s="381">
        <v>1300</v>
      </c>
    </row>
    <row r="303" ht="15" spans="1:12">
      <c r="A303" s="303" t="s">
        <v>1231</v>
      </c>
      <c r="B303" s="304" t="s">
        <v>9799</v>
      </c>
      <c r="C303" s="303" t="s">
        <v>9769</v>
      </c>
      <c r="D303" s="304" t="s">
        <v>9783</v>
      </c>
      <c r="E303" s="373">
        <v>1534472</v>
      </c>
      <c r="F303" s="374">
        <v>1</v>
      </c>
      <c r="G303" s="304" t="s">
        <v>17</v>
      </c>
      <c r="H303" s="374">
        <v>1000</v>
      </c>
      <c r="I303" s="374">
        <v>1</v>
      </c>
      <c r="J303" s="374">
        <v>1</v>
      </c>
      <c r="K303" s="387">
        <v>-490600</v>
      </c>
      <c r="L303" s="381">
        <v>1000</v>
      </c>
    </row>
    <row r="304" ht="15" spans="1:12">
      <c r="A304" s="303" t="s">
        <v>1234</v>
      </c>
      <c r="B304" s="304" t="s">
        <v>9800</v>
      </c>
      <c r="C304" s="303" t="s">
        <v>9769</v>
      </c>
      <c r="D304" s="304" t="s">
        <v>9783</v>
      </c>
      <c r="E304" s="373">
        <v>1534816</v>
      </c>
      <c r="F304" s="374">
        <v>1</v>
      </c>
      <c r="G304" s="304" t="s">
        <v>17</v>
      </c>
      <c r="H304" s="374">
        <v>1000</v>
      </c>
      <c r="I304" s="374">
        <v>1</v>
      </c>
      <c r="J304" s="374">
        <v>1</v>
      </c>
      <c r="K304" s="387">
        <v>-491600</v>
      </c>
      <c r="L304" s="381">
        <v>1000</v>
      </c>
    </row>
    <row r="305" ht="15" spans="1:12">
      <c r="A305" s="303" t="s">
        <v>1237</v>
      </c>
      <c r="B305" s="304" t="s">
        <v>9801</v>
      </c>
      <c r="C305" s="303" t="s">
        <v>9769</v>
      </c>
      <c r="D305" s="304" t="s">
        <v>9783</v>
      </c>
      <c r="E305" s="373">
        <v>1534302</v>
      </c>
      <c r="F305" s="374">
        <v>1</v>
      </c>
      <c r="G305" s="304" t="s">
        <v>49</v>
      </c>
      <c r="H305" s="374">
        <v>1500</v>
      </c>
      <c r="I305" s="374">
        <v>1</v>
      </c>
      <c r="J305" s="374">
        <v>1</v>
      </c>
      <c r="K305" s="387">
        <v>-493100</v>
      </c>
      <c r="L305" s="381">
        <v>1500</v>
      </c>
    </row>
    <row r="306" ht="15" spans="1:12">
      <c r="A306" s="303" t="s">
        <v>1239</v>
      </c>
      <c r="B306" s="304" t="s">
        <v>9802</v>
      </c>
      <c r="C306" s="303" t="s">
        <v>9769</v>
      </c>
      <c r="D306" s="304" t="s">
        <v>9783</v>
      </c>
      <c r="E306" s="373">
        <v>1534306</v>
      </c>
      <c r="F306" s="374">
        <v>1</v>
      </c>
      <c r="G306" s="304" t="s">
        <v>49</v>
      </c>
      <c r="H306" s="374">
        <v>1500</v>
      </c>
      <c r="I306" s="374">
        <v>1</v>
      </c>
      <c r="J306" s="374">
        <v>1</v>
      </c>
      <c r="K306" s="387">
        <v>-494600</v>
      </c>
      <c r="L306" s="381">
        <v>1500</v>
      </c>
    </row>
    <row r="307" ht="15" spans="1:12">
      <c r="A307" s="303" t="s">
        <v>1245</v>
      </c>
      <c r="B307" s="304" t="s">
        <v>9803</v>
      </c>
      <c r="C307" s="303" t="s">
        <v>9769</v>
      </c>
      <c r="D307" s="304" t="s">
        <v>9774</v>
      </c>
      <c r="E307" s="373">
        <v>1534505</v>
      </c>
      <c r="F307" s="374">
        <v>1</v>
      </c>
      <c r="G307" s="304" t="s">
        <v>17</v>
      </c>
      <c r="H307" s="374">
        <v>1000</v>
      </c>
      <c r="I307" s="374">
        <v>2</v>
      </c>
      <c r="J307" s="374">
        <v>2</v>
      </c>
      <c r="K307" s="387">
        <v>-496600</v>
      </c>
      <c r="L307" s="381">
        <v>2000</v>
      </c>
    </row>
    <row r="308" ht="15" spans="1:12">
      <c r="A308" s="303" t="s">
        <v>1247</v>
      </c>
      <c r="B308" s="304" t="s">
        <v>9804</v>
      </c>
      <c r="C308" s="303" t="s">
        <v>9769</v>
      </c>
      <c r="D308" s="304" t="s">
        <v>9774</v>
      </c>
      <c r="E308" s="373">
        <v>1526348</v>
      </c>
      <c r="F308" s="374">
        <v>1</v>
      </c>
      <c r="G308" s="304" t="s">
        <v>17</v>
      </c>
      <c r="H308" s="374">
        <v>1000</v>
      </c>
      <c r="I308" s="374">
        <v>2</v>
      </c>
      <c r="J308" s="374">
        <v>2</v>
      </c>
      <c r="K308" s="387">
        <v>-498600</v>
      </c>
      <c r="L308" s="381">
        <v>2000</v>
      </c>
    </row>
    <row r="309" ht="15" spans="1:12">
      <c r="A309" s="303" t="s">
        <v>1250</v>
      </c>
      <c r="B309" s="304" t="s">
        <v>9805</v>
      </c>
      <c r="C309" s="303" t="s">
        <v>9769</v>
      </c>
      <c r="D309" s="304" t="s">
        <v>9774</v>
      </c>
      <c r="E309" s="373">
        <v>1534667</v>
      </c>
      <c r="F309" s="374">
        <v>1</v>
      </c>
      <c r="G309" s="304" t="s">
        <v>17</v>
      </c>
      <c r="H309" s="374">
        <v>1000</v>
      </c>
      <c r="I309" s="374">
        <v>2</v>
      </c>
      <c r="J309" s="374">
        <v>2</v>
      </c>
      <c r="K309" s="387">
        <v>-500600</v>
      </c>
      <c r="L309" s="381">
        <v>2000</v>
      </c>
    </row>
    <row r="310" ht="15" spans="1:12">
      <c r="A310" s="303" t="s">
        <v>1253</v>
      </c>
      <c r="B310" s="304" t="s">
        <v>9806</v>
      </c>
      <c r="C310" s="303" t="s">
        <v>9769</v>
      </c>
      <c r="D310" s="304" t="s">
        <v>9774</v>
      </c>
      <c r="E310" s="373">
        <v>1534531</v>
      </c>
      <c r="F310" s="374">
        <v>1</v>
      </c>
      <c r="G310" s="304" t="s">
        <v>17</v>
      </c>
      <c r="H310" s="374">
        <v>1000</v>
      </c>
      <c r="I310" s="374">
        <v>2</v>
      </c>
      <c r="J310" s="374">
        <v>2</v>
      </c>
      <c r="K310" s="387">
        <v>-502600</v>
      </c>
      <c r="L310" s="381">
        <v>2000</v>
      </c>
    </row>
    <row r="311" ht="15" spans="1:12">
      <c r="A311" s="303" t="s">
        <v>1256</v>
      </c>
      <c r="B311" s="304" t="s">
        <v>9807</v>
      </c>
      <c r="C311" s="303" t="s">
        <v>9769</v>
      </c>
      <c r="D311" s="304" t="s">
        <v>9808</v>
      </c>
      <c r="E311" s="373">
        <v>1533982</v>
      </c>
      <c r="F311" s="374">
        <v>1</v>
      </c>
      <c r="G311" s="304" t="s">
        <v>22</v>
      </c>
      <c r="H311" s="374">
        <v>1300</v>
      </c>
      <c r="I311" s="374">
        <v>3</v>
      </c>
      <c r="J311" s="374">
        <v>3</v>
      </c>
      <c r="K311" s="387">
        <v>-506500</v>
      </c>
      <c r="L311" s="381">
        <v>3900</v>
      </c>
    </row>
    <row r="312" ht="15" spans="1:12">
      <c r="A312" s="303" t="s">
        <v>1259</v>
      </c>
      <c r="B312" s="304" t="s">
        <v>9809</v>
      </c>
      <c r="C312" s="303" t="s">
        <v>9769</v>
      </c>
      <c r="D312" s="304" t="s">
        <v>9776</v>
      </c>
      <c r="E312" s="373">
        <v>1534789</v>
      </c>
      <c r="F312" s="374">
        <v>1</v>
      </c>
      <c r="G312" s="304" t="s">
        <v>17</v>
      </c>
      <c r="H312" s="374">
        <v>1000</v>
      </c>
      <c r="I312" s="374">
        <v>4</v>
      </c>
      <c r="J312" s="374">
        <v>4</v>
      </c>
      <c r="K312" s="387">
        <v>-510500</v>
      </c>
      <c r="L312" s="381">
        <v>4000</v>
      </c>
    </row>
    <row r="313" ht="15" spans="1:12">
      <c r="A313" s="303" t="s">
        <v>1262</v>
      </c>
      <c r="B313" s="304" t="s">
        <v>9810</v>
      </c>
      <c r="C313" s="303" t="s">
        <v>9783</v>
      </c>
      <c r="D313" s="304" t="s">
        <v>9774</v>
      </c>
      <c r="E313" s="373">
        <v>1526186</v>
      </c>
      <c r="F313" s="374">
        <v>1</v>
      </c>
      <c r="G313" s="304" t="s">
        <v>17</v>
      </c>
      <c r="H313" s="374">
        <v>1000</v>
      </c>
      <c r="I313" s="374">
        <v>1</v>
      </c>
      <c r="J313" s="374">
        <v>1</v>
      </c>
      <c r="K313" s="387">
        <v>-511500</v>
      </c>
      <c r="L313" s="381">
        <v>1000</v>
      </c>
    </row>
    <row r="314" ht="15" spans="1:12">
      <c r="A314" s="303" t="s">
        <v>1265</v>
      </c>
      <c r="B314" s="304" t="s">
        <v>175</v>
      </c>
      <c r="C314" s="303" t="s">
        <v>9783</v>
      </c>
      <c r="D314" s="304" t="s">
        <v>9774</v>
      </c>
      <c r="E314" s="373">
        <v>1526173</v>
      </c>
      <c r="F314" s="374">
        <v>1</v>
      </c>
      <c r="G314" s="304" t="s">
        <v>17</v>
      </c>
      <c r="H314" s="374">
        <v>1000</v>
      </c>
      <c r="I314" s="374">
        <v>1</v>
      </c>
      <c r="J314" s="374">
        <v>1</v>
      </c>
      <c r="K314" s="387">
        <v>-512500</v>
      </c>
      <c r="L314" s="381">
        <v>1000</v>
      </c>
    </row>
    <row r="315" ht="15" spans="1:12">
      <c r="A315" s="303" t="s">
        <v>1267</v>
      </c>
      <c r="B315" s="304" t="s">
        <v>9799</v>
      </c>
      <c r="C315" s="303" t="s">
        <v>9783</v>
      </c>
      <c r="D315" s="304" t="s">
        <v>9774</v>
      </c>
      <c r="E315" s="373">
        <v>1535305</v>
      </c>
      <c r="F315" s="374">
        <v>1</v>
      </c>
      <c r="G315" s="304" t="s">
        <v>17</v>
      </c>
      <c r="H315" s="374">
        <v>1000</v>
      </c>
      <c r="I315" s="374">
        <v>1</v>
      </c>
      <c r="J315" s="374">
        <v>1</v>
      </c>
      <c r="K315" s="387">
        <v>-513500</v>
      </c>
      <c r="L315" s="381">
        <v>1000</v>
      </c>
    </row>
    <row r="316" ht="15" spans="1:12">
      <c r="A316" s="303" t="s">
        <v>1270</v>
      </c>
      <c r="B316" s="304" t="s">
        <v>9790</v>
      </c>
      <c r="C316" s="303" t="s">
        <v>9783</v>
      </c>
      <c r="D316" s="304" t="s">
        <v>9774</v>
      </c>
      <c r="E316" s="373">
        <v>1535352</v>
      </c>
      <c r="F316" s="374">
        <v>2</v>
      </c>
      <c r="G316" s="304" t="s">
        <v>17</v>
      </c>
      <c r="H316" s="374">
        <v>1000</v>
      </c>
      <c r="I316" s="374">
        <v>1</v>
      </c>
      <c r="J316" s="374">
        <v>2</v>
      </c>
      <c r="K316" s="387">
        <v>-515500</v>
      </c>
      <c r="L316" s="381">
        <v>2000</v>
      </c>
    </row>
    <row r="317" ht="15" spans="1:12">
      <c r="A317" s="303" t="s">
        <v>1273</v>
      </c>
      <c r="B317" s="304" t="s">
        <v>9811</v>
      </c>
      <c r="C317" s="303" t="s">
        <v>9783</v>
      </c>
      <c r="D317" s="304" t="s">
        <v>9774</v>
      </c>
      <c r="E317" s="373">
        <v>1535313</v>
      </c>
      <c r="F317" s="374">
        <v>1</v>
      </c>
      <c r="G317" s="304" t="s">
        <v>17</v>
      </c>
      <c r="H317" s="374">
        <v>1000</v>
      </c>
      <c r="I317" s="374">
        <v>1</v>
      </c>
      <c r="J317" s="374">
        <v>1</v>
      </c>
      <c r="K317" s="387">
        <v>-516500</v>
      </c>
      <c r="L317" s="381">
        <v>1000</v>
      </c>
    </row>
    <row r="318" ht="15" spans="1:12">
      <c r="A318" s="303" t="s">
        <v>1276</v>
      </c>
      <c r="B318" s="304" t="s">
        <v>9812</v>
      </c>
      <c r="C318" s="303" t="s">
        <v>9783</v>
      </c>
      <c r="D318" s="304" t="s">
        <v>9774</v>
      </c>
      <c r="E318" s="373">
        <v>1535061</v>
      </c>
      <c r="F318" s="374">
        <v>1</v>
      </c>
      <c r="G318" s="304" t="s">
        <v>17</v>
      </c>
      <c r="H318" s="374">
        <v>1000</v>
      </c>
      <c r="I318" s="374">
        <v>1</v>
      </c>
      <c r="J318" s="374">
        <v>1</v>
      </c>
      <c r="K318" s="387">
        <v>-517500</v>
      </c>
      <c r="L318" s="381">
        <v>1000</v>
      </c>
    </row>
    <row r="319" ht="15" spans="1:12">
      <c r="A319" s="303" t="s">
        <v>1278</v>
      </c>
      <c r="B319" s="304" t="s">
        <v>9813</v>
      </c>
      <c r="C319" s="303" t="s">
        <v>9783</v>
      </c>
      <c r="D319" s="304" t="s">
        <v>9774</v>
      </c>
      <c r="E319" s="373">
        <v>1535484</v>
      </c>
      <c r="F319" s="374">
        <v>1</v>
      </c>
      <c r="G319" s="304" t="s">
        <v>49</v>
      </c>
      <c r="H319" s="374">
        <v>1500</v>
      </c>
      <c r="I319" s="374">
        <v>1</v>
      </c>
      <c r="J319" s="374">
        <v>1</v>
      </c>
      <c r="K319" s="387">
        <v>-519000</v>
      </c>
      <c r="L319" s="381">
        <v>1500</v>
      </c>
    </row>
    <row r="320" ht="15" spans="1:12">
      <c r="A320" s="303" t="s">
        <v>1281</v>
      </c>
      <c r="B320" s="304" t="s">
        <v>9786</v>
      </c>
      <c r="C320" s="303" t="s">
        <v>9783</v>
      </c>
      <c r="D320" s="304" t="s">
        <v>9774</v>
      </c>
      <c r="E320" s="373">
        <v>1535321</v>
      </c>
      <c r="F320" s="374">
        <v>1</v>
      </c>
      <c r="G320" s="304" t="s">
        <v>17</v>
      </c>
      <c r="H320" s="374">
        <v>1000</v>
      </c>
      <c r="I320" s="374">
        <v>1</v>
      </c>
      <c r="J320" s="374">
        <v>1</v>
      </c>
      <c r="K320" s="387">
        <v>-520000</v>
      </c>
      <c r="L320" s="381">
        <v>1000</v>
      </c>
    </row>
    <row r="321" ht="15" spans="1:12">
      <c r="A321" s="303" t="s">
        <v>1284</v>
      </c>
      <c r="B321" s="304" t="s">
        <v>9796</v>
      </c>
      <c r="C321" s="303" t="s">
        <v>9783</v>
      </c>
      <c r="D321" s="304" t="s">
        <v>9774</v>
      </c>
      <c r="E321" s="373">
        <v>1535373</v>
      </c>
      <c r="F321" s="374">
        <v>2</v>
      </c>
      <c r="G321" s="304" t="s">
        <v>22</v>
      </c>
      <c r="H321" s="374">
        <v>1300</v>
      </c>
      <c r="I321" s="374">
        <v>1</v>
      </c>
      <c r="J321" s="374">
        <v>2</v>
      </c>
      <c r="K321" s="387">
        <v>-522600</v>
      </c>
      <c r="L321" s="381">
        <v>2600</v>
      </c>
    </row>
    <row r="322" ht="15" spans="1:12">
      <c r="A322" s="303" t="s">
        <v>1286</v>
      </c>
      <c r="B322" s="304" t="s">
        <v>9814</v>
      </c>
      <c r="C322" s="303" t="s">
        <v>9783</v>
      </c>
      <c r="D322" s="304" t="s">
        <v>9774</v>
      </c>
      <c r="E322" s="373">
        <v>1535006</v>
      </c>
      <c r="F322" s="374">
        <v>1</v>
      </c>
      <c r="G322" s="304" t="s">
        <v>17</v>
      </c>
      <c r="H322" s="374">
        <v>1000</v>
      </c>
      <c r="I322" s="374">
        <v>1</v>
      </c>
      <c r="J322" s="374">
        <v>1</v>
      </c>
      <c r="K322" s="387">
        <v>-523600</v>
      </c>
      <c r="L322" s="381">
        <v>1000</v>
      </c>
    </row>
    <row r="323" ht="15" spans="1:12">
      <c r="A323" s="303" t="s">
        <v>1290</v>
      </c>
      <c r="B323" s="304" t="s">
        <v>9815</v>
      </c>
      <c r="C323" s="303" t="s">
        <v>9783</v>
      </c>
      <c r="D323" s="304" t="s">
        <v>9774</v>
      </c>
      <c r="E323" s="373">
        <v>1535650</v>
      </c>
      <c r="F323" s="374">
        <v>1</v>
      </c>
      <c r="G323" s="304" t="s">
        <v>17</v>
      </c>
      <c r="H323" s="374">
        <v>1000</v>
      </c>
      <c r="I323" s="374">
        <v>1</v>
      </c>
      <c r="J323" s="374">
        <v>1</v>
      </c>
      <c r="K323" s="387">
        <v>-524600</v>
      </c>
      <c r="L323" s="381">
        <v>1000</v>
      </c>
    </row>
    <row r="324" ht="15" spans="1:12">
      <c r="A324" s="303" t="s">
        <v>1293</v>
      </c>
      <c r="B324" s="304" t="s">
        <v>1612</v>
      </c>
      <c r="C324" s="303" t="s">
        <v>9783</v>
      </c>
      <c r="D324" s="304" t="s">
        <v>9774</v>
      </c>
      <c r="E324" s="373">
        <v>1535472</v>
      </c>
      <c r="F324" s="374">
        <v>1</v>
      </c>
      <c r="G324" s="304" t="s">
        <v>17</v>
      </c>
      <c r="H324" s="374">
        <v>1000</v>
      </c>
      <c r="I324" s="374">
        <v>1</v>
      </c>
      <c r="J324" s="374">
        <v>1</v>
      </c>
      <c r="K324" s="387">
        <v>-525600</v>
      </c>
      <c r="L324" s="381">
        <v>1000</v>
      </c>
    </row>
    <row r="325" ht="15" spans="1:12">
      <c r="A325" s="303" t="s">
        <v>1296</v>
      </c>
      <c r="B325" s="304" t="s">
        <v>9816</v>
      </c>
      <c r="C325" s="303" t="s">
        <v>9783</v>
      </c>
      <c r="D325" s="304" t="s">
        <v>9808</v>
      </c>
      <c r="E325" s="373">
        <v>1535377</v>
      </c>
      <c r="F325" s="374">
        <v>2</v>
      </c>
      <c r="G325" s="304" t="s">
        <v>17</v>
      </c>
      <c r="H325" s="374">
        <v>1000</v>
      </c>
      <c r="I325" s="374">
        <v>2</v>
      </c>
      <c r="J325" s="374">
        <v>4</v>
      </c>
      <c r="K325" s="387">
        <v>-529600</v>
      </c>
      <c r="L325" s="381">
        <v>4000</v>
      </c>
    </row>
    <row r="326" ht="15" spans="1:12">
      <c r="A326" s="303" t="s">
        <v>1299</v>
      </c>
      <c r="B326" s="304" t="s">
        <v>9817</v>
      </c>
      <c r="C326" s="303" t="s">
        <v>9783</v>
      </c>
      <c r="D326" s="304" t="s">
        <v>9808</v>
      </c>
      <c r="E326" s="373">
        <v>1534705</v>
      </c>
      <c r="F326" s="374">
        <v>1</v>
      </c>
      <c r="G326" s="304" t="s">
        <v>17</v>
      </c>
      <c r="H326" s="374">
        <v>1000</v>
      </c>
      <c r="I326" s="374">
        <v>2</v>
      </c>
      <c r="J326" s="374">
        <v>2</v>
      </c>
      <c r="K326" s="387">
        <v>-531600</v>
      </c>
      <c r="L326" s="381">
        <v>2000</v>
      </c>
    </row>
    <row r="327" ht="15" spans="1:12">
      <c r="A327" s="303" t="s">
        <v>1302</v>
      </c>
      <c r="B327" s="304" t="s">
        <v>9818</v>
      </c>
      <c r="C327" s="303" t="s">
        <v>9783</v>
      </c>
      <c r="D327" s="304" t="s">
        <v>9808</v>
      </c>
      <c r="E327" s="373">
        <v>1535349</v>
      </c>
      <c r="F327" s="374">
        <v>1</v>
      </c>
      <c r="G327" s="304" t="s">
        <v>17</v>
      </c>
      <c r="H327" s="374">
        <v>1000</v>
      </c>
      <c r="I327" s="374">
        <v>2</v>
      </c>
      <c r="J327" s="374">
        <v>2</v>
      </c>
      <c r="K327" s="387">
        <v>-533600</v>
      </c>
      <c r="L327" s="381">
        <v>2000</v>
      </c>
    </row>
    <row r="328" ht="15" spans="1:12">
      <c r="A328" s="303" t="s">
        <v>1305</v>
      </c>
      <c r="B328" s="304" t="s">
        <v>9819</v>
      </c>
      <c r="C328" s="303" t="s">
        <v>9783</v>
      </c>
      <c r="D328" s="304" t="s">
        <v>9808</v>
      </c>
      <c r="E328" s="373">
        <v>1535387</v>
      </c>
      <c r="F328" s="374">
        <v>1</v>
      </c>
      <c r="G328" s="304" t="s">
        <v>17</v>
      </c>
      <c r="H328" s="374">
        <v>1000</v>
      </c>
      <c r="I328" s="374">
        <v>2</v>
      </c>
      <c r="J328" s="374">
        <v>2</v>
      </c>
      <c r="K328" s="387">
        <v>-535600</v>
      </c>
      <c r="L328" s="381">
        <v>2000</v>
      </c>
    </row>
    <row r="329" ht="15" spans="1:12">
      <c r="A329" s="303" t="s">
        <v>1308</v>
      </c>
      <c r="B329" s="304" t="s">
        <v>9820</v>
      </c>
      <c r="C329" s="303" t="s">
        <v>9783</v>
      </c>
      <c r="D329" s="304" t="s">
        <v>9776</v>
      </c>
      <c r="E329" s="373">
        <v>1474385</v>
      </c>
      <c r="F329" s="374">
        <v>2</v>
      </c>
      <c r="G329" s="304" t="s">
        <v>17</v>
      </c>
      <c r="H329" s="374">
        <v>1000</v>
      </c>
      <c r="I329" s="374">
        <v>3</v>
      </c>
      <c r="J329" s="374">
        <v>6</v>
      </c>
      <c r="K329" s="387">
        <v>-541600</v>
      </c>
      <c r="L329" s="381">
        <v>6000</v>
      </c>
    </row>
    <row r="330" ht="15" spans="1:12">
      <c r="A330" s="303" t="s">
        <v>1311</v>
      </c>
      <c r="B330" s="304" t="s">
        <v>9821</v>
      </c>
      <c r="C330" s="303" t="s">
        <v>9774</v>
      </c>
      <c r="D330" s="304" t="s">
        <v>9808</v>
      </c>
      <c r="E330" s="373">
        <v>1535969</v>
      </c>
      <c r="F330" s="374">
        <v>1</v>
      </c>
      <c r="G330" s="304" t="s">
        <v>17</v>
      </c>
      <c r="H330" s="374">
        <v>1000</v>
      </c>
      <c r="I330" s="374">
        <v>1</v>
      </c>
      <c r="J330" s="374">
        <v>1</v>
      </c>
      <c r="K330" s="387">
        <v>-542600</v>
      </c>
      <c r="L330" s="381">
        <v>1000</v>
      </c>
    </row>
    <row r="331" ht="15" spans="1:12">
      <c r="A331" s="303" t="s">
        <v>1324</v>
      </c>
      <c r="B331" s="304" t="s">
        <v>9790</v>
      </c>
      <c r="C331" s="303" t="s">
        <v>9774</v>
      </c>
      <c r="D331" s="304" t="s">
        <v>9808</v>
      </c>
      <c r="E331" s="373">
        <v>1535944</v>
      </c>
      <c r="F331" s="374">
        <v>2</v>
      </c>
      <c r="G331" s="304" t="s">
        <v>17</v>
      </c>
      <c r="H331" s="374">
        <v>1000</v>
      </c>
      <c r="I331" s="374">
        <v>1</v>
      </c>
      <c r="J331" s="374">
        <v>2</v>
      </c>
      <c r="K331" s="387">
        <v>-544600</v>
      </c>
      <c r="L331" s="381">
        <v>2000</v>
      </c>
    </row>
    <row r="332" ht="15" spans="1:12">
      <c r="A332" s="303" t="s">
        <v>1328</v>
      </c>
      <c r="B332" s="304" t="s">
        <v>9822</v>
      </c>
      <c r="C332" s="303" t="s">
        <v>9774</v>
      </c>
      <c r="D332" s="304" t="s">
        <v>9808</v>
      </c>
      <c r="E332" s="373">
        <v>1535761</v>
      </c>
      <c r="F332" s="374">
        <v>3</v>
      </c>
      <c r="G332" s="304" t="s">
        <v>49</v>
      </c>
      <c r="H332" s="374">
        <v>1500</v>
      </c>
      <c r="I332" s="374">
        <v>1</v>
      </c>
      <c r="J332" s="374">
        <v>3</v>
      </c>
      <c r="K332" s="387">
        <v>-549100</v>
      </c>
      <c r="L332" s="381">
        <v>4500</v>
      </c>
    </row>
    <row r="333" ht="15" spans="1:12">
      <c r="A333" s="303" t="s">
        <v>1332</v>
      </c>
      <c r="B333" s="304" t="s">
        <v>9812</v>
      </c>
      <c r="C333" s="303" t="s">
        <v>9774</v>
      </c>
      <c r="D333" s="304" t="s">
        <v>9808</v>
      </c>
      <c r="E333" s="373">
        <v>1535861</v>
      </c>
      <c r="F333" s="374">
        <v>1</v>
      </c>
      <c r="G333" s="304" t="s">
        <v>17</v>
      </c>
      <c r="H333" s="374">
        <v>1000</v>
      </c>
      <c r="I333" s="374">
        <v>1</v>
      </c>
      <c r="J333" s="374">
        <v>1</v>
      </c>
      <c r="K333" s="387">
        <v>-550100</v>
      </c>
      <c r="L333" s="381">
        <v>1000</v>
      </c>
    </row>
    <row r="334" ht="15" spans="1:12">
      <c r="A334" s="303" t="s">
        <v>1335</v>
      </c>
      <c r="B334" s="304" t="s">
        <v>9823</v>
      </c>
      <c r="C334" s="303" t="s">
        <v>9774</v>
      </c>
      <c r="D334" s="304" t="s">
        <v>9808</v>
      </c>
      <c r="E334" s="373">
        <v>1536037</v>
      </c>
      <c r="F334" s="374">
        <v>2</v>
      </c>
      <c r="G334" s="304" t="s">
        <v>22</v>
      </c>
      <c r="H334" s="374">
        <v>1300</v>
      </c>
      <c r="I334" s="374">
        <v>1</v>
      </c>
      <c r="J334" s="374">
        <v>2</v>
      </c>
      <c r="K334" s="387">
        <v>-552700</v>
      </c>
      <c r="L334" s="381">
        <v>2600</v>
      </c>
    </row>
    <row r="335" ht="15" spans="1:12">
      <c r="A335" s="303" t="s">
        <v>1338</v>
      </c>
      <c r="B335" s="304" t="s">
        <v>9824</v>
      </c>
      <c r="C335" s="303" t="s">
        <v>9774</v>
      </c>
      <c r="D335" s="304" t="s">
        <v>9808</v>
      </c>
      <c r="E335" s="373">
        <v>1536244</v>
      </c>
      <c r="F335" s="374">
        <v>1</v>
      </c>
      <c r="G335" s="304" t="s">
        <v>17</v>
      </c>
      <c r="H335" s="374">
        <v>1000</v>
      </c>
      <c r="I335" s="374">
        <v>1</v>
      </c>
      <c r="J335" s="374">
        <v>1</v>
      </c>
      <c r="K335" s="387">
        <v>-553700</v>
      </c>
      <c r="L335" s="381">
        <v>1000</v>
      </c>
    </row>
    <row r="336" ht="15" spans="1:12">
      <c r="A336" s="303" t="s">
        <v>1341</v>
      </c>
      <c r="B336" s="304" t="s">
        <v>9825</v>
      </c>
      <c r="C336" s="303" t="s">
        <v>9774</v>
      </c>
      <c r="D336" s="304" t="s">
        <v>9776</v>
      </c>
      <c r="E336" s="373">
        <v>1535335</v>
      </c>
      <c r="F336" s="374">
        <v>1</v>
      </c>
      <c r="G336" s="304" t="s">
        <v>17</v>
      </c>
      <c r="H336" s="374">
        <v>1000</v>
      </c>
      <c r="I336" s="374">
        <v>2</v>
      </c>
      <c r="J336" s="374">
        <v>2</v>
      </c>
      <c r="K336" s="387">
        <v>-555700</v>
      </c>
      <c r="L336" s="381">
        <v>2000</v>
      </c>
    </row>
    <row r="337" ht="15" spans="1:12">
      <c r="A337" s="303" t="s">
        <v>1343</v>
      </c>
      <c r="B337" s="304" t="s">
        <v>9826</v>
      </c>
      <c r="C337" s="303" t="s">
        <v>9774</v>
      </c>
      <c r="D337" s="304" t="s">
        <v>9776</v>
      </c>
      <c r="E337" s="373">
        <v>1535588</v>
      </c>
      <c r="F337" s="374">
        <v>1</v>
      </c>
      <c r="G337" s="304" t="s">
        <v>17</v>
      </c>
      <c r="H337" s="374">
        <v>1000</v>
      </c>
      <c r="I337" s="374">
        <v>2</v>
      </c>
      <c r="J337" s="374">
        <v>2</v>
      </c>
      <c r="K337" s="387">
        <v>-557700</v>
      </c>
      <c r="L337" s="381">
        <v>2000</v>
      </c>
    </row>
    <row r="338" ht="15" spans="1:12">
      <c r="A338" s="303" t="s">
        <v>1346</v>
      </c>
      <c r="B338" s="304" t="s">
        <v>9827</v>
      </c>
      <c r="C338" s="303" t="s">
        <v>9774</v>
      </c>
      <c r="D338" s="304" t="s">
        <v>9776</v>
      </c>
      <c r="E338" s="373">
        <v>1528271</v>
      </c>
      <c r="F338" s="374">
        <v>1</v>
      </c>
      <c r="G338" s="304" t="s">
        <v>17</v>
      </c>
      <c r="H338" s="374">
        <v>1000</v>
      </c>
      <c r="I338" s="374">
        <v>2</v>
      </c>
      <c r="J338" s="374">
        <v>2</v>
      </c>
      <c r="K338" s="387">
        <v>-559700</v>
      </c>
      <c r="L338" s="381">
        <v>2000</v>
      </c>
    </row>
    <row r="339" ht="15" spans="1:12">
      <c r="A339" s="303" t="s">
        <v>1349</v>
      </c>
      <c r="B339" s="304" t="s">
        <v>9828</v>
      </c>
      <c r="C339" s="303" t="s">
        <v>9774</v>
      </c>
      <c r="D339" s="304" t="s">
        <v>9776</v>
      </c>
      <c r="E339" s="373">
        <v>1523420</v>
      </c>
      <c r="F339" s="374">
        <v>1</v>
      </c>
      <c r="G339" s="304" t="s">
        <v>17</v>
      </c>
      <c r="H339" s="374">
        <v>1000</v>
      </c>
      <c r="I339" s="374">
        <v>2</v>
      </c>
      <c r="J339" s="374">
        <v>2</v>
      </c>
      <c r="K339" s="387">
        <v>-561700</v>
      </c>
      <c r="L339" s="381">
        <v>2000</v>
      </c>
    </row>
    <row r="340" ht="15" spans="1:12">
      <c r="A340" s="303" t="s">
        <v>1352</v>
      </c>
      <c r="B340" s="304" t="s">
        <v>9829</v>
      </c>
      <c r="C340" s="303" t="s">
        <v>9774</v>
      </c>
      <c r="D340" s="304" t="s">
        <v>9776</v>
      </c>
      <c r="E340" s="373">
        <v>1536043</v>
      </c>
      <c r="F340" s="374">
        <v>1</v>
      </c>
      <c r="G340" s="304" t="s">
        <v>17</v>
      </c>
      <c r="H340" s="374">
        <v>1000</v>
      </c>
      <c r="I340" s="374">
        <v>2</v>
      </c>
      <c r="J340" s="374">
        <v>2</v>
      </c>
      <c r="K340" s="387">
        <v>-563700</v>
      </c>
      <c r="L340" s="381">
        <v>2000</v>
      </c>
    </row>
    <row r="341" ht="15" spans="1:12">
      <c r="A341" s="303" t="s">
        <v>1355</v>
      </c>
      <c r="B341" s="304" t="s">
        <v>9830</v>
      </c>
      <c r="C341" s="303" t="s">
        <v>9774</v>
      </c>
      <c r="D341" s="304" t="s">
        <v>9831</v>
      </c>
      <c r="E341" s="373">
        <v>1530361</v>
      </c>
      <c r="F341" s="374">
        <v>2</v>
      </c>
      <c r="G341" s="304" t="s">
        <v>49</v>
      </c>
      <c r="H341" s="374">
        <v>1500</v>
      </c>
      <c r="I341" s="374">
        <v>5</v>
      </c>
      <c r="J341" s="374">
        <v>10</v>
      </c>
      <c r="K341" s="387">
        <v>-578700</v>
      </c>
      <c r="L341" s="381">
        <v>15000</v>
      </c>
    </row>
    <row r="342" ht="15" spans="1:12">
      <c r="A342" s="303" t="s">
        <v>1358</v>
      </c>
      <c r="B342" s="304" t="s">
        <v>9832</v>
      </c>
      <c r="C342" s="303" t="s">
        <v>9808</v>
      </c>
      <c r="D342" s="304" t="s">
        <v>9776</v>
      </c>
      <c r="E342" s="373">
        <v>1535185</v>
      </c>
      <c r="F342" s="374">
        <v>1</v>
      </c>
      <c r="G342" s="304" t="s">
        <v>17</v>
      </c>
      <c r="H342" s="374">
        <v>1000</v>
      </c>
      <c r="I342" s="374">
        <v>1</v>
      </c>
      <c r="J342" s="374">
        <v>1</v>
      </c>
      <c r="K342" s="387">
        <v>-579700</v>
      </c>
      <c r="L342" s="381">
        <v>1000</v>
      </c>
    </row>
    <row r="343" ht="15" spans="1:12">
      <c r="A343" s="303" t="s">
        <v>1361</v>
      </c>
      <c r="B343" s="304" t="s">
        <v>9833</v>
      </c>
      <c r="C343" s="303" t="s">
        <v>9808</v>
      </c>
      <c r="D343" s="304" t="s">
        <v>9834</v>
      </c>
      <c r="E343" s="373">
        <v>1535825</v>
      </c>
      <c r="F343" s="374">
        <v>2</v>
      </c>
      <c r="G343" s="304" t="s">
        <v>17</v>
      </c>
      <c r="H343" s="374">
        <v>1000</v>
      </c>
      <c r="I343" s="374">
        <v>1</v>
      </c>
      <c r="J343" s="374">
        <v>2</v>
      </c>
      <c r="K343" s="387">
        <v>-581700</v>
      </c>
      <c r="L343" s="381">
        <v>2000</v>
      </c>
    </row>
    <row r="344" ht="15" spans="1:12">
      <c r="A344" s="303" t="s">
        <v>1364</v>
      </c>
      <c r="B344" s="304" t="s">
        <v>9835</v>
      </c>
      <c r="C344" s="303" t="s">
        <v>9808</v>
      </c>
      <c r="D344" s="304" t="s">
        <v>9776</v>
      </c>
      <c r="E344" s="373">
        <v>1535404</v>
      </c>
      <c r="F344" s="374">
        <v>1</v>
      </c>
      <c r="G344" s="304" t="s">
        <v>17</v>
      </c>
      <c r="H344" s="374">
        <v>1000</v>
      </c>
      <c r="I344" s="374">
        <v>1</v>
      </c>
      <c r="J344" s="374">
        <v>1</v>
      </c>
      <c r="K344" s="387">
        <v>-582700</v>
      </c>
      <c r="L344" s="381">
        <v>1000</v>
      </c>
    </row>
    <row r="345" ht="15" spans="1:12">
      <c r="A345" s="303" t="s">
        <v>1367</v>
      </c>
      <c r="B345" s="304" t="s">
        <v>9790</v>
      </c>
      <c r="C345" s="303" t="s">
        <v>9808</v>
      </c>
      <c r="D345" s="304" t="s">
        <v>9776</v>
      </c>
      <c r="E345" s="373">
        <v>1536614</v>
      </c>
      <c r="F345" s="374">
        <v>2</v>
      </c>
      <c r="G345" s="304" t="s">
        <v>17</v>
      </c>
      <c r="H345" s="374">
        <v>1000</v>
      </c>
      <c r="I345" s="374">
        <v>1</v>
      </c>
      <c r="J345" s="374">
        <v>2</v>
      </c>
      <c r="K345" s="387">
        <v>-584700</v>
      </c>
      <c r="L345" s="381">
        <v>2000</v>
      </c>
    </row>
    <row r="346" ht="15" spans="1:12">
      <c r="A346" s="303" t="s">
        <v>1371</v>
      </c>
      <c r="B346" s="304" t="s">
        <v>9836</v>
      </c>
      <c r="C346" s="306" t="s">
        <v>9808</v>
      </c>
      <c r="D346" s="304" t="s">
        <v>9776</v>
      </c>
      <c r="E346" s="373">
        <v>1524607</v>
      </c>
      <c r="F346" s="374">
        <v>1</v>
      </c>
      <c r="G346" s="304" t="s">
        <v>17</v>
      </c>
      <c r="H346" s="374">
        <v>1000</v>
      </c>
      <c r="I346" s="374">
        <v>1</v>
      </c>
      <c r="J346" s="374">
        <v>1</v>
      </c>
      <c r="K346" s="387">
        <v>-585700</v>
      </c>
      <c r="L346" s="381">
        <v>1000</v>
      </c>
    </row>
    <row r="347" ht="15" spans="1:12">
      <c r="A347" s="315" t="s">
        <v>1373</v>
      </c>
      <c r="B347" s="316" t="s">
        <v>9837</v>
      </c>
      <c r="C347" s="318" t="s">
        <v>9808</v>
      </c>
      <c r="D347" s="316" t="s">
        <v>9776</v>
      </c>
      <c r="E347" s="390">
        <v>1524634</v>
      </c>
      <c r="F347" s="391">
        <v>1</v>
      </c>
      <c r="G347" s="316" t="s">
        <v>17</v>
      </c>
      <c r="H347" s="391">
        <v>1000</v>
      </c>
      <c r="I347" s="391">
        <v>1</v>
      </c>
      <c r="J347" s="391">
        <v>1</v>
      </c>
      <c r="K347" s="393">
        <v>-586700</v>
      </c>
      <c r="L347" s="394">
        <v>1000</v>
      </c>
    </row>
    <row r="348" ht="15" spans="1:12">
      <c r="A348" s="303" t="s">
        <v>1376</v>
      </c>
      <c r="B348" s="304" t="s">
        <v>9838</v>
      </c>
      <c r="C348" s="306" t="s">
        <v>9808</v>
      </c>
      <c r="D348" s="304" t="s">
        <v>9776</v>
      </c>
      <c r="E348" s="373">
        <v>1536763</v>
      </c>
      <c r="F348" s="374">
        <v>1</v>
      </c>
      <c r="G348" s="304" t="s">
        <v>19</v>
      </c>
      <c r="H348" s="374">
        <v>1300</v>
      </c>
      <c r="I348" s="374">
        <v>1</v>
      </c>
      <c r="J348" s="374">
        <v>1</v>
      </c>
      <c r="K348" s="387">
        <v>-588000</v>
      </c>
      <c r="L348" s="381">
        <v>1300</v>
      </c>
    </row>
    <row r="349" ht="15" spans="1:12">
      <c r="A349" s="303" t="s">
        <v>1379</v>
      </c>
      <c r="B349" s="304" t="s">
        <v>9839</v>
      </c>
      <c r="C349" s="306" t="s">
        <v>9808</v>
      </c>
      <c r="D349" s="304" t="s">
        <v>9776</v>
      </c>
      <c r="E349" s="373">
        <v>1534342</v>
      </c>
      <c r="F349" s="374">
        <v>1</v>
      </c>
      <c r="G349" s="304" t="s">
        <v>17</v>
      </c>
      <c r="H349" s="374">
        <v>1000</v>
      </c>
      <c r="I349" s="374">
        <v>1</v>
      </c>
      <c r="J349" s="374">
        <v>1</v>
      </c>
      <c r="K349" s="387">
        <v>-589000</v>
      </c>
      <c r="L349" s="381">
        <v>1000</v>
      </c>
    </row>
    <row r="350" ht="15" spans="1:12">
      <c r="A350" s="306" t="s">
        <v>1382</v>
      </c>
      <c r="B350" s="304" t="s">
        <v>9840</v>
      </c>
      <c r="C350" s="306" t="s">
        <v>9808</v>
      </c>
      <c r="D350" s="304" t="s">
        <v>9776</v>
      </c>
      <c r="E350" s="373">
        <v>1536597</v>
      </c>
      <c r="F350" s="374">
        <v>1</v>
      </c>
      <c r="G350" s="304" t="s">
        <v>17</v>
      </c>
      <c r="H350" s="374">
        <v>1000</v>
      </c>
      <c r="I350" s="374">
        <v>1</v>
      </c>
      <c r="J350" s="374">
        <v>1</v>
      </c>
      <c r="K350" s="387">
        <v>-590000</v>
      </c>
      <c r="L350" s="381">
        <v>1000</v>
      </c>
    </row>
    <row r="351" ht="15" spans="1:12">
      <c r="A351" s="306" t="s">
        <v>1385</v>
      </c>
      <c r="B351" s="304" t="s">
        <v>9819</v>
      </c>
      <c r="C351" s="306" t="s">
        <v>9808</v>
      </c>
      <c r="D351" s="304" t="s">
        <v>9776</v>
      </c>
      <c r="E351" s="373">
        <v>1536852</v>
      </c>
      <c r="F351" s="374">
        <v>1</v>
      </c>
      <c r="G351" s="304" t="s">
        <v>17</v>
      </c>
      <c r="H351" s="374">
        <v>1000</v>
      </c>
      <c r="I351" s="374">
        <v>1</v>
      </c>
      <c r="J351" s="374">
        <v>1</v>
      </c>
      <c r="K351" s="387">
        <v>-591000</v>
      </c>
      <c r="L351" s="381">
        <v>1000</v>
      </c>
    </row>
    <row r="352" ht="15" spans="1:12">
      <c r="A352" s="306" t="s">
        <v>1390</v>
      </c>
      <c r="B352" s="304" t="s">
        <v>9841</v>
      </c>
      <c r="C352" s="306" t="s">
        <v>9808</v>
      </c>
      <c r="D352" s="304" t="s">
        <v>9842</v>
      </c>
      <c r="E352" s="373">
        <v>1535075</v>
      </c>
      <c r="F352" s="374">
        <v>1</v>
      </c>
      <c r="G352" s="304" t="s">
        <v>17</v>
      </c>
      <c r="H352" s="374">
        <v>1000</v>
      </c>
      <c r="I352" s="374">
        <v>2</v>
      </c>
      <c r="J352" s="374">
        <v>2</v>
      </c>
      <c r="K352" s="387">
        <v>-593000</v>
      </c>
      <c r="L352" s="381">
        <v>2000</v>
      </c>
    </row>
    <row r="353" ht="15" spans="1:12">
      <c r="A353" s="306" t="s">
        <v>1392</v>
      </c>
      <c r="B353" s="304" t="s">
        <v>9843</v>
      </c>
      <c r="C353" s="306" t="s">
        <v>9808</v>
      </c>
      <c r="D353" s="304" t="s">
        <v>9842</v>
      </c>
      <c r="E353" s="373">
        <v>1534293</v>
      </c>
      <c r="F353" s="374">
        <v>1</v>
      </c>
      <c r="G353" s="304" t="s">
        <v>17</v>
      </c>
      <c r="H353" s="374">
        <v>1000</v>
      </c>
      <c r="I353" s="374">
        <v>2</v>
      </c>
      <c r="J353" s="374">
        <v>2</v>
      </c>
      <c r="K353" s="387">
        <v>-595000</v>
      </c>
      <c r="L353" s="381">
        <v>2000</v>
      </c>
    </row>
    <row r="354" ht="15" spans="1:12">
      <c r="A354" s="303" t="s">
        <v>1394</v>
      </c>
      <c r="B354" s="304" t="s">
        <v>9844</v>
      </c>
      <c r="C354" s="303" t="s">
        <v>9808</v>
      </c>
      <c r="D354" s="304" t="s">
        <v>9842</v>
      </c>
      <c r="E354" s="373">
        <v>1534309</v>
      </c>
      <c r="F354" s="374">
        <v>1</v>
      </c>
      <c r="G354" s="304" t="s">
        <v>17</v>
      </c>
      <c r="H354" s="374">
        <v>1000</v>
      </c>
      <c r="I354" s="374">
        <v>2</v>
      </c>
      <c r="J354" s="374">
        <v>2</v>
      </c>
      <c r="K354" s="387">
        <v>-597000</v>
      </c>
      <c r="L354" s="381">
        <v>2000</v>
      </c>
    </row>
    <row r="355" ht="15" spans="1:12">
      <c r="A355" s="306" t="s">
        <v>1396</v>
      </c>
      <c r="B355" s="304" t="s">
        <v>9845</v>
      </c>
      <c r="C355" s="306" t="s">
        <v>9808</v>
      </c>
      <c r="D355" s="304" t="s">
        <v>9842</v>
      </c>
      <c r="E355" s="373">
        <v>1537010</v>
      </c>
      <c r="F355" s="374">
        <v>2</v>
      </c>
      <c r="G355" s="304" t="s">
        <v>17</v>
      </c>
      <c r="H355" s="374">
        <v>1000</v>
      </c>
      <c r="I355" s="374">
        <v>2</v>
      </c>
      <c r="J355" s="374">
        <v>4</v>
      </c>
      <c r="K355" s="387">
        <v>-601000</v>
      </c>
      <c r="L355" s="381">
        <v>4000</v>
      </c>
    </row>
    <row r="356" ht="15" spans="1:12">
      <c r="A356" s="303" t="s">
        <v>1399</v>
      </c>
      <c r="B356" s="304" t="s">
        <v>9846</v>
      </c>
      <c r="C356" s="306" t="s">
        <v>9808</v>
      </c>
      <c r="D356" s="304" t="s">
        <v>9842</v>
      </c>
      <c r="E356" s="373">
        <v>1536806</v>
      </c>
      <c r="F356" s="374">
        <v>1</v>
      </c>
      <c r="G356" s="304" t="s">
        <v>17</v>
      </c>
      <c r="H356" s="374">
        <v>1000</v>
      </c>
      <c r="I356" s="374">
        <v>2</v>
      </c>
      <c r="J356" s="374">
        <v>2</v>
      </c>
      <c r="K356" s="387">
        <v>-603000</v>
      </c>
      <c r="L356" s="381">
        <v>2000</v>
      </c>
    </row>
    <row r="357" ht="15" spans="1:12">
      <c r="A357" s="303" t="s">
        <v>1401</v>
      </c>
      <c r="B357" s="304" t="s">
        <v>9847</v>
      </c>
      <c r="C357" s="306" t="s">
        <v>9808</v>
      </c>
      <c r="D357" s="304" t="s">
        <v>9842</v>
      </c>
      <c r="E357" s="373">
        <v>1536861</v>
      </c>
      <c r="F357" s="374">
        <v>1</v>
      </c>
      <c r="G357" s="304" t="s">
        <v>17</v>
      </c>
      <c r="H357" s="374">
        <v>1000</v>
      </c>
      <c r="I357" s="374">
        <v>2</v>
      </c>
      <c r="J357" s="374">
        <v>2</v>
      </c>
      <c r="K357" s="387">
        <v>-605000</v>
      </c>
      <c r="L357" s="381">
        <v>2000</v>
      </c>
    </row>
    <row r="358" ht="15" spans="1:12">
      <c r="A358" s="303" t="s">
        <v>1403</v>
      </c>
      <c r="B358" s="304" t="s">
        <v>9848</v>
      </c>
      <c r="C358" s="306" t="s">
        <v>9808</v>
      </c>
      <c r="D358" s="304" t="s">
        <v>9842</v>
      </c>
      <c r="E358" s="373">
        <v>1536845</v>
      </c>
      <c r="F358" s="374">
        <v>1</v>
      </c>
      <c r="G358" s="304" t="s">
        <v>17</v>
      </c>
      <c r="H358" s="374">
        <v>1000</v>
      </c>
      <c r="I358" s="374">
        <v>2</v>
      </c>
      <c r="J358" s="374">
        <v>2</v>
      </c>
      <c r="K358" s="387">
        <v>-607000</v>
      </c>
      <c r="L358" s="381">
        <v>2000</v>
      </c>
    </row>
    <row r="359" ht="15" spans="1:12">
      <c r="A359" s="303" t="s">
        <v>1405</v>
      </c>
      <c r="B359" s="304" t="s">
        <v>9849</v>
      </c>
      <c r="C359" s="306" t="s">
        <v>9808</v>
      </c>
      <c r="D359" s="304" t="s">
        <v>9831</v>
      </c>
      <c r="E359" s="373">
        <v>1536542</v>
      </c>
      <c r="F359" s="374">
        <v>1</v>
      </c>
      <c r="G359" s="304" t="s">
        <v>17</v>
      </c>
      <c r="H359" s="374">
        <v>1000</v>
      </c>
      <c r="I359" s="374">
        <v>4</v>
      </c>
      <c r="J359" s="374">
        <v>4</v>
      </c>
      <c r="K359" s="387">
        <v>-611000</v>
      </c>
      <c r="L359" s="381">
        <v>4000</v>
      </c>
    </row>
    <row r="360" ht="15" spans="1:12">
      <c r="A360" s="306" t="s">
        <v>1408</v>
      </c>
      <c r="B360" s="304" t="s">
        <v>9850</v>
      </c>
      <c r="C360" s="303" t="s">
        <v>9776</v>
      </c>
      <c r="D360" s="304" t="s">
        <v>9842</v>
      </c>
      <c r="E360" s="373">
        <v>1536667</v>
      </c>
      <c r="F360" s="374">
        <v>1</v>
      </c>
      <c r="G360" s="304" t="s">
        <v>17</v>
      </c>
      <c r="H360" s="374">
        <v>1000</v>
      </c>
      <c r="I360" s="374">
        <v>1</v>
      </c>
      <c r="J360" s="374">
        <v>1</v>
      </c>
      <c r="K360" s="387">
        <v>-612000</v>
      </c>
      <c r="L360" s="381">
        <v>1000</v>
      </c>
    </row>
    <row r="361" ht="15" spans="1:12">
      <c r="A361" s="306" t="s">
        <v>2924</v>
      </c>
      <c r="B361" s="304" t="s">
        <v>9839</v>
      </c>
      <c r="C361" s="303" t="s">
        <v>9776</v>
      </c>
      <c r="D361" s="304" t="s">
        <v>9842</v>
      </c>
      <c r="E361" s="373">
        <v>1537749</v>
      </c>
      <c r="F361" s="374">
        <v>1</v>
      </c>
      <c r="G361" s="304" t="s">
        <v>17</v>
      </c>
      <c r="H361" s="374">
        <v>1000</v>
      </c>
      <c r="I361" s="374">
        <v>1</v>
      </c>
      <c r="J361" s="374">
        <v>1</v>
      </c>
      <c r="K361" s="387">
        <v>-613000</v>
      </c>
      <c r="L361" s="381">
        <v>1000</v>
      </c>
    </row>
    <row r="362" ht="15" spans="1:12">
      <c r="A362" s="312" t="s">
        <v>2926</v>
      </c>
      <c r="B362" s="304" t="s">
        <v>9851</v>
      </c>
      <c r="C362" s="303" t="s">
        <v>9776</v>
      </c>
      <c r="D362" s="313" t="s">
        <v>9842</v>
      </c>
      <c r="E362" s="384">
        <v>1537974</v>
      </c>
      <c r="F362" s="374">
        <v>1</v>
      </c>
      <c r="G362" s="304" t="s">
        <v>22</v>
      </c>
      <c r="H362" s="374">
        <v>1300</v>
      </c>
      <c r="I362" s="386">
        <v>1</v>
      </c>
      <c r="J362" s="386">
        <v>1</v>
      </c>
      <c r="K362" s="387">
        <v>-614300</v>
      </c>
      <c r="L362" s="381">
        <v>1300</v>
      </c>
    </row>
    <row r="363" ht="15" spans="1:12">
      <c r="A363" s="315" t="s">
        <v>2927</v>
      </c>
      <c r="B363" s="316" t="s">
        <v>9835</v>
      </c>
      <c r="C363" s="315" t="s">
        <v>9776</v>
      </c>
      <c r="D363" s="316" t="s">
        <v>9842</v>
      </c>
      <c r="E363" s="392">
        <v>1536048</v>
      </c>
      <c r="F363" s="391">
        <v>1</v>
      </c>
      <c r="G363" s="316" t="s">
        <v>17</v>
      </c>
      <c r="H363" s="391">
        <v>1000</v>
      </c>
      <c r="I363" s="391">
        <v>1</v>
      </c>
      <c r="J363" s="391">
        <v>1</v>
      </c>
      <c r="K363" s="393">
        <v>-615300</v>
      </c>
      <c r="L363" s="394">
        <v>1000</v>
      </c>
    </row>
    <row r="364" ht="15" spans="1:12">
      <c r="A364" s="303" t="s">
        <v>2929</v>
      </c>
      <c r="B364" s="304" t="s">
        <v>9852</v>
      </c>
      <c r="C364" s="303" t="s">
        <v>9776</v>
      </c>
      <c r="D364" s="304" t="s">
        <v>9853</v>
      </c>
      <c r="E364" s="373">
        <v>1528854</v>
      </c>
      <c r="F364" s="374">
        <v>1</v>
      </c>
      <c r="G364" s="304" t="s">
        <v>17</v>
      </c>
      <c r="H364" s="374">
        <v>1000</v>
      </c>
      <c r="I364" s="374">
        <v>2</v>
      </c>
      <c r="J364" s="374">
        <v>2</v>
      </c>
      <c r="K364" s="387">
        <v>-617300</v>
      </c>
      <c r="L364" s="381">
        <v>2000</v>
      </c>
    </row>
    <row r="365" ht="15" spans="1:12">
      <c r="A365" s="303" t="s">
        <v>2931</v>
      </c>
      <c r="B365" s="304" t="s">
        <v>9854</v>
      </c>
      <c r="C365" s="303" t="s">
        <v>9776</v>
      </c>
      <c r="D365" s="304" t="s">
        <v>9853</v>
      </c>
      <c r="E365" s="373">
        <v>1522984</v>
      </c>
      <c r="F365" s="374">
        <v>1</v>
      </c>
      <c r="G365" s="304" t="s">
        <v>17</v>
      </c>
      <c r="H365" s="374">
        <v>1000</v>
      </c>
      <c r="I365" s="374">
        <v>2</v>
      </c>
      <c r="J365" s="374">
        <v>2</v>
      </c>
      <c r="K365" s="387">
        <v>-619300</v>
      </c>
      <c r="L365" s="381">
        <v>2000</v>
      </c>
    </row>
    <row r="366" ht="15" spans="1:12">
      <c r="A366" s="303" t="s">
        <v>2933</v>
      </c>
      <c r="B366" s="304" t="s">
        <v>9855</v>
      </c>
      <c r="C366" s="303" t="s">
        <v>9776</v>
      </c>
      <c r="D366" s="304" t="s">
        <v>9831</v>
      </c>
      <c r="E366" s="373">
        <v>1537492</v>
      </c>
      <c r="F366" s="374">
        <v>1</v>
      </c>
      <c r="G366" s="304" t="s">
        <v>17</v>
      </c>
      <c r="H366" s="374">
        <v>1000</v>
      </c>
      <c r="I366" s="374">
        <v>3</v>
      </c>
      <c r="J366" s="374">
        <v>3</v>
      </c>
      <c r="K366" s="387">
        <v>-622300</v>
      </c>
      <c r="L366" s="381">
        <v>3000</v>
      </c>
    </row>
    <row r="367" ht="15" spans="1:12">
      <c r="A367" s="303" t="s">
        <v>2935</v>
      </c>
      <c r="B367" s="304" t="s">
        <v>9856</v>
      </c>
      <c r="C367" s="303" t="s">
        <v>9776</v>
      </c>
      <c r="D367" s="304" t="s">
        <v>9831</v>
      </c>
      <c r="E367" s="373">
        <v>1483866</v>
      </c>
      <c r="F367" s="374">
        <v>2</v>
      </c>
      <c r="G367" s="304" t="s">
        <v>17</v>
      </c>
      <c r="H367" s="374">
        <v>1000</v>
      </c>
      <c r="I367" s="374">
        <v>3</v>
      </c>
      <c r="J367" s="374">
        <v>6</v>
      </c>
      <c r="K367" s="387">
        <v>-628300</v>
      </c>
      <c r="L367" s="381">
        <v>6000</v>
      </c>
    </row>
    <row r="368" ht="15" spans="1:12">
      <c r="A368" s="303" t="s">
        <v>2937</v>
      </c>
      <c r="B368" s="304" t="s">
        <v>2657</v>
      </c>
      <c r="C368" s="303" t="s">
        <v>9776</v>
      </c>
      <c r="D368" s="304" t="s">
        <v>9831</v>
      </c>
      <c r="E368" s="373">
        <v>1529293</v>
      </c>
      <c r="F368" s="374">
        <v>1</v>
      </c>
      <c r="G368" s="304" t="s">
        <v>17</v>
      </c>
      <c r="H368" s="374">
        <v>1000</v>
      </c>
      <c r="I368" s="374">
        <v>3</v>
      </c>
      <c r="J368" s="374">
        <v>3</v>
      </c>
      <c r="K368" s="387">
        <v>-631300</v>
      </c>
      <c r="L368" s="381">
        <v>3000</v>
      </c>
    </row>
    <row r="369" ht="15" spans="1:12">
      <c r="A369" s="303" t="s">
        <v>2939</v>
      </c>
      <c r="B369" s="304" t="s">
        <v>9857</v>
      </c>
      <c r="C369" s="303" t="s">
        <v>9776</v>
      </c>
      <c r="D369" s="304" t="s">
        <v>9858</v>
      </c>
      <c r="E369" s="373">
        <v>1523390</v>
      </c>
      <c r="F369" s="374">
        <v>3</v>
      </c>
      <c r="G369" s="304" t="s">
        <v>17</v>
      </c>
      <c r="H369" s="374">
        <v>1000</v>
      </c>
      <c r="I369" s="374">
        <v>4</v>
      </c>
      <c r="J369" s="374">
        <v>12</v>
      </c>
      <c r="K369" s="387">
        <v>-643300</v>
      </c>
      <c r="L369" s="381">
        <v>12000</v>
      </c>
    </row>
    <row r="370" ht="15" spans="1:12">
      <c r="A370" s="303" t="s">
        <v>2941</v>
      </c>
      <c r="B370" s="304" t="s">
        <v>9859</v>
      </c>
      <c r="C370" s="303" t="s">
        <v>9842</v>
      </c>
      <c r="D370" s="304" t="s">
        <v>9853</v>
      </c>
      <c r="E370" s="373">
        <v>1525932</v>
      </c>
      <c r="F370" s="374">
        <v>1</v>
      </c>
      <c r="G370" s="304" t="s">
        <v>17</v>
      </c>
      <c r="H370" s="374">
        <v>1000</v>
      </c>
      <c r="I370" s="374">
        <v>1</v>
      </c>
      <c r="J370" s="374">
        <v>1</v>
      </c>
      <c r="K370" s="387">
        <v>-644300</v>
      </c>
      <c r="L370" s="381">
        <v>1000</v>
      </c>
    </row>
    <row r="371" ht="15" spans="1:12">
      <c r="A371" s="303" t="s">
        <v>2943</v>
      </c>
      <c r="B371" s="304" t="s">
        <v>9860</v>
      </c>
      <c r="C371" s="303" t="s">
        <v>9842</v>
      </c>
      <c r="D371" s="304" t="s">
        <v>9853</v>
      </c>
      <c r="E371" s="373">
        <v>1537103</v>
      </c>
      <c r="F371" s="374">
        <v>1</v>
      </c>
      <c r="G371" s="304" t="s">
        <v>17</v>
      </c>
      <c r="H371" s="374">
        <v>1000</v>
      </c>
      <c r="I371" s="374">
        <v>1</v>
      </c>
      <c r="J371" s="374">
        <v>1</v>
      </c>
      <c r="K371" s="387">
        <v>-645300</v>
      </c>
      <c r="L371" s="381">
        <v>1000</v>
      </c>
    </row>
    <row r="372" ht="15" spans="1:12">
      <c r="A372" s="303" t="s">
        <v>2946</v>
      </c>
      <c r="B372" s="304" t="s">
        <v>9861</v>
      </c>
      <c r="C372" s="303" t="s">
        <v>9842</v>
      </c>
      <c r="D372" s="304" t="s">
        <v>9853</v>
      </c>
      <c r="E372" s="373">
        <v>1538696</v>
      </c>
      <c r="F372" s="374">
        <v>1</v>
      </c>
      <c r="G372" s="304" t="s">
        <v>17</v>
      </c>
      <c r="H372" s="374">
        <v>1000</v>
      </c>
      <c r="I372" s="374">
        <v>1</v>
      </c>
      <c r="J372" s="374">
        <v>1</v>
      </c>
      <c r="K372" s="387">
        <v>-646300</v>
      </c>
      <c r="L372" s="381">
        <v>1000</v>
      </c>
    </row>
    <row r="373" ht="15" spans="1:12">
      <c r="A373" s="303" t="s">
        <v>2948</v>
      </c>
      <c r="B373" s="304" t="s">
        <v>9862</v>
      </c>
      <c r="C373" s="303" t="s">
        <v>9842</v>
      </c>
      <c r="D373" s="304" t="s">
        <v>9853</v>
      </c>
      <c r="E373" s="373">
        <v>1538731</v>
      </c>
      <c r="F373" s="374">
        <v>2</v>
      </c>
      <c r="G373" s="304" t="s">
        <v>9863</v>
      </c>
      <c r="H373" s="374">
        <v>1300</v>
      </c>
      <c r="I373" s="374">
        <v>1</v>
      </c>
      <c r="J373" s="374">
        <v>2</v>
      </c>
      <c r="K373" s="387">
        <v>-648900</v>
      </c>
      <c r="L373" s="381">
        <v>2600</v>
      </c>
    </row>
    <row r="374" ht="15" spans="1:12">
      <c r="A374" s="303" t="s">
        <v>2950</v>
      </c>
      <c r="B374" s="304" t="s">
        <v>9864</v>
      </c>
      <c r="C374" s="303" t="s">
        <v>9842</v>
      </c>
      <c r="D374" s="304" t="s">
        <v>9853</v>
      </c>
      <c r="E374" s="373">
        <v>1538750</v>
      </c>
      <c r="F374" s="374">
        <v>1</v>
      </c>
      <c r="G374" s="304" t="s">
        <v>82</v>
      </c>
      <c r="H374" s="382">
        <v>2000</v>
      </c>
      <c r="I374" s="374">
        <v>1</v>
      </c>
      <c r="J374" s="374">
        <v>1</v>
      </c>
      <c r="K374" s="387">
        <v>-650900</v>
      </c>
      <c r="L374" s="381">
        <v>2000</v>
      </c>
    </row>
    <row r="375" ht="15" spans="1:12">
      <c r="A375" s="303" t="s">
        <v>2952</v>
      </c>
      <c r="B375" s="304" t="s">
        <v>9865</v>
      </c>
      <c r="C375" s="303" t="s">
        <v>9842</v>
      </c>
      <c r="D375" s="304" t="s">
        <v>9853</v>
      </c>
      <c r="E375" s="373">
        <v>1538918</v>
      </c>
      <c r="F375" s="374">
        <v>1</v>
      </c>
      <c r="G375" s="304" t="s">
        <v>17</v>
      </c>
      <c r="H375" s="374">
        <v>1300</v>
      </c>
      <c r="I375" s="374">
        <v>1</v>
      </c>
      <c r="J375" s="374">
        <v>1</v>
      </c>
      <c r="K375" s="387">
        <v>-652200</v>
      </c>
      <c r="L375" s="381">
        <v>1300</v>
      </c>
    </row>
    <row r="376" ht="15" spans="1:12">
      <c r="A376" s="303" t="s">
        <v>2955</v>
      </c>
      <c r="B376" s="304" t="s">
        <v>9866</v>
      </c>
      <c r="C376" s="303" t="s">
        <v>9842</v>
      </c>
      <c r="D376" s="304" t="s">
        <v>9831</v>
      </c>
      <c r="E376" s="373">
        <v>1524746</v>
      </c>
      <c r="F376" s="374">
        <v>1</v>
      </c>
      <c r="G376" s="304" t="s">
        <v>17</v>
      </c>
      <c r="H376" s="374">
        <v>1000</v>
      </c>
      <c r="I376" s="374">
        <v>2</v>
      </c>
      <c r="J376" s="374">
        <v>2</v>
      </c>
      <c r="K376" s="387">
        <v>-654200</v>
      </c>
      <c r="L376" s="381">
        <v>2000</v>
      </c>
    </row>
    <row r="377" ht="15" spans="1:12">
      <c r="A377" s="303" t="s">
        <v>2957</v>
      </c>
      <c r="B377" s="304" t="s">
        <v>9867</v>
      </c>
      <c r="C377" s="303" t="s">
        <v>9853</v>
      </c>
      <c r="D377" s="304" t="s">
        <v>9831</v>
      </c>
      <c r="E377" s="373">
        <v>1538482</v>
      </c>
      <c r="F377" s="374">
        <v>1</v>
      </c>
      <c r="G377" s="304" t="s">
        <v>17</v>
      </c>
      <c r="H377" s="374">
        <v>1000</v>
      </c>
      <c r="I377" s="374">
        <v>1</v>
      </c>
      <c r="J377" s="374">
        <v>1</v>
      </c>
      <c r="K377" s="387">
        <v>-655200</v>
      </c>
      <c r="L377" s="381">
        <v>1000</v>
      </c>
    </row>
    <row r="378" ht="15" spans="1:12">
      <c r="A378" s="303" t="s">
        <v>2958</v>
      </c>
      <c r="B378" s="304" t="s">
        <v>9868</v>
      </c>
      <c r="C378" s="303" t="s">
        <v>9853</v>
      </c>
      <c r="D378" s="304" t="s">
        <v>9831</v>
      </c>
      <c r="E378" s="373">
        <v>1539967</v>
      </c>
      <c r="F378" s="374">
        <v>1</v>
      </c>
      <c r="G378" s="304" t="s">
        <v>22</v>
      </c>
      <c r="H378" s="374">
        <v>1300</v>
      </c>
      <c r="I378" s="374">
        <v>1</v>
      </c>
      <c r="J378" s="374">
        <v>1</v>
      </c>
      <c r="K378" s="387">
        <v>-656500</v>
      </c>
      <c r="L378" s="381">
        <v>1300</v>
      </c>
    </row>
    <row r="379" ht="15" spans="1:12">
      <c r="A379" s="303" t="s">
        <v>2960</v>
      </c>
      <c r="B379" s="304" t="s">
        <v>9869</v>
      </c>
      <c r="C379" s="303" t="s">
        <v>9853</v>
      </c>
      <c r="D379" s="304" t="s">
        <v>9831</v>
      </c>
      <c r="E379" s="373">
        <v>1539512</v>
      </c>
      <c r="F379" s="374">
        <v>1</v>
      </c>
      <c r="G379" s="304" t="s">
        <v>17</v>
      </c>
      <c r="H379" s="374">
        <v>1000</v>
      </c>
      <c r="I379" s="374">
        <v>1</v>
      </c>
      <c r="J379" s="374">
        <v>1</v>
      </c>
      <c r="K379" s="387">
        <v>-657500</v>
      </c>
      <c r="L379" s="381">
        <v>1000</v>
      </c>
    </row>
    <row r="380" ht="15" spans="1:12">
      <c r="A380" s="303" t="s">
        <v>2962</v>
      </c>
      <c r="B380" s="304" t="s">
        <v>9870</v>
      </c>
      <c r="C380" s="303" t="s">
        <v>9853</v>
      </c>
      <c r="D380" s="304" t="s">
        <v>9858</v>
      </c>
      <c r="E380" s="373">
        <v>1529513</v>
      </c>
      <c r="F380" s="374">
        <v>2</v>
      </c>
      <c r="G380" s="304" t="s">
        <v>19</v>
      </c>
      <c r="H380" s="374">
        <v>1300</v>
      </c>
      <c r="I380" s="374">
        <v>2</v>
      </c>
      <c r="J380" s="374">
        <v>4</v>
      </c>
      <c r="K380" s="387">
        <v>-662700</v>
      </c>
      <c r="L380" s="381">
        <v>5200</v>
      </c>
    </row>
    <row r="381" ht="15" spans="1:12">
      <c r="A381" s="303" t="s">
        <v>2964</v>
      </c>
      <c r="B381" s="304" t="s">
        <v>9871</v>
      </c>
      <c r="C381" s="303" t="s">
        <v>9853</v>
      </c>
      <c r="D381" s="304" t="s">
        <v>9858</v>
      </c>
      <c r="E381" s="373">
        <v>1539517</v>
      </c>
      <c r="F381" s="374">
        <v>3</v>
      </c>
      <c r="G381" s="304" t="s">
        <v>49</v>
      </c>
      <c r="H381" s="374">
        <v>1500</v>
      </c>
      <c r="I381" s="374">
        <v>2</v>
      </c>
      <c r="J381" s="374">
        <v>6</v>
      </c>
      <c r="K381" s="387">
        <v>-671700</v>
      </c>
      <c r="L381" s="381">
        <v>9000</v>
      </c>
    </row>
    <row r="382" ht="15" spans="1:12">
      <c r="A382" s="303" t="s">
        <v>2965</v>
      </c>
      <c r="B382" s="304" t="s">
        <v>2906</v>
      </c>
      <c r="C382" s="303" t="s">
        <v>9853</v>
      </c>
      <c r="D382" s="304" t="s">
        <v>9858</v>
      </c>
      <c r="E382" s="373">
        <v>1539340</v>
      </c>
      <c r="F382" s="374">
        <v>1</v>
      </c>
      <c r="G382" s="304" t="s">
        <v>17</v>
      </c>
      <c r="H382" s="374">
        <v>1000</v>
      </c>
      <c r="I382" s="374">
        <v>2</v>
      </c>
      <c r="J382" s="374">
        <v>2</v>
      </c>
      <c r="K382" s="387">
        <v>-673700</v>
      </c>
      <c r="L382" s="381">
        <v>2000</v>
      </c>
    </row>
    <row r="383" ht="15" spans="1:12">
      <c r="A383" s="303" t="s">
        <v>2966</v>
      </c>
      <c r="B383" s="304" t="s">
        <v>9872</v>
      </c>
      <c r="C383" s="303" t="s">
        <v>9853</v>
      </c>
      <c r="D383" s="304" t="s">
        <v>9858</v>
      </c>
      <c r="E383" s="373">
        <v>1539172</v>
      </c>
      <c r="F383" s="374">
        <v>1</v>
      </c>
      <c r="G383" s="304" t="s">
        <v>17</v>
      </c>
      <c r="H383" s="374">
        <v>1000</v>
      </c>
      <c r="I383" s="374">
        <v>2</v>
      </c>
      <c r="J383" s="374">
        <v>2</v>
      </c>
      <c r="K383" s="387">
        <v>-675700</v>
      </c>
      <c r="L383" s="381">
        <v>2000</v>
      </c>
    </row>
    <row r="384" ht="15" spans="1:12">
      <c r="A384" s="303" t="s">
        <v>2046</v>
      </c>
      <c r="B384" s="304" t="s">
        <v>9873</v>
      </c>
      <c r="C384" s="303" t="s">
        <v>9831</v>
      </c>
      <c r="D384" s="304" t="s">
        <v>9858</v>
      </c>
      <c r="E384" s="373">
        <v>1540793</v>
      </c>
      <c r="F384" s="374">
        <v>1</v>
      </c>
      <c r="G384" s="304" t="s">
        <v>17</v>
      </c>
      <c r="H384" s="374">
        <v>1000</v>
      </c>
      <c r="I384" s="374">
        <v>1</v>
      </c>
      <c r="J384" s="374">
        <v>1</v>
      </c>
      <c r="K384" s="387">
        <v>-676700</v>
      </c>
      <c r="L384" s="381">
        <v>1000</v>
      </c>
    </row>
    <row r="385" ht="15" spans="1:12">
      <c r="A385" s="303" t="s">
        <v>2968</v>
      </c>
      <c r="B385" s="304" t="s">
        <v>9874</v>
      </c>
      <c r="C385" s="303" t="s">
        <v>9831</v>
      </c>
      <c r="D385" s="304" t="s">
        <v>9858</v>
      </c>
      <c r="E385" s="373">
        <v>1540569</v>
      </c>
      <c r="F385" s="374">
        <v>2</v>
      </c>
      <c r="G385" s="304" t="s">
        <v>22</v>
      </c>
      <c r="H385" s="374">
        <v>1300</v>
      </c>
      <c r="I385" s="374">
        <v>1</v>
      </c>
      <c r="J385" s="374">
        <v>2</v>
      </c>
      <c r="K385" s="387">
        <v>-679300</v>
      </c>
      <c r="L385" s="381">
        <v>2600</v>
      </c>
    </row>
    <row r="386" ht="15" spans="1:12">
      <c r="A386" s="303" t="s">
        <v>2970</v>
      </c>
      <c r="B386" s="304" t="s">
        <v>4755</v>
      </c>
      <c r="C386" s="303" t="s">
        <v>9831</v>
      </c>
      <c r="D386" s="304" t="s">
        <v>9858</v>
      </c>
      <c r="E386" s="373">
        <v>1540486</v>
      </c>
      <c r="F386" s="374">
        <v>1</v>
      </c>
      <c r="G386" s="304" t="s">
        <v>17</v>
      </c>
      <c r="H386" s="374">
        <v>1000</v>
      </c>
      <c r="I386" s="374">
        <v>1</v>
      </c>
      <c r="J386" s="374">
        <v>1</v>
      </c>
      <c r="K386" s="387">
        <v>-680300</v>
      </c>
      <c r="L386" s="381">
        <v>1000</v>
      </c>
    </row>
    <row r="387" ht="15" spans="1:12">
      <c r="A387" s="303" t="s">
        <v>2972</v>
      </c>
      <c r="B387" s="304" t="s">
        <v>9875</v>
      </c>
      <c r="C387" s="303" t="s">
        <v>9831</v>
      </c>
      <c r="D387" s="304" t="s">
        <v>9876</v>
      </c>
      <c r="E387" s="373">
        <v>1525118</v>
      </c>
      <c r="F387" s="374">
        <v>1</v>
      </c>
      <c r="G387" s="304" t="s">
        <v>17</v>
      </c>
      <c r="H387" s="374">
        <v>1000</v>
      </c>
      <c r="I387" s="374">
        <v>2</v>
      </c>
      <c r="J387" s="374">
        <v>2</v>
      </c>
      <c r="K387" s="387">
        <v>-682300</v>
      </c>
      <c r="L387" s="381">
        <v>2000</v>
      </c>
    </row>
    <row r="388" ht="15" spans="1:12">
      <c r="A388" s="303" t="s">
        <v>2973</v>
      </c>
      <c r="B388" s="304" t="s">
        <v>9877</v>
      </c>
      <c r="C388" s="303" t="s">
        <v>9831</v>
      </c>
      <c r="D388" s="304" t="s">
        <v>9876</v>
      </c>
      <c r="E388" s="373">
        <v>1540556</v>
      </c>
      <c r="F388" s="374">
        <v>1</v>
      </c>
      <c r="G388" s="304" t="s">
        <v>19</v>
      </c>
      <c r="H388" s="374">
        <v>1300</v>
      </c>
      <c r="I388" s="374">
        <v>2</v>
      </c>
      <c r="J388" s="374">
        <v>2</v>
      </c>
      <c r="K388" s="387">
        <v>-684900</v>
      </c>
      <c r="L388" s="381">
        <v>2600</v>
      </c>
    </row>
    <row r="389" ht="15" spans="1:12">
      <c r="A389" s="315" t="s">
        <v>2974</v>
      </c>
      <c r="B389" s="316" t="s">
        <v>9878</v>
      </c>
      <c r="C389" s="315" t="s">
        <v>9858</v>
      </c>
      <c r="D389" s="316" t="s">
        <v>9876</v>
      </c>
      <c r="E389" s="392">
        <v>1540157</v>
      </c>
      <c r="F389" s="391">
        <v>1</v>
      </c>
      <c r="G389" s="316" t="s">
        <v>17</v>
      </c>
      <c r="H389" s="391">
        <v>1000</v>
      </c>
      <c r="I389" s="391">
        <v>1</v>
      </c>
      <c r="J389" s="391">
        <v>1</v>
      </c>
      <c r="K389" s="393">
        <v>-685900</v>
      </c>
      <c r="L389" s="394">
        <v>0</v>
      </c>
    </row>
    <row r="390" ht="15" spans="1:12">
      <c r="A390" s="303" t="s">
        <v>2976</v>
      </c>
      <c r="B390" s="304" t="s">
        <v>9879</v>
      </c>
      <c r="C390" s="303" t="s">
        <v>9858</v>
      </c>
      <c r="D390" s="304" t="s">
        <v>9876</v>
      </c>
      <c r="E390" s="373">
        <v>1541361</v>
      </c>
      <c r="F390" s="374">
        <v>1</v>
      </c>
      <c r="G390" s="304" t="s">
        <v>22</v>
      </c>
      <c r="H390" s="374">
        <v>1300</v>
      </c>
      <c r="I390" s="374">
        <v>1</v>
      </c>
      <c r="J390" s="374">
        <v>1</v>
      </c>
      <c r="K390" s="387">
        <v>-687200</v>
      </c>
      <c r="L390" s="381">
        <v>1300</v>
      </c>
    </row>
    <row r="391" ht="15" spans="1:12">
      <c r="A391" s="303" t="s">
        <v>2978</v>
      </c>
      <c r="B391" s="304" t="s">
        <v>9880</v>
      </c>
      <c r="C391" s="303" t="s">
        <v>9858</v>
      </c>
      <c r="D391" s="304" t="s">
        <v>9876</v>
      </c>
      <c r="E391" s="373">
        <v>1538572</v>
      </c>
      <c r="F391" s="374">
        <v>1</v>
      </c>
      <c r="G391" s="304" t="s">
        <v>22</v>
      </c>
      <c r="H391" s="374">
        <v>1300</v>
      </c>
      <c r="I391" s="374">
        <v>1</v>
      </c>
      <c r="J391" s="374">
        <v>1</v>
      </c>
      <c r="K391" s="387">
        <v>-688500</v>
      </c>
      <c r="L391" s="381">
        <v>1300</v>
      </c>
    </row>
    <row r="392" ht="15" spans="1:12">
      <c r="A392" s="303" t="s">
        <v>2980</v>
      </c>
      <c r="B392" s="304" t="s">
        <v>9874</v>
      </c>
      <c r="C392" s="303" t="s">
        <v>9858</v>
      </c>
      <c r="D392" s="304" t="s">
        <v>9876</v>
      </c>
      <c r="E392" s="373">
        <v>1541755</v>
      </c>
      <c r="F392" s="374">
        <v>2</v>
      </c>
      <c r="G392" s="304" t="s">
        <v>17</v>
      </c>
      <c r="H392" s="374">
        <v>1000</v>
      </c>
      <c r="I392" s="374">
        <v>1</v>
      </c>
      <c r="J392" s="374">
        <v>2</v>
      </c>
      <c r="K392" s="387">
        <v>-690500</v>
      </c>
      <c r="L392" s="381">
        <v>2000</v>
      </c>
    </row>
    <row r="393" ht="15" spans="1:12">
      <c r="A393" s="303" t="s">
        <v>2982</v>
      </c>
      <c r="B393" s="304" t="s">
        <v>9881</v>
      </c>
      <c r="C393" s="303" t="s">
        <v>9858</v>
      </c>
      <c r="D393" s="304" t="s">
        <v>9876</v>
      </c>
      <c r="E393" s="373">
        <v>1541859</v>
      </c>
      <c r="F393" s="374">
        <v>1</v>
      </c>
      <c r="G393" s="304" t="s">
        <v>22</v>
      </c>
      <c r="H393" s="374">
        <v>1300</v>
      </c>
      <c r="I393" s="374">
        <v>1</v>
      </c>
      <c r="J393" s="374">
        <v>1</v>
      </c>
      <c r="K393" s="387">
        <v>-691800</v>
      </c>
      <c r="L393" s="381">
        <v>1300</v>
      </c>
    </row>
    <row r="394" ht="15" spans="1:12">
      <c r="A394" s="303" t="s">
        <v>2984</v>
      </c>
      <c r="B394" s="304" t="s">
        <v>9882</v>
      </c>
      <c r="C394" s="303" t="s">
        <v>9858</v>
      </c>
      <c r="D394" s="304" t="s">
        <v>9876</v>
      </c>
      <c r="E394" s="373">
        <v>1541850</v>
      </c>
      <c r="F394" s="374">
        <v>1</v>
      </c>
      <c r="G394" s="304" t="s">
        <v>19</v>
      </c>
      <c r="H394" s="374">
        <v>1300</v>
      </c>
      <c r="I394" s="374">
        <v>1</v>
      </c>
      <c r="J394" s="374">
        <v>1</v>
      </c>
      <c r="K394" s="387">
        <v>-692100</v>
      </c>
      <c r="L394" s="381">
        <v>1300</v>
      </c>
    </row>
    <row r="395" ht="15" spans="1:12">
      <c r="A395" s="320" t="s">
        <v>272</v>
      </c>
      <c r="B395" s="321"/>
      <c r="C395" s="321"/>
      <c r="D395" s="321"/>
      <c r="E395" s="322"/>
      <c r="F395" s="395">
        <v>386</v>
      </c>
      <c r="G395" s="323"/>
      <c r="H395" s="324"/>
      <c r="I395" s="395">
        <v>529</v>
      </c>
      <c r="J395" s="374">
        <v>738</v>
      </c>
      <c r="K395" s="323"/>
      <c r="L395" s="396">
        <v>992100</v>
      </c>
    </row>
    <row r="396" ht="14.25" spans="1:12">
      <c r="A396" s="325"/>
      <c r="B396" s="325"/>
      <c r="C396" s="325"/>
      <c r="D396" s="325"/>
      <c r="E396" s="325"/>
      <c r="F396" s="325"/>
      <c r="G396" s="325"/>
      <c r="H396" s="325"/>
      <c r="I396" s="325"/>
      <c r="J396" s="325"/>
      <c r="K396" s="325"/>
      <c r="L396" s="196" t="s">
        <v>9883</v>
      </c>
    </row>
  </sheetData>
  <mergeCells count="12">
    <mergeCell ref="A395:E395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55"/>
  <sheetViews>
    <sheetView topLeftCell="A433" workbookViewId="0">
      <selection activeCell="O448" sqref="O448"/>
    </sheetView>
  </sheetViews>
  <sheetFormatPr defaultColWidth="9" defaultRowHeight="13.5"/>
  <cols>
    <col min="11" max="11" width="14" customWidth="1"/>
    <col min="12" max="12" width="18.375" customWidth="1"/>
  </cols>
  <sheetData>
    <row r="1" ht="18.75" spans="1:12">
      <c r="A1" s="328" t="s">
        <v>9884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</row>
    <row r="2" ht="18" spans="1:12">
      <c r="A2" s="329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</row>
    <row r="3" ht="18.75" spans="1:12">
      <c r="A3" s="330" t="s">
        <v>9885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</row>
    <row r="4" ht="18" spans="1:12">
      <c r="A4" s="329"/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29"/>
    </row>
    <row r="5" ht="18.75" spans="1:12">
      <c r="A5" s="331" t="s">
        <v>2</v>
      </c>
      <c r="B5" s="331" t="s">
        <v>3</v>
      </c>
      <c r="C5" s="331" t="s">
        <v>4</v>
      </c>
      <c r="D5" s="332" t="s">
        <v>5</v>
      </c>
      <c r="E5" s="333" t="s">
        <v>286</v>
      </c>
      <c r="F5" s="332" t="s">
        <v>7</v>
      </c>
      <c r="G5" s="331" t="s">
        <v>8</v>
      </c>
      <c r="H5" s="331" t="s">
        <v>9</v>
      </c>
      <c r="I5" s="332" t="s">
        <v>10</v>
      </c>
      <c r="J5" s="332" t="s">
        <v>12</v>
      </c>
      <c r="K5" s="341" t="s">
        <v>11</v>
      </c>
      <c r="L5" s="331" t="s">
        <v>12</v>
      </c>
    </row>
    <row r="6" ht="18.75" spans="1:12">
      <c r="A6" s="334"/>
      <c r="B6" s="334"/>
      <c r="C6" s="334"/>
      <c r="D6" s="335"/>
      <c r="E6" s="336"/>
      <c r="F6" s="335"/>
      <c r="G6" s="334"/>
      <c r="H6" s="334"/>
      <c r="I6" s="335"/>
      <c r="J6" s="335"/>
      <c r="K6" s="342">
        <v>300000</v>
      </c>
      <c r="L6" s="334"/>
    </row>
    <row r="7" ht="18.75" spans="1:12">
      <c r="A7" s="337" t="s">
        <v>288</v>
      </c>
      <c r="B7" s="338" t="s">
        <v>9886</v>
      </c>
      <c r="C7" s="337" t="s">
        <v>9887</v>
      </c>
      <c r="D7" s="337" t="s">
        <v>9888</v>
      </c>
      <c r="E7" s="338">
        <v>1525248</v>
      </c>
      <c r="F7" s="337">
        <v>1</v>
      </c>
      <c r="G7" s="338" t="s">
        <v>17</v>
      </c>
      <c r="H7" s="337">
        <v>1000</v>
      </c>
      <c r="I7" s="337">
        <v>3</v>
      </c>
      <c r="J7" s="337">
        <v>3</v>
      </c>
      <c r="K7" s="343">
        <f t="shared" ref="K7:K70" si="0">K6-L7</f>
        <v>297000</v>
      </c>
      <c r="L7" s="343">
        <v>3000</v>
      </c>
    </row>
    <row r="8" ht="18.75" spans="1:12">
      <c r="A8" s="337" t="s">
        <v>295</v>
      </c>
      <c r="B8" s="338" t="s">
        <v>9889</v>
      </c>
      <c r="C8" s="337" t="s">
        <v>9887</v>
      </c>
      <c r="D8" s="337" t="s">
        <v>9888</v>
      </c>
      <c r="E8" s="338">
        <v>1483473</v>
      </c>
      <c r="F8" s="337">
        <v>4</v>
      </c>
      <c r="G8" s="338" t="s">
        <v>49</v>
      </c>
      <c r="H8" s="337">
        <v>1500</v>
      </c>
      <c r="I8" s="337">
        <v>3</v>
      </c>
      <c r="J8" s="337">
        <v>12</v>
      </c>
      <c r="K8" s="343">
        <f t="shared" si="0"/>
        <v>279000</v>
      </c>
      <c r="L8" s="343">
        <v>18000</v>
      </c>
    </row>
    <row r="9" ht="18.75" spans="1:12">
      <c r="A9" s="339" t="s">
        <v>298</v>
      </c>
      <c r="B9" s="340" t="s">
        <v>9890</v>
      </c>
      <c r="C9" s="339" t="s">
        <v>9891</v>
      </c>
      <c r="D9" s="339" t="s">
        <v>9888</v>
      </c>
      <c r="E9" s="340">
        <v>1541658</v>
      </c>
      <c r="F9" s="339">
        <v>1</v>
      </c>
      <c r="G9" s="340" t="s">
        <v>17</v>
      </c>
      <c r="H9" s="339">
        <v>1000</v>
      </c>
      <c r="I9" s="339">
        <v>2</v>
      </c>
      <c r="J9" s="339">
        <v>2</v>
      </c>
      <c r="K9" s="343">
        <f t="shared" si="0"/>
        <v>277000</v>
      </c>
      <c r="L9" s="344">
        <v>2000</v>
      </c>
    </row>
    <row r="10" ht="18.75" spans="1:12">
      <c r="A10" s="339" t="s">
        <v>301</v>
      </c>
      <c r="B10" s="340" t="s">
        <v>9892</v>
      </c>
      <c r="C10" s="339" t="s">
        <v>9893</v>
      </c>
      <c r="D10" s="339" t="s">
        <v>9888</v>
      </c>
      <c r="E10" s="340">
        <v>1542243</v>
      </c>
      <c r="F10" s="339">
        <v>1</v>
      </c>
      <c r="G10" s="340" t="s">
        <v>17</v>
      </c>
      <c r="H10" s="339">
        <v>1000</v>
      </c>
      <c r="I10" s="339">
        <v>1</v>
      </c>
      <c r="J10" s="339">
        <v>1</v>
      </c>
      <c r="K10" s="343">
        <f t="shared" si="0"/>
        <v>276000</v>
      </c>
      <c r="L10" s="344">
        <v>1000</v>
      </c>
    </row>
    <row r="11" ht="18.75" spans="1:12">
      <c r="A11" s="339" t="s">
        <v>305</v>
      </c>
      <c r="B11" s="340" t="s">
        <v>9894</v>
      </c>
      <c r="C11" s="339" t="s">
        <v>9893</v>
      </c>
      <c r="D11" s="339" t="s">
        <v>9888</v>
      </c>
      <c r="E11" s="340">
        <v>1542182</v>
      </c>
      <c r="F11" s="339">
        <v>1</v>
      </c>
      <c r="G11" s="340" t="s">
        <v>17</v>
      </c>
      <c r="H11" s="339">
        <v>1000</v>
      </c>
      <c r="I11" s="339">
        <v>1</v>
      </c>
      <c r="J11" s="339">
        <v>1</v>
      </c>
      <c r="K11" s="343">
        <f t="shared" si="0"/>
        <v>275000</v>
      </c>
      <c r="L11" s="344">
        <v>1000</v>
      </c>
    </row>
    <row r="12" ht="18.75" spans="1:12">
      <c r="A12" s="337" t="s">
        <v>309</v>
      </c>
      <c r="B12" s="340" t="s">
        <v>9592</v>
      </c>
      <c r="C12" s="339" t="s">
        <v>9893</v>
      </c>
      <c r="D12" s="339" t="s">
        <v>9888</v>
      </c>
      <c r="E12" s="340">
        <v>1534861</v>
      </c>
      <c r="F12" s="337">
        <v>1</v>
      </c>
      <c r="G12" s="340" t="s">
        <v>17</v>
      </c>
      <c r="H12" s="337">
        <v>1000</v>
      </c>
      <c r="I12" s="337">
        <v>1</v>
      </c>
      <c r="J12" s="337">
        <v>1</v>
      </c>
      <c r="K12" s="343">
        <f t="shared" si="0"/>
        <v>274000</v>
      </c>
      <c r="L12" s="343">
        <v>1000</v>
      </c>
    </row>
    <row r="13" ht="18.75" spans="1:12">
      <c r="A13" s="337" t="s">
        <v>312</v>
      </c>
      <c r="B13" s="338" t="s">
        <v>9895</v>
      </c>
      <c r="C13" s="337" t="s">
        <v>9891</v>
      </c>
      <c r="D13" s="337" t="s">
        <v>9896</v>
      </c>
      <c r="E13" s="338">
        <v>1540801</v>
      </c>
      <c r="F13" s="337">
        <v>3</v>
      </c>
      <c r="G13" s="338" t="s">
        <v>49</v>
      </c>
      <c r="H13" s="337">
        <v>1500</v>
      </c>
      <c r="I13" s="337">
        <v>3</v>
      </c>
      <c r="J13" s="337">
        <v>9</v>
      </c>
      <c r="K13" s="343">
        <f t="shared" si="0"/>
        <v>260500</v>
      </c>
      <c r="L13" s="343">
        <v>13500</v>
      </c>
    </row>
    <row r="14" ht="18.75" spans="1:12">
      <c r="A14" s="337" t="s">
        <v>317</v>
      </c>
      <c r="B14" s="338" t="s">
        <v>9897</v>
      </c>
      <c r="C14" s="337" t="s">
        <v>9891</v>
      </c>
      <c r="D14" s="337" t="s">
        <v>9896</v>
      </c>
      <c r="E14" s="338">
        <v>1526340</v>
      </c>
      <c r="F14" s="337">
        <v>1</v>
      </c>
      <c r="G14" s="338" t="s">
        <v>17</v>
      </c>
      <c r="H14" s="337">
        <v>1000</v>
      </c>
      <c r="I14" s="337">
        <v>3</v>
      </c>
      <c r="J14" s="337">
        <v>3</v>
      </c>
      <c r="K14" s="343">
        <f t="shared" si="0"/>
        <v>257500</v>
      </c>
      <c r="L14" s="343">
        <v>3000</v>
      </c>
    </row>
    <row r="15" ht="18.75" spans="1:12">
      <c r="A15" s="337" t="s">
        <v>321</v>
      </c>
      <c r="B15" s="338" t="s">
        <v>9898</v>
      </c>
      <c r="C15" s="337" t="s">
        <v>9891</v>
      </c>
      <c r="D15" s="337" t="s">
        <v>9896</v>
      </c>
      <c r="E15" s="338">
        <v>1539143</v>
      </c>
      <c r="F15" s="337">
        <v>1</v>
      </c>
      <c r="G15" s="338" t="s">
        <v>17</v>
      </c>
      <c r="H15" s="337">
        <v>1000</v>
      </c>
      <c r="I15" s="337">
        <v>3</v>
      </c>
      <c r="J15" s="337">
        <v>3</v>
      </c>
      <c r="K15" s="343">
        <f t="shared" si="0"/>
        <v>254500</v>
      </c>
      <c r="L15" s="343">
        <v>3000</v>
      </c>
    </row>
    <row r="16" ht="18.75" spans="1:12">
      <c r="A16" s="337" t="s">
        <v>326</v>
      </c>
      <c r="B16" s="340" t="s">
        <v>1141</v>
      </c>
      <c r="C16" s="339" t="s">
        <v>9893</v>
      </c>
      <c r="D16" s="339" t="s">
        <v>9896</v>
      </c>
      <c r="E16" s="340">
        <v>1541396</v>
      </c>
      <c r="F16" s="337">
        <v>1</v>
      </c>
      <c r="G16" s="340" t="s">
        <v>17</v>
      </c>
      <c r="H16" s="337">
        <v>1000</v>
      </c>
      <c r="I16" s="337">
        <v>2</v>
      </c>
      <c r="J16" s="337">
        <v>2</v>
      </c>
      <c r="K16" s="343">
        <f t="shared" si="0"/>
        <v>252500</v>
      </c>
      <c r="L16" s="343">
        <v>2000</v>
      </c>
    </row>
    <row r="17" ht="18.75" spans="1:12">
      <c r="A17" s="339" t="s">
        <v>331</v>
      </c>
      <c r="B17" s="340" t="s">
        <v>9899</v>
      </c>
      <c r="C17" s="339" t="s">
        <v>9893</v>
      </c>
      <c r="D17" s="339" t="s">
        <v>9896</v>
      </c>
      <c r="E17" s="340">
        <v>1540822</v>
      </c>
      <c r="F17" s="339">
        <v>1</v>
      </c>
      <c r="G17" s="340" t="s">
        <v>22</v>
      </c>
      <c r="H17" s="339">
        <v>1300</v>
      </c>
      <c r="I17" s="339">
        <v>2</v>
      </c>
      <c r="J17" s="339">
        <v>2</v>
      </c>
      <c r="K17" s="343">
        <f t="shared" si="0"/>
        <v>249900</v>
      </c>
      <c r="L17" s="344">
        <v>2600</v>
      </c>
    </row>
    <row r="18" ht="18.75" spans="1:12">
      <c r="A18" s="337" t="s">
        <v>334</v>
      </c>
      <c r="B18" s="338" t="s">
        <v>9900</v>
      </c>
      <c r="C18" s="337" t="s">
        <v>9893</v>
      </c>
      <c r="D18" s="337" t="s">
        <v>9896</v>
      </c>
      <c r="E18" s="338">
        <v>1540812</v>
      </c>
      <c r="F18" s="337">
        <v>2</v>
      </c>
      <c r="G18" s="338" t="s">
        <v>17</v>
      </c>
      <c r="H18" s="337">
        <v>1000</v>
      </c>
      <c r="I18" s="337">
        <v>2</v>
      </c>
      <c r="J18" s="337">
        <v>4</v>
      </c>
      <c r="K18" s="343">
        <f t="shared" si="0"/>
        <v>245900</v>
      </c>
      <c r="L18" s="343">
        <v>4000</v>
      </c>
    </row>
    <row r="19" ht="18.75" spans="1:12">
      <c r="A19" s="339" t="s">
        <v>338</v>
      </c>
      <c r="B19" s="340" t="s">
        <v>9901</v>
      </c>
      <c r="C19" s="339" t="s">
        <v>9893</v>
      </c>
      <c r="D19" s="339" t="s">
        <v>9896</v>
      </c>
      <c r="E19" s="340">
        <v>1535289</v>
      </c>
      <c r="F19" s="339">
        <v>1</v>
      </c>
      <c r="G19" s="340" t="s">
        <v>17</v>
      </c>
      <c r="H19" s="339">
        <v>1000</v>
      </c>
      <c r="I19" s="339">
        <v>2</v>
      </c>
      <c r="J19" s="339">
        <v>2</v>
      </c>
      <c r="K19" s="343">
        <f t="shared" si="0"/>
        <v>243900</v>
      </c>
      <c r="L19" s="344">
        <v>2000</v>
      </c>
    </row>
    <row r="20" ht="18.75" spans="1:12">
      <c r="A20" s="339" t="s">
        <v>341</v>
      </c>
      <c r="B20" s="340" t="s">
        <v>9902</v>
      </c>
      <c r="C20" s="339" t="s">
        <v>9888</v>
      </c>
      <c r="D20" s="339" t="s">
        <v>9896</v>
      </c>
      <c r="E20" s="340">
        <v>1543232</v>
      </c>
      <c r="F20" s="339">
        <v>1</v>
      </c>
      <c r="G20" s="340" t="s">
        <v>17</v>
      </c>
      <c r="H20" s="339">
        <v>1000</v>
      </c>
      <c r="I20" s="339">
        <v>1</v>
      </c>
      <c r="J20" s="339">
        <v>1</v>
      </c>
      <c r="K20" s="343">
        <f t="shared" si="0"/>
        <v>242900</v>
      </c>
      <c r="L20" s="344">
        <v>1000</v>
      </c>
    </row>
    <row r="21" ht="18.75" spans="1:12">
      <c r="A21" s="337" t="s">
        <v>345</v>
      </c>
      <c r="B21" s="338" t="s">
        <v>9903</v>
      </c>
      <c r="C21" s="337" t="s">
        <v>9888</v>
      </c>
      <c r="D21" s="337" t="s">
        <v>9896</v>
      </c>
      <c r="E21" s="338">
        <v>1543119</v>
      </c>
      <c r="F21" s="337">
        <v>3</v>
      </c>
      <c r="G21" s="338" t="s">
        <v>17</v>
      </c>
      <c r="H21" s="337">
        <v>1000</v>
      </c>
      <c r="I21" s="337">
        <v>1</v>
      </c>
      <c r="J21" s="337">
        <v>3</v>
      </c>
      <c r="K21" s="343">
        <f t="shared" si="0"/>
        <v>239900</v>
      </c>
      <c r="L21" s="343">
        <v>3000</v>
      </c>
    </row>
    <row r="22" ht="18.75" spans="1:12">
      <c r="A22" s="337" t="s">
        <v>348</v>
      </c>
      <c r="B22" s="340" t="s">
        <v>9904</v>
      </c>
      <c r="C22" s="339" t="s">
        <v>9888</v>
      </c>
      <c r="D22" s="339" t="s">
        <v>9896</v>
      </c>
      <c r="E22" s="340">
        <v>1543147</v>
      </c>
      <c r="F22" s="337">
        <v>1</v>
      </c>
      <c r="G22" s="340" t="s">
        <v>17</v>
      </c>
      <c r="H22" s="337">
        <v>1000</v>
      </c>
      <c r="I22" s="337">
        <v>1</v>
      </c>
      <c r="J22" s="337">
        <v>1</v>
      </c>
      <c r="K22" s="343">
        <f t="shared" si="0"/>
        <v>238900</v>
      </c>
      <c r="L22" s="343">
        <v>1000</v>
      </c>
    </row>
    <row r="23" ht="18.75" spans="1:12">
      <c r="A23" s="339" t="s">
        <v>352</v>
      </c>
      <c r="B23" s="340" t="s">
        <v>9905</v>
      </c>
      <c r="C23" s="339" t="s">
        <v>9888</v>
      </c>
      <c r="D23" s="339" t="s">
        <v>9896</v>
      </c>
      <c r="E23" s="340">
        <v>1533854</v>
      </c>
      <c r="F23" s="339">
        <v>1</v>
      </c>
      <c r="G23" s="340" t="s">
        <v>17</v>
      </c>
      <c r="H23" s="339">
        <v>1000</v>
      </c>
      <c r="I23" s="339">
        <v>1</v>
      </c>
      <c r="J23" s="339">
        <v>1</v>
      </c>
      <c r="K23" s="343">
        <f t="shared" si="0"/>
        <v>237900</v>
      </c>
      <c r="L23" s="344">
        <v>1000</v>
      </c>
    </row>
    <row r="24" ht="18.75" spans="1:12">
      <c r="A24" s="337" t="s">
        <v>354</v>
      </c>
      <c r="B24" s="340" t="s">
        <v>9906</v>
      </c>
      <c r="C24" s="339" t="s">
        <v>9888</v>
      </c>
      <c r="D24" s="339" t="s">
        <v>9896</v>
      </c>
      <c r="E24" s="340">
        <v>1534041</v>
      </c>
      <c r="F24" s="337">
        <v>1</v>
      </c>
      <c r="G24" s="340" t="s">
        <v>17</v>
      </c>
      <c r="H24" s="337">
        <v>1000</v>
      </c>
      <c r="I24" s="337">
        <v>1</v>
      </c>
      <c r="J24" s="337">
        <v>1</v>
      </c>
      <c r="K24" s="343">
        <f t="shared" si="0"/>
        <v>236900</v>
      </c>
      <c r="L24" s="343">
        <v>1000</v>
      </c>
    </row>
    <row r="25" ht="18.75" spans="1:12">
      <c r="A25" s="339" t="s">
        <v>358</v>
      </c>
      <c r="B25" s="340" t="s">
        <v>9907</v>
      </c>
      <c r="C25" s="339" t="s">
        <v>9888</v>
      </c>
      <c r="D25" s="339" t="s">
        <v>9896</v>
      </c>
      <c r="E25" s="340">
        <v>1542226</v>
      </c>
      <c r="F25" s="339">
        <v>1</v>
      </c>
      <c r="G25" s="340" t="s">
        <v>17</v>
      </c>
      <c r="H25" s="339">
        <v>1000</v>
      </c>
      <c r="I25" s="339">
        <v>1</v>
      </c>
      <c r="J25" s="339">
        <v>1</v>
      </c>
      <c r="K25" s="343">
        <f t="shared" si="0"/>
        <v>235900</v>
      </c>
      <c r="L25" s="344">
        <v>1000</v>
      </c>
    </row>
    <row r="26" ht="18.75" spans="1:12">
      <c r="A26" s="337" t="s">
        <v>360</v>
      </c>
      <c r="B26" s="338" t="s">
        <v>124</v>
      </c>
      <c r="C26" s="337" t="s">
        <v>9888</v>
      </c>
      <c r="D26" s="337" t="s">
        <v>9896</v>
      </c>
      <c r="E26" s="338">
        <v>1543050</v>
      </c>
      <c r="F26" s="337">
        <v>1</v>
      </c>
      <c r="G26" s="338" t="s">
        <v>19</v>
      </c>
      <c r="H26" s="337">
        <v>1300</v>
      </c>
      <c r="I26" s="337">
        <v>1</v>
      </c>
      <c r="J26" s="337">
        <v>1</v>
      </c>
      <c r="K26" s="343">
        <f t="shared" si="0"/>
        <v>234600</v>
      </c>
      <c r="L26" s="343">
        <v>1300</v>
      </c>
    </row>
    <row r="27" ht="18.75" spans="1:12">
      <c r="A27" s="337" t="s">
        <v>363</v>
      </c>
      <c r="B27" s="340" t="s">
        <v>9908</v>
      </c>
      <c r="C27" s="339" t="s">
        <v>9888</v>
      </c>
      <c r="D27" s="339" t="s">
        <v>9896</v>
      </c>
      <c r="E27" s="340">
        <v>1542667</v>
      </c>
      <c r="F27" s="337">
        <v>1</v>
      </c>
      <c r="G27" s="340" t="s">
        <v>17</v>
      </c>
      <c r="H27" s="337">
        <v>1000</v>
      </c>
      <c r="I27" s="337">
        <v>1</v>
      </c>
      <c r="J27" s="337">
        <v>1</v>
      </c>
      <c r="K27" s="343">
        <f t="shared" si="0"/>
        <v>233600</v>
      </c>
      <c r="L27" s="343">
        <v>1000</v>
      </c>
    </row>
    <row r="28" ht="18.75" spans="1:12">
      <c r="A28" s="337" t="s">
        <v>365</v>
      </c>
      <c r="B28" s="340" t="s">
        <v>5007</v>
      </c>
      <c r="C28" s="339" t="s">
        <v>9888</v>
      </c>
      <c r="D28" s="339" t="s">
        <v>9896</v>
      </c>
      <c r="E28" s="340">
        <v>1540571</v>
      </c>
      <c r="F28" s="337">
        <v>1</v>
      </c>
      <c r="G28" s="340" t="s">
        <v>17</v>
      </c>
      <c r="H28" s="337">
        <v>1000</v>
      </c>
      <c r="I28" s="337">
        <v>1</v>
      </c>
      <c r="J28" s="337">
        <v>1</v>
      </c>
      <c r="K28" s="343">
        <f t="shared" si="0"/>
        <v>232600</v>
      </c>
      <c r="L28" s="343">
        <v>1000</v>
      </c>
    </row>
    <row r="29" ht="18.75" spans="1:12">
      <c r="A29" s="339" t="s">
        <v>368</v>
      </c>
      <c r="B29" s="340" t="s">
        <v>9902</v>
      </c>
      <c r="C29" s="339" t="s">
        <v>9888</v>
      </c>
      <c r="D29" s="339" t="s">
        <v>9896</v>
      </c>
      <c r="E29" s="340">
        <v>1543281</v>
      </c>
      <c r="F29" s="339">
        <v>1</v>
      </c>
      <c r="G29" s="340" t="s">
        <v>17</v>
      </c>
      <c r="H29" s="339">
        <v>1000</v>
      </c>
      <c r="I29" s="339">
        <v>1</v>
      </c>
      <c r="J29" s="339">
        <v>1</v>
      </c>
      <c r="K29" s="343">
        <f t="shared" si="0"/>
        <v>231600</v>
      </c>
      <c r="L29" s="344">
        <v>1000</v>
      </c>
    </row>
    <row r="30" ht="18.75" spans="1:12">
      <c r="A30" s="337" t="s">
        <v>371</v>
      </c>
      <c r="B30" s="338" t="s">
        <v>9909</v>
      </c>
      <c r="C30" s="337" t="s">
        <v>9891</v>
      </c>
      <c r="D30" s="337" t="s">
        <v>9910</v>
      </c>
      <c r="E30" s="338">
        <v>1540909</v>
      </c>
      <c r="F30" s="337">
        <v>1</v>
      </c>
      <c r="G30" s="338" t="s">
        <v>17</v>
      </c>
      <c r="H30" s="337">
        <v>1000</v>
      </c>
      <c r="I30" s="337">
        <v>4</v>
      </c>
      <c r="J30" s="337">
        <v>4</v>
      </c>
      <c r="K30" s="343">
        <f t="shared" si="0"/>
        <v>227600</v>
      </c>
      <c r="L30" s="343">
        <v>4000</v>
      </c>
    </row>
    <row r="31" ht="18.75" spans="1:12">
      <c r="A31" s="337" t="s">
        <v>379</v>
      </c>
      <c r="B31" s="338" t="s">
        <v>9911</v>
      </c>
      <c r="C31" s="337" t="s">
        <v>9893</v>
      </c>
      <c r="D31" s="337" t="s">
        <v>9910</v>
      </c>
      <c r="E31" s="338">
        <v>1530530</v>
      </c>
      <c r="F31" s="337">
        <v>1</v>
      </c>
      <c r="G31" s="338" t="s">
        <v>17</v>
      </c>
      <c r="H31" s="337">
        <v>1000</v>
      </c>
      <c r="I31" s="337">
        <v>3</v>
      </c>
      <c r="J31" s="337">
        <v>3</v>
      </c>
      <c r="K31" s="343">
        <f t="shared" si="0"/>
        <v>224600</v>
      </c>
      <c r="L31" s="343">
        <v>3000</v>
      </c>
    </row>
    <row r="32" ht="18.75" spans="1:12">
      <c r="A32" s="337" t="s">
        <v>381</v>
      </c>
      <c r="B32" s="340" t="s">
        <v>9912</v>
      </c>
      <c r="C32" s="339" t="s">
        <v>9888</v>
      </c>
      <c r="D32" s="339" t="s">
        <v>9910</v>
      </c>
      <c r="E32" s="340">
        <v>1541887</v>
      </c>
      <c r="F32" s="337">
        <v>1</v>
      </c>
      <c r="G32" s="340" t="s">
        <v>17</v>
      </c>
      <c r="H32" s="337">
        <v>1000</v>
      </c>
      <c r="I32" s="337">
        <v>2</v>
      </c>
      <c r="J32" s="337">
        <v>2</v>
      </c>
      <c r="K32" s="343">
        <f t="shared" si="0"/>
        <v>222600</v>
      </c>
      <c r="L32" s="343">
        <v>2000</v>
      </c>
    </row>
    <row r="33" ht="18.75" spans="1:12">
      <c r="A33" s="339" t="s">
        <v>384</v>
      </c>
      <c r="B33" s="340" t="s">
        <v>9913</v>
      </c>
      <c r="C33" s="339" t="s">
        <v>9888</v>
      </c>
      <c r="D33" s="339" t="s">
        <v>9910</v>
      </c>
      <c r="E33" s="340">
        <v>1538801</v>
      </c>
      <c r="F33" s="337">
        <v>1</v>
      </c>
      <c r="G33" s="340" t="s">
        <v>17</v>
      </c>
      <c r="H33" s="337">
        <v>1000</v>
      </c>
      <c r="I33" s="337">
        <v>2</v>
      </c>
      <c r="J33" s="337">
        <v>2</v>
      </c>
      <c r="K33" s="343">
        <f t="shared" si="0"/>
        <v>220600</v>
      </c>
      <c r="L33" s="343">
        <v>2000</v>
      </c>
    </row>
    <row r="34" ht="18.75" spans="1:12">
      <c r="A34" s="337" t="s">
        <v>388</v>
      </c>
      <c r="B34" s="340" t="s">
        <v>9914</v>
      </c>
      <c r="C34" s="339" t="s">
        <v>9888</v>
      </c>
      <c r="D34" s="339" t="s">
        <v>9910</v>
      </c>
      <c r="E34" s="340">
        <v>1541886</v>
      </c>
      <c r="F34" s="337">
        <v>1</v>
      </c>
      <c r="G34" s="340" t="s">
        <v>17</v>
      </c>
      <c r="H34" s="337">
        <v>1000</v>
      </c>
      <c r="I34" s="337">
        <v>2</v>
      </c>
      <c r="J34" s="337">
        <v>2</v>
      </c>
      <c r="K34" s="343">
        <f t="shared" si="0"/>
        <v>218600</v>
      </c>
      <c r="L34" s="343">
        <v>2000</v>
      </c>
    </row>
    <row r="35" ht="18.75" spans="1:12">
      <c r="A35" s="339" t="s">
        <v>391</v>
      </c>
      <c r="B35" s="340" t="s">
        <v>9915</v>
      </c>
      <c r="C35" s="339" t="s">
        <v>9888</v>
      </c>
      <c r="D35" s="339" t="s">
        <v>9910</v>
      </c>
      <c r="E35" s="340">
        <v>1543020</v>
      </c>
      <c r="F35" s="337">
        <v>1</v>
      </c>
      <c r="G35" s="340" t="s">
        <v>19</v>
      </c>
      <c r="H35" s="339">
        <v>1300</v>
      </c>
      <c r="I35" s="337">
        <v>2</v>
      </c>
      <c r="J35" s="337">
        <v>2</v>
      </c>
      <c r="K35" s="343">
        <f t="shared" si="0"/>
        <v>216000</v>
      </c>
      <c r="L35" s="343">
        <v>2600</v>
      </c>
    </row>
    <row r="36" ht="18.75" spans="1:12">
      <c r="A36" s="337" t="s">
        <v>394</v>
      </c>
      <c r="B36" s="338" t="s">
        <v>9916</v>
      </c>
      <c r="C36" s="337" t="s">
        <v>9888</v>
      </c>
      <c r="D36" s="337" t="s">
        <v>9910</v>
      </c>
      <c r="E36" s="338">
        <v>1539993</v>
      </c>
      <c r="F36" s="337">
        <v>2</v>
      </c>
      <c r="G36" s="338" t="s">
        <v>49</v>
      </c>
      <c r="H36" s="337">
        <v>1500</v>
      </c>
      <c r="I36" s="337">
        <v>2</v>
      </c>
      <c r="J36" s="337">
        <v>4</v>
      </c>
      <c r="K36" s="343">
        <f t="shared" si="0"/>
        <v>210000</v>
      </c>
      <c r="L36" s="343">
        <v>6000</v>
      </c>
    </row>
    <row r="37" ht="18.75" spans="1:12">
      <c r="A37" s="339" t="s">
        <v>397</v>
      </c>
      <c r="B37" s="340" t="s">
        <v>9917</v>
      </c>
      <c r="C37" s="339" t="s">
        <v>9888</v>
      </c>
      <c r="D37" s="339" t="s">
        <v>9910</v>
      </c>
      <c r="E37" s="340">
        <v>1537313</v>
      </c>
      <c r="F37" s="337">
        <v>1</v>
      </c>
      <c r="G37" s="340" t="s">
        <v>17</v>
      </c>
      <c r="H37" s="337">
        <v>1000</v>
      </c>
      <c r="I37" s="337">
        <v>2</v>
      </c>
      <c r="J37" s="337">
        <v>2</v>
      </c>
      <c r="K37" s="343">
        <f t="shared" si="0"/>
        <v>208000</v>
      </c>
      <c r="L37" s="343">
        <v>2000</v>
      </c>
    </row>
    <row r="38" ht="18.75" spans="1:12">
      <c r="A38" s="339" t="s">
        <v>401</v>
      </c>
      <c r="B38" s="340" t="s">
        <v>9917</v>
      </c>
      <c r="C38" s="339" t="s">
        <v>9888</v>
      </c>
      <c r="D38" s="339" t="s">
        <v>9910</v>
      </c>
      <c r="E38" s="340">
        <v>1537314</v>
      </c>
      <c r="F38" s="337">
        <v>1</v>
      </c>
      <c r="G38" s="340" t="s">
        <v>17</v>
      </c>
      <c r="H38" s="337">
        <v>1000</v>
      </c>
      <c r="I38" s="337">
        <v>2</v>
      </c>
      <c r="J38" s="337">
        <v>2</v>
      </c>
      <c r="K38" s="343">
        <f t="shared" si="0"/>
        <v>206000</v>
      </c>
      <c r="L38" s="343">
        <v>2000</v>
      </c>
    </row>
    <row r="39" ht="18.75" spans="1:12">
      <c r="A39" s="339" t="s">
        <v>404</v>
      </c>
      <c r="B39" s="340" t="s">
        <v>9918</v>
      </c>
      <c r="C39" s="339" t="s">
        <v>9888</v>
      </c>
      <c r="D39" s="339" t="s">
        <v>9910</v>
      </c>
      <c r="E39" s="340">
        <v>1535509</v>
      </c>
      <c r="F39" s="339">
        <v>1</v>
      </c>
      <c r="G39" s="340" t="s">
        <v>17</v>
      </c>
      <c r="H39" s="339">
        <v>1000</v>
      </c>
      <c r="I39" s="339">
        <v>2</v>
      </c>
      <c r="J39" s="339">
        <v>2</v>
      </c>
      <c r="K39" s="343">
        <f t="shared" si="0"/>
        <v>204000</v>
      </c>
      <c r="L39" s="344">
        <v>2000</v>
      </c>
    </row>
    <row r="40" ht="18.75" spans="1:12">
      <c r="A40" s="337" t="s">
        <v>406</v>
      </c>
      <c r="B40" s="338" t="s">
        <v>9919</v>
      </c>
      <c r="C40" s="337" t="s">
        <v>9896</v>
      </c>
      <c r="D40" s="337" t="s">
        <v>9910</v>
      </c>
      <c r="E40" s="338">
        <v>1529135</v>
      </c>
      <c r="F40" s="337">
        <v>1</v>
      </c>
      <c r="G40" s="338" t="s">
        <v>9920</v>
      </c>
      <c r="H40" s="337">
        <v>2500</v>
      </c>
      <c r="I40" s="337">
        <v>1</v>
      </c>
      <c r="J40" s="337">
        <v>1</v>
      </c>
      <c r="K40" s="343">
        <f t="shared" si="0"/>
        <v>201500</v>
      </c>
      <c r="L40" s="343">
        <v>2500</v>
      </c>
    </row>
    <row r="41" ht="18.75" spans="1:12">
      <c r="A41" s="337" t="s">
        <v>410</v>
      </c>
      <c r="B41" s="338" t="s">
        <v>9921</v>
      </c>
      <c r="C41" s="337" t="s">
        <v>9896</v>
      </c>
      <c r="D41" s="337" t="s">
        <v>9910</v>
      </c>
      <c r="E41" s="338">
        <v>1543759</v>
      </c>
      <c r="F41" s="337">
        <v>3</v>
      </c>
      <c r="G41" s="338" t="s">
        <v>17</v>
      </c>
      <c r="H41" s="337">
        <v>1000</v>
      </c>
      <c r="I41" s="337">
        <v>1</v>
      </c>
      <c r="J41" s="337">
        <v>3</v>
      </c>
      <c r="K41" s="343">
        <f t="shared" si="0"/>
        <v>198500</v>
      </c>
      <c r="L41" s="343">
        <v>3000</v>
      </c>
    </row>
    <row r="42" ht="18.75" spans="1:12">
      <c r="A42" s="339" t="s">
        <v>413</v>
      </c>
      <c r="B42" s="340" t="s">
        <v>1141</v>
      </c>
      <c r="C42" s="339" t="s">
        <v>9896</v>
      </c>
      <c r="D42" s="339" t="s">
        <v>9910</v>
      </c>
      <c r="E42" s="340">
        <v>1543868</v>
      </c>
      <c r="F42" s="339">
        <v>1</v>
      </c>
      <c r="G42" s="340" t="s">
        <v>17</v>
      </c>
      <c r="H42" s="339">
        <v>1000</v>
      </c>
      <c r="I42" s="339">
        <v>1</v>
      </c>
      <c r="J42" s="339">
        <v>1</v>
      </c>
      <c r="K42" s="343">
        <f t="shared" si="0"/>
        <v>197500</v>
      </c>
      <c r="L42" s="344">
        <v>1000</v>
      </c>
    </row>
    <row r="43" ht="18.75" spans="1:12">
      <c r="A43" s="339" t="s">
        <v>416</v>
      </c>
      <c r="B43" s="340" t="s">
        <v>9922</v>
      </c>
      <c r="C43" s="339" t="s">
        <v>9896</v>
      </c>
      <c r="D43" s="339" t="s">
        <v>9910</v>
      </c>
      <c r="E43" s="340">
        <v>1543286</v>
      </c>
      <c r="F43" s="339">
        <v>1</v>
      </c>
      <c r="G43" s="340" t="s">
        <v>17</v>
      </c>
      <c r="H43" s="339">
        <v>1000</v>
      </c>
      <c r="I43" s="339">
        <v>1</v>
      </c>
      <c r="J43" s="339">
        <v>1</v>
      </c>
      <c r="K43" s="343">
        <f t="shared" si="0"/>
        <v>196500</v>
      </c>
      <c r="L43" s="344">
        <v>1000</v>
      </c>
    </row>
    <row r="44" ht="18.75" spans="1:12">
      <c r="A44" s="337" t="s">
        <v>421</v>
      </c>
      <c r="B44" s="338" t="s">
        <v>9923</v>
      </c>
      <c r="C44" s="337" t="s">
        <v>9896</v>
      </c>
      <c r="D44" s="337" t="s">
        <v>9910</v>
      </c>
      <c r="E44" s="338">
        <v>1543883</v>
      </c>
      <c r="F44" s="337">
        <v>1</v>
      </c>
      <c r="G44" s="338" t="s">
        <v>22</v>
      </c>
      <c r="H44" s="337">
        <v>1300</v>
      </c>
      <c r="I44" s="337">
        <v>1</v>
      </c>
      <c r="J44" s="337">
        <v>1</v>
      </c>
      <c r="K44" s="343">
        <f t="shared" si="0"/>
        <v>195200</v>
      </c>
      <c r="L44" s="343">
        <v>1300</v>
      </c>
    </row>
    <row r="45" ht="18.75" spans="1:12">
      <c r="A45" s="339" t="s">
        <v>426</v>
      </c>
      <c r="B45" s="340" t="s">
        <v>9924</v>
      </c>
      <c r="C45" s="339" t="s">
        <v>9896</v>
      </c>
      <c r="D45" s="339" t="s">
        <v>9910</v>
      </c>
      <c r="E45" s="340">
        <v>1543762</v>
      </c>
      <c r="F45" s="339">
        <v>1</v>
      </c>
      <c r="G45" s="340" t="s">
        <v>17</v>
      </c>
      <c r="H45" s="339">
        <v>1000</v>
      </c>
      <c r="I45" s="339">
        <v>1</v>
      </c>
      <c r="J45" s="339">
        <v>1</v>
      </c>
      <c r="K45" s="343">
        <f t="shared" si="0"/>
        <v>194200</v>
      </c>
      <c r="L45" s="344">
        <v>1000</v>
      </c>
    </row>
    <row r="46" ht="18.75" spans="1:12">
      <c r="A46" s="339" t="s">
        <v>429</v>
      </c>
      <c r="B46" s="340" t="s">
        <v>9925</v>
      </c>
      <c r="C46" s="339" t="s">
        <v>9896</v>
      </c>
      <c r="D46" s="339" t="s">
        <v>9910</v>
      </c>
      <c r="E46" s="340">
        <v>1544065</v>
      </c>
      <c r="F46" s="339">
        <v>1</v>
      </c>
      <c r="G46" s="340" t="s">
        <v>17</v>
      </c>
      <c r="H46" s="339">
        <v>1000</v>
      </c>
      <c r="I46" s="339">
        <v>1</v>
      </c>
      <c r="J46" s="339">
        <v>1</v>
      </c>
      <c r="K46" s="343">
        <f t="shared" si="0"/>
        <v>193200</v>
      </c>
      <c r="L46" s="344">
        <v>1000</v>
      </c>
    </row>
    <row r="47" ht="18.75" spans="1:12">
      <c r="A47" s="337" t="s">
        <v>432</v>
      </c>
      <c r="B47" s="338" t="s">
        <v>9926</v>
      </c>
      <c r="C47" s="337" t="s">
        <v>9888</v>
      </c>
      <c r="D47" s="337" t="s">
        <v>9927</v>
      </c>
      <c r="E47" s="338">
        <v>1541912</v>
      </c>
      <c r="F47" s="337">
        <v>1</v>
      </c>
      <c r="G47" s="338" t="s">
        <v>17</v>
      </c>
      <c r="H47" s="337">
        <v>1000</v>
      </c>
      <c r="I47" s="337">
        <v>3</v>
      </c>
      <c r="J47" s="337">
        <v>3</v>
      </c>
      <c r="K47" s="343">
        <f t="shared" si="0"/>
        <v>190200</v>
      </c>
      <c r="L47" s="343">
        <v>3000</v>
      </c>
    </row>
    <row r="48" ht="18.75" spans="1:12">
      <c r="A48" s="337" t="s">
        <v>435</v>
      </c>
      <c r="B48" s="338" t="s">
        <v>9928</v>
      </c>
      <c r="C48" s="337" t="s">
        <v>9888</v>
      </c>
      <c r="D48" s="337" t="s">
        <v>9927</v>
      </c>
      <c r="E48" s="338">
        <v>1541927</v>
      </c>
      <c r="F48" s="337">
        <v>1</v>
      </c>
      <c r="G48" s="338" t="s">
        <v>17</v>
      </c>
      <c r="H48" s="337">
        <v>1000</v>
      </c>
      <c r="I48" s="337">
        <v>3</v>
      </c>
      <c r="J48" s="337">
        <v>3</v>
      </c>
      <c r="K48" s="343">
        <f t="shared" si="0"/>
        <v>187200</v>
      </c>
      <c r="L48" s="343">
        <v>3000</v>
      </c>
    </row>
    <row r="49" ht="18.75" spans="1:12">
      <c r="A49" s="337" t="s">
        <v>437</v>
      </c>
      <c r="B49" s="338" t="s">
        <v>9929</v>
      </c>
      <c r="C49" s="337" t="s">
        <v>9888</v>
      </c>
      <c r="D49" s="337" t="s">
        <v>9927</v>
      </c>
      <c r="E49" s="338">
        <v>1541930</v>
      </c>
      <c r="F49" s="337">
        <v>1</v>
      </c>
      <c r="G49" s="338" t="s">
        <v>17</v>
      </c>
      <c r="H49" s="337">
        <v>1000</v>
      </c>
      <c r="I49" s="337">
        <v>3</v>
      </c>
      <c r="J49" s="337">
        <v>3</v>
      </c>
      <c r="K49" s="343">
        <f t="shared" si="0"/>
        <v>184200</v>
      </c>
      <c r="L49" s="343">
        <v>3000</v>
      </c>
    </row>
    <row r="50" ht="18.75" spans="1:12">
      <c r="A50" s="337" t="s">
        <v>439</v>
      </c>
      <c r="B50" s="338" t="s">
        <v>9930</v>
      </c>
      <c r="C50" s="337" t="s">
        <v>9888</v>
      </c>
      <c r="D50" s="337" t="s">
        <v>9927</v>
      </c>
      <c r="E50" s="338">
        <v>1541943</v>
      </c>
      <c r="F50" s="337">
        <v>1</v>
      </c>
      <c r="G50" s="338" t="s">
        <v>17</v>
      </c>
      <c r="H50" s="337">
        <v>1000</v>
      </c>
      <c r="I50" s="337">
        <v>3</v>
      </c>
      <c r="J50" s="337">
        <v>3</v>
      </c>
      <c r="K50" s="343">
        <f t="shared" si="0"/>
        <v>181200</v>
      </c>
      <c r="L50" s="343">
        <v>3000</v>
      </c>
    </row>
    <row r="51" ht="18.75" spans="1:12">
      <c r="A51" s="337" t="s">
        <v>442</v>
      </c>
      <c r="B51" s="338" t="s">
        <v>9931</v>
      </c>
      <c r="C51" s="337" t="s">
        <v>9888</v>
      </c>
      <c r="D51" s="337" t="s">
        <v>9927</v>
      </c>
      <c r="E51" s="338">
        <v>1541903</v>
      </c>
      <c r="F51" s="337">
        <v>1</v>
      </c>
      <c r="G51" s="338" t="s">
        <v>17</v>
      </c>
      <c r="H51" s="337">
        <v>1000</v>
      </c>
      <c r="I51" s="337">
        <v>3</v>
      </c>
      <c r="J51" s="337">
        <v>3</v>
      </c>
      <c r="K51" s="343">
        <f t="shared" si="0"/>
        <v>178200</v>
      </c>
      <c r="L51" s="343">
        <v>3000</v>
      </c>
    </row>
    <row r="52" ht="18.75" spans="1:12">
      <c r="A52" s="339" t="s">
        <v>445</v>
      </c>
      <c r="B52" s="340" t="s">
        <v>9932</v>
      </c>
      <c r="C52" s="339" t="s">
        <v>9896</v>
      </c>
      <c r="D52" s="339" t="s">
        <v>9927</v>
      </c>
      <c r="E52" s="340">
        <v>1528696</v>
      </c>
      <c r="F52" s="339">
        <v>1</v>
      </c>
      <c r="G52" s="340" t="s">
        <v>17</v>
      </c>
      <c r="H52" s="339">
        <v>1000</v>
      </c>
      <c r="I52" s="339">
        <v>2</v>
      </c>
      <c r="J52" s="339">
        <v>2</v>
      </c>
      <c r="K52" s="343">
        <f t="shared" si="0"/>
        <v>176200</v>
      </c>
      <c r="L52" s="344">
        <v>2000</v>
      </c>
    </row>
    <row r="53" ht="18.75" spans="1:12">
      <c r="A53" s="339" t="s">
        <v>448</v>
      </c>
      <c r="B53" s="340" t="s">
        <v>9933</v>
      </c>
      <c r="C53" s="339" t="s">
        <v>9896</v>
      </c>
      <c r="D53" s="339" t="s">
        <v>9927</v>
      </c>
      <c r="E53" s="340">
        <v>1520973</v>
      </c>
      <c r="F53" s="339">
        <v>1</v>
      </c>
      <c r="G53" s="340" t="s">
        <v>17</v>
      </c>
      <c r="H53" s="339">
        <v>1000</v>
      </c>
      <c r="I53" s="339">
        <v>2</v>
      </c>
      <c r="J53" s="339">
        <v>2</v>
      </c>
      <c r="K53" s="343">
        <f t="shared" si="0"/>
        <v>174200</v>
      </c>
      <c r="L53" s="344">
        <v>2000</v>
      </c>
    </row>
    <row r="54" ht="18.75" spans="1:12">
      <c r="A54" s="339" t="s">
        <v>451</v>
      </c>
      <c r="B54" s="340" t="s">
        <v>9934</v>
      </c>
      <c r="C54" s="339" t="s">
        <v>9910</v>
      </c>
      <c r="D54" s="339" t="s">
        <v>9927</v>
      </c>
      <c r="E54" s="340">
        <v>1544271</v>
      </c>
      <c r="F54" s="339">
        <v>1</v>
      </c>
      <c r="G54" s="340" t="s">
        <v>17</v>
      </c>
      <c r="H54" s="339">
        <v>1000</v>
      </c>
      <c r="I54" s="339">
        <v>1</v>
      </c>
      <c r="J54" s="339">
        <v>1</v>
      </c>
      <c r="K54" s="343">
        <f t="shared" si="0"/>
        <v>173200</v>
      </c>
      <c r="L54" s="344">
        <v>1000</v>
      </c>
    </row>
    <row r="55" ht="18.75" spans="1:12">
      <c r="A55" s="339" t="s">
        <v>455</v>
      </c>
      <c r="B55" s="340" t="s">
        <v>9935</v>
      </c>
      <c r="C55" s="339" t="s">
        <v>9910</v>
      </c>
      <c r="D55" s="339" t="s">
        <v>9927</v>
      </c>
      <c r="E55" s="340">
        <v>1545354</v>
      </c>
      <c r="F55" s="339">
        <v>1</v>
      </c>
      <c r="G55" s="340" t="s">
        <v>17</v>
      </c>
      <c r="H55" s="339">
        <v>1000</v>
      </c>
      <c r="I55" s="339">
        <v>1</v>
      </c>
      <c r="J55" s="339">
        <v>1</v>
      </c>
      <c r="K55" s="343">
        <f t="shared" si="0"/>
        <v>172200</v>
      </c>
      <c r="L55" s="344">
        <v>1000</v>
      </c>
    </row>
    <row r="56" ht="18.75" spans="1:12">
      <c r="A56" s="339" t="s">
        <v>460</v>
      </c>
      <c r="B56" s="340" t="s">
        <v>9936</v>
      </c>
      <c r="C56" s="339" t="s">
        <v>9910</v>
      </c>
      <c r="D56" s="339" t="s">
        <v>9927</v>
      </c>
      <c r="E56" s="340">
        <v>1545355</v>
      </c>
      <c r="F56" s="339">
        <v>1</v>
      </c>
      <c r="G56" s="340" t="s">
        <v>17</v>
      </c>
      <c r="H56" s="339">
        <v>1000</v>
      </c>
      <c r="I56" s="339">
        <v>1</v>
      </c>
      <c r="J56" s="339">
        <v>1</v>
      </c>
      <c r="K56" s="343">
        <f t="shared" si="0"/>
        <v>171200</v>
      </c>
      <c r="L56" s="344">
        <v>1000</v>
      </c>
    </row>
    <row r="57" ht="18.75" spans="1:12">
      <c r="A57" s="337" t="s">
        <v>466</v>
      </c>
      <c r="B57" s="338" t="s">
        <v>9937</v>
      </c>
      <c r="C57" s="337" t="s">
        <v>9910</v>
      </c>
      <c r="D57" s="337" t="s">
        <v>9927</v>
      </c>
      <c r="E57" s="338">
        <v>1544953</v>
      </c>
      <c r="F57" s="337">
        <v>1</v>
      </c>
      <c r="G57" s="338" t="s">
        <v>22</v>
      </c>
      <c r="H57" s="337">
        <v>1300</v>
      </c>
      <c r="I57" s="337">
        <v>1</v>
      </c>
      <c r="J57" s="337">
        <v>1</v>
      </c>
      <c r="K57" s="343">
        <f t="shared" si="0"/>
        <v>169900</v>
      </c>
      <c r="L57" s="343">
        <v>1300</v>
      </c>
    </row>
    <row r="58" ht="18.75" spans="1:12">
      <c r="A58" s="339" t="s">
        <v>468</v>
      </c>
      <c r="B58" s="340" t="s">
        <v>9886</v>
      </c>
      <c r="C58" s="339" t="s">
        <v>9910</v>
      </c>
      <c r="D58" s="339" t="s">
        <v>9927</v>
      </c>
      <c r="E58" s="340">
        <v>1544812</v>
      </c>
      <c r="F58" s="339">
        <v>1</v>
      </c>
      <c r="G58" s="340" t="s">
        <v>17</v>
      </c>
      <c r="H58" s="339">
        <v>1000</v>
      </c>
      <c r="I58" s="339">
        <v>1</v>
      </c>
      <c r="J58" s="339">
        <v>1</v>
      </c>
      <c r="K58" s="343">
        <f t="shared" si="0"/>
        <v>168900</v>
      </c>
      <c r="L58" s="344">
        <v>1000</v>
      </c>
    </row>
    <row r="59" ht="18.75" spans="1:12">
      <c r="A59" s="337" t="s">
        <v>470</v>
      </c>
      <c r="B59" s="338" t="s">
        <v>9938</v>
      </c>
      <c r="C59" s="337" t="s">
        <v>9910</v>
      </c>
      <c r="D59" s="337" t="s">
        <v>9927</v>
      </c>
      <c r="E59" s="338">
        <v>1544775</v>
      </c>
      <c r="F59" s="337">
        <v>1</v>
      </c>
      <c r="G59" s="338" t="s">
        <v>22</v>
      </c>
      <c r="H59" s="337">
        <v>1300</v>
      </c>
      <c r="I59" s="337">
        <v>1</v>
      </c>
      <c r="J59" s="337">
        <v>1</v>
      </c>
      <c r="K59" s="343">
        <f t="shared" si="0"/>
        <v>167600</v>
      </c>
      <c r="L59" s="343">
        <v>1300</v>
      </c>
    </row>
    <row r="60" ht="18.75" spans="1:12">
      <c r="A60" s="337" t="s">
        <v>473</v>
      </c>
      <c r="B60" s="338" t="s">
        <v>9939</v>
      </c>
      <c r="C60" s="337" t="s">
        <v>9896</v>
      </c>
      <c r="D60" s="337" t="s">
        <v>9940</v>
      </c>
      <c r="E60" s="338">
        <v>1523291</v>
      </c>
      <c r="F60" s="337">
        <v>1</v>
      </c>
      <c r="G60" s="338" t="s">
        <v>17</v>
      </c>
      <c r="H60" s="337">
        <v>1000</v>
      </c>
      <c r="I60" s="337">
        <v>3</v>
      </c>
      <c r="J60" s="337">
        <v>3</v>
      </c>
      <c r="K60" s="343">
        <f t="shared" si="0"/>
        <v>164600</v>
      </c>
      <c r="L60" s="343">
        <v>3000</v>
      </c>
    </row>
    <row r="61" ht="18.75" spans="1:12">
      <c r="A61" s="337" t="s">
        <v>476</v>
      </c>
      <c r="B61" s="338" t="s">
        <v>9941</v>
      </c>
      <c r="C61" s="337" t="s">
        <v>9896</v>
      </c>
      <c r="D61" s="337" t="s">
        <v>9940</v>
      </c>
      <c r="E61" s="338">
        <v>1527943</v>
      </c>
      <c r="F61" s="337">
        <v>1</v>
      </c>
      <c r="G61" s="338" t="s">
        <v>17</v>
      </c>
      <c r="H61" s="337">
        <v>1000</v>
      </c>
      <c r="I61" s="337">
        <v>3</v>
      </c>
      <c r="J61" s="337">
        <v>3</v>
      </c>
      <c r="K61" s="343">
        <f t="shared" si="0"/>
        <v>161600</v>
      </c>
      <c r="L61" s="343">
        <v>3000</v>
      </c>
    </row>
    <row r="62" ht="18.75" spans="1:12">
      <c r="A62" s="339" t="s">
        <v>480</v>
      </c>
      <c r="B62" s="340" t="s">
        <v>9942</v>
      </c>
      <c r="C62" s="339" t="s">
        <v>9910</v>
      </c>
      <c r="D62" s="339" t="s">
        <v>9940</v>
      </c>
      <c r="E62" s="340">
        <v>1544348</v>
      </c>
      <c r="F62" s="339">
        <v>1</v>
      </c>
      <c r="G62" s="340" t="s">
        <v>17</v>
      </c>
      <c r="H62" s="339">
        <v>1000</v>
      </c>
      <c r="I62" s="339">
        <v>2</v>
      </c>
      <c r="J62" s="339">
        <v>2</v>
      </c>
      <c r="K62" s="343">
        <f t="shared" si="0"/>
        <v>159600</v>
      </c>
      <c r="L62" s="344">
        <v>2000</v>
      </c>
    </row>
    <row r="63" ht="18.75" spans="1:12">
      <c r="A63" s="339" t="s">
        <v>483</v>
      </c>
      <c r="B63" s="340" t="s">
        <v>9943</v>
      </c>
      <c r="C63" s="339" t="s">
        <v>9910</v>
      </c>
      <c r="D63" s="339" t="s">
        <v>9940</v>
      </c>
      <c r="E63" s="340">
        <v>1544355</v>
      </c>
      <c r="F63" s="339">
        <v>1</v>
      </c>
      <c r="G63" s="340" t="s">
        <v>17</v>
      </c>
      <c r="H63" s="339">
        <v>1000</v>
      </c>
      <c r="I63" s="339">
        <v>2</v>
      </c>
      <c r="J63" s="339">
        <v>2</v>
      </c>
      <c r="K63" s="343">
        <f t="shared" si="0"/>
        <v>157600</v>
      </c>
      <c r="L63" s="344">
        <v>2000</v>
      </c>
    </row>
    <row r="64" ht="18.75" spans="1:12">
      <c r="A64" s="337" t="s">
        <v>486</v>
      </c>
      <c r="B64" s="338" t="s">
        <v>9944</v>
      </c>
      <c r="C64" s="337" t="s">
        <v>9910</v>
      </c>
      <c r="D64" s="337" t="s">
        <v>9940</v>
      </c>
      <c r="E64" s="338">
        <v>1543203</v>
      </c>
      <c r="F64" s="337">
        <v>1</v>
      </c>
      <c r="G64" s="338" t="s">
        <v>49</v>
      </c>
      <c r="H64" s="337">
        <v>1500</v>
      </c>
      <c r="I64" s="337">
        <v>2</v>
      </c>
      <c r="J64" s="337">
        <v>2</v>
      </c>
      <c r="K64" s="343">
        <f t="shared" si="0"/>
        <v>154600</v>
      </c>
      <c r="L64" s="343">
        <v>3000</v>
      </c>
    </row>
    <row r="65" ht="18.75" spans="1:12">
      <c r="A65" s="337" t="s">
        <v>488</v>
      </c>
      <c r="B65" s="340" t="s">
        <v>9945</v>
      </c>
      <c r="C65" s="339" t="s">
        <v>9910</v>
      </c>
      <c r="D65" s="339" t="s">
        <v>9940</v>
      </c>
      <c r="E65" s="340">
        <v>1543983</v>
      </c>
      <c r="F65" s="337">
        <v>1</v>
      </c>
      <c r="G65" s="340" t="s">
        <v>17</v>
      </c>
      <c r="H65" s="337">
        <v>1000</v>
      </c>
      <c r="I65" s="337">
        <v>2</v>
      </c>
      <c r="J65" s="337">
        <v>2</v>
      </c>
      <c r="K65" s="343">
        <f t="shared" si="0"/>
        <v>152600</v>
      </c>
      <c r="L65" s="343">
        <v>2000</v>
      </c>
    </row>
    <row r="66" ht="18.75" spans="1:12">
      <c r="A66" s="337" t="s">
        <v>491</v>
      </c>
      <c r="B66" s="340" t="s">
        <v>1141</v>
      </c>
      <c r="C66" s="339" t="s">
        <v>9910</v>
      </c>
      <c r="D66" s="339" t="s">
        <v>9940</v>
      </c>
      <c r="E66" s="340">
        <v>1544566</v>
      </c>
      <c r="F66" s="337">
        <v>1</v>
      </c>
      <c r="G66" s="340" t="s">
        <v>17</v>
      </c>
      <c r="H66" s="337">
        <v>1000</v>
      </c>
      <c r="I66" s="337">
        <v>2</v>
      </c>
      <c r="J66" s="337">
        <v>2</v>
      </c>
      <c r="K66" s="343">
        <f t="shared" si="0"/>
        <v>150600</v>
      </c>
      <c r="L66" s="343">
        <v>2000</v>
      </c>
    </row>
    <row r="67" ht="18.75" spans="1:12">
      <c r="A67" s="337" t="s">
        <v>494</v>
      </c>
      <c r="B67" s="340" t="s">
        <v>9946</v>
      </c>
      <c r="C67" s="339" t="s">
        <v>9927</v>
      </c>
      <c r="D67" s="339" t="s">
        <v>9940</v>
      </c>
      <c r="E67" s="340">
        <v>1543257</v>
      </c>
      <c r="F67" s="337">
        <v>1</v>
      </c>
      <c r="G67" s="340" t="s">
        <v>17</v>
      </c>
      <c r="H67" s="337">
        <v>1000</v>
      </c>
      <c r="I67" s="337">
        <v>1</v>
      </c>
      <c r="J67" s="337">
        <v>1</v>
      </c>
      <c r="K67" s="343">
        <f t="shared" si="0"/>
        <v>149600</v>
      </c>
      <c r="L67" s="343">
        <v>1000</v>
      </c>
    </row>
    <row r="68" ht="18.75" spans="1:12">
      <c r="A68" s="339" t="s">
        <v>497</v>
      </c>
      <c r="B68" s="340" t="s">
        <v>9935</v>
      </c>
      <c r="C68" s="339" t="s">
        <v>9927</v>
      </c>
      <c r="D68" s="339" t="s">
        <v>9940</v>
      </c>
      <c r="E68" s="340">
        <v>1546109</v>
      </c>
      <c r="F68" s="339">
        <v>1</v>
      </c>
      <c r="G68" s="340" t="s">
        <v>17</v>
      </c>
      <c r="H68" s="339">
        <v>1000</v>
      </c>
      <c r="I68" s="339">
        <v>1</v>
      </c>
      <c r="J68" s="339">
        <v>1</v>
      </c>
      <c r="K68" s="343">
        <f t="shared" si="0"/>
        <v>148600</v>
      </c>
      <c r="L68" s="344">
        <v>1000</v>
      </c>
    </row>
    <row r="69" ht="18.75" spans="1:12">
      <c r="A69" s="339" t="s">
        <v>500</v>
      </c>
      <c r="B69" s="340" t="s">
        <v>9936</v>
      </c>
      <c r="C69" s="339" t="s">
        <v>9927</v>
      </c>
      <c r="D69" s="339" t="s">
        <v>9940</v>
      </c>
      <c r="E69" s="340">
        <v>1546151</v>
      </c>
      <c r="F69" s="339">
        <v>1</v>
      </c>
      <c r="G69" s="340" t="s">
        <v>17</v>
      </c>
      <c r="H69" s="339">
        <v>1000</v>
      </c>
      <c r="I69" s="339">
        <v>1</v>
      </c>
      <c r="J69" s="339">
        <v>1</v>
      </c>
      <c r="K69" s="343">
        <f t="shared" si="0"/>
        <v>147600</v>
      </c>
      <c r="L69" s="344">
        <v>1000</v>
      </c>
    </row>
    <row r="70" ht="18.75" spans="1:12">
      <c r="A70" s="339" t="s">
        <v>503</v>
      </c>
      <c r="B70" s="340" t="s">
        <v>9947</v>
      </c>
      <c r="C70" s="339" t="s">
        <v>9948</v>
      </c>
      <c r="D70" s="339" t="s">
        <v>9949</v>
      </c>
      <c r="E70" s="340">
        <v>1530839</v>
      </c>
      <c r="F70" s="339">
        <v>1</v>
      </c>
      <c r="G70" s="340" t="s">
        <v>17</v>
      </c>
      <c r="H70" s="339">
        <v>1000</v>
      </c>
      <c r="I70" s="339">
        <v>12</v>
      </c>
      <c r="J70" s="339">
        <v>12</v>
      </c>
      <c r="K70" s="343">
        <f t="shared" si="0"/>
        <v>135600</v>
      </c>
      <c r="L70" s="344">
        <v>12000</v>
      </c>
    </row>
    <row r="71" ht="18.75" spans="1:12">
      <c r="A71" s="337" t="s">
        <v>506</v>
      </c>
      <c r="B71" s="338" t="s">
        <v>9950</v>
      </c>
      <c r="C71" s="337" t="s">
        <v>9896</v>
      </c>
      <c r="D71" s="337" t="s">
        <v>9949</v>
      </c>
      <c r="E71" s="338">
        <v>1523295</v>
      </c>
      <c r="F71" s="337">
        <v>1</v>
      </c>
      <c r="G71" s="338" t="s">
        <v>17</v>
      </c>
      <c r="H71" s="337">
        <v>1000</v>
      </c>
      <c r="I71" s="337">
        <v>4</v>
      </c>
      <c r="J71" s="337">
        <v>4</v>
      </c>
      <c r="K71" s="343">
        <f t="shared" ref="K71:K134" si="1">K70-L71</f>
        <v>131600</v>
      </c>
      <c r="L71" s="343">
        <v>4000</v>
      </c>
    </row>
    <row r="72" ht="18.75" spans="1:12">
      <c r="A72" s="337" t="s">
        <v>509</v>
      </c>
      <c r="B72" s="338" t="s">
        <v>9951</v>
      </c>
      <c r="C72" s="337" t="s">
        <v>9896</v>
      </c>
      <c r="D72" s="337" t="s">
        <v>9949</v>
      </c>
      <c r="E72" s="338">
        <v>1526885</v>
      </c>
      <c r="F72" s="337">
        <v>1</v>
      </c>
      <c r="G72" s="338" t="s">
        <v>17</v>
      </c>
      <c r="H72" s="337">
        <v>1000</v>
      </c>
      <c r="I72" s="337">
        <v>4</v>
      </c>
      <c r="J72" s="337">
        <v>4</v>
      </c>
      <c r="K72" s="343">
        <f t="shared" si="1"/>
        <v>127600</v>
      </c>
      <c r="L72" s="343">
        <v>4000</v>
      </c>
    </row>
    <row r="73" ht="18.75" spans="1:12">
      <c r="A73" s="337" t="s">
        <v>512</v>
      </c>
      <c r="B73" s="338" t="s">
        <v>9952</v>
      </c>
      <c r="C73" s="337" t="s">
        <v>9910</v>
      </c>
      <c r="D73" s="337" t="s">
        <v>9949</v>
      </c>
      <c r="E73" s="338">
        <v>1519869</v>
      </c>
      <c r="F73" s="337">
        <v>1</v>
      </c>
      <c r="G73" s="338" t="s">
        <v>49</v>
      </c>
      <c r="H73" s="337">
        <v>2500</v>
      </c>
      <c r="I73" s="337">
        <v>3</v>
      </c>
      <c r="J73" s="337">
        <v>3</v>
      </c>
      <c r="K73" s="343">
        <f t="shared" si="1"/>
        <v>120100</v>
      </c>
      <c r="L73" s="343">
        <v>7500</v>
      </c>
    </row>
    <row r="74" ht="18.75" spans="1:12">
      <c r="A74" s="339" t="s">
        <v>515</v>
      </c>
      <c r="B74" s="340" t="s">
        <v>9953</v>
      </c>
      <c r="C74" s="339" t="s">
        <v>9910</v>
      </c>
      <c r="D74" s="339" t="s">
        <v>9949</v>
      </c>
      <c r="E74" s="340">
        <v>1540289</v>
      </c>
      <c r="F74" s="339">
        <v>2</v>
      </c>
      <c r="G74" s="340" t="s">
        <v>17</v>
      </c>
      <c r="H74" s="339">
        <v>1000</v>
      </c>
      <c r="I74" s="339">
        <v>3</v>
      </c>
      <c r="J74" s="339">
        <v>6</v>
      </c>
      <c r="K74" s="343">
        <f t="shared" si="1"/>
        <v>114100</v>
      </c>
      <c r="L74" s="344">
        <v>6000</v>
      </c>
    </row>
    <row r="75" ht="18.75" spans="1:12">
      <c r="A75" s="339" t="s">
        <v>518</v>
      </c>
      <c r="B75" s="340" t="s">
        <v>9954</v>
      </c>
      <c r="C75" s="339" t="s">
        <v>9927</v>
      </c>
      <c r="D75" s="339" t="s">
        <v>9949</v>
      </c>
      <c r="E75" s="340">
        <v>1545080</v>
      </c>
      <c r="F75" s="337">
        <v>1</v>
      </c>
      <c r="G75" s="340" t="s">
        <v>17</v>
      </c>
      <c r="H75" s="337">
        <v>1000</v>
      </c>
      <c r="I75" s="337">
        <v>2</v>
      </c>
      <c r="J75" s="337">
        <v>2</v>
      </c>
      <c r="K75" s="343">
        <f t="shared" si="1"/>
        <v>112100</v>
      </c>
      <c r="L75" s="343">
        <v>2000</v>
      </c>
    </row>
    <row r="76" ht="18.75" spans="1:12">
      <c r="A76" s="339" t="s">
        <v>521</v>
      </c>
      <c r="B76" s="340" t="s">
        <v>9955</v>
      </c>
      <c r="C76" s="339" t="s">
        <v>9927</v>
      </c>
      <c r="D76" s="339" t="s">
        <v>9949</v>
      </c>
      <c r="E76" s="340">
        <v>1545786</v>
      </c>
      <c r="F76" s="337">
        <v>1</v>
      </c>
      <c r="G76" s="340" t="s">
        <v>17</v>
      </c>
      <c r="H76" s="337">
        <v>1000</v>
      </c>
      <c r="I76" s="337">
        <v>2</v>
      </c>
      <c r="J76" s="337">
        <v>2</v>
      </c>
      <c r="K76" s="343">
        <f t="shared" si="1"/>
        <v>110100</v>
      </c>
      <c r="L76" s="343">
        <v>2000</v>
      </c>
    </row>
    <row r="77" ht="18.75" spans="1:12">
      <c r="A77" s="339" t="s">
        <v>524</v>
      </c>
      <c r="B77" s="340" t="s">
        <v>9937</v>
      </c>
      <c r="C77" s="339" t="s">
        <v>9927</v>
      </c>
      <c r="D77" s="339" t="s">
        <v>9949</v>
      </c>
      <c r="E77" s="340">
        <v>1546075</v>
      </c>
      <c r="F77" s="337">
        <v>1</v>
      </c>
      <c r="G77" s="340" t="s">
        <v>17</v>
      </c>
      <c r="H77" s="337">
        <v>1000</v>
      </c>
      <c r="I77" s="337">
        <v>2</v>
      </c>
      <c r="J77" s="337">
        <v>2</v>
      </c>
      <c r="K77" s="343">
        <f t="shared" si="1"/>
        <v>108100</v>
      </c>
      <c r="L77" s="343">
        <v>2000</v>
      </c>
    </row>
    <row r="78" ht="18.75" spans="1:12">
      <c r="A78" s="339" t="s">
        <v>527</v>
      </c>
      <c r="B78" s="340" t="s">
        <v>9956</v>
      </c>
      <c r="C78" s="339" t="s">
        <v>9927</v>
      </c>
      <c r="D78" s="339" t="s">
        <v>9949</v>
      </c>
      <c r="E78" s="340">
        <v>1544165</v>
      </c>
      <c r="F78" s="339">
        <v>1</v>
      </c>
      <c r="G78" s="340" t="s">
        <v>19</v>
      </c>
      <c r="H78" s="339">
        <v>1300</v>
      </c>
      <c r="I78" s="339">
        <v>2</v>
      </c>
      <c r="J78" s="339">
        <v>2</v>
      </c>
      <c r="K78" s="343">
        <f t="shared" si="1"/>
        <v>105500</v>
      </c>
      <c r="L78" s="344">
        <v>2600</v>
      </c>
    </row>
    <row r="79" ht="18.75" spans="1:12">
      <c r="A79" s="339" t="s">
        <v>530</v>
      </c>
      <c r="B79" s="340" t="s">
        <v>9957</v>
      </c>
      <c r="C79" s="339" t="s">
        <v>9940</v>
      </c>
      <c r="D79" s="339" t="s">
        <v>9949</v>
      </c>
      <c r="E79" s="340">
        <v>1538752</v>
      </c>
      <c r="F79" s="339">
        <v>1</v>
      </c>
      <c r="G79" s="340" t="s">
        <v>17</v>
      </c>
      <c r="H79" s="339">
        <v>1000</v>
      </c>
      <c r="I79" s="339">
        <v>1</v>
      </c>
      <c r="J79" s="339">
        <v>1</v>
      </c>
      <c r="K79" s="343">
        <f t="shared" si="1"/>
        <v>104500</v>
      </c>
      <c r="L79" s="344">
        <v>1000</v>
      </c>
    </row>
    <row r="80" ht="18.75" spans="1:12">
      <c r="A80" s="345" t="s">
        <v>533</v>
      </c>
      <c r="B80" s="346" t="s">
        <v>9958</v>
      </c>
      <c r="C80" s="345" t="s">
        <v>9940</v>
      </c>
      <c r="D80" s="345" t="s">
        <v>9949</v>
      </c>
      <c r="E80" s="346">
        <v>1546792</v>
      </c>
      <c r="F80" s="337">
        <v>1</v>
      </c>
      <c r="G80" s="346" t="s">
        <v>19</v>
      </c>
      <c r="H80" s="345">
        <v>1300</v>
      </c>
      <c r="I80" s="337">
        <v>1</v>
      </c>
      <c r="J80" s="337">
        <v>1</v>
      </c>
      <c r="K80" s="343">
        <f t="shared" si="1"/>
        <v>103200</v>
      </c>
      <c r="L80" s="352">
        <v>1300</v>
      </c>
    </row>
    <row r="81" ht="18.75" spans="1:12">
      <c r="A81" s="339" t="s">
        <v>536</v>
      </c>
      <c r="B81" s="340" t="s">
        <v>9959</v>
      </c>
      <c r="C81" s="339" t="s">
        <v>9940</v>
      </c>
      <c r="D81" s="339" t="s">
        <v>9949</v>
      </c>
      <c r="E81" s="340">
        <v>1547378</v>
      </c>
      <c r="F81" s="337">
        <v>1</v>
      </c>
      <c r="G81" s="340" t="s">
        <v>17</v>
      </c>
      <c r="H81" s="337">
        <v>1000</v>
      </c>
      <c r="I81" s="337">
        <v>1</v>
      </c>
      <c r="J81" s="337">
        <v>1</v>
      </c>
      <c r="K81" s="343">
        <f t="shared" si="1"/>
        <v>102200</v>
      </c>
      <c r="L81" s="343">
        <v>1000</v>
      </c>
    </row>
    <row r="82" ht="18.75" spans="1:12">
      <c r="A82" s="339" t="s">
        <v>539</v>
      </c>
      <c r="B82" s="340" t="s">
        <v>9960</v>
      </c>
      <c r="C82" s="339" t="s">
        <v>9940</v>
      </c>
      <c r="D82" s="339" t="s">
        <v>9949</v>
      </c>
      <c r="E82" s="340">
        <v>1541580</v>
      </c>
      <c r="F82" s="337">
        <v>1</v>
      </c>
      <c r="G82" s="340" t="s">
        <v>17</v>
      </c>
      <c r="H82" s="337">
        <v>1000</v>
      </c>
      <c r="I82" s="337">
        <v>1</v>
      </c>
      <c r="J82" s="337">
        <v>1</v>
      </c>
      <c r="K82" s="343">
        <f t="shared" si="1"/>
        <v>101200</v>
      </c>
      <c r="L82" s="343">
        <v>1000</v>
      </c>
    </row>
    <row r="83" ht="18.75" spans="1:12">
      <c r="A83" s="337" t="s">
        <v>542</v>
      </c>
      <c r="B83" s="338" t="s">
        <v>9961</v>
      </c>
      <c r="C83" s="337" t="s">
        <v>9940</v>
      </c>
      <c r="D83" s="337" t="s">
        <v>9949</v>
      </c>
      <c r="E83" s="338">
        <v>1543940</v>
      </c>
      <c r="F83" s="337">
        <v>1</v>
      </c>
      <c r="G83" s="338" t="s">
        <v>22</v>
      </c>
      <c r="H83" s="337">
        <v>1300</v>
      </c>
      <c r="I83" s="337">
        <v>1</v>
      </c>
      <c r="J83" s="337">
        <v>1</v>
      </c>
      <c r="K83" s="343">
        <f t="shared" si="1"/>
        <v>99900</v>
      </c>
      <c r="L83" s="343">
        <v>1300</v>
      </c>
    </row>
    <row r="84" ht="18.75" spans="1:12">
      <c r="A84" s="337" t="s">
        <v>545</v>
      </c>
      <c r="B84" s="338" t="s">
        <v>9962</v>
      </c>
      <c r="C84" s="337" t="s">
        <v>9940</v>
      </c>
      <c r="D84" s="337" t="s">
        <v>9949</v>
      </c>
      <c r="E84" s="338">
        <v>1547083</v>
      </c>
      <c r="F84" s="337">
        <v>1</v>
      </c>
      <c r="G84" s="338" t="s">
        <v>49</v>
      </c>
      <c r="H84" s="337">
        <v>2500</v>
      </c>
      <c r="I84" s="337">
        <v>1</v>
      </c>
      <c r="J84" s="337">
        <v>1</v>
      </c>
      <c r="K84" s="343">
        <f t="shared" si="1"/>
        <v>97400</v>
      </c>
      <c r="L84" s="343">
        <v>2500</v>
      </c>
    </row>
    <row r="85" ht="18.75" spans="1:12">
      <c r="A85" s="337" t="s">
        <v>547</v>
      </c>
      <c r="B85" s="340" t="s">
        <v>9963</v>
      </c>
      <c r="C85" s="339" t="s">
        <v>9940</v>
      </c>
      <c r="D85" s="339" t="s">
        <v>9949</v>
      </c>
      <c r="E85" s="340">
        <v>1545130</v>
      </c>
      <c r="F85" s="337">
        <v>1</v>
      </c>
      <c r="G85" s="340" t="s">
        <v>17</v>
      </c>
      <c r="H85" s="337">
        <v>1000</v>
      </c>
      <c r="I85" s="337">
        <v>1</v>
      </c>
      <c r="J85" s="337">
        <v>1</v>
      </c>
      <c r="K85" s="343">
        <f t="shared" si="1"/>
        <v>96400</v>
      </c>
      <c r="L85" s="343">
        <v>1000</v>
      </c>
    </row>
    <row r="86" ht="18.75" spans="1:12">
      <c r="A86" s="337" t="s">
        <v>549</v>
      </c>
      <c r="B86" s="340" t="s">
        <v>9964</v>
      </c>
      <c r="C86" s="339" t="s">
        <v>9940</v>
      </c>
      <c r="D86" s="339" t="s">
        <v>9949</v>
      </c>
      <c r="E86" s="340">
        <v>1546902</v>
      </c>
      <c r="F86" s="337">
        <v>1</v>
      </c>
      <c r="G86" s="340" t="s">
        <v>17</v>
      </c>
      <c r="H86" s="337">
        <v>1000</v>
      </c>
      <c r="I86" s="337">
        <v>1</v>
      </c>
      <c r="J86" s="337">
        <v>1</v>
      </c>
      <c r="K86" s="343">
        <f t="shared" si="1"/>
        <v>95400</v>
      </c>
      <c r="L86" s="343">
        <v>1000</v>
      </c>
    </row>
    <row r="87" ht="18.75" spans="1:12">
      <c r="A87" s="337" t="s">
        <v>552</v>
      </c>
      <c r="B87" s="338" t="s">
        <v>9965</v>
      </c>
      <c r="C87" s="337" t="s">
        <v>9940</v>
      </c>
      <c r="D87" s="337" t="s">
        <v>9949</v>
      </c>
      <c r="E87" s="338">
        <v>1547180</v>
      </c>
      <c r="F87" s="337">
        <v>1</v>
      </c>
      <c r="G87" s="338" t="s">
        <v>22</v>
      </c>
      <c r="H87" s="337">
        <v>1300</v>
      </c>
      <c r="I87" s="337">
        <v>1</v>
      </c>
      <c r="J87" s="337">
        <v>1</v>
      </c>
      <c r="K87" s="343">
        <f t="shared" si="1"/>
        <v>94100</v>
      </c>
      <c r="L87" s="343">
        <v>1300</v>
      </c>
    </row>
    <row r="88" ht="18.75" spans="1:12">
      <c r="A88" s="337" t="s">
        <v>555</v>
      </c>
      <c r="B88" s="338" t="s">
        <v>9966</v>
      </c>
      <c r="C88" s="337" t="s">
        <v>9927</v>
      </c>
      <c r="D88" s="337" t="s">
        <v>9967</v>
      </c>
      <c r="E88" s="338">
        <v>1545568</v>
      </c>
      <c r="F88" s="337">
        <v>1</v>
      </c>
      <c r="G88" s="338" t="s">
        <v>17</v>
      </c>
      <c r="H88" s="337">
        <v>1000</v>
      </c>
      <c r="I88" s="337">
        <v>3</v>
      </c>
      <c r="J88" s="337">
        <v>3</v>
      </c>
      <c r="K88" s="343">
        <f t="shared" si="1"/>
        <v>91100</v>
      </c>
      <c r="L88" s="343">
        <v>3000</v>
      </c>
    </row>
    <row r="89" ht="18.75" spans="1:12">
      <c r="A89" s="337" t="s">
        <v>558</v>
      </c>
      <c r="B89" s="338" t="s">
        <v>9968</v>
      </c>
      <c r="C89" s="337" t="s">
        <v>9927</v>
      </c>
      <c r="D89" s="337" t="s">
        <v>9967</v>
      </c>
      <c r="E89" s="338">
        <v>1524739</v>
      </c>
      <c r="F89" s="337">
        <v>1</v>
      </c>
      <c r="G89" s="338" t="s">
        <v>22</v>
      </c>
      <c r="H89" s="337">
        <v>1300</v>
      </c>
      <c r="I89" s="337">
        <v>3</v>
      </c>
      <c r="J89" s="337">
        <v>3</v>
      </c>
      <c r="K89" s="343">
        <f t="shared" si="1"/>
        <v>87200</v>
      </c>
      <c r="L89" s="343">
        <v>3900</v>
      </c>
    </row>
    <row r="90" ht="18.75" spans="1:12">
      <c r="A90" s="347" t="s">
        <v>561</v>
      </c>
      <c r="B90" s="348" t="s">
        <v>9969</v>
      </c>
      <c r="C90" s="349" t="s">
        <v>9927</v>
      </c>
      <c r="D90" s="349" t="s">
        <v>9967</v>
      </c>
      <c r="E90" s="348">
        <v>1544149</v>
      </c>
      <c r="F90" s="349">
        <v>1</v>
      </c>
      <c r="G90" s="348" t="s">
        <v>17</v>
      </c>
      <c r="H90" s="349">
        <v>1000</v>
      </c>
      <c r="I90" s="349">
        <v>3</v>
      </c>
      <c r="J90" s="349">
        <v>3</v>
      </c>
      <c r="K90" s="343">
        <f t="shared" si="1"/>
        <v>84200</v>
      </c>
      <c r="L90" s="343">
        <v>3000</v>
      </c>
    </row>
    <row r="91" ht="18.75" spans="1:12">
      <c r="A91" s="350" t="s">
        <v>565</v>
      </c>
      <c r="B91" s="340" t="s">
        <v>9970</v>
      </c>
      <c r="C91" s="339" t="s">
        <v>9940</v>
      </c>
      <c r="D91" s="339" t="s">
        <v>9967</v>
      </c>
      <c r="E91" s="340">
        <v>1543731</v>
      </c>
      <c r="F91" s="337">
        <v>1</v>
      </c>
      <c r="G91" s="338" t="s">
        <v>17</v>
      </c>
      <c r="H91" s="337">
        <v>1000</v>
      </c>
      <c r="I91" s="337">
        <v>2</v>
      </c>
      <c r="J91" s="337">
        <v>2</v>
      </c>
      <c r="K91" s="343">
        <f t="shared" si="1"/>
        <v>82200</v>
      </c>
      <c r="L91" s="343">
        <v>2000</v>
      </c>
    </row>
    <row r="92" ht="18.75" spans="1:12">
      <c r="A92" s="350" t="s">
        <v>568</v>
      </c>
      <c r="B92" s="338" t="s">
        <v>9971</v>
      </c>
      <c r="C92" s="337" t="s">
        <v>9940</v>
      </c>
      <c r="D92" s="337" t="s">
        <v>9967</v>
      </c>
      <c r="E92" s="338">
        <v>1534604</v>
      </c>
      <c r="F92" s="337">
        <v>2</v>
      </c>
      <c r="G92" s="338" t="s">
        <v>49</v>
      </c>
      <c r="H92" s="337">
        <v>1500</v>
      </c>
      <c r="I92" s="337">
        <v>2</v>
      </c>
      <c r="J92" s="337">
        <v>4</v>
      </c>
      <c r="K92" s="343">
        <f t="shared" si="1"/>
        <v>76200</v>
      </c>
      <c r="L92" s="343">
        <v>6000</v>
      </c>
    </row>
    <row r="93" ht="18.75" spans="1:12">
      <c r="A93" s="350" t="s">
        <v>571</v>
      </c>
      <c r="B93" s="338" t="s">
        <v>9972</v>
      </c>
      <c r="C93" s="337" t="s">
        <v>9940</v>
      </c>
      <c r="D93" s="337" t="s">
        <v>9967</v>
      </c>
      <c r="E93" s="338">
        <v>1519573</v>
      </c>
      <c r="F93" s="337">
        <v>2</v>
      </c>
      <c r="G93" s="338" t="s">
        <v>17</v>
      </c>
      <c r="H93" s="337">
        <v>1000</v>
      </c>
      <c r="I93" s="337">
        <v>2</v>
      </c>
      <c r="J93" s="337">
        <v>4</v>
      </c>
      <c r="K93" s="343">
        <f t="shared" si="1"/>
        <v>72200</v>
      </c>
      <c r="L93" s="343">
        <v>4000</v>
      </c>
    </row>
    <row r="94" ht="18.75" spans="1:12">
      <c r="A94" s="351" t="s">
        <v>574</v>
      </c>
      <c r="B94" s="340" t="s">
        <v>9973</v>
      </c>
      <c r="C94" s="339" t="s">
        <v>9940</v>
      </c>
      <c r="D94" s="339" t="s">
        <v>9967</v>
      </c>
      <c r="E94" s="340">
        <v>1540824</v>
      </c>
      <c r="F94" s="339">
        <v>1</v>
      </c>
      <c r="G94" s="340" t="s">
        <v>17</v>
      </c>
      <c r="H94" s="339">
        <v>1000</v>
      </c>
      <c r="I94" s="339">
        <v>2</v>
      </c>
      <c r="J94" s="339">
        <v>2</v>
      </c>
      <c r="K94" s="343">
        <f t="shared" si="1"/>
        <v>70200</v>
      </c>
      <c r="L94" s="344">
        <v>2000</v>
      </c>
    </row>
    <row r="95" ht="18.75" spans="1:12">
      <c r="A95" s="350" t="s">
        <v>577</v>
      </c>
      <c r="B95" s="338" t="s">
        <v>9965</v>
      </c>
      <c r="C95" s="337" t="s">
        <v>9949</v>
      </c>
      <c r="D95" s="337" t="s">
        <v>9967</v>
      </c>
      <c r="E95" s="338">
        <v>1548205</v>
      </c>
      <c r="F95" s="337">
        <v>1</v>
      </c>
      <c r="G95" s="338" t="s">
        <v>22</v>
      </c>
      <c r="H95" s="337">
        <v>1300</v>
      </c>
      <c r="I95" s="337">
        <v>1</v>
      </c>
      <c r="J95" s="337">
        <v>1</v>
      </c>
      <c r="K95" s="343">
        <f t="shared" si="1"/>
        <v>68900</v>
      </c>
      <c r="L95" s="343">
        <v>1300</v>
      </c>
    </row>
    <row r="96" ht="18.75" spans="1:12">
      <c r="A96" s="351" t="s">
        <v>580</v>
      </c>
      <c r="B96" s="340" t="s">
        <v>1315</v>
      </c>
      <c r="C96" s="339" t="s">
        <v>9949</v>
      </c>
      <c r="D96" s="339" t="s">
        <v>9967</v>
      </c>
      <c r="E96" s="340">
        <v>1537337</v>
      </c>
      <c r="F96" s="339">
        <v>1</v>
      </c>
      <c r="G96" s="340" t="s">
        <v>17</v>
      </c>
      <c r="H96" s="339">
        <v>1000</v>
      </c>
      <c r="I96" s="339">
        <v>1</v>
      </c>
      <c r="J96" s="339">
        <v>1</v>
      </c>
      <c r="K96" s="343">
        <f t="shared" si="1"/>
        <v>67900</v>
      </c>
      <c r="L96" s="344">
        <v>1000</v>
      </c>
    </row>
    <row r="97" ht="18.75" spans="1:12">
      <c r="A97" s="350" t="s">
        <v>584</v>
      </c>
      <c r="B97" s="338" t="s">
        <v>9963</v>
      </c>
      <c r="C97" s="337" t="s">
        <v>9949</v>
      </c>
      <c r="D97" s="337" t="s">
        <v>9967</v>
      </c>
      <c r="E97" s="338">
        <v>1548132</v>
      </c>
      <c r="F97" s="337">
        <v>1</v>
      </c>
      <c r="G97" s="338" t="s">
        <v>17</v>
      </c>
      <c r="H97" s="337">
        <v>1000</v>
      </c>
      <c r="I97" s="337">
        <v>1</v>
      </c>
      <c r="J97" s="337">
        <v>1</v>
      </c>
      <c r="K97" s="343">
        <f t="shared" si="1"/>
        <v>66900</v>
      </c>
      <c r="L97" s="343">
        <v>1000</v>
      </c>
    </row>
    <row r="98" ht="18.75" spans="1:12">
      <c r="A98" s="350" t="s">
        <v>587</v>
      </c>
      <c r="B98" s="338" t="s">
        <v>9974</v>
      </c>
      <c r="C98" s="338" t="s">
        <v>9975</v>
      </c>
      <c r="D98" s="337" t="s">
        <v>9967</v>
      </c>
      <c r="E98" s="338">
        <v>1548356</v>
      </c>
      <c r="F98" s="337">
        <v>1</v>
      </c>
      <c r="G98" s="338" t="s">
        <v>22</v>
      </c>
      <c r="H98" s="337">
        <v>1300</v>
      </c>
      <c r="I98" s="337">
        <v>1</v>
      </c>
      <c r="J98" s="337">
        <v>1</v>
      </c>
      <c r="K98" s="343">
        <f t="shared" si="1"/>
        <v>65600</v>
      </c>
      <c r="L98" s="343">
        <v>1300</v>
      </c>
    </row>
    <row r="99" ht="18.75" spans="1:12">
      <c r="A99" s="350" t="s">
        <v>590</v>
      </c>
      <c r="B99" s="338" t="s">
        <v>9959</v>
      </c>
      <c r="C99" s="337" t="s">
        <v>9949</v>
      </c>
      <c r="D99" s="337" t="s">
        <v>9967</v>
      </c>
      <c r="E99" s="338">
        <v>1548182</v>
      </c>
      <c r="F99" s="337">
        <v>1</v>
      </c>
      <c r="G99" s="338" t="s">
        <v>17</v>
      </c>
      <c r="H99" s="337">
        <v>1000</v>
      </c>
      <c r="I99" s="337">
        <v>1</v>
      </c>
      <c r="J99" s="337">
        <v>1</v>
      </c>
      <c r="K99" s="343">
        <f t="shared" si="1"/>
        <v>64600</v>
      </c>
      <c r="L99" s="343">
        <v>1000</v>
      </c>
    </row>
    <row r="100" ht="18.75" spans="1:12">
      <c r="A100" s="350" t="s">
        <v>593</v>
      </c>
      <c r="B100" s="338" t="s">
        <v>9937</v>
      </c>
      <c r="C100" s="337" t="s">
        <v>9949</v>
      </c>
      <c r="D100" s="337" t="s">
        <v>9967</v>
      </c>
      <c r="E100" s="338">
        <v>1548064</v>
      </c>
      <c r="F100" s="337">
        <v>1</v>
      </c>
      <c r="G100" s="338" t="s">
        <v>22</v>
      </c>
      <c r="H100" s="337">
        <v>1300</v>
      </c>
      <c r="I100" s="337">
        <v>1</v>
      </c>
      <c r="J100" s="337">
        <v>1</v>
      </c>
      <c r="K100" s="343">
        <f t="shared" si="1"/>
        <v>63300</v>
      </c>
      <c r="L100" s="343">
        <v>1300</v>
      </c>
    </row>
    <row r="101" ht="18.75" spans="1:12">
      <c r="A101" s="350" t="s">
        <v>596</v>
      </c>
      <c r="B101" s="338" t="s">
        <v>9955</v>
      </c>
      <c r="C101" s="337" t="s">
        <v>9949</v>
      </c>
      <c r="D101" s="337" t="s">
        <v>9967</v>
      </c>
      <c r="E101" s="338">
        <v>1547797</v>
      </c>
      <c r="F101" s="337">
        <v>1</v>
      </c>
      <c r="G101" s="338" t="s">
        <v>17</v>
      </c>
      <c r="H101" s="337">
        <v>1000</v>
      </c>
      <c r="I101" s="337">
        <v>1</v>
      </c>
      <c r="J101" s="337">
        <v>1</v>
      </c>
      <c r="K101" s="343">
        <f t="shared" si="1"/>
        <v>62300</v>
      </c>
      <c r="L101" s="343">
        <v>1000</v>
      </c>
    </row>
    <row r="102" ht="18.75" spans="1:12">
      <c r="A102" s="350" t="s">
        <v>599</v>
      </c>
      <c r="B102" s="338" t="s">
        <v>9976</v>
      </c>
      <c r="C102" s="337" t="s">
        <v>9910</v>
      </c>
      <c r="D102" s="337" t="s">
        <v>9977</v>
      </c>
      <c r="E102" s="338">
        <v>1541604</v>
      </c>
      <c r="F102" s="337">
        <v>1</v>
      </c>
      <c r="G102" s="338" t="s">
        <v>17</v>
      </c>
      <c r="H102" s="337">
        <v>1000</v>
      </c>
      <c r="I102" s="337">
        <v>5</v>
      </c>
      <c r="J102" s="337">
        <v>5</v>
      </c>
      <c r="K102" s="343">
        <f t="shared" si="1"/>
        <v>57300</v>
      </c>
      <c r="L102" s="343">
        <v>5000</v>
      </c>
    </row>
    <row r="103" ht="18.75" spans="1:12">
      <c r="A103" s="351" t="s">
        <v>601</v>
      </c>
      <c r="B103" s="340" t="s">
        <v>9978</v>
      </c>
      <c r="C103" s="339" t="s">
        <v>9949</v>
      </c>
      <c r="D103" s="339" t="s">
        <v>9977</v>
      </c>
      <c r="E103" s="340">
        <v>1548000</v>
      </c>
      <c r="F103" s="339">
        <v>1</v>
      </c>
      <c r="G103" s="340" t="s">
        <v>17</v>
      </c>
      <c r="H103" s="339">
        <v>1000</v>
      </c>
      <c r="I103" s="339">
        <v>2</v>
      </c>
      <c r="J103" s="339">
        <v>2</v>
      </c>
      <c r="K103" s="343">
        <f t="shared" si="1"/>
        <v>55300</v>
      </c>
      <c r="L103" s="344">
        <v>2000</v>
      </c>
    </row>
    <row r="104" ht="18.75" spans="1:12">
      <c r="A104" s="350" t="s">
        <v>604</v>
      </c>
      <c r="B104" s="338" t="s">
        <v>9979</v>
      </c>
      <c r="C104" s="337" t="s">
        <v>9949</v>
      </c>
      <c r="D104" s="337" t="s">
        <v>9977</v>
      </c>
      <c r="E104" s="338">
        <v>1546833</v>
      </c>
      <c r="F104" s="337">
        <v>1</v>
      </c>
      <c r="G104" s="338" t="s">
        <v>49</v>
      </c>
      <c r="H104" s="337">
        <v>1500</v>
      </c>
      <c r="I104" s="337">
        <v>2</v>
      </c>
      <c r="J104" s="337">
        <v>2</v>
      </c>
      <c r="K104" s="343">
        <f t="shared" si="1"/>
        <v>52300</v>
      </c>
      <c r="L104" s="343">
        <v>3000</v>
      </c>
    </row>
    <row r="105" ht="18.75" spans="1:12">
      <c r="A105" s="350" t="s">
        <v>606</v>
      </c>
      <c r="B105" s="340" t="s">
        <v>9980</v>
      </c>
      <c r="C105" s="339" t="s">
        <v>9949</v>
      </c>
      <c r="D105" s="339" t="s">
        <v>9977</v>
      </c>
      <c r="E105" s="340">
        <v>1523151</v>
      </c>
      <c r="F105" s="337">
        <v>1</v>
      </c>
      <c r="G105" s="340" t="s">
        <v>17</v>
      </c>
      <c r="H105" s="337">
        <v>1000</v>
      </c>
      <c r="I105" s="337">
        <v>2</v>
      </c>
      <c r="J105" s="337">
        <v>2</v>
      </c>
      <c r="K105" s="343">
        <f t="shared" si="1"/>
        <v>50300</v>
      </c>
      <c r="L105" s="343">
        <v>2000</v>
      </c>
    </row>
    <row r="106" ht="18.75" spans="1:12">
      <c r="A106" s="350" t="s">
        <v>608</v>
      </c>
      <c r="B106" s="340" t="s">
        <v>9981</v>
      </c>
      <c r="C106" s="339" t="s">
        <v>9949</v>
      </c>
      <c r="D106" s="339" t="s">
        <v>9977</v>
      </c>
      <c r="E106" s="340">
        <v>1523123</v>
      </c>
      <c r="F106" s="337">
        <v>1</v>
      </c>
      <c r="G106" s="340" t="s">
        <v>17</v>
      </c>
      <c r="H106" s="337">
        <v>1000</v>
      </c>
      <c r="I106" s="337">
        <v>2</v>
      </c>
      <c r="J106" s="337">
        <v>2</v>
      </c>
      <c r="K106" s="343">
        <f t="shared" si="1"/>
        <v>48300</v>
      </c>
      <c r="L106" s="343">
        <v>2000</v>
      </c>
    </row>
    <row r="107" ht="18.75" spans="1:12">
      <c r="A107" s="351" t="s">
        <v>611</v>
      </c>
      <c r="B107" s="340" t="s">
        <v>9982</v>
      </c>
      <c r="C107" s="339" t="s">
        <v>9949</v>
      </c>
      <c r="D107" s="339" t="s">
        <v>9977</v>
      </c>
      <c r="E107" s="340">
        <v>1547918</v>
      </c>
      <c r="F107" s="339">
        <v>1</v>
      </c>
      <c r="G107" s="340" t="s">
        <v>17</v>
      </c>
      <c r="H107" s="339">
        <v>1000</v>
      </c>
      <c r="I107" s="339">
        <v>2</v>
      </c>
      <c r="J107" s="339">
        <v>2</v>
      </c>
      <c r="K107" s="343">
        <f t="shared" si="1"/>
        <v>46300</v>
      </c>
      <c r="L107" s="344">
        <v>2000</v>
      </c>
    </row>
    <row r="108" ht="18.75" spans="1:12">
      <c r="A108" s="350" t="s">
        <v>614</v>
      </c>
      <c r="B108" s="338" t="s">
        <v>9983</v>
      </c>
      <c r="C108" s="337" t="s">
        <v>9967</v>
      </c>
      <c r="D108" s="337" t="s">
        <v>9977</v>
      </c>
      <c r="E108" s="338">
        <v>1544842</v>
      </c>
      <c r="F108" s="337">
        <v>1</v>
      </c>
      <c r="G108" s="338" t="s">
        <v>22</v>
      </c>
      <c r="H108" s="337">
        <v>1300</v>
      </c>
      <c r="I108" s="337">
        <v>1</v>
      </c>
      <c r="J108" s="337">
        <v>1</v>
      </c>
      <c r="K108" s="343">
        <f t="shared" si="1"/>
        <v>45000</v>
      </c>
      <c r="L108" s="343">
        <v>1300</v>
      </c>
    </row>
    <row r="109" ht="18.75" spans="1:12">
      <c r="A109" s="350" t="s">
        <v>617</v>
      </c>
      <c r="B109" s="338" t="s">
        <v>9984</v>
      </c>
      <c r="C109" s="337" t="s">
        <v>9967</v>
      </c>
      <c r="D109" s="337" t="s">
        <v>9977</v>
      </c>
      <c r="E109" s="338">
        <v>1548651</v>
      </c>
      <c r="F109" s="337">
        <v>1</v>
      </c>
      <c r="G109" s="338" t="s">
        <v>22</v>
      </c>
      <c r="H109" s="337">
        <v>1300</v>
      </c>
      <c r="I109" s="337">
        <v>1</v>
      </c>
      <c r="J109" s="337">
        <v>1</v>
      </c>
      <c r="K109" s="343">
        <f t="shared" si="1"/>
        <v>43700</v>
      </c>
      <c r="L109" s="343">
        <v>1300</v>
      </c>
    </row>
    <row r="110" ht="18.75" spans="1:12">
      <c r="A110" s="350" t="s">
        <v>619</v>
      </c>
      <c r="B110" s="338" t="s">
        <v>9985</v>
      </c>
      <c r="C110" s="337" t="s">
        <v>9967</v>
      </c>
      <c r="D110" s="337" t="s">
        <v>9977</v>
      </c>
      <c r="E110" s="338">
        <v>1549058</v>
      </c>
      <c r="F110" s="337">
        <v>1</v>
      </c>
      <c r="G110" s="338" t="s">
        <v>19</v>
      </c>
      <c r="H110" s="337">
        <v>1300</v>
      </c>
      <c r="I110" s="337">
        <v>1</v>
      </c>
      <c r="J110" s="337">
        <v>1</v>
      </c>
      <c r="K110" s="343">
        <f t="shared" si="1"/>
        <v>42400</v>
      </c>
      <c r="L110" s="343">
        <v>1300</v>
      </c>
    </row>
    <row r="111" ht="18.75" spans="1:12">
      <c r="A111" s="350" t="s">
        <v>622</v>
      </c>
      <c r="B111" s="338" t="s">
        <v>9986</v>
      </c>
      <c r="C111" s="337" t="s">
        <v>9967</v>
      </c>
      <c r="D111" s="337" t="s">
        <v>9977</v>
      </c>
      <c r="E111" s="338">
        <v>1549075</v>
      </c>
      <c r="F111" s="337">
        <v>1</v>
      </c>
      <c r="G111" s="338" t="s">
        <v>19</v>
      </c>
      <c r="H111" s="337">
        <v>1300</v>
      </c>
      <c r="I111" s="337">
        <v>1</v>
      </c>
      <c r="J111" s="337">
        <v>1</v>
      </c>
      <c r="K111" s="343">
        <f t="shared" si="1"/>
        <v>41100</v>
      </c>
      <c r="L111" s="343">
        <v>1300</v>
      </c>
    </row>
    <row r="112" ht="18.75" spans="1:12">
      <c r="A112" s="350" t="s">
        <v>625</v>
      </c>
      <c r="B112" s="338" t="s">
        <v>9987</v>
      </c>
      <c r="C112" s="337" t="s">
        <v>9967</v>
      </c>
      <c r="D112" s="337" t="s">
        <v>9977</v>
      </c>
      <c r="E112" s="338">
        <v>1549055</v>
      </c>
      <c r="F112" s="337">
        <v>1</v>
      </c>
      <c r="G112" s="338" t="s">
        <v>22</v>
      </c>
      <c r="H112" s="337">
        <v>1300</v>
      </c>
      <c r="I112" s="337">
        <v>1</v>
      </c>
      <c r="J112" s="337">
        <v>1</v>
      </c>
      <c r="K112" s="343">
        <f t="shared" si="1"/>
        <v>39800</v>
      </c>
      <c r="L112" s="343">
        <v>1300</v>
      </c>
    </row>
    <row r="113" ht="18.75" spans="1:12">
      <c r="A113" s="350" t="s">
        <v>628</v>
      </c>
      <c r="B113" s="338" t="s">
        <v>9988</v>
      </c>
      <c r="C113" s="337" t="s">
        <v>9967</v>
      </c>
      <c r="D113" s="337" t="s">
        <v>9977</v>
      </c>
      <c r="E113" s="338">
        <v>1548825</v>
      </c>
      <c r="F113" s="337">
        <v>1</v>
      </c>
      <c r="G113" s="338" t="s">
        <v>22</v>
      </c>
      <c r="H113" s="337">
        <v>1300</v>
      </c>
      <c r="I113" s="337">
        <v>1</v>
      </c>
      <c r="J113" s="337">
        <v>1</v>
      </c>
      <c r="K113" s="343">
        <f t="shared" si="1"/>
        <v>38500</v>
      </c>
      <c r="L113" s="343">
        <v>1300</v>
      </c>
    </row>
    <row r="114" ht="18.75" spans="1:12">
      <c r="A114" s="350" t="s">
        <v>630</v>
      </c>
      <c r="B114" s="338" t="s">
        <v>9989</v>
      </c>
      <c r="C114" s="337" t="s">
        <v>9967</v>
      </c>
      <c r="D114" s="337" t="s">
        <v>9977</v>
      </c>
      <c r="E114" s="338">
        <v>1547714</v>
      </c>
      <c r="F114" s="337">
        <v>4</v>
      </c>
      <c r="G114" s="338" t="s">
        <v>17</v>
      </c>
      <c r="H114" s="337">
        <v>1000</v>
      </c>
      <c r="I114" s="337">
        <v>1</v>
      </c>
      <c r="J114" s="337">
        <v>4</v>
      </c>
      <c r="K114" s="343">
        <f t="shared" si="1"/>
        <v>34500</v>
      </c>
      <c r="L114" s="343">
        <v>4000</v>
      </c>
    </row>
    <row r="115" ht="18.75" spans="1:12">
      <c r="A115" s="351" t="s">
        <v>633</v>
      </c>
      <c r="B115" s="340" t="s">
        <v>9990</v>
      </c>
      <c r="C115" s="339" t="s">
        <v>9967</v>
      </c>
      <c r="D115" s="339" t="s">
        <v>9977</v>
      </c>
      <c r="E115" s="340">
        <v>1548640</v>
      </c>
      <c r="F115" s="339">
        <v>2</v>
      </c>
      <c r="G115" s="340" t="s">
        <v>17</v>
      </c>
      <c r="H115" s="339">
        <v>1000</v>
      </c>
      <c r="I115" s="339">
        <v>1</v>
      </c>
      <c r="J115" s="339">
        <v>2</v>
      </c>
      <c r="K115" s="343">
        <f t="shared" si="1"/>
        <v>32500</v>
      </c>
      <c r="L115" s="344">
        <v>2000</v>
      </c>
    </row>
    <row r="116" ht="18.75" spans="1:12">
      <c r="A116" s="350" t="s">
        <v>636</v>
      </c>
      <c r="B116" s="338" t="s">
        <v>9991</v>
      </c>
      <c r="C116" s="337" t="s">
        <v>9949</v>
      </c>
      <c r="D116" s="337" t="s">
        <v>9992</v>
      </c>
      <c r="E116" s="338">
        <v>1547964</v>
      </c>
      <c r="F116" s="337">
        <v>1</v>
      </c>
      <c r="G116" s="338" t="s">
        <v>17</v>
      </c>
      <c r="H116" s="337">
        <v>1000</v>
      </c>
      <c r="I116" s="337">
        <v>3</v>
      </c>
      <c r="J116" s="337">
        <v>3</v>
      </c>
      <c r="K116" s="343">
        <f t="shared" si="1"/>
        <v>29500</v>
      </c>
      <c r="L116" s="343">
        <v>3000</v>
      </c>
    </row>
    <row r="117" ht="18.75" spans="1:12">
      <c r="A117" s="350" t="s">
        <v>639</v>
      </c>
      <c r="B117" s="338" t="s">
        <v>9993</v>
      </c>
      <c r="C117" s="337" t="s">
        <v>9949</v>
      </c>
      <c r="D117" s="337" t="s">
        <v>9992</v>
      </c>
      <c r="E117" s="338">
        <v>1545262</v>
      </c>
      <c r="F117" s="337">
        <v>1</v>
      </c>
      <c r="G117" s="338" t="s">
        <v>17</v>
      </c>
      <c r="H117" s="337">
        <v>1000</v>
      </c>
      <c r="I117" s="337">
        <v>3</v>
      </c>
      <c r="J117" s="337">
        <v>3</v>
      </c>
      <c r="K117" s="343">
        <f t="shared" si="1"/>
        <v>26500</v>
      </c>
      <c r="L117" s="343">
        <v>3000</v>
      </c>
    </row>
    <row r="118" ht="18.75" spans="1:12">
      <c r="A118" s="350" t="s">
        <v>641</v>
      </c>
      <c r="B118" s="338" t="s">
        <v>9994</v>
      </c>
      <c r="C118" s="337" t="s">
        <v>9949</v>
      </c>
      <c r="D118" s="337" t="s">
        <v>9992</v>
      </c>
      <c r="E118" s="338">
        <v>1545395</v>
      </c>
      <c r="F118" s="337">
        <v>1</v>
      </c>
      <c r="G118" s="338" t="s">
        <v>17</v>
      </c>
      <c r="H118" s="337">
        <v>1000</v>
      </c>
      <c r="I118" s="337">
        <v>3</v>
      </c>
      <c r="J118" s="337">
        <v>3</v>
      </c>
      <c r="K118" s="343">
        <f t="shared" si="1"/>
        <v>23500</v>
      </c>
      <c r="L118" s="343">
        <v>3000</v>
      </c>
    </row>
    <row r="119" ht="18.75" spans="1:12">
      <c r="A119" s="350" t="s">
        <v>643</v>
      </c>
      <c r="B119" s="338" t="s">
        <v>9995</v>
      </c>
      <c r="C119" s="337" t="s">
        <v>9967</v>
      </c>
      <c r="D119" s="337" t="s">
        <v>9992</v>
      </c>
      <c r="E119" s="338">
        <v>1547967</v>
      </c>
      <c r="F119" s="337">
        <v>1</v>
      </c>
      <c r="G119" s="338" t="s">
        <v>17</v>
      </c>
      <c r="H119" s="337">
        <v>1000</v>
      </c>
      <c r="I119" s="337">
        <v>2</v>
      </c>
      <c r="J119" s="337">
        <v>2</v>
      </c>
      <c r="K119" s="343">
        <f t="shared" si="1"/>
        <v>21500</v>
      </c>
      <c r="L119" s="343">
        <v>2000</v>
      </c>
    </row>
    <row r="120" ht="18.75" spans="1:12">
      <c r="A120" s="351" t="s">
        <v>645</v>
      </c>
      <c r="B120" s="340" t="s">
        <v>9937</v>
      </c>
      <c r="C120" s="339" t="s">
        <v>9967</v>
      </c>
      <c r="D120" s="339" t="s">
        <v>9992</v>
      </c>
      <c r="E120" s="340">
        <v>1548988</v>
      </c>
      <c r="F120" s="339">
        <v>1</v>
      </c>
      <c r="G120" s="340" t="s">
        <v>22</v>
      </c>
      <c r="H120" s="339">
        <v>1300</v>
      </c>
      <c r="I120" s="339">
        <v>2</v>
      </c>
      <c r="J120" s="339">
        <v>2</v>
      </c>
      <c r="K120" s="343">
        <f t="shared" si="1"/>
        <v>18900</v>
      </c>
      <c r="L120" s="344">
        <v>2600</v>
      </c>
    </row>
    <row r="121" ht="18.75" spans="1:12">
      <c r="A121" s="350" t="s">
        <v>648</v>
      </c>
      <c r="B121" s="340" t="s">
        <v>9996</v>
      </c>
      <c r="C121" s="339" t="s">
        <v>9967</v>
      </c>
      <c r="D121" s="339" t="s">
        <v>9992</v>
      </c>
      <c r="E121" s="340">
        <v>1527222</v>
      </c>
      <c r="F121" s="337">
        <v>1</v>
      </c>
      <c r="G121" s="340" t="s">
        <v>17</v>
      </c>
      <c r="H121" s="337">
        <v>1000</v>
      </c>
      <c r="I121" s="337">
        <v>2</v>
      </c>
      <c r="J121" s="337">
        <v>2</v>
      </c>
      <c r="K121" s="343">
        <f t="shared" si="1"/>
        <v>16900</v>
      </c>
      <c r="L121" s="343">
        <v>2000</v>
      </c>
    </row>
    <row r="122" ht="18.75" spans="1:12">
      <c r="A122" s="351" t="s">
        <v>650</v>
      </c>
      <c r="B122" s="340" t="s">
        <v>9844</v>
      </c>
      <c r="C122" s="339" t="s">
        <v>9967</v>
      </c>
      <c r="D122" s="339" t="s">
        <v>9992</v>
      </c>
      <c r="E122" s="340">
        <v>1547489</v>
      </c>
      <c r="F122" s="339">
        <v>1</v>
      </c>
      <c r="G122" s="340" t="s">
        <v>17</v>
      </c>
      <c r="H122" s="339">
        <v>1000</v>
      </c>
      <c r="I122" s="339">
        <v>2</v>
      </c>
      <c r="J122" s="339">
        <v>2</v>
      </c>
      <c r="K122" s="343">
        <f t="shared" si="1"/>
        <v>14900</v>
      </c>
      <c r="L122" s="344">
        <v>2000</v>
      </c>
    </row>
    <row r="123" ht="18.75" spans="1:12">
      <c r="A123" s="350" t="s">
        <v>652</v>
      </c>
      <c r="B123" s="340" t="s">
        <v>9997</v>
      </c>
      <c r="C123" s="339" t="s">
        <v>9967</v>
      </c>
      <c r="D123" s="339" t="s">
        <v>9992</v>
      </c>
      <c r="E123" s="340">
        <v>1547355</v>
      </c>
      <c r="F123" s="337">
        <v>1</v>
      </c>
      <c r="G123" s="340" t="s">
        <v>17</v>
      </c>
      <c r="H123" s="337">
        <v>1000</v>
      </c>
      <c r="I123" s="337">
        <v>2</v>
      </c>
      <c r="J123" s="337">
        <v>2</v>
      </c>
      <c r="K123" s="343">
        <f t="shared" si="1"/>
        <v>12900</v>
      </c>
      <c r="L123" s="343">
        <v>2000</v>
      </c>
    </row>
    <row r="124" ht="18.75" spans="1:12">
      <c r="A124" s="351" t="s">
        <v>655</v>
      </c>
      <c r="B124" s="340" t="s">
        <v>9998</v>
      </c>
      <c r="C124" s="339" t="s">
        <v>9977</v>
      </c>
      <c r="D124" s="339" t="s">
        <v>9992</v>
      </c>
      <c r="E124" s="340">
        <v>1549926</v>
      </c>
      <c r="F124" s="339">
        <v>2</v>
      </c>
      <c r="G124" s="340" t="s">
        <v>17</v>
      </c>
      <c r="H124" s="339">
        <v>1000</v>
      </c>
      <c r="I124" s="339">
        <v>1</v>
      </c>
      <c r="J124" s="339">
        <v>2</v>
      </c>
      <c r="K124" s="343">
        <f t="shared" si="1"/>
        <v>10900</v>
      </c>
      <c r="L124" s="344">
        <v>2000</v>
      </c>
    </row>
    <row r="125" ht="18.75" spans="1:12">
      <c r="A125" s="350" t="s">
        <v>658</v>
      </c>
      <c r="B125" s="340" t="s">
        <v>9999</v>
      </c>
      <c r="C125" s="339" t="s">
        <v>9977</v>
      </c>
      <c r="D125" s="339" t="s">
        <v>9992</v>
      </c>
      <c r="E125" s="340">
        <v>1523696</v>
      </c>
      <c r="F125" s="337">
        <v>1</v>
      </c>
      <c r="G125" s="340" t="s">
        <v>17</v>
      </c>
      <c r="H125" s="337">
        <v>1000</v>
      </c>
      <c r="I125" s="337">
        <v>1</v>
      </c>
      <c r="J125" s="337">
        <v>1</v>
      </c>
      <c r="K125" s="343">
        <f t="shared" si="1"/>
        <v>9900</v>
      </c>
      <c r="L125" s="343">
        <v>1000</v>
      </c>
    </row>
    <row r="126" ht="18.75" spans="1:12">
      <c r="A126" s="350" t="s">
        <v>661</v>
      </c>
      <c r="B126" s="340" t="s">
        <v>10000</v>
      </c>
      <c r="C126" s="339" t="s">
        <v>9977</v>
      </c>
      <c r="D126" s="339" t="s">
        <v>9992</v>
      </c>
      <c r="E126" s="340">
        <v>1549083</v>
      </c>
      <c r="F126" s="337">
        <v>2</v>
      </c>
      <c r="G126" s="340" t="s">
        <v>17</v>
      </c>
      <c r="H126" s="337">
        <v>1000</v>
      </c>
      <c r="I126" s="337">
        <v>1</v>
      </c>
      <c r="J126" s="337">
        <v>2</v>
      </c>
      <c r="K126" s="343">
        <f t="shared" si="1"/>
        <v>7900</v>
      </c>
      <c r="L126" s="343">
        <v>2000</v>
      </c>
    </row>
    <row r="127" ht="18.75" spans="1:12">
      <c r="A127" s="350" t="s">
        <v>664</v>
      </c>
      <c r="B127" s="340" t="s">
        <v>10001</v>
      </c>
      <c r="C127" s="339" t="s">
        <v>9977</v>
      </c>
      <c r="D127" s="339" t="s">
        <v>9992</v>
      </c>
      <c r="E127" s="340">
        <v>1550158</v>
      </c>
      <c r="F127" s="337">
        <v>1</v>
      </c>
      <c r="G127" s="340" t="s">
        <v>17</v>
      </c>
      <c r="H127" s="337">
        <v>1000</v>
      </c>
      <c r="I127" s="337">
        <v>1</v>
      </c>
      <c r="J127" s="337">
        <v>1</v>
      </c>
      <c r="K127" s="343">
        <f t="shared" si="1"/>
        <v>6900</v>
      </c>
      <c r="L127" s="343">
        <v>1000</v>
      </c>
    </row>
    <row r="128" ht="18.75" spans="1:12">
      <c r="A128" s="350" t="s">
        <v>667</v>
      </c>
      <c r="B128" s="338" t="s">
        <v>9984</v>
      </c>
      <c r="C128" s="337" t="s">
        <v>9977</v>
      </c>
      <c r="D128" s="337" t="s">
        <v>9992</v>
      </c>
      <c r="E128" s="338">
        <v>1549877</v>
      </c>
      <c r="F128" s="337">
        <v>1</v>
      </c>
      <c r="G128" s="338" t="s">
        <v>19</v>
      </c>
      <c r="H128" s="337">
        <v>1300</v>
      </c>
      <c r="I128" s="337">
        <v>1</v>
      </c>
      <c r="J128" s="337">
        <v>1</v>
      </c>
      <c r="K128" s="343">
        <f t="shared" si="1"/>
        <v>5600</v>
      </c>
      <c r="L128" s="343">
        <v>1300</v>
      </c>
    </row>
    <row r="129" ht="18.75" spans="1:12">
      <c r="A129" s="350" t="s">
        <v>670</v>
      </c>
      <c r="B129" s="338" t="s">
        <v>10002</v>
      </c>
      <c r="C129" s="337" t="s">
        <v>9977</v>
      </c>
      <c r="D129" s="337" t="s">
        <v>9992</v>
      </c>
      <c r="E129" s="338">
        <v>1548641</v>
      </c>
      <c r="F129" s="337">
        <v>1</v>
      </c>
      <c r="G129" s="338" t="s">
        <v>17</v>
      </c>
      <c r="H129" s="337">
        <v>1000</v>
      </c>
      <c r="I129" s="337">
        <v>1</v>
      </c>
      <c r="J129" s="337">
        <v>1</v>
      </c>
      <c r="K129" s="343">
        <f t="shared" si="1"/>
        <v>4600</v>
      </c>
      <c r="L129" s="343">
        <v>1000</v>
      </c>
    </row>
    <row r="130" ht="18.75" spans="1:12">
      <c r="A130" s="351" t="s">
        <v>672</v>
      </c>
      <c r="B130" s="340" t="s">
        <v>9700</v>
      </c>
      <c r="C130" s="339" t="s">
        <v>9977</v>
      </c>
      <c r="D130" s="339" t="s">
        <v>9992</v>
      </c>
      <c r="E130" s="340">
        <v>1531473</v>
      </c>
      <c r="F130" s="339">
        <v>1</v>
      </c>
      <c r="G130" s="340" t="s">
        <v>17</v>
      </c>
      <c r="H130" s="339">
        <v>1000</v>
      </c>
      <c r="I130" s="339">
        <v>1</v>
      </c>
      <c r="J130" s="339">
        <v>1</v>
      </c>
      <c r="K130" s="343">
        <f t="shared" si="1"/>
        <v>3600</v>
      </c>
      <c r="L130" s="344">
        <v>1000</v>
      </c>
    </row>
    <row r="131" ht="18.75" spans="1:12">
      <c r="A131" s="350" t="s">
        <v>675</v>
      </c>
      <c r="B131" s="338" t="s">
        <v>10003</v>
      </c>
      <c r="C131" s="339" t="s">
        <v>9977</v>
      </c>
      <c r="D131" s="339" t="s">
        <v>9992</v>
      </c>
      <c r="E131" s="340">
        <v>1544246</v>
      </c>
      <c r="F131" s="337">
        <v>1</v>
      </c>
      <c r="G131" s="338" t="s">
        <v>17</v>
      </c>
      <c r="H131" s="337">
        <v>1000</v>
      </c>
      <c r="I131" s="337">
        <v>1</v>
      </c>
      <c r="J131" s="337">
        <v>1</v>
      </c>
      <c r="K131" s="343">
        <f t="shared" si="1"/>
        <v>2600</v>
      </c>
      <c r="L131" s="343">
        <v>1000</v>
      </c>
    </row>
    <row r="132" ht="18.75" spans="1:12">
      <c r="A132" s="351" t="s">
        <v>677</v>
      </c>
      <c r="B132" s="340" t="s">
        <v>10004</v>
      </c>
      <c r="C132" s="339" t="s">
        <v>9977</v>
      </c>
      <c r="D132" s="339" t="s">
        <v>9992</v>
      </c>
      <c r="E132" s="340">
        <v>1544239</v>
      </c>
      <c r="F132" s="337">
        <v>1</v>
      </c>
      <c r="G132" s="340" t="s">
        <v>17</v>
      </c>
      <c r="H132" s="337">
        <v>1000</v>
      </c>
      <c r="I132" s="337">
        <v>1</v>
      </c>
      <c r="J132" s="337">
        <v>1</v>
      </c>
      <c r="K132" s="343">
        <f t="shared" si="1"/>
        <v>1600</v>
      </c>
      <c r="L132" s="343">
        <v>1000</v>
      </c>
    </row>
    <row r="133" ht="18.75" spans="1:12">
      <c r="A133" s="350" t="s">
        <v>680</v>
      </c>
      <c r="B133" s="338" t="s">
        <v>10005</v>
      </c>
      <c r="C133" s="339" t="s">
        <v>9977</v>
      </c>
      <c r="D133" s="339" t="s">
        <v>9992</v>
      </c>
      <c r="E133" s="340">
        <v>1549735</v>
      </c>
      <c r="F133" s="337">
        <v>1</v>
      </c>
      <c r="G133" s="340" t="s">
        <v>17</v>
      </c>
      <c r="H133" s="337">
        <v>1000</v>
      </c>
      <c r="I133" s="337">
        <v>1</v>
      </c>
      <c r="J133" s="337">
        <v>1</v>
      </c>
      <c r="K133" s="343">
        <f t="shared" si="1"/>
        <v>600</v>
      </c>
      <c r="L133" s="343">
        <v>1000</v>
      </c>
    </row>
    <row r="134" ht="18.75" spans="1:12">
      <c r="A134" s="351" t="s">
        <v>684</v>
      </c>
      <c r="B134" s="340" t="s">
        <v>10006</v>
      </c>
      <c r="C134" s="339" t="s">
        <v>9977</v>
      </c>
      <c r="D134" s="339" t="s">
        <v>9992</v>
      </c>
      <c r="E134" s="340">
        <v>1545357</v>
      </c>
      <c r="F134" s="337">
        <v>1</v>
      </c>
      <c r="G134" s="340" t="s">
        <v>17</v>
      </c>
      <c r="H134" s="337">
        <v>1000</v>
      </c>
      <c r="I134" s="337">
        <v>1</v>
      </c>
      <c r="J134" s="337">
        <v>1</v>
      </c>
      <c r="K134" s="343">
        <f t="shared" si="1"/>
        <v>-400</v>
      </c>
      <c r="L134" s="343">
        <v>1000</v>
      </c>
    </row>
    <row r="135" ht="18.75" spans="1:12">
      <c r="A135" s="350" t="s">
        <v>686</v>
      </c>
      <c r="B135" s="338" t="s">
        <v>10007</v>
      </c>
      <c r="C135" s="337" t="s">
        <v>9977</v>
      </c>
      <c r="D135" s="337" t="s">
        <v>9992</v>
      </c>
      <c r="E135" s="338">
        <v>1549904</v>
      </c>
      <c r="F135" s="337">
        <v>1</v>
      </c>
      <c r="G135" s="338" t="s">
        <v>17</v>
      </c>
      <c r="H135" s="337">
        <v>1000</v>
      </c>
      <c r="I135" s="337">
        <v>1</v>
      </c>
      <c r="J135" s="337">
        <v>1</v>
      </c>
      <c r="K135" s="343">
        <f t="shared" ref="K135:K198" si="2">K134-L135</f>
        <v>-1400</v>
      </c>
      <c r="L135" s="343">
        <v>1000</v>
      </c>
    </row>
    <row r="136" ht="18.75" spans="1:12">
      <c r="A136" s="351" t="s">
        <v>689</v>
      </c>
      <c r="B136" s="340" t="s">
        <v>10008</v>
      </c>
      <c r="C136" s="339" t="s">
        <v>9977</v>
      </c>
      <c r="D136" s="339" t="s">
        <v>9992</v>
      </c>
      <c r="E136" s="340">
        <v>1549716</v>
      </c>
      <c r="F136" s="339">
        <v>1</v>
      </c>
      <c r="G136" s="340" t="s">
        <v>17</v>
      </c>
      <c r="H136" s="339">
        <v>1000</v>
      </c>
      <c r="I136" s="339">
        <v>1</v>
      </c>
      <c r="J136" s="339">
        <v>1</v>
      </c>
      <c r="K136" s="343">
        <f t="shared" si="2"/>
        <v>-2400</v>
      </c>
      <c r="L136" s="344">
        <v>1000</v>
      </c>
    </row>
    <row r="137" ht="18.75" spans="1:12">
      <c r="A137" s="351" t="s">
        <v>692</v>
      </c>
      <c r="B137" s="340" t="s">
        <v>10009</v>
      </c>
      <c r="C137" s="339" t="s">
        <v>9977</v>
      </c>
      <c r="D137" s="339" t="s">
        <v>9992</v>
      </c>
      <c r="E137" s="340">
        <v>1548838</v>
      </c>
      <c r="F137" s="339">
        <v>1</v>
      </c>
      <c r="G137" s="340" t="s">
        <v>17</v>
      </c>
      <c r="H137" s="339">
        <v>1000</v>
      </c>
      <c r="I137" s="339">
        <v>1</v>
      </c>
      <c r="J137" s="339">
        <v>1</v>
      </c>
      <c r="K137" s="343">
        <f t="shared" si="2"/>
        <v>-3400</v>
      </c>
      <c r="L137" s="344">
        <v>1000</v>
      </c>
    </row>
    <row r="138" ht="18.75" spans="1:12">
      <c r="A138" s="350" t="s">
        <v>695</v>
      </c>
      <c r="B138" s="338" t="s">
        <v>10010</v>
      </c>
      <c r="C138" s="337" t="s">
        <v>9977</v>
      </c>
      <c r="D138" s="337" t="s">
        <v>9992</v>
      </c>
      <c r="E138" s="338">
        <v>1549678</v>
      </c>
      <c r="F138" s="337">
        <v>1</v>
      </c>
      <c r="G138" s="338" t="s">
        <v>22</v>
      </c>
      <c r="H138" s="337">
        <v>1300</v>
      </c>
      <c r="I138" s="337">
        <v>1</v>
      </c>
      <c r="J138" s="337">
        <v>1</v>
      </c>
      <c r="K138" s="343">
        <f t="shared" si="2"/>
        <v>-4700</v>
      </c>
      <c r="L138" s="343">
        <v>1300</v>
      </c>
    </row>
    <row r="139" ht="18.75" spans="1:12">
      <c r="A139" s="350" t="s">
        <v>699</v>
      </c>
      <c r="B139" s="338" t="s">
        <v>9983</v>
      </c>
      <c r="C139" s="337" t="s">
        <v>9977</v>
      </c>
      <c r="D139" s="337" t="s">
        <v>9992</v>
      </c>
      <c r="E139" s="338">
        <v>1549837</v>
      </c>
      <c r="F139" s="337">
        <v>1</v>
      </c>
      <c r="G139" s="338" t="s">
        <v>22</v>
      </c>
      <c r="H139" s="337">
        <v>1300</v>
      </c>
      <c r="I139" s="337">
        <v>1</v>
      </c>
      <c r="J139" s="337">
        <v>1</v>
      </c>
      <c r="K139" s="343">
        <f t="shared" si="2"/>
        <v>-6000</v>
      </c>
      <c r="L139" s="343">
        <v>1300</v>
      </c>
    </row>
    <row r="140" ht="18.75" spans="1:12">
      <c r="A140" s="351" t="s">
        <v>702</v>
      </c>
      <c r="B140" s="340" t="s">
        <v>10011</v>
      </c>
      <c r="C140" s="339" t="s">
        <v>9977</v>
      </c>
      <c r="D140" s="339" t="s">
        <v>9992</v>
      </c>
      <c r="E140" s="340">
        <v>1542819</v>
      </c>
      <c r="F140" s="339">
        <v>1</v>
      </c>
      <c r="G140" s="340" t="s">
        <v>17</v>
      </c>
      <c r="H140" s="339">
        <v>1000</v>
      </c>
      <c r="I140" s="339">
        <v>1</v>
      </c>
      <c r="J140" s="339">
        <v>1</v>
      </c>
      <c r="K140" s="343">
        <f t="shared" si="2"/>
        <v>-7000</v>
      </c>
      <c r="L140" s="344">
        <v>1000</v>
      </c>
    </row>
    <row r="141" ht="18.75" spans="1:12">
      <c r="A141" s="351" t="s">
        <v>705</v>
      </c>
      <c r="B141" s="340" t="s">
        <v>10012</v>
      </c>
      <c r="C141" s="339" t="s">
        <v>9977</v>
      </c>
      <c r="D141" s="339" t="s">
        <v>9992</v>
      </c>
      <c r="E141" s="340">
        <v>1549478</v>
      </c>
      <c r="F141" s="337">
        <v>1</v>
      </c>
      <c r="G141" s="340" t="s">
        <v>17</v>
      </c>
      <c r="H141" s="337">
        <v>1000</v>
      </c>
      <c r="I141" s="337">
        <v>1</v>
      </c>
      <c r="J141" s="337">
        <v>1</v>
      </c>
      <c r="K141" s="343">
        <f t="shared" si="2"/>
        <v>-8000</v>
      </c>
      <c r="L141" s="343">
        <v>1000</v>
      </c>
    </row>
    <row r="142" ht="18.75" spans="1:12">
      <c r="A142" s="350" t="s">
        <v>708</v>
      </c>
      <c r="B142" s="338" t="s">
        <v>10013</v>
      </c>
      <c r="C142" s="337" t="s">
        <v>9967</v>
      </c>
      <c r="D142" s="353" t="s">
        <v>10014</v>
      </c>
      <c r="E142" s="338">
        <v>1547592</v>
      </c>
      <c r="F142" s="337">
        <v>2</v>
      </c>
      <c r="G142" s="338" t="s">
        <v>17</v>
      </c>
      <c r="H142" s="337">
        <v>1000</v>
      </c>
      <c r="I142" s="337">
        <v>3</v>
      </c>
      <c r="J142" s="337">
        <v>6</v>
      </c>
      <c r="K142" s="343">
        <f t="shared" si="2"/>
        <v>-14000</v>
      </c>
      <c r="L142" s="343">
        <v>6000</v>
      </c>
    </row>
    <row r="143" ht="18.75" spans="1:12">
      <c r="A143" s="351" t="s">
        <v>713</v>
      </c>
      <c r="B143" s="340" t="s">
        <v>10015</v>
      </c>
      <c r="C143" s="339" t="s">
        <v>9977</v>
      </c>
      <c r="D143" s="354" t="s">
        <v>10014</v>
      </c>
      <c r="E143" s="340">
        <v>1546500</v>
      </c>
      <c r="F143" s="337">
        <v>1</v>
      </c>
      <c r="G143" s="340" t="s">
        <v>17</v>
      </c>
      <c r="H143" s="337">
        <v>1000</v>
      </c>
      <c r="I143" s="337">
        <v>2</v>
      </c>
      <c r="J143" s="337">
        <v>2</v>
      </c>
      <c r="K143" s="343">
        <f t="shared" si="2"/>
        <v>-16000</v>
      </c>
      <c r="L143" s="343">
        <v>2000</v>
      </c>
    </row>
    <row r="144" ht="18.75" spans="1:12">
      <c r="A144" s="351" t="s">
        <v>715</v>
      </c>
      <c r="B144" s="340" t="s">
        <v>10016</v>
      </c>
      <c r="C144" s="339" t="s">
        <v>9977</v>
      </c>
      <c r="D144" s="354" t="s">
        <v>10014</v>
      </c>
      <c r="E144" s="340">
        <v>1521783</v>
      </c>
      <c r="F144" s="337">
        <v>1</v>
      </c>
      <c r="G144" s="340" t="s">
        <v>17</v>
      </c>
      <c r="H144" s="337">
        <v>1000</v>
      </c>
      <c r="I144" s="337">
        <v>2</v>
      </c>
      <c r="J144" s="337">
        <v>2</v>
      </c>
      <c r="K144" s="343">
        <f t="shared" si="2"/>
        <v>-18000</v>
      </c>
      <c r="L144" s="343">
        <v>2000</v>
      </c>
    </row>
    <row r="145" ht="18.75" spans="1:12">
      <c r="A145" s="351" t="s">
        <v>717</v>
      </c>
      <c r="B145" s="340" t="s">
        <v>10017</v>
      </c>
      <c r="C145" s="339" t="s">
        <v>9977</v>
      </c>
      <c r="D145" s="354" t="s">
        <v>10014</v>
      </c>
      <c r="E145" s="340">
        <v>1543842</v>
      </c>
      <c r="F145" s="337">
        <v>1</v>
      </c>
      <c r="G145" s="340" t="s">
        <v>17</v>
      </c>
      <c r="H145" s="337">
        <v>1000</v>
      </c>
      <c r="I145" s="337">
        <v>2</v>
      </c>
      <c r="J145" s="337">
        <v>2</v>
      </c>
      <c r="K145" s="343">
        <f t="shared" si="2"/>
        <v>-20000</v>
      </c>
      <c r="L145" s="343">
        <v>2000</v>
      </c>
    </row>
    <row r="146" ht="18.75" spans="1:12">
      <c r="A146" s="351" t="s">
        <v>718</v>
      </c>
      <c r="B146" s="340" t="s">
        <v>9982</v>
      </c>
      <c r="C146" s="339" t="s">
        <v>9977</v>
      </c>
      <c r="D146" s="354" t="s">
        <v>10014</v>
      </c>
      <c r="E146" s="340">
        <v>1549636</v>
      </c>
      <c r="F146" s="337">
        <v>1</v>
      </c>
      <c r="G146" s="340" t="s">
        <v>17</v>
      </c>
      <c r="H146" s="337">
        <v>1000</v>
      </c>
      <c r="I146" s="337">
        <v>2</v>
      </c>
      <c r="J146" s="337">
        <v>2</v>
      </c>
      <c r="K146" s="343">
        <f t="shared" si="2"/>
        <v>-22000</v>
      </c>
      <c r="L146" s="343">
        <v>2000</v>
      </c>
    </row>
    <row r="147" ht="18.75" spans="1:12">
      <c r="A147" s="350" t="s">
        <v>721</v>
      </c>
      <c r="B147" s="338" t="s">
        <v>10018</v>
      </c>
      <c r="C147" s="337" t="s">
        <v>9992</v>
      </c>
      <c r="D147" s="337" t="s">
        <v>10014</v>
      </c>
      <c r="E147" s="338">
        <v>1551025</v>
      </c>
      <c r="F147" s="337">
        <v>3</v>
      </c>
      <c r="G147" s="338" t="s">
        <v>19</v>
      </c>
      <c r="H147" s="337">
        <v>1300</v>
      </c>
      <c r="I147" s="337">
        <v>1</v>
      </c>
      <c r="J147" s="337">
        <v>3</v>
      </c>
      <c r="K147" s="343">
        <f t="shared" si="2"/>
        <v>-25900</v>
      </c>
      <c r="L147" s="343">
        <v>3900</v>
      </c>
    </row>
    <row r="148" ht="18.75" spans="1:12">
      <c r="A148" s="351" t="s">
        <v>724</v>
      </c>
      <c r="B148" s="340" t="s">
        <v>10019</v>
      </c>
      <c r="C148" s="339" t="s">
        <v>9992</v>
      </c>
      <c r="D148" s="354" t="s">
        <v>10014</v>
      </c>
      <c r="E148" s="340">
        <v>1547996</v>
      </c>
      <c r="F148" s="339">
        <v>1</v>
      </c>
      <c r="G148" s="340" t="s">
        <v>17</v>
      </c>
      <c r="H148" s="339">
        <v>1000</v>
      </c>
      <c r="I148" s="339">
        <v>1</v>
      </c>
      <c r="J148" s="339">
        <v>1</v>
      </c>
      <c r="K148" s="343">
        <f t="shared" si="2"/>
        <v>-26900</v>
      </c>
      <c r="L148" s="344">
        <v>1000</v>
      </c>
    </row>
    <row r="149" ht="18.75" spans="1:12">
      <c r="A149" s="351" t="s">
        <v>727</v>
      </c>
      <c r="B149" s="340" t="s">
        <v>9937</v>
      </c>
      <c r="C149" s="339" t="s">
        <v>9992</v>
      </c>
      <c r="D149" s="354" t="s">
        <v>10014</v>
      </c>
      <c r="E149" s="340">
        <v>1550832</v>
      </c>
      <c r="F149" s="339">
        <v>1</v>
      </c>
      <c r="G149" s="340" t="s">
        <v>17</v>
      </c>
      <c r="H149" s="339">
        <v>1000</v>
      </c>
      <c r="I149" s="339">
        <v>1</v>
      </c>
      <c r="J149" s="339">
        <v>1</v>
      </c>
      <c r="K149" s="343">
        <f t="shared" si="2"/>
        <v>-27900</v>
      </c>
      <c r="L149" s="344">
        <v>1000</v>
      </c>
    </row>
    <row r="150" ht="18.75" spans="1:12">
      <c r="A150" s="351" t="s">
        <v>730</v>
      </c>
      <c r="B150" s="340" t="s">
        <v>1480</v>
      </c>
      <c r="C150" s="339" t="s">
        <v>9992</v>
      </c>
      <c r="D150" s="354" t="s">
        <v>10014</v>
      </c>
      <c r="E150" s="340">
        <v>1550755</v>
      </c>
      <c r="F150" s="339">
        <v>1</v>
      </c>
      <c r="G150" s="340" t="s">
        <v>17</v>
      </c>
      <c r="H150" s="339">
        <v>1000</v>
      </c>
      <c r="I150" s="339">
        <v>1</v>
      </c>
      <c r="J150" s="339">
        <v>1</v>
      </c>
      <c r="K150" s="343">
        <f t="shared" si="2"/>
        <v>-28900</v>
      </c>
      <c r="L150" s="344">
        <v>1000</v>
      </c>
    </row>
    <row r="151" ht="18.75" spans="1:12">
      <c r="A151" s="350" t="s">
        <v>733</v>
      </c>
      <c r="B151" s="338" t="s">
        <v>10020</v>
      </c>
      <c r="C151" s="337" t="s">
        <v>9992</v>
      </c>
      <c r="D151" s="353" t="s">
        <v>10014</v>
      </c>
      <c r="E151" s="338">
        <v>1549659</v>
      </c>
      <c r="F151" s="337">
        <v>1</v>
      </c>
      <c r="G151" s="338" t="s">
        <v>17</v>
      </c>
      <c r="H151" s="337">
        <v>1000</v>
      </c>
      <c r="I151" s="337">
        <v>1</v>
      </c>
      <c r="J151" s="337">
        <v>1</v>
      </c>
      <c r="K151" s="343">
        <f t="shared" si="2"/>
        <v>-29900</v>
      </c>
      <c r="L151" s="343">
        <v>1000</v>
      </c>
    </row>
    <row r="152" ht="18.75" spans="1:12">
      <c r="A152" s="351" t="s">
        <v>736</v>
      </c>
      <c r="B152" s="340" t="s">
        <v>10021</v>
      </c>
      <c r="C152" s="339" t="s">
        <v>9992</v>
      </c>
      <c r="D152" s="354" t="s">
        <v>10014</v>
      </c>
      <c r="E152" s="340">
        <v>1551093</v>
      </c>
      <c r="F152" s="339">
        <v>1</v>
      </c>
      <c r="G152" s="340" t="s">
        <v>17</v>
      </c>
      <c r="H152" s="339">
        <v>1000</v>
      </c>
      <c r="I152" s="339">
        <v>1</v>
      </c>
      <c r="J152" s="339">
        <v>1</v>
      </c>
      <c r="K152" s="343">
        <f t="shared" si="2"/>
        <v>-30900</v>
      </c>
      <c r="L152" s="344">
        <v>1000</v>
      </c>
    </row>
    <row r="153" ht="18.75" spans="1:12">
      <c r="A153" s="350" t="s">
        <v>738</v>
      </c>
      <c r="B153" s="338" t="s">
        <v>10022</v>
      </c>
      <c r="C153" s="337" t="s">
        <v>9967</v>
      </c>
      <c r="D153" s="353" t="s">
        <v>10023</v>
      </c>
      <c r="E153" s="338">
        <v>1544596</v>
      </c>
      <c r="F153" s="337">
        <v>1</v>
      </c>
      <c r="G153" s="338" t="s">
        <v>17</v>
      </c>
      <c r="H153" s="337">
        <v>1000</v>
      </c>
      <c r="I153" s="337">
        <v>4</v>
      </c>
      <c r="J153" s="337">
        <v>4</v>
      </c>
      <c r="K153" s="343">
        <f t="shared" si="2"/>
        <v>-34900</v>
      </c>
      <c r="L153" s="343">
        <v>4000</v>
      </c>
    </row>
    <row r="154" ht="18.75" spans="1:12">
      <c r="A154" s="350" t="s">
        <v>741</v>
      </c>
      <c r="B154" s="338" t="s">
        <v>10024</v>
      </c>
      <c r="C154" s="337" t="s">
        <v>9967</v>
      </c>
      <c r="D154" s="353" t="s">
        <v>10023</v>
      </c>
      <c r="E154" s="338">
        <v>1546234</v>
      </c>
      <c r="F154" s="337">
        <v>1</v>
      </c>
      <c r="G154" s="338" t="s">
        <v>17</v>
      </c>
      <c r="H154" s="337">
        <v>1000</v>
      </c>
      <c r="I154" s="337">
        <v>4</v>
      </c>
      <c r="J154" s="337">
        <v>4</v>
      </c>
      <c r="K154" s="343">
        <f t="shared" si="2"/>
        <v>-38900</v>
      </c>
      <c r="L154" s="343">
        <v>4000</v>
      </c>
    </row>
    <row r="155" ht="18.75" spans="1:12">
      <c r="A155" s="350" t="s">
        <v>745</v>
      </c>
      <c r="B155" s="338" t="s">
        <v>1602</v>
      </c>
      <c r="C155" s="337" t="s">
        <v>9967</v>
      </c>
      <c r="D155" s="353" t="s">
        <v>10023</v>
      </c>
      <c r="E155" s="338">
        <v>1543730</v>
      </c>
      <c r="F155" s="337">
        <v>1</v>
      </c>
      <c r="G155" s="338" t="s">
        <v>22</v>
      </c>
      <c r="H155" s="337">
        <v>1300</v>
      </c>
      <c r="I155" s="337">
        <v>4</v>
      </c>
      <c r="J155" s="337">
        <v>4</v>
      </c>
      <c r="K155" s="343">
        <f t="shared" si="2"/>
        <v>-44100</v>
      </c>
      <c r="L155" s="343">
        <v>5200</v>
      </c>
    </row>
    <row r="156" ht="18.75" spans="1:12">
      <c r="A156" s="351" t="s">
        <v>748</v>
      </c>
      <c r="B156" s="340" t="s">
        <v>10025</v>
      </c>
      <c r="C156" s="339" t="s">
        <v>9967</v>
      </c>
      <c r="D156" s="354" t="s">
        <v>10023</v>
      </c>
      <c r="E156" s="340">
        <v>1544587</v>
      </c>
      <c r="F156" s="339">
        <v>2</v>
      </c>
      <c r="G156" s="340" t="s">
        <v>17</v>
      </c>
      <c r="H156" s="339">
        <v>1000</v>
      </c>
      <c r="I156" s="339">
        <v>4</v>
      </c>
      <c r="J156" s="339">
        <v>8</v>
      </c>
      <c r="K156" s="343">
        <f t="shared" si="2"/>
        <v>-52100</v>
      </c>
      <c r="L156" s="344">
        <v>8000</v>
      </c>
    </row>
    <row r="157" ht="18.75" spans="1:12">
      <c r="A157" s="350" t="s">
        <v>751</v>
      </c>
      <c r="B157" s="338" t="s">
        <v>4738</v>
      </c>
      <c r="C157" s="337" t="s">
        <v>9967</v>
      </c>
      <c r="D157" s="353" t="s">
        <v>10023</v>
      </c>
      <c r="E157" s="338">
        <v>1542978</v>
      </c>
      <c r="F157" s="337">
        <v>1</v>
      </c>
      <c r="G157" s="338" t="s">
        <v>17</v>
      </c>
      <c r="H157" s="337">
        <v>1000</v>
      </c>
      <c r="I157" s="337">
        <v>4</v>
      </c>
      <c r="J157" s="337">
        <v>4</v>
      </c>
      <c r="K157" s="343">
        <f t="shared" si="2"/>
        <v>-56100</v>
      </c>
      <c r="L157" s="343">
        <v>4000</v>
      </c>
    </row>
    <row r="158" ht="18.75" spans="1:12">
      <c r="A158" s="351" t="s">
        <v>754</v>
      </c>
      <c r="B158" s="340" t="s">
        <v>10026</v>
      </c>
      <c r="C158" s="339" t="s">
        <v>9977</v>
      </c>
      <c r="D158" s="354" t="s">
        <v>10023</v>
      </c>
      <c r="E158" s="340">
        <v>1545782</v>
      </c>
      <c r="F158" s="339">
        <v>2</v>
      </c>
      <c r="G158" s="340" t="s">
        <v>17</v>
      </c>
      <c r="H158" s="339">
        <v>1000</v>
      </c>
      <c r="I158" s="339">
        <v>3</v>
      </c>
      <c r="J158" s="339">
        <v>6</v>
      </c>
      <c r="K158" s="343">
        <f t="shared" si="2"/>
        <v>-62100</v>
      </c>
      <c r="L158" s="344">
        <v>6000</v>
      </c>
    </row>
    <row r="159" ht="18.75" spans="1:12">
      <c r="A159" s="350" t="s">
        <v>756</v>
      </c>
      <c r="B159" s="338" t="s">
        <v>10027</v>
      </c>
      <c r="C159" s="337" t="s">
        <v>9977</v>
      </c>
      <c r="D159" s="353" t="s">
        <v>10023</v>
      </c>
      <c r="E159" s="338">
        <v>1549666</v>
      </c>
      <c r="F159" s="337">
        <v>1</v>
      </c>
      <c r="G159" s="338" t="s">
        <v>22</v>
      </c>
      <c r="H159" s="337">
        <v>1300</v>
      </c>
      <c r="I159" s="337">
        <v>3</v>
      </c>
      <c r="J159" s="337">
        <v>3</v>
      </c>
      <c r="K159" s="343">
        <f t="shared" si="2"/>
        <v>-66000</v>
      </c>
      <c r="L159" s="343">
        <v>3900</v>
      </c>
    </row>
    <row r="160" ht="18.75" spans="1:12">
      <c r="A160" s="350" t="s">
        <v>759</v>
      </c>
      <c r="B160" s="338" t="s">
        <v>10028</v>
      </c>
      <c r="C160" s="337" t="s">
        <v>9992</v>
      </c>
      <c r="D160" s="353" t="s">
        <v>10023</v>
      </c>
      <c r="E160" s="338">
        <v>1529530</v>
      </c>
      <c r="F160" s="337">
        <v>2</v>
      </c>
      <c r="G160" s="338" t="s">
        <v>22</v>
      </c>
      <c r="H160" s="337">
        <v>1300</v>
      </c>
      <c r="I160" s="337">
        <v>2</v>
      </c>
      <c r="J160" s="337">
        <v>4</v>
      </c>
      <c r="K160" s="343">
        <f t="shared" si="2"/>
        <v>-71200</v>
      </c>
      <c r="L160" s="343">
        <v>5200</v>
      </c>
    </row>
    <row r="161" ht="18.75" spans="1:12">
      <c r="A161" s="350" t="s">
        <v>761</v>
      </c>
      <c r="B161" s="338" t="s">
        <v>9999</v>
      </c>
      <c r="C161" s="337" t="s">
        <v>9992</v>
      </c>
      <c r="D161" s="353" t="s">
        <v>10023</v>
      </c>
      <c r="E161" s="338">
        <v>1523628</v>
      </c>
      <c r="F161" s="337">
        <v>1</v>
      </c>
      <c r="G161" s="338" t="s">
        <v>17</v>
      </c>
      <c r="H161" s="337">
        <v>1000</v>
      </c>
      <c r="I161" s="337">
        <v>2</v>
      </c>
      <c r="J161" s="337">
        <v>2</v>
      </c>
      <c r="K161" s="343">
        <f t="shared" si="2"/>
        <v>-73200</v>
      </c>
      <c r="L161" s="343">
        <v>2000</v>
      </c>
    </row>
    <row r="162" ht="18.75" spans="1:12">
      <c r="A162" s="351" t="s">
        <v>764</v>
      </c>
      <c r="B162" s="340" t="s">
        <v>10029</v>
      </c>
      <c r="C162" s="339" t="s">
        <v>9992</v>
      </c>
      <c r="D162" s="354" t="s">
        <v>10023</v>
      </c>
      <c r="E162" s="340">
        <v>1551301</v>
      </c>
      <c r="F162" s="339">
        <v>1</v>
      </c>
      <c r="G162" s="340" t="s">
        <v>19</v>
      </c>
      <c r="H162" s="339">
        <v>1300</v>
      </c>
      <c r="I162" s="339">
        <v>2</v>
      </c>
      <c r="J162" s="339">
        <v>2</v>
      </c>
      <c r="K162" s="343">
        <f t="shared" si="2"/>
        <v>-75800</v>
      </c>
      <c r="L162" s="344">
        <v>2600</v>
      </c>
    </row>
    <row r="163" ht="18.75" spans="1:12">
      <c r="A163" s="350" t="s">
        <v>767</v>
      </c>
      <c r="B163" s="338" t="s">
        <v>9686</v>
      </c>
      <c r="C163" s="337" t="s">
        <v>9992</v>
      </c>
      <c r="D163" s="353" t="s">
        <v>10023</v>
      </c>
      <c r="E163" s="338">
        <v>1547342</v>
      </c>
      <c r="F163" s="337">
        <v>1</v>
      </c>
      <c r="G163" s="338" t="s">
        <v>17</v>
      </c>
      <c r="H163" s="337">
        <v>1000</v>
      </c>
      <c r="I163" s="337">
        <v>2</v>
      </c>
      <c r="J163" s="337">
        <v>2</v>
      </c>
      <c r="K163" s="343">
        <f t="shared" si="2"/>
        <v>-77800</v>
      </c>
      <c r="L163" s="343">
        <v>2000</v>
      </c>
    </row>
    <row r="164" ht="18.75" spans="1:12">
      <c r="A164" s="350" t="s">
        <v>770</v>
      </c>
      <c r="B164" s="338" t="s">
        <v>10030</v>
      </c>
      <c r="C164" s="337" t="s">
        <v>10014</v>
      </c>
      <c r="D164" s="337" t="s">
        <v>10023</v>
      </c>
      <c r="E164" s="338">
        <v>1551786</v>
      </c>
      <c r="F164" s="337">
        <v>1</v>
      </c>
      <c r="G164" s="338" t="s">
        <v>19</v>
      </c>
      <c r="H164" s="353">
        <v>1300</v>
      </c>
      <c r="I164" s="337">
        <v>1</v>
      </c>
      <c r="J164" s="337">
        <v>1</v>
      </c>
      <c r="K164" s="343">
        <f t="shared" si="2"/>
        <v>-79100</v>
      </c>
      <c r="L164" s="343">
        <v>1300</v>
      </c>
    </row>
    <row r="165" ht="18.75" spans="1:12">
      <c r="A165" s="350" t="s">
        <v>773</v>
      </c>
      <c r="B165" s="340" t="s">
        <v>10031</v>
      </c>
      <c r="C165" s="339" t="s">
        <v>10014</v>
      </c>
      <c r="D165" s="339" t="s">
        <v>10023</v>
      </c>
      <c r="E165" s="340">
        <v>1551737</v>
      </c>
      <c r="F165" s="337">
        <v>1</v>
      </c>
      <c r="G165" s="340" t="s">
        <v>17</v>
      </c>
      <c r="H165" s="337">
        <v>1000</v>
      </c>
      <c r="I165" s="337">
        <v>1</v>
      </c>
      <c r="J165" s="337">
        <v>1</v>
      </c>
      <c r="K165" s="343">
        <f t="shared" si="2"/>
        <v>-80100</v>
      </c>
      <c r="L165" s="343">
        <v>1000</v>
      </c>
    </row>
    <row r="166" ht="18.75" spans="1:12">
      <c r="A166" s="350" t="s">
        <v>776</v>
      </c>
      <c r="B166" s="340" t="s">
        <v>10032</v>
      </c>
      <c r="C166" s="339" t="s">
        <v>10014</v>
      </c>
      <c r="D166" s="354" t="s">
        <v>10023</v>
      </c>
      <c r="E166" s="340">
        <v>1552005</v>
      </c>
      <c r="F166" s="337">
        <v>1</v>
      </c>
      <c r="G166" s="340" t="s">
        <v>17</v>
      </c>
      <c r="H166" s="337">
        <v>1000</v>
      </c>
      <c r="I166" s="337">
        <v>1</v>
      </c>
      <c r="J166" s="337">
        <v>1</v>
      </c>
      <c r="K166" s="343">
        <f t="shared" si="2"/>
        <v>-81100</v>
      </c>
      <c r="L166" s="343">
        <v>1000</v>
      </c>
    </row>
    <row r="167" ht="18.75" spans="1:12">
      <c r="A167" s="350" t="s">
        <v>779</v>
      </c>
      <c r="B167" s="338" t="s">
        <v>10033</v>
      </c>
      <c r="C167" s="337" t="s">
        <v>10014</v>
      </c>
      <c r="D167" s="353" t="s">
        <v>10023</v>
      </c>
      <c r="E167" s="338">
        <v>1552066</v>
      </c>
      <c r="F167" s="337">
        <v>1</v>
      </c>
      <c r="G167" s="338" t="s">
        <v>22</v>
      </c>
      <c r="H167" s="337">
        <v>1300</v>
      </c>
      <c r="I167" s="337">
        <v>1</v>
      </c>
      <c r="J167" s="337">
        <v>1</v>
      </c>
      <c r="K167" s="343">
        <f t="shared" si="2"/>
        <v>-82400</v>
      </c>
      <c r="L167" s="343">
        <v>1300</v>
      </c>
    </row>
    <row r="168" ht="18.75" spans="1:12">
      <c r="A168" s="351" t="s">
        <v>782</v>
      </c>
      <c r="B168" s="340" t="s">
        <v>10034</v>
      </c>
      <c r="C168" s="339" t="s">
        <v>10014</v>
      </c>
      <c r="D168" s="354" t="s">
        <v>10023</v>
      </c>
      <c r="E168" s="340">
        <v>1549041</v>
      </c>
      <c r="F168" s="339">
        <v>1</v>
      </c>
      <c r="G168" s="340" t="s">
        <v>17</v>
      </c>
      <c r="H168" s="354">
        <v>1000</v>
      </c>
      <c r="I168" s="339">
        <v>1</v>
      </c>
      <c r="J168" s="339">
        <v>1</v>
      </c>
      <c r="K168" s="343">
        <f t="shared" si="2"/>
        <v>-83400</v>
      </c>
      <c r="L168" s="344">
        <v>1000</v>
      </c>
    </row>
    <row r="169" ht="18.75" spans="1:12">
      <c r="A169" s="351" t="s">
        <v>785</v>
      </c>
      <c r="B169" s="340" t="s">
        <v>355</v>
      </c>
      <c r="C169" s="339" t="s">
        <v>10014</v>
      </c>
      <c r="D169" s="354" t="s">
        <v>10023</v>
      </c>
      <c r="E169" s="340">
        <v>1549047</v>
      </c>
      <c r="F169" s="339">
        <v>1</v>
      </c>
      <c r="G169" s="340" t="s">
        <v>17</v>
      </c>
      <c r="H169" s="339">
        <v>1000</v>
      </c>
      <c r="I169" s="339">
        <v>1</v>
      </c>
      <c r="J169" s="339">
        <v>1</v>
      </c>
      <c r="K169" s="343">
        <f t="shared" si="2"/>
        <v>-84400</v>
      </c>
      <c r="L169" s="344">
        <v>1000</v>
      </c>
    </row>
    <row r="170" ht="18.75" spans="1:12">
      <c r="A170" s="351" t="s">
        <v>788</v>
      </c>
      <c r="B170" s="340" t="s">
        <v>10035</v>
      </c>
      <c r="C170" s="339" t="s">
        <v>10014</v>
      </c>
      <c r="D170" s="354" t="s">
        <v>10023</v>
      </c>
      <c r="E170" s="340">
        <v>1551989</v>
      </c>
      <c r="F170" s="339">
        <v>1</v>
      </c>
      <c r="G170" s="340" t="s">
        <v>17</v>
      </c>
      <c r="H170" s="354">
        <v>1000</v>
      </c>
      <c r="I170" s="339">
        <v>1</v>
      </c>
      <c r="J170" s="339">
        <v>1</v>
      </c>
      <c r="K170" s="343">
        <f t="shared" si="2"/>
        <v>-85400</v>
      </c>
      <c r="L170" s="344">
        <v>1000</v>
      </c>
    </row>
    <row r="171" ht="18.75" spans="1:12">
      <c r="A171" s="350" t="s">
        <v>790</v>
      </c>
      <c r="B171" s="340" t="s">
        <v>10036</v>
      </c>
      <c r="C171" s="339" t="s">
        <v>10014</v>
      </c>
      <c r="D171" s="354" t="s">
        <v>10023</v>
      </c>
      <c r="E171" s="340">
        <v>1552041</v>
      </c>
      <c r="F171" s="337">
        <v>1</v>
      </c>
      <c r="G171" s="340" t="s">
        <v>17</v>
      </c>
      <c r="H171" s="337">
        <v>1000</v>
      </c>
      <c r="I171" s="337">
        <v>1</v>
      </c>
      <c r="J171" s="337">
        <v>1</v>
      </c>
      <c r="K171" s="343">
        <f t="shared" si="2"/>
        <v>-86400</v>
      </c>
      <c r="L171" s="343">
        <v>1000</v>
      </c>
    </row>
    <row r="172" ht="18.75" spans="1:12">
      <c r="A172" s="350" t="s">
        <v>793</v>
      </c>
      <c r="B172" s="338" t="s">
        <v>10037</v>
      </c>
      <c r="C172" s="337" t="s">
        <v>10014</v>
      </c>
      <c r="D172" s="353" t="s">
        <v>10023</v>
      </c>
      <c r="E172" s="338">
        <v>1551823</v>
      </c>
      <c r="F172" s="337">
        <v>3</v>
      </c>
      <c r="G172" s="338" t="s">
        <v>19</v>
      </c>
      <c r="H172" s="353">
        <v>1300</v>
      </c>
      <c r="I172" s="337">
        <v>1</v>
      </c>
      <c r="J172" s="337">
        <v>3</v>
      </c>
      <c r="K172" s="343">
        <f t="shared" si="2"/>
        <v>-90300</v>
      </c>
      <c r="L172" s="343">
        <v>3900</v>
      </c>
    </row>
    <row r="173" ht="18.75" spans="1:12">
      <c r="A173" s="350" t="s">
        <v>796</v>
      </c>
      <c r="B173" s="340" t="s">
        <v>10038</v>
      </c>
      <c r="C173" s="339" t="s">
        <v>10014</v>
      </c>
      <c r="D173" s="354" t="s">
        <v>10023</v>
      </c>
      <c r="E173" s="340">
        <v>1552171</v>
      </c>
      <c r="F173" s="337">
        <v>2</v>
      </c>
      <c r="G173" s="340" t="s">
        <v>17</v>
      </c>
      <c r="H173" s="337">
        <v>1000</v>
      </c>
      <c r="I173" s="337">
        <v>1</v>
      </c>
      <c r="J173" s="337">
        <v>2</v>
      </c>
      <c r="K173" s="343">
        <f t="shared" si="2"/>
        <v>-92300</v>
      </c>
      <c r="L173" s="343">
        <v>2000</v>
      </c>
    </row>
    <row r="174" ht="18.75" spans="1:12">
      <c r="A174" s="351" t="s">
        <v>799</v>
      </c>
      <c r="B174" s="340" t="s">
        <v>10039</v>
      </c>
      <c r="C174" s="339" t="s">
        <v>10014</v>
      </c>
      <c r="D174" s="354" t="s">
        <v>10023</v>
      </c>
      <c r="E174" s="340">
        <v>1552177</v>
      </c>
      <c r="F174" s="339">
        <v>1</v>
      </c>
      <c r="G174" s="340" t="s">
        <v>17</v>
      </c>
      <c r="H174" s="354">
        <v>1000</v>
      </c>
      <c r="I174" s="339">
        <v>1</v>
      </c>
      <c r="J174" s="339">
        <v>1</v>
      </c>
      <c r="K174" s="343">
        <f t="shared" si="2"/>
        <v>-93300</v>
      </c>
      <c r="L174" s="344">
        <v>1000</v>
      </c>
    </row>
    <row r="175" ht="18.75" spans="1:12">
      <c r="A175" s="350" t="s">
        <v>802</v>
      </c>
      <c r="B175" s="338" t="s">
        <v>10040</v>
      </c>
      <c r="C175" s="337" t="s">
        <v>10014</v>
      </c>
      <c r="D175" s="353" t="s">
        <v>10023</v>
      </c>
      <c r="E175" s="338">
        <v>1551755</v>
      </c>
      <c r="F175" s="337">
        <v>1</v>
      </c>
      <c r="G175" s="338" t="s">
        <v>22</v>
      </c>
      <c r="H175" s="337">
        <v>1300</v>
      </c>
      <c r="I175" s="337">
        <v>1</v>
      </c>
      <c r="J175" s="337">
        <v>1</v>
      </c>
      <c r="K175" s="343">
        <f t="shared" si="2"/>
        <v>-94600</v>
      </c>
      <c r="L175" s="343">
        <v>1300</v>
      </c>
    </row>
    <row r="176" ht="18.75" spans="1:12">
      <c r="A176" s="351" t="s">
        <v>807</v>
      </c>
      <c r="B176" s="340" t="s">
        <v>10041</v>
      </c>
      <c r="C176" s="339" t="s">
        <v>10014</v>
      </c>
      <c r="D176" s="354" t="s">
        <v>10023</v>
      </c>
      <c r="E176" s="340">
        <v>1550916</v>
      </c>
      <c r="F176" s="339">
        <v>2</v>
      </c>
      <c r="G176" s="340" t="s">
        <v>17</v>
      </c>
      <c r="H176" s="354">
        <v>1000</v>
      </c>
      <c r="I176" s="339">
        <v>1</v>
      </c>
      <c r="J176" s="339">
        <v>2</v>
      </c>
      <c r="K176" s="343">
        <f t="shared" si="2"/>
        <v>-96600</v>
      </c>
      <c r="L176" s="344">
        <v>2000</v>
      </c>
    </row>
    <row r="177" ht="18.75" spans="1:12">
      <c r="A177" s="351" t="s">
        <v>811</v>
      </c>
      <c r="B177" s="340" t="s">
        <v>10042</v>
      </c>
      <c r="C177" s="339" t="s">
        <v>10014</v>
      </c>
      <c r="D177" s="339" t="s">
        <v>10043</v>
      </c>
      <c r="E177" s="340">
        <v>1552326</v>
      </c>
      <c r="F177" s="339">
        <v>2</v>
      </c>
      <c r="G177" s="340" t="s">
        <v>17</v>
      </c>
      <c r="H177" s="339">
        <v>1000</v>
      </c>
      <c r="I177" s="339">
        <v>2</v>
      </c>
      <c r="J177" s="339">
        <v>4</v>
      </c>
      <c r="K177" s="343">
        <f t="shared" si="2"/>
        <v>-100600</v>
      </c>
      <c r="L177" s="344">
        <v>4000</v>
      </c>
    </row>
    <row r="178" ht="18.75" spans="1:12">
      <c r="A178" s="347" t="s">
        <v>814</v>
      </c>
      <c r="B178" s="348" t="s">
        <v>10044</v>
      </c>
      <c r="C178" s="349" t="s">
        <v>10014</v>
      </c>
      <c r="D178" s="349" t="s">
        <v>10043</v>
      </c>
      <c r="E178" s="348">
        <v>1550727</v>
      </c>
      <c r="F178" s="337">
        <v>2</v>
      </c>
      <c r="G178" s="338" t="s">
        <v>17</v>
      </c>
      <c r="H178" s="337">
        <v>1000</v>
      </c>
      <c r="I178" s="349">
        <v>2</v>
      </c>
      <c r="J178" s="349">
        <v>4</v>
      </c>
      <c r="K178" s="343">
        <f t="shared" si="2"/>
        <v>-104600</v>
      </c>
      <c r="L178" s="343">
        <v>4000</v>
      </c>
    </row>
    <row r="179" ht="18.75" spans="1:12">
      <c r="A179" s="351" t="s">
        <v>817</v>
      </c>
      <c r="B179" s="340" t="s">
        <v>10045</v>
      </c>
      <c r="C179" s="339" t="s">
        <v>10014</v>
      </c>
      <c r="D179" s="339" t="s">
        <v>10043</v>
      </c>
      <c r="E179" s="340">
        <v>1539280</v>
      </c>
      <c r="F179" s="337">
        <v>1</v>
      </c>
      <c r="G179" s="340" t="s">
        <v>17</v>
      </c>
      <c r="H179" s="337">
        <v>1000</v>
      </c>
      <c r="I179" s="337">
        <v>2</v>
      </c>
      <c r="J179" s="337">
        <v>2</v>
      </c>
      <c r="K179" s="343">
        <f t="shared" si="2"/>
        <v>-106600</v>
      </c>
      <c r="L179" s="343">
        <v>2000</v>
      </c>
    </row>
    <row r="180" ht="18.75" spans="1:12">
      <c r="A180" s="350" t="s">
        <v>823</v>
      </c>
      <c r="B180" s="338" t="s">
        <v>10046</v>
      </c>
      <c r="C180" s="337" t="s">
        <v>10014</v>
      </c>
      <c r="D180" s="337" t="s">
        <v>10043</v>
      </c>
      <c r="E180" s="338">
        <v>1551686</v>
      </c>
      <c r="F180" s="337">
        <v>1</v>
      </c>
      <c r="G180" s="338" t="s">
        <v>22</v>
      </c>
      <c r="H180" s="337">
        <v>1300</v>
      </c>
      <c r="I180" s="337">
        <v>2</v>
      </c>
      <c r="J180" s="337">
        <v>2</v>
      </c>
      <c r="K180" s="343">
        <f t="shared" si="2"/>
        <v>-109200</v>
      </c>
      <c r="L180" s="343">
        <v>2600</v>
      </c>
    </row>
    <row r="181" ht="18.75" spans="1:12">
      <c r="A181" s="351" t="s">
        <v>825</v>
      </c>
      <c r="B181" s="340" t="s">
        <v>10047</v>
      </c>
      <c r="C181" s="339" t="s">
        <v>10023</v>
      </c>
      <c r="D181" s="339" t="s">
        <v>10043</v>
      </c>
      <c r="E181" s="340">
        <v>1552698</v>
      </c>
      <c r="F181" s="337">
        <v>1</v>
      </c>
      <c r="G181" s="340" t="s">
        <v>17</v>
      </c>
      <c r="H181" s="337">
        <v>1000</v>
      </c>
      <c r="I181" s="337">
        <v>1</v>
      </c>
      <c r="J181" s="337">
        <v>1</v>
      </c>
      <c r="K181" s="343">
        <f t="shared" si="2"/>
        <v>-110200</v>
      </c>
      <c r="L181" s="343">
        <v>1000</v>
      </c>
    </row>
    <row r="182" ht="18.75" spans="1:12">
      <c r="A182" s="351" t="s">
        <v>828</v>
      </c>
      <c r="B182" s="340" t="s">
        <v>10030</v>
      </c>
      <c r="C182" s="339" t="s">
        <v>10023</v>
      </c>
      <c r="D182" s="339" t="s">
        <v>10043</v>
      </c>
      <c r="E182" s="340">
        <v>1552942</v>
      </c>
      <c r="F182" s="337">
        <v>1</v>
      </c>
      <c r="G182" s="340" t="s">
        <v>17</v>
      </c>
      <c r="H182" s="337">
        <v>1000</v>
      </c>
      <c r="I182" s="337">
        <v>1</v>
      </c>
      <c r="J182" s="337">
        <v>1</v>
      </c>
      <c r="K182" s="343">
        <f t="shared" si="2"/>
        <v>-111200</v>
      </c>
      <c r="L182" s="343">
        <v>1000</v>
      </c>
    </row>
    <row r="183" ht="18.75" spans="1:12">
      <c r="A183" s="350" t="s">
        <v>831</v>
      </c>
      <c r="B183" s="338" t="s">
        <v>10048</v>
      </c>
      <c r="C183" s="337" t="s">
        <v>10023</v>
      </c>
      <c r="D183" s="337" t="s">
        <v>10043</v>
      </c>
      <c r="E183" s="338">
        <v>1553348</v>
      </c>
      <c r="F183" s="337">
        <v>2</v>
      </c>
      <c r="G183" s="338" t="s">
        <v>22</v>
      </c>
      <c r="H183" s="337">
        <v>1300</v>
      </c>
      <c r="I183" s="337">
        <v>1</v>
      </c>
      <c r="J183" s="337">
        <v>2</v>
      </c>
      <c r="K183" s="343">
        <f t="shared" si="2"/>
        <v>-113800</v>
      </c>
      <c r="L183" s="343">
        <v>2600</v>
      </c>
    </row>
    <row r="184" ht="18.75" spans="1:12">
      <c r="A184" s="350" t="s">
        <v>833</v>
      </c>
      <c r="B184" s="340" t="s">
        <v>10036</v>
      </c>
      <c r="C184" s="339" t="s">
        <v>10023</v>
      </c>
      <c r="D184" s="339" t="s">
        <v>10043</v>
      </c>
      <c r="E184" s="340">
        <v>1553038</v>
      </c>
      <c r="F184" s="337">
        <v>1</v>
      </c>
      <c r="G184" s="340" t="s">
        <v>17</v>
      </c>
      <c r="H184" s="337">
        <v>1000</v>
      </c>
      <c r="I184" s="337">
        <v>1</v>
      </c>
      <c r="J184" s="337">
        <v>1</v>
      </c>
      <c r="K184" s="343">
        <f t="shared" si="2"/>
        <v>-114800</v>
      </c>
      <c r="L184" s="343">
        <v>1000</v>
      </c>
    </row>
    <row r="185" ht="18.75" spans="1:12">
      <c r="A185" s="350" t="s">
        <v>836</v>
      </c>
      <c r="B185" s="338" t="s">
        <v>10049</v>
      </c>
      <c r="C185" s="337" t="s">
        <v>10023</v>
      </c>
      <c r="D185" s="337" t="s">
        <v>10043</v>
      </c>
      <c r="E185" s="338">
        <v>1553048</v>
      </c>
      <c r="F185" s="337">
        <v>1</v>
      </c>
      <c r="G185" s="338" t="s">
        <v>49</v>
      </c>
      <c r="H185" s="337">
        <v>1500</v>
      </c>
      <c r="I185" s="337">
        <v>1</v>
      </c>
      <c r="J185" s="337">
        <v>1</v>
      </c>
      <c r="K185" s="343">
        <f t="shared" si="2"/>
        <v>-116300</v>
      </c>
      <c r="L185" s="343">
        <v>1500</v>
      </c>
    </row>
    <row r="186" ht="18.75" spans="1:12">
      <c r="A186" s="350" t="s">
        <v>839</v>
      </c>
      <c r="B186" s="338" t="s">
        <v>127</v>
      </c>
      <c r="C186" s="337" t="s">
        <v>10023</v>
      </c>
      <c r="D186" s="337" t="s">
        <v>10043</v>
      </c>
      <c r="E186" s="338">
        <v>1553047</v>
      </c>
      <c r="F186" s="337">
        <v>1</v>
      </c>
      <c r="G186" s="338" t="s">
        <v>22</v>
      </c>
      <c r="H186" s="337">
        <v>1300</v>
      </c>
      <c r="I186" s="337">
        <v>1</v>
      </c>
      <c r="J186" s="337">
        <v>1</v>
      </c>
      <c r="K186" s="343">
        <f t="shared" si="2"/>
        <v>-117600</v>
      </c>
      <c r="L186" s="343">
        <v>1300</v>
      </c>
    </row>
    <row r="187" ht="18.75" spans="1:12">
      <c r="A187" s="351" t="s">
        <v>842</v>
      </c>
      <c r="B187" s="340" t="s">
        <v>2642</v>
      </c>
      <c r="C187" s="339" t="s">
        <v>10023</v>
      </c>
      <c r="D187" s="339" t="s">
        <v>10043</v>
      </c>
      <c r="E187" s="340">
        <v>1552712</v>
      </c>
      <c r="F187" s="337">
        <v>1</v>
      </c>
      <c r="G187" s="340" t="s">
        <v>17</v>
      </c>
      <c r="H187" s="337">
        <v>1000</v>
      </c>
      <c r="I187" s="337">
        <v>1</v>
      </c>
      <c r="J187" s="337">
        <v>1</v>
      </c>
      <c r="K187" s="343">
        <f t="shared" si="2"/>
        <v>-118600</v>
      </c>
      <c r="L187" s="343">
        <v>1000</v>
      </c>
    </row>
    <row r="188" ht="18.75" spans="1:12">
      <c r="A188" s="351" t="s">
        <v>844</v>
      </c>
      <c r="B188" s="340" t="s">
        <v>10050</v>
      </c>
      <c r="C188" s="339" t="s">
        <v>10023</v>
      </c>
      <c r="D188" s="339" t="s">
        <v>10043</v>
      </c>
      <c r="E188" s="340">
        <v>1552707</v>
      </c>
      <c r="F188" s="337">
        <v>2</v>
      </c>
      <c r="G188" s="340" t="s">
        <v>17</v>
      </c>
      <c r="H188" s="337">
        <v>1000</v>
      </c>
      <c r="I188" s="337">
        <v>1</v>
      </c>
      <c r="J188" s="337">
        <v>2</v>
      </c>
      <c r="K188" s="343">
        <f t="shared" si="2"/>
        <v>-120600</v>
      </c>
      <c r="L188" s="343">
        <v>2000</v>
      </c>
    </row>
    <row r="189" ht="18.75" spans="1:12">
      <c r="A189" s="351" t="s">
        <v>847</v>
      </c>
      <c r="B189" s="340" t="s">
        <v>10051</v>
      </c>
      <c r="C189" s="339" t="s">
        <v>10023</v>
      </c>
      <c r="D189" s="339" t="s">
        <v>10043</v>
      </c>
      <c r="E189" s="340">
        <v>1538528</v>
      </c>
      <c r="F189" s="337">
        <v>1</v>
      </c>
      <c r="G189" s="340" t="s">
        <v>17</v>
      </c>
      <c r="H189" s="337">
        <v>1000</v>
      </c>
      <c r="I189" s="337">
        <v>1</v>
      </c>
      <c r="J189" s="337">
        <v>1</v>
      </c>
      <c r="K189" s="343">
        <f t="shared" si="2"/>
        <v>-121600</v>
      </c>
      <c r="L189" s="343">
        <v>1000</v>
      </c>
    </row>
    <row r="190" ht="18.75" spans="1:12">
      <c r="A190" s="350" t="s">
        <v>850</v>
      </c>
      <c r="B190" s="338" t="s">
        <v>10052</v>
      </c>
      <c r="C190" s="337" t="s">
        <v>10014</v>
      </c>
      <c r="D190" s="337" t="s">
        <v>10053</v>
      </c>
      <c r="E190" s="338">
        <v>1534510</v>
      </c>
      <c r="F190" s="337">
        <v>5</v>
      </c>
      <c r="G190" s="338" t="s">
        <v>49</v>
      </c>
      <c r="H190" s="337">
        <v>1500</v>
      </c>
      <c r="I190" s="337">
        <v>3</v>
      </c>
      <c r="J190" s="337">
        <v>15</v>
      </c>
      <c r="K190" s="343">
        <f t="shared" si="2"/>
        <v>-144100</v>
      </c>
      <c r="L190" s="343">
        <v>22500</v>
      </c>
    </row>
    <row r="191" ht="18.75" spans="1:12">
      <c r="A191" s="350" t="s">
        <v>853</v>
      </c>
      <c r="B191" s="338" t="s">
        <v>10054</v>
      </c>
      <c r="C191" s="337" t="s">
        <v>10014</v>
      </c>
      <c r="D191" s="337" t="s">
        <v>10053</v>
      </c>
      <c r="E191" s="338">
        <v>1526800</v>
      </c>
      <c r="F191" s="337">
        <v>1</v>
      </c>
      <c r="G191" s="338" t="s">
        <v>10055</v>
      </c>
      <c r="H191" s="337">
        <v>2300</v>
      </c>
      <c r="I191" s="337">
        <v>3</v>
      </c>
      <c r="J191" s="337">
        <v>3</v>
      </c>
      <c r="K191" s="343">
        <f t="shared" si="2"/>
        <v>-151000</v>
      </c>
      <c r="L191" s="343">
        <v>6900</v>
      </c>
    </row>
    <row r="192" ht="18.75" spans="1:12">
      <c r="A192" s="350" t="s">
        <v>856</v>
      </c>
      <c r="B192" s="338" t="s">
        <v>10056</v>
      </c>
      <c r="C192" s="337" t="s">
        <v>10014</v>
      </c>
      <c r="D192" s="337" t="s">
        <v>10053</v>
      </c>
      <c r="E192" s="338">
        <v>1551905</v>
      </c>
      <c r="F192" s="337">
        <v>3</v>
      </c>
      <c r="G192" s="338" t="s">
        <v>49</v>
      </c>
      <c r="H192" s="337">
        <v>1500</v>
      </c>
      <c r="I192" s="337">
        <v>3</v>
      </c>
      <c r="J192" s="337">
        <v>9</v>
      </c>
      <c r="K192" s="343">
        <f t="shared" si="2"/>
        <v>-164500</v>
      </c>
      <c r="L192" s="343">
        <v>13500</v>
      </c>
    </row>
    <row r="193" ht="18.75" spans="1:12">
      <c r="A193" s="351" t="s">
        <v>858</v>
      </c>
      <c r="B193" s="340" t="s">
        <v>10057</v>
      </c>
      <c r="C193" s="339" t="s">
        <v>10023</v>
      </c>
      <c r="D193" s="339" t="s">
        <v>10053</v>
      </c>
      <c r="E193" s="340">
        <v>1552810</v>
      </c>
      <c r="F193" s="339">
        <v>1</v>
      </c>
      <c r="G193" s="340" t="s">
        <v>17</v>
      </c>
      <c r="H193" s="339">
        <v>1000</v>
      </c>
      <c r="I193" s="339">
        <v>2</v>
      </c>
      <c r="J193" s="339">
        <v>2</v>
      </c>
      <c r="K193" s="343">
        <f t="shared" si="2"/>
        <v>-166500</v>
      </c>
      <c r="L193" s="344">
        <v>2000</v>
      </c>
    </row>
    <row r="194" ht="18.75" spans="1:12">
      <c r="A194" s="350" t="s">
        <v>861</v>
      </c>
      <c r="B194" s="338" t="s">
        <v>10058</v>
      </c>
      <c r="C194" s="337" t="s">
        <v>10023</v>
      </c>
      <c r="D194" s="337" t="s">
        <v>10053</v>
      </c>
      <c r="E194" s="338">
        <v>1541417</v>
      </c>
      <c r="F194" s="337">
        <v>1</v>
      </c>
      <c r="G194" s="338" t="s">
        <v>17</v>
      </c>
      <c r="H194" s="337">
        <v>1000</v>
      </c>
      <c r="I194" s="337">
        <v>2</v>
      </c>
      <c r="J194" s="337">
        <v>2</v>
      </c>
      <c r="K194" s="343">
        <f t="shared" si="2"/>
        <v>-168500</v>
      </c>
      <c r="L194" s="343">
        <v>2000</v>
      </c>
    </row>
    <row r="195" ht="18.75" spans="1:12">
      <c r="A195" s="351" t="s">
        <v>863</v>
      </c>
      <c r="B195" s="340" t="s">
        <v>10059</v>
      </c>
      <c r="C195" s="339" t="s">
        <v>10023</v>
      </c>
      <c r="D195" s="339" t="s">
        <v>10053</v>
      </c>
      <c r="E195" s="340">
        <v>1545747</v>
      </c>
      <c r="F195" s="339">
        <v>1</v>
      </c>
      <c r="G195" s="340" t="s">
        <v>17</v>
      </c>
      <c r="H195" s="339">
        <v>1000</v>
      </c>
      <c r="I195" s="339">
        <v>2</v>
      </c>
      <c r="J195" s="339">
        <v>2</v>
      </c>
      <c r="K195" s="343">
        <f t="shared" si="2"/>
        <v>-170500</v>
      </c>
      <c r="L195" s="344">
        <v>2000</v>
      </c>
    </row>
    <row r="196" ht="18.75" spans="1:12">
      <c r="A196" s="350" t="s">
        <v>866</v>
      </c>
      <c r="B196" s="338" t="s">
        <v>10060</v>
      </c>
      <c r="C196" s="337" t="s">
        <v>10023</v>
      </c>
      <c r="D196" s="337" t="s">
        <v>10053</v>
      </c>
      <c r="E196" s="338">
        <v>1551836</v>
      </c>
      <c r="F196" s="337">
        <v>1</v>
      </c>
      <c r="G196" s="338" t="s">
        <v>17</v>
      </c>
      <c r="H196" s="337">
        <v>1000</v>
      </c>
      <c r="I196" s="337">
        <v>2</v>
      </c>
      <c r="J196" s="337">
        <v>2</v>
      </c>
      <c r="K196" s="343">
        <f t="shared" si="2"/>
        <v>-172500</v>
      </c>
      <c r="L196" s="343">
        <v>2000</v>
      </c>
    </row>
    <row r="197" ht="18.75" spans="1:12">
      <c r="A197" s="351" t="s">
        <v>869</v>
      </c>
      <c r="B197" s="340" t="s">
        <v>10061</v>
      </c>
      <c r="C197" s="339" t="s">
        <v>10023</v>
      </c>
      <c r="D197" s="339" t="s">
        <v>10053</v>
      </c>
      <c r="E197" s="340">
        <v>1551837</v>
      </c>
      <c r="F197" s="339">
        <v>1</v>
      </c>
      <c r="G197" s="340" t="s">
        <v>17</v>
      </c>
      <c r="H197" s="339">
        <v>1000</v>
      </c>
      <c r="I197" s="339">
        <v>2</v>
      </c>
      <c r="J197" s="339">
        <v>2</v>
      </c>
      <c r="K197" s="343">
        <f t="shared" si="2"/>
        <v>-174500</v>
      </c>
      <c r="L197" s="344">
        <v>2000</v>
      </c>
    </row>
    <row r="198" ht="18.75" spans="1:12">
      <c r="A198" s="350" t="s">
        <v>874</v>
      </c>
      <c r="B198" s="338" t="s">
        <v>1220</v>
      </c>
      <c r="C198" s="337" t="s">
        <v>10023</v>
      </c>
      <c r="D198" s="337" t="s">
        <v>10053</v>
      </c>
      <c r="E198" s="338">
        <v>1535054</v>
      </c>
      <c r="F198" s="337">
        <v>1</v>
      </c>
      <c r="G198" s="338" t="s">
        <v>17</v>
      </c>
      <c r="H198" s="337">
        <v>1000</v>
      </c>
      <c r="I198" s="337">
        <v>2</v>
      </c>
      <c r="J198" s="337">
        <v>2</v>
      </c>
      <c r="K198" s="343">
        <f t="shared" si="2"/>
        <v>-176500</v>
      </c>
      <c r="L198" s="343">
        <v>2000</v>
      </c>
    </row>
    <row r="199" ht="18.75" spans="1:12">
      <c r="A199" s="351" t="s">
        <v>880</v>
      </c>
      <c r="B199" s="340" t="s">
        <v>10062</v>
      </c>
      <c r="C199" s="339" t="s">
        <v>10043</v>
      </c>
      <c r="D199" s="339" t="s">
        <v>10053</v>
      </c>
      <c r="E199" s="340">
        <v>1554026</v>
      </c>
      <c r="F199" s="339">
        <v>1</v>
      </c>
      <c r="G199" s="340" t="s">
        <v>17</v>
      </c>
      <c r="H199" s="339">
        <v>1000</v>
      </c>
      <c r="I199" s="339">
        <v>1</v>
      </c>
      <c r="J199" s="339">
        <v>1</v>
      </c>
      <c r="K199" s="343">
        <f t="shared" ref="K199:K262" si="3">K198-L199</f>
        <v>-177500</v>
      </c>
      <c r="L199" s="344">
        <v>1000</v>
      </c>
    </row>
    <row r="200" ht="18.75" spans="1:12">
      <c r="A200" s="350" t="s">
        <v>883</v>
      </c>
      <c r="B200" s="338" t="s">
        <v>10063</v>
      </c>
      <c r="C200" s="337" t="s">
        <v>10043</v>
      </c>
      <c r="D200" s="337" t="s">
        <v>10053</v>
      </c>
      <c r="E200" s="338">
        <v>1543620</v>
      </c>
      <c r="F200" s="337">
        <v>2</v>
      </c>
      <c r="G200" s="338" t="s">
        <v>49</v>
      </c>
      <c r="H200" s="337">
        <v>1500</v>
      </c>
      <c r="I200" s="337">
        <v>1</v>
      </c>
      <c r="J200" s="337">
        <v>2</v>
      </c>
      <c r="K200" s="343">
        <f t="shared" si="3"/>
        <v>-180500</v>
      </c>
      <c r="L200" s="343">
        <v>3000</v>
      </c>
    </row>
    <row r="201" ht="18.75" spans="1:12">
      <c r="A201" s="350" t="s">
        <v>886</v>
      </c>
      <c r="B201" s="338" t="s">
        <v>10064</v>
      </c>
      <c r="C201" s="337" t="s">
        <v>10043</v>
      </c>
      <c r="D201" s="337" t="s">
        <v>10053</v>
      </c>
      <c r="E201" s="338">
        <v>1543618</v>
      </c>
      <c r="F201" s="337">
        <v>4</v>
      </c>
      <c r="G201" s="338" t="s">
        <v>49</v>
      </c>
      <c r="H201" s="337">
        <v>1500</v>
      </c>
      <c r="I201" s="337">
        <v>1</v>
      </c>
      <c r="J201" s="337">
        <v>4</v>
      </c>
      <c r="K201" s="343">
        <f t="shared" si="3"/>
        <v>-186500</v>
      </c>
      <c r="L201" s="343">
        <v>6000</v>
      </c>
    </row>
    <row r="202" ht="18.75" spans="1:12">
      <c r="A202" s="350" t="s">
        <v>889</v>
      </c>
      <c r="B202" s="338" t="s">
        <v>10065</v>
      </c>
      <c r="C202" s="337" t="s">
        <v>10043</v>
      </c>
      <c r="D202" s="337" t="s">
        <v>10053</v>
      </c>
      <c r="E202" s="338">
        <v>1554225</v>
      </c>
      <c r="F202" s="337">
        <v>1</v>
      </c>
      <c r="G202" s="338" t="s">
        <v>22</v>
      </c>
      <c r="H202" s="337">
        <v>1300</v>
      </c>
      <c r="I202" s="337">
        <v>1</v>
      </c>
      <c r="J202" s="337">
        <v>1</v>
      </c>
      <c r="K202" s="343">
        <f t="shared" si="3"/>
        <v>-187800</v>
      </c>
      <c r="L202" s="343">
        <v>1300</v>
      </c>
    </row>
    <row r="203" ht="18.75" spans="1:12">
      <c r="A203" s="351" t="s">
        <v>892</v>
      </c>
      <c r="B203" s="340" t="s">
        <v>10066</v>
      </c>
      <c r="C203" s="339" t="s">
        <v>10043</v>
      </c>
      <c r="D203" s="339" t="s">
        <v>10053</v>
      </c>
      <c r="E203" s="340">
        <v>1552869</v>
      </c>
      <c r="F203" s="337">
        <v>1</v>
      </c>
      <c r="G203" s="340" t="s">
        <v>17</v>
      </c>
      <c r="H203" s="337">
        <v>1000</v>
      </c>
      <c r="I203" s="337">
        <v>1</v>
      </c>
      <c r="J203" s="337">
        <v>1</v>
      </c>
      <c r="K203" s="343">
        <f t="shared" si="3"/>
        <v>-188800</v>
      </c>
      <c r="L203" s="343">
        <v>1000</v>
      </c>
    </row>
    <row r="204" ht="18.75" spans="1:12">
      <c r="A204" s="350" t="s">
        <v>895</v>
      </c>
      <c r="B204" s="338" t="s">
        <v>10067</v>
      </c>
      <c r="C204" s="337" t="s">
        <v>10043</v>
      </c>
      <c r="D204" s="337" t="s">
        <v>10053</v>
      </c>
      <c r="E204" s="338">
        <v>1553811</v>
      </c>
      <c r="F204" s="337">
        <v>1</v>
      </c>
      <c r="G204" s="338" t="s">
        <v>22</v>
      </c>
      <c r="H204" s="337">
        <v>1300</v>
      </c>
      <c r="I204" s="337">
        <v>1</v>
      </c>
      <c r="J204" s="337">
        <v>1</v>
      </c>
      <c r="K204" s="343">
        <f t="shared" si="3"/>
        <v>-190100</v>
      </c>
      <c r="L204" s="343">
        <v>1300</v>
      </c>
    </row>
    <row r="205" ht="18.75" spans="1:12">
      <c r="A205" s="350" t="s">
        <v>898</v>
      </c>
      <c r="B205" s="340" t="s">
        <v>10068</v>
      </c>
      <c r="C205" s="339" t="s">
        <v>10043</v>
      </c>
      <c r="D205" s="339" t="s">
        <v>10053</v>
      </c>
      <c r="E205" s="340">
        <v>1554109</v>
      </c>
      <c r="F205" s="337">
        <v>1</v>
      </c>
      <c r="G205" s="340" t="s">
        <v>17</v>
      </c>
      <c r="H205" s="337">
        <v>1000</v>
      </c>
      <c r="I205" s="337">
        <v>1</v>
      </c>
      <c r="J205" s="337">
        <v>1</v>
      </c>
      <c r="K205" s="343">
        <f t="shared" si="3"/>
        <v>-191100</v>
      </c>
      <c r="L205" s="343">
        <v>1000</v>
      </c>
    </row>
    <row r="206" ht="18.75" spans="1:12">
      <c r="A206" s="350" t="s">
        <v>900</v>
      </c>
      <c r="B206" s="340" t="s">
        <v>10069</v>
      </c>
      <c r="C206" s="339" t="s">
        <v>10043</v>
      </c>
      <c r="D206" s="339" t="s">
        <v>10053</v>
      </c>
      <c r="E206" s="340">
        <v>1554192</v>
      </c>
      <c r="F206" s="337">
        <v>1</v>
      </c>
      <c r="G206" s="340" t="s">
        <v>17</v>
      </c>
      <c r="H206" s="337">
        <v>1000</v>
      </c>
      <c r="I206" s="337">
        <v>1</v>
      </c>
      <c r="J206" s="337">
        <v>1</v>
      </c>
      <c r="K206" s="343">
        <f t="shared" si="3"/>
        <v>-192100</v>
      </c>
      <c r="L206" s="343">
        <v>1000</v>
      </c>
    </row>
    <row r="207" ht="18.75" spans="1:12">
      <c r="A207" s="350" t="s">
        <v>903</v>
      </c>
      <c r="B207" s="338" t="s">
        <v>10070</v>
      </c>
      <c r="C207" s="337" t="s">
        <v>10023</v>
      </c>
      <c r="D207" s="337" t="s">
        <v>10071</v>
      </c>
      <c r="E207" s="338">
        <v>1552847</v>
      </c>
      <c r="F207" s="337">
        <v>1</v>
      </c>
      <c r="G207" s="338" t="s">
        <v>22</v>
      </c>
      <c r="H207" s="337">
        <v>1300</v>
      </c>
      <c r="I207" s="337">
        <v>3</v>
      </c>
      <c r="J207" s="337">
        <v>3</v>
      </c>
      <c r="K207" s="343">
        <f t="shared" si="3"/>
        <v>-196000</v>
      </c>
      <c r="L207" s="343">
        <v>3900</v>
      </c>
    </row>
    <row r="208" ht="18.75" spans="1:12">
      <c r="A208" s="350" t="s">
        <v>906</v>
      </c>
      <c r="B208" s="338" t="s">
        <v>10072</v>
      </c>
      <c r="C208" s="337" t="s">
        <v>10023</v>
      </c>
      <c r="D208" s="337" t="s">
        <v>10071</v>
      </c>
      <c r="E208" s="338">
        <v>1541257</v>
      </c>
      <c r="F208" s="337">
        <v>2</v>
      </c>
      <c r="G208" s="338" t="s">
        <v>17</v>
      </c>
      <c r="H208" s="337">
        <v>1000</v>
      </c>
      <c r="I208" s="337">
        <v>3</v>
      </c>
      <c r="J208" s="337">
        <v>6</v>
      </c>
      <c r="K208" s="343">
        <f t="shared" si="3"/>
        <v>-202000</v>
      </c>
      <c r="L208" s="343">
        <v>6000</v>
      </c>
    </row>
    <row r="209" ht="18.75" spans="1:12">
      <c r="A209" s="350" t="s">
        <v>909</v>
      </c>
      <c r="B209" s="338" t="s">
        <v>10073</v>
      </c>
      <c r="C209" s="337" t="s">
        <v>10043</v>
      </c>
      <c r="D209" s="337" t="s">
        <v>10071</v>
      </c>
      <c r="E209" s="338">
        <v>1541053</v>
      </c>
      <c r="F209" s="337">
        <v>1</v>
      </c>
      <c r="G209" s="338" t="s">
        <v>49</v>
      </c>
      <c r="H209" s="337">
        <v>1500</v>
      </c>
      <c r="I209" s="337">
        <v>2</v>
      </c>
      <c r="J209" s="337">
        <v>2</v>
      </c>
      <c r="K209" s="343">
        <f t="shared" si="3"/>
        <v>-205000</v>
      </c>
      <c r="L209" s="343">
        <v>3000</v>
      </c>
    </row>
    <row r="210" ht="18.75" spans="1:12">
      <c r="A210" s="350" t="s">
        <v>913</v>
      </c>
      <c r="B210" s="340" t="s">
        <v>10074</v>
      </c>
      <c r="C210" s="339" t="s">
        <v>10043</v>
      </c>
      <c r="D210" s="339" t="s">
        <v>10071</v>
      </c>
      <c r="E210" s="340">
        <v>1545715</v>
      </c>
      <c r="F210" s="337">
        <v>1</v>
      </c>
      <c r="G210" s="340" t="s">
        <v>17</v>
      </c>
      <c r="H210" s="337">
        <v>1000</v>
      </c>
      <c r="I210" s="337">
        <v>2</v>
      </c>
      <c r="J210" s="337">
        <v>2</v>
      </c>
      <c r="K210" s="343">
        <f t="shared" si="3"/>
        <v>-207000</v>
      </c>
      <c r="L210" s="343">
        <v>2000</v>
      </c>
    </row>
    <row r="211" ht="18.75" spans="1:12">
      <c r="A211" s="350" t="s">
        <v>916</v>
      </c>
      <c r="B211" s="338" t="s">
        <v>10075</v>
      </c>
      <c r="C211" s="337" t="s">
        <v>10053</v>
      </c>
      <c r="D211" s="337" t="s">
        <v>10071</v>
      </c>
      <c r="E211" s="338">
        <v>1555349</v>
      </c>
      <c r="F211" s="337">
        <v>1</v>
      </c>
      <c r="G211" s="338" t="s">
        <v>22</v>
      </c>
      <c r="H211" s="337">
        <v>1300</v>
      </c>
      <c r="I211" s="337">
        <v>1</v>
      </c>
      <c r="J211" s="337">
        <v>1</v>
      </c>
      <c r="K211" s="343">
        <f t="shared" si="3"/>
        <v>-208300</v>
      </c>
      <c r="L211" s="343">
        <v>1300</v>
      </c>
    </row>
    <row r="212" ht="18.75" spans="1:12">
      <c r="A212" s="350" t="s">
        <v>918</v>
      </c>
      <c r="B212" s="338" t="s">
        <v>10076</v>
      </c>
      <c r="C212" s="337" t="s">
        <v>10053</v>
      </c>
      <c r="D212" s="337" t="s">
        <v>10071</v>
      </c>
      <c r="E212" s="338">
        <v>1555481</v>
      </c>
      <c r="F212" s="337">
        <v>1</v>
      </c>
      <c r="G212" s="338" t="s">
        <v>22</v>
      </c>
      <c r="H212" s="337">
        <v>1300</v>
      </c>
      <c r="I212" s="337">
        <v>1</v>
      </c>
      <c r="J212" s="337">
        <v>1</v>
      </c>
      <c r="K212" s="343">
        <f t="shared" si="3"/>
        <v>-209600</v>
      </c>
      <c r="L212" s="343">
        <v>1300</v>
      </c>
    </row>
    <row r="213" ht="18.75" spans="1:12">
      <c r="A213" s="351" t="s">
        <v>922</v>
      </c>
      <c r="B213" s="340" t="s">
        <v>10077</v>
      </c>
      <c r="C213" s="339" t="s">
        <v>10053</v>
      </c>
      <c r="D213" s="339" t="s">
        <v>10071</v>
      </c>
      <c r="E213" s="340">
        <v>1554940</v>
      </c>
      <c r="F213" s="339">
        <v>2</v>
      </c>
      <c r="G213" s="340" t="s">
        <v>22</v>
      </c>
      <c r="H213" s="339">
        <v>1300</v>
      </c>
      <c r="I213" s="339">
        <v>1</v>
      </c>
      <c r="J213" s="339">
        <v>2</v>
      </c>
      <c r="K213" s="343">
        <f t="shared" si="3"/>
        <v>-212200</v>
      </c>
      <c r="L213" s="344">
        <v>2600</v>
      </c>
    </row>
    <row r="214" ht="18.75" spans="1:12">
      <c r="A214" s="350" t="s">
        <v>926</v>
      </c>
      <c r="B214" s="340" t="s">
        <v>10078</v>
      </c>
      <c r="C214" s="339" t="s">
        <v>10053</v>
      </c>
      <c r="D214" s="339" t="s">
        <v>10071</v>
      </c>
      <c r="E214" s="340">
        <v>1554543</v>
      </c>
      <c r="F214" s="337">
        <v>1</v>
      </c>
      <c r="G214" s="340" t="s">
        <v>17</v>
      </c>
      <c r="H214" s="337">
        <v>1000</v>
      </c>
      <c r="I214" s="337">
        <v>1</v>
      </c>
      <c r="J214" s="337">
        <v>1</v>
      </c>
      <c r="K214" s="343">
        <f t="shared" si="3"/>
        <v>-213200</v>
      </c>
      <c r="L214" s="343">
        <v>1000</v>
      </c>
    </row>
    <row r="215" ht="18.75" spans="1:12">
      <c r="A215" s="350" t="s">
        <v>928</v>
      </c>
      <c r="B215" s="340" t="s">
        <v>10079</v>
      </c>
      <c r="C215" s="339" t="s">
        <v>10053</v>
      </c>
      <c r="D215" s="339" t="s">
        <v>10071</v>
      </c>
      <c r="E215" s="340">
        <v>1553070</v>
      </c>
      <c r="F215" s="337">
        <v>1</v>
      </c>
      <c r="G215" s="340" t="s">
        <v>17</v>
      </c>
      <c r="H215" s="337">
        <v>1000</v>
      </c>
      <c r="I215" s="337">
        <v>1</v>
      </c>
      <c r="J215" s="337">
        <v>1</v>
      </c>
      <c r="K215" s="343">
        <f t="shared" si="3"/>
        <v>-214200</v>
      </c>
      <c r="L215" s="343">
        <v>1000</v>
      </c>
    </row>
    <row r="216" ht="18.75" spans="1:12">
      <c r="A216" s="350" t="s">
        <v>933</v>
      </c>
      <c r="B216" s="338" t="s">
        <v>4837</v>
      </c>
      <c r="C216" s="337" t="s">
        <v>10053</v>
      </c>
      <c r="D216" s="337" t="s">
        <v>10071</v>
      </c>
      <c r="E216" s="338">
        <v>1555250</v>
      </c>
      <c r="F216" s="337">
        <v>1</v>
      </c>
      <c r="G216" s="338" t="s">
        <v>22</v>
      </c>
      <c r="H216" s="337">
        <v>1300</v>
      </c>
      <c r="I216" s="337">
        <v>1</v>
      </c>
      <c r="J216" s="337">
        <v>1</v>
      </c>
      <c r="K216" s="343">
        <f t="shared" si="3"/>
        <v>-215500</v>
      </c>
      <c r="L216" s="343">
        <v>1300</v>
      </c>
    </row>
    <row r="217" ht="18.75" spans="1:12">
      <c r="A217" s="350" t="s">
        <v>935</v>
      </c>
      <c r="B217" s="338" t="s">
        <v>10080</v>
      </c>
      <c r="C217" s="337" t="s">
        <v>10014</v>
      </c>
      <c r="D217" s="337" t="s">
        <v>10081</v>
      </c>
      <c r="E217" s="338">
        <v>1551228</v>
      </c>
      <c r="F217" s="337">
        <v>1</v>
      </c>
      <c r="G217" s="338" t="s">
        <v>17</v>
      </c>
      <c r="H217" s="337">
        <v>1000</v>
      </c>
      <c r="I217" s="337">
        <v>5</v>
      </c>
      <c r="J217" s="337">
        <v>5</v>
      </c>
      <c r="K217" s="343">
        <f t="shared" si="3"/>
        <v>-220500</v>
      </c>
      <c r="L217" s="343">
        <v>5000</v>
      </c>
    </row>
    <row r="218" ht="18.75" spans="1:12">
      <c r="A218" s="350" t="s">
        <v>938</v>
      </c>
      <c r="B218" s="338" t="s">
        <v>10082</v>
      </c>
      <c r="C218" s="337" t="s">
        <v>10023</v>
      </c>
      <c r="D218" s="337" t="s">
        <v>10081</v>
      </c>
      <c r="E218" s="338">
        <v>1540027</v>
      </c>
      <c r="F218" s="337">
        <v>1</v>
      </c>
      <c r="G218" s="338" t="s">
        <v>17</v>
      </c>
      <c r="H218" s="337">
        <v>1000</v>
      </c>
      <c r="I218" s="337">
        <v>4</v>
      </c>
      <c r="J218" s="337">
        <v>4</v>
      </c>
      <c r="K218" s="343">
        <f t="shared" si="3"/>
        <v>-224500</v>
      </c>
      <c r="L218" s="343">
        <v>4000</v>
      </c>
    </row>
    <row r="219" ht="18.75" spans="1:12">
      <c r="A219" s="350" t="s">
        <v>940</v>
      </c>
      <c r="B219" s="338" t="s">
        <v>1074</v>
      </c>
      <c r="C219" s="337" t="s">
        <v>10043</v>
      </c>
      <c r="D219" s="337" t="s">
        <v>10081</v>
      </c>
      <c r="E219" s="338">
        <v>1550263</v>
      </c>
      <c r="F219" s="337">
        <v>1</v>
      </c>
      <c r="G219" s="338" t="s">
        <v>49</v>
      </c>
      <c r="H219" s="337">
        <v>1500</v>
      </c>
      <c r="I219" s="337">
        <v>3</v>
      </c>
      <c r="J219" s="337">
        <v>3</v>
      </c>
      <c r="K219" s="343">
        <f t="shared" si="3"/>
        <v>-229000</v>
      </c>
      <c r="L219" s="343">
        <v>4500</v>
      </c>
    </row>
    <row r="220" ht="18.75" spans="1:12">
      <c r="A220" s="350" t="s">
        <v>943</v>
      </c>
      <c r="B220" s="338" t="s">
        <v>10083</v>
      </c>
      <c r="C220" s="337" t="s">
        <v>10053</v>
      </c>
      <c r="D220" s="337" t="s">
        <v>10081</v>
      </c>
      <c r="E220" s="338">
        <v>1551680</v>
      </c>
      <c r="F220" s="337">
        <v>2</v>
      </c>
      <c r="G220" s="338" t="s">
        <v>22</v>
      </c>
      <c r="H220" s="337">
        <v>1300</v>
      </c>
      <c r="I220" s="337">
        <v>2</v>
      </c>
      <c r="J220" s="337">
        <v>4</v>
      </c>
      <c r="K220" s="343">
        <f t="shared" si="3"/>
        <v>-234200</v>
      </c>
      <c r="L220" s="343">
        <v>5200</v>
      </c>
    </row>
    <row r="221" ht="18.75" spans="1:12">
      <c r="A221" s="351" t="s">
        <v>946</v>
      </c>
      <c r="B221" s="340" t="s">
        <v>10084</v>
      </c>
      <c r="C221" s="339" t="s">
        <v>10053</v>
      </c>
      <c r="D221" s="339" t="s">
        <v>10081</v>
      </c>
      <c r="E221" s="340">
        <v>1554250</v>
      </c>
      <c r="F221" s="339">
        <v>1</v>
      </c>
      <c r="G221" s="340" t="s">
        <v>17</v>
      </c>
      <c r="H221" s="339">
        <v>1000</v>
      </c>
      <c r="I221" s="339">
        <v>2</v>
      </c>
      <c r="J221" s="339">
        <v>2</v>
      </c>
      <c r="K221" s="343">
        <f t="shared" si="3"/>
        <v>-236200</v>
      </c>
      <c r="L221" s="344">
        <v>2000</v>
      </c>
    </row>
    <row r="222" ht="18.75" spans="1:12">
      <c r="A222" s="350" t="s">
        <v>950</v>
      </c>
      <c r="B222" s="340" t="s">
        <v>10085</v>
      </c>
      <c r="C222" s="339" t="s">
        <v>10053</v>
      </c>
      <c r="D222" s="339" t="s">
        <v>10081</v>
      </c>
      <c r="E222" s="340">
        <v>1522263</v>
      </c>
      <c r="F222" s="337">
        <v>1</v>
      </c>
      <c r="G222" s="340" t="s">
        <v>17</v>
      </c>
      <c r="H222" s="337">
        <v>1000</v>
      </c>
      <c r="I222" s="337">
        <v>2</v>
      </c>
      <c r="J222" s="337">
        <v>2</v>
      </c>
      <c r="K222" s="343">
        <f t="shared" si="3"/>
        <v>-238200</v>
      </c>
      <c r="L222" s="343">
        <v>2000</v>
      </c>
    </row>
    <row r="223" ht="18.75" spans="1:12">
      <c r="A223" s="350" t="s">
        <v>953</v>
      </c>
      <c r="B223" s="338" t="s">
        <v>10086</v>
      </c>
      <c r="C223" s="337" t="s">
        <v>10071</v>
      </c>
      <c r="D223" s="337" t="s">
        <v>10081</v>
      </c>
      <c r="E223" s="338">
        <v>1556197</v>
      </c>
      <c r="F223" s="337">
        <v>1</v>
      </c>
      <c r="G223" s="338" t="s">
        <v>22</v>
      </c>
      <c r="H223" s="337">
        <v>1300</v>
      </c>
      <c r="I223" s="337">
        <v>1</v>
      </c>
      <c r="J223" s="337">
        <v>1</v>
      </c>
      <c r="K223" s="343">
        <f t="shared" si="3"/>
        <v>-239500</v>
      </c>
      <c r="L223" s="343">
        <v>1300</v>
      </c>
    </row>
    <row r="224" ht="18.75" spans="1:12">
      <c r="A224" s="350" t="s">
        <v>956</v>
      </c>
      <c r="B224" s="338" t="s">
        <v>10075</v>
      </c>
      <c r="C224" s="337" t="s">
        <v>10071</v>
      </c>
      <c r="D224" s="337" t="s">
        <v>10081</v>
      </c>
      <c r="E224" s="338">
        <v>1555643</v>
      </c>
      <c r="F224" s="337">
        <v>1</v>
      </c>
      <c r="G224" s="338" t="s">
        <v>22</v>
      </c>
      <c r="H224" s="337">
        <v>1300</v>
      </c>
      <c r="I224" s="337">
        <v>1</v>
      </c>
      <c r="J224" s="337">
        <v>1</v>
      </c>
      <c r="K224" s="343">
        <f t="shared" si="3"/>
        <v>-240800</v>
      </c>
      <c r="L224" s="343">
        <v>1300</v>
      </c>
    </row>
    <row r="225" ht="18.75" spans="1:12">
      <c r="A225" s="351" t="s">
        <v>959</v>
      </c>
      <c r="B225" s="340" t="s">
        <v>10087</v>
      </c>
      <c r="C225" s="339" t="s">
        <v>10071</v>
      </c>
      <c r="D225" s="339" t="s">
        <v>10081</v>
      </c>
      <c r="E225" s="340">
        <v>1555620</v>
      </c>
      <c r="F225" s="339">
        <v>1</v>
      </c>
      <c r="G225" s="340" t="s">
        <v>22</v>
      </c>
      <c r="H225" s="339">
        <v>1300</v>
      </c>
      <c r="I225" s="339">
        <v>1</v>
      </c>
      <c r="J225" s="339">
        <v>1</v>
      </c>
      <c r="K225" s="343">
        <f t="shared" si="3"/>
        <v>-242100</v>
      </c>
      <c r="L225" s="344">
        <v>1300</v>
      </c>
    </row>
    <row r="226" ht="18.75" spans="1:12">
      <c r="A226" s="350" t="s">
        <v>961</v>
      </c>
      <c r="B226" s="338" t="s">
        <v>10088</v>
      </c>
      <c r="C226" s="337" t="s">
        <v>10071</v>
      </c>
      <c r="D226" s="337" t="s">
        <v>10081</v>
      </c>
      <c r="E226" s="338">
        <v>1555209</v>
      </c>
      <c r="F226" s="337">
        <v>1</v>
      </c>
      <c r="G226" s="338" t="s">
        <v>22</v>
      </c>
      <c r="H226" s="337">
        <v>1300</v>
      </c>
      <c r="I226" s="337">
        <v>1</v>
      </c>
      <c r="J226" s="337">
        <v>1</v>
      </c>
      <c r="K226" s="343">
        <f t="shared" si="3"/>
        <v>-243400</v>
      </c>
      <c r="L226" s="343">
        <v>1300</v>
      </c>
    </row>
    <row r="227" ht="18.75" spans="1:12">
      <c r="A227" s="351" t="s">
        <v>964</v>
      </c>
      <c r="B227" s="340" t="s">
        <v>10089</v>
      </c>
      <c r="C227" s="339" t="s">
        <v>10053</v>
      </c>
      <c r="D227" s="339" t="s">
        <v>10081</v>
      </c>
      <c r="E227" s="340">
        <v>1522274</v>
      </c>
      <c r="F227" s="339">
        <v>1</v>
      </c>
      <c r="G227" s="340" t="s">
        <v>17</v>
      </c>
      <c r="H227" s="339">
        <v>1000</v>
      </c>
      <c r="I227" s="339">
        <v>2</v>
      </c>
      <c r="J227" s="339">
        <v>2</v>
      </c>
      <c r="K227" s="343">
        <f t="shared" si="3"/>
        <v>-245400</v>
      </c>
      <c r="L227" s="344">
        <v>2000</v>
      </c>
    </row>
    <row r="228" ht="18.75" spans="1:12">
      <c r="A228" s="350" t="s">
        <v>967</v>
      </c>
      <c r="B228" s="338" t="s">
        <v>10090</v>
      </c>
      <c r="C228" s="337" t="s">
        <v>10071</v>
      </c>
      <c r="D228" s="337" t="s">
        <v>10081</v>
      </c>
      <c r="E228" s="338">
        <v>1556162</v>
      </c>
      <c r="F228" s="337">
        <v>1</v>
      </c>
      <c r="G228" s="338" t="s">
        <v>22</v>
      </c>
      <c r="H228" s="337">
        <v>1300</v>
      </c>
      <c r="I228" s="337">
        <v>1</v>
      </c>
      <c r="J228" s="337">
        <v>1</v>
      </c>
      <c r="K228" s="343">
        <f t="shared" si="3"/>
        <v>-246700</v>
      </c>
      <c r="L228" s="343">
        <v>1300</v>
      </c>
    </row>
    <row r="229" ht="18.75" spans="1:12">
      <c r="A229" s="351" t="s">
        <v>970</v>
      </c>
      <c r="B229" s="340" t="s">
        <v>10091</v>
      </c>
      <c r="C229" s="339" t="s">
        <v>10071</v>
      </c>
      <c r="D229" s="339" t="s">
        <v>10081</v>
      </c>
      <c r="E229" s="340">
        <v>1554590</v>
      </c>
      <c r="F229" s="339">
        <v>1</v>
      </c>
      <c r="G229" s="340" t="s">
        <v>17</v>
      </c>
      <c r="H229" s="339">
        <v>1000</v>
      </c>
      <c r="I229" s="339">
        <v>1</v>
      </c>
      <c r="J229" s="339">
        <v>1</v>
      </c>
      <c r="K229" s="343">
        <f t="shared" si="3"/>
        <v>-247700</v>
      </c>
      <c r="L229" s="344">
        <v>1000</v>
      </c>
    </row>
    <row r="230" ht="18.75" spans="1:12">
      <c r="A230" s="350" t="s">
        <v>973</v>
      </c>
      <c r="B230" s="338" t="s">
        <v>10092</v>
      </c>
      <c r="C230" s="337" t="s">
        <v>10043</v>
      </c>
      <c r="D230" s="337" t="s">
        <v>10093</v>
      </c>
      <c r="E230" s="338">
        <v>1544603</v>
      </c>
      <c r="F230" s="337">
        <v>1</v>
      </c>
      <c r="G230" s="338" t="s">
        <v>17</v>
      </c>
      <c r="H230" s="337">
        <v>1000</v>
      </c>
      <c r="I230" s="337">
        <v>4</v>
      </c>
      <c r="J230" s="337">
        <v>4</v>
      </c>
      <c r="K230" s="343">
        <f t="shared" si="3"/>
        <v>-251700</v>
      </c>
      <c r="L230" s="343">
        <v>4000</v>
      </c>
    </row>
    <row r="231" ht="18.75" spans="1:12">
      <c r="A231" s="350" t="s">
        <v>975</v>
      </c>
      <c r="B231" s="338" t="s">
        <v>10094</v>
      </c>
      <c r="C231" s="337" t="s">
        <v>10053</v>
      </c>
      <c r="D231" s="337" t="s">
        <v>10093</v>
      </c>
      <c r="E231" s="338">
        <v>1553494</v>
      </c>
      <c r="F231" s="337">
        <v>1</v>
      </c>
      <c r="G231" s="338" t="s">
        <v>19</v>
      </c>
      <c r="H231" s="337">
        <v>1300</v>
      </c>
      <c r="I231" s="337">
        <v>3</v>
      </c>
      <c r="J231" s="337">
        <v>3</v>
      </c>
      <c r="K231" s="343">
        <f t="shared" si="3"/>
        <v>-255600</v>
      </c>
      <c r="L231" s="343">
        <v>3900</v>
      </c>
    </row>
    <row r="232" ht="18.75" spans="1:12">
      <c r="A232" s="350" t="s">
        <v>977</v>
      </c>
      <c r="B232" s="338" t="s">
        <v>10095</v>
      </c>
      <c r="C232" s="337" t="s">
        <v>10053</v>
      </c>
      <c r="D232" s="337" t="s">
        <v>10093</v>
      </c>
      <c r="E232" s="338">
        <v>1555346</v>
      </c>
      <c r="F232" s="337">
        <v>2</v>
      </c>
      <c r="G232" s="338" t="s">
        <v>22</v>
      </c>
      <c r="H232" s="337">
        <v>1300</v>
      </c>
      <c r="I232" s="337">
        <v>3</v>
      </c>
      <c r="J232" s="337">
        <v>6</v>
      </c>
      <c r="K232" s="343">
        <f t="shared" si="3"/>
        <v>-263400</v>
      </c>
      <c r="L232" s="343">
        <v>7800</v>
      </c>
    </row>
    <row r="233" ht="18.75" spans="1:12">
      <c r="A233" s="351" t="s">
        <v>979</v>
      </c>
      <c r="B233" s="340" t="s">
        <v>10096</v>
      </c>
      <c r="C233" s="339" t="s">
        <v>10071</v>
      </c>
      <c r="D233" s="339" t="s">
        <v>10093</v>
      </c>
      <c r="E233" s="340">
        <v>1546073</v>
      </c>
      <c r="F233" s="339">
        <v>1</v>
      </c>
      <c r="G233" s="340" t="s">
        <v>17</v>
      </c>
      <c r="H233" s="339">
        <v>1000</v>
      </c>
      <c r="I233" s="339">
        <v>2</v>
      </c>
      <c r="J233" s="339">
        <v>2</v>
      </c>
      <c r="K233" s="343">
        <f t="shared" si="3"/>
        <v>-265400</v>
      </c>
      <c r="L233" s="344">
        <v>2000</v>
      </c>
    </row>
    <row r="234" ht="18.75" spans="1:12">
      <c r="A234" s="350" t="s">
        <v>983</v>
      </c>
      <c r="B234" s="338" t="s">
        <v>10097</v>
      </c>
      <c r="C234" s="337" t="s">
        <v>10071</v>
      </c>
      <c r="D234" s="337" t="s">
        <v>10093</v>
      </c>
      <c r="E234" s="338">
        <v>1536981</v>
      </c>
      <c r="F234" s="337">
        <v>1</v>
      </c>
      <c r="G234" s="338" t="s">
        <v>17</v>
      </c>
      <c r="H234" s="337">
        <v>1000</v>
      </c>
      <c r="I234" s="337">
        <v>2</v>
      </c>
      <c r="J234" s="337">
        <v>2</v>
      </c>
      <c r="K234" s="343">
        <f t="shared" si="3"/>
        <v>-267400</v>
      </c>
      <c r="L234" s="343">
        <v>2000</v>
      </c>
    </row>
    <row r="235" ht="18.75" spans="1:12">
      <c r="A235" s="351" t="s">
        <v>989</v>
      </c>
      <c r="B235" s="340" t="s">
        <v>10090</v>
      </c>
      <c r="C235" s="339" t="s">
        <v>10081</v>
      </c>
      <c r="D235" s="339" t="s">
        <v>10093</v>
      </c>
      <c r="E235" s="340">
        <v>1556742</v>
      </c>
      <c r="F235" s="339">
        <v>1</v>
      </c>
      <c r="G235" s="340" t="s">
        <v>17</v>
      </c>
      <c r="H235" s="339">
        <v>1000</v>
      </c>
      <c r="I235" s="339">
        <v>1</v>
      </c>
      <c r="J235" s="339">
        <v>1</v>
      </c>
      <c r="K235" s="343">
        <f t="shared" si="3"/>
        <v>-268400</v>
      </c>
      <c r="L235" s="344">
        <v>1000</v>
      </c>
    </row>
    <row r="236" ht="18.75" spans="1:12">
      <c r="A236" s="350" t="s">
        <v>992</v>
      </c>
      <c r="B236" s="338" t="s">
        <v>10087</v>
      </c>
      <c r="C236" s="337" t="s">
        <v>10081</v>
      </c>
      <c r="D236" s="337" t="s">
        <v>10093</v>
      </c>
      <c r="E236" s="338">
        <v>1556875</v>
      </c>
      <c r="F236" s="337">
        <v>1</v>
      </c>
      <c r="G236" s="338" t="s">
        <v>22</v>
      </c>
      <c r="H236" s="337">
        <v>1300</v>
      </c>
      <c r="I236" s="337">
        <v>1</v>
      </c>
      <c r="J236" s="337">
        <v>1</v>
      </c>
      <c r="K236" s="343">
        <f t="shared" si="3"/>
        <v>-269700</v>
      </c>
      <c r="L236" s="343">
        <v>1300</v>
      </c>
    </row>
    <row r="237" ht="18.75" spans="1:12">
      <c r="A237" s="351" t="s">
        <v>995</v>
      </c>
      <c r="B237" s="340" t="s">
        <v>10075</v>
      </c>
      <c r="C237" s="339" t="s">
        <v>10081</v>
      </c>
      <c r="D237" s="339" t="s">
        <v>10093</v>
      </c>
      <c r="E237" s="340">
        <v>1556891</v>
      </c>
      <c r="F237" s="339">
        <v>1</v>
      </c>
      <c r="G237" s="340" t="s">
        <v>17</v>
      </c>
      <c r="H237" s="339">
        <v>1000</v>
      </c>
      <c r="I237" s="339">
        <v>1</v>
      </c>
      <c r="J237" s="339">
        <v>1</v>
      </c>
      <c r="K237" s="343">
        <f t="shared" si="3"/>
        <v>-270700</v>
      </c>
      <c r="L237" s="344">
        <v>1000</v>
      </c>
    </row>
    <row r="238" ht="18.75" spans="1:12">
      <c r="A238" s="351" t="s">
        <v>998</v>
      </c>
      <c r="B238" s="340" t="s">
        <v>10086</v>
      </c>
      <c r="C238" s="339" t="s">
        <v>10081</v>
      </c>
      <c r="D238" s="339" t="s">
        <v>10093</v>
      </c>
      <c r="E238" s="340">
        <v>1556233</v>
      </c>
      <c r="F238" s="339">
        <v>1</v>
      </c>
      <c r="G238" s="340" t="s">
        <v>17</v>
      </c>
      <c r="H238" s="339">
        <v>1000</v>
      </c>
      <c r="I238" s="339">
        <v>1</v>
      </c>
      <c r="J238" s="339">
        <v>1</v>
      </c>
      <c r="K238" s="343">
        <f t="shared" si="3"/>
        <v>-271700</v>
      </c>
      <c r="L238" s="344">
        <v>1000</v>
      </c>
    </row>
    <row r="239" ht="18.75" spans="1:12">
      <c r="A239" s="350" t="s">
        <v>1001</v>
      </c>
      <c r="B239" s="338" t="s">
        <v>10098</v>
      </c>
      <c r="C239" s="337" t="s">
        <v>10081</v>
      </c>
      <c r="D239" s="337" t="s">
        <v>10099</v>
      </c>
      <c r="E239" s="338">
        <v>1556453</v>
      </c>
      <c r="F239" s="337">
        <v>1</v>
      </c>
      <c r="G239" s="338" t="s">
        <v>19</v>
      </c>
      <c r="H239" s="337">
        <v>1300</v>
      </c>
      <c r="I239" s="337">
        <v>2</v>
      </c>
      <c r="J239" s="337">
        <v>2</v>
      </c>
      <c r="K239" s="343">
        <f t="shared" si="3"/>
        <v>-274300</v>
      </c>
      <c r="L239" s="343">
        <v>2600</v>
      </c>
    </row>
    <row r="240" ht="18.75" spans="1:12">
      <c r="A240" s="351" t="s">
        <v>1008</v>
      </c>
      <c r="B240" s="340" t="s">
        <v>10100</v>
      </c>
      <c r="C240" s="339" t="s">
        <v>10093</v>
      </c>
      <c r="D240" s="339" t="s">
        <v>10099</v>
      </c>
      <c r="E240" s="340">
        <v>1554008</v>
      </c>
      <c r="F240" s="339">
        <v>1</v>
      </c>
      <c r="G240" s="340" t="s">
        <v>17</v>
      </c>
      <c r="H240" s="339">
        <v>1000</v>
      </c>
      <c r="I240" s="339">
        <v>1</v>
      </c>
      <c r="J240" s="339">
        <v>1</v>
      </c>
      <c r="K240" s="343">
        <f t="shared" si="3"/>
        <v>-275300</v>
      </c>
      <c r="L240" s="344">
        <v>1000</v>
      </c>
    </row>
    <row r="241" ht="18.75" spans="1:12">
      <c r="A241" s="350" t="s">
        <v>1011</v>
      </c>
      <c r="B241" s="338" t="s">
        <v>10101</v>
      </c>
      <c r="C241" s="337" t="s">
        <v>10093</v>
      </c>
      <c r="D241" s="337" t="s">
        <v>10099</v>
      </c>
      <c r="E241" s="338">
        <v>1553927</v>
      </c>
      <c r="F241" s="337">
        <v>1</v>
      </c>
      <c r="G241" s="338" t="s">
        <v>22</v>
      </c>
      <c r="H241" s="337">
        <v>1300</v>
      </c>
      <c r="I241" s="337">
        <v>1</v>
      </c>
      <c r="J241" s="337">
        <v>1</v>
      </c>
      <c r="K241" s="343">
        <f t="shared" si="3"/>
        <v>-276600</v>
      </c>
      <c r="L241" s="343">
        <v>1300</v>
      </c>
    </row>
    <row r="242" ht="18.75" spans="1:12">
      <c r="A242" s="350" t="s">
        <v>1017</v>
      </c>
      <c r="B242" s="338" t="s">
        <v>10087</v>
      </c>
      <c r="C242" s="337" t="s">
        <v>10093</v>
      </c>
      <c r="D242" s="337" t="s">
        <v>10099</v>
      </c>
      <c r="E242" s="338">
        <v>1557842</v>
      </c>
      <c r="F242" s="337">
        <v>1</v>
      </c>
      <c r="G242" s="338" t="s">
        <v>22</v>
      </c>
      <c r="H242" s="337">
        <v>1300</v>
      </c>
      <c r="I242" s="337">
        <v>1</v>
      </c>
      <c r="J242" s="337">
        <v>1</v>
      </c>
      <c r="K242" s="343">
        <f t="shared" si="3"/>
        <v>-277900</v>
      </c>
      <c r="L242" s="343">
        <v>1300</v>
      </c>
    </row>
    <row r="243" ht="18.75" spans="1:12">
      <c r="A243" s="350" t="s">
        <v>1020</v>
      </c>
      <c r="B243" s="338" t="s">
        <v>10102</v>
      </c>
      <c r="C243" s="337" t="s">
        <v>10093</v>
      </c>
      <c r="D243" s="337" t="s">
        <v>10099</v>
      </c>
      <c r="E243" s="338">
        <v>1557809</v>
      </c>
      <c r="F243" s="337">
        <v>1</v>
      </c>
      <c r="G243" s="338" t="s">
        <v>19</v>
      </c>
      <c r="H243" s="337">
        <v>1300</v>
      </c>
      <c r="I243" s="337">
        <v>1</v>
      </c>
      <c r="J243" s="337">
        <v>1</v>
      </c>
      <c r="K243" s="343">
        <f t="shared" si="3"/>
        <v>-279200</v>
      </c>
      <c r="L243" s="343">
        <v>1300</v>
      </c>
    </row>
    <row r="244" ht="18.75" spans="1:12">
      <c r="A244" s="350" t="s">
        <v>1027</v>
      </c>
      <c r="B244" s="338" t="s">
        <v>10103</v>
      </c>
      <c r="C244" s="337" t="s">
        <v>10053</v>
      </c>
      <c r="D244" s="337" t="s">
        <v>10104</v>
      </c>
      <c r="E244" s="338">
        <v>1554674</v>
      </c>
      <c r="F244" s="337">
        <v>1</v>
      </c>
      <c r="G244" s="338" t="s">
        <v>17</v>
      </c>
      <c r="H244" s="337">
        <v>1000</v>
      </c>
      <c r="I244" s="337">
        <v>5</v>
      </c>
      <c r="J244" s="337">
        <v>5</v>
      </c>
      <c r="K244" s="343">
        <f t="shared" si="3"/>
        <v>-284200</v>
      </c>
      <c r="L244" s="343">
        <v>5000</v>
      </c>
    </row>
    <row r="245" ht="18.75" spans="1:12">
      <c r="A245" s="350" t="s">
        <v>1030</v>
      </c>
      <c r="B245" s="338" t="s">
        <v>10105</v>
      </c>
      <c r="C245" s="337" t="s">
        <v>10053</v>
      </c>
      <c r="D245" s="337" t="s">
        <v>10104</v>
      </c>
      <c r="E245" s="338">
        <v>1545159</v>
      </c>
      <c r="F245" s="337">
        <v>5</v>
      </c>
      <c r="G245" s="338" t="s">
        <v>49</v>
      </c>
      <c r="H245" s="337">
        <v>1500</v>
      </c>
      <c r="I245" s="337">
        <v>5</v>
      </c>
      <c r="J245" s="337">
        <v>25</v>
      </c>
      <c r="K245" s="343">
        <f t="shared" si="3"/>
        <v>-321700</v>
      </c>
      <c r="L245" s="343">
        <v>37500</v>
      </c>
    </row>
    <row r="246" ht="18.75" spans="1:12">
      <c r="A246" s="355" t="s">
        <v>1033</v>
      </c>
      <c r="B246" s="346" t="s">
        <v>10106</v>
      </c>
      <c r="C246" s="345" t="s">
        <v>10081</v>
      </c>
      <c r="D246" s="356" t="s">
        <v>10104</v>
      </c>
      <c r="E246" s="346">
        <v>1555566</v>
      </c>
      <c r="F246" s="337">
        <v>1</v>
      </c>
      <c r="G246" s="346" t="s">
        <v>22</v>
      </c>
      <c r="H246" s="345">
        <v>1300</v>
      </c>
      <c r="I246" s="345">
        <v>3</v>
      </c>
      <c r="J246" s="345">
        <v>3</v>
      </c>
      <c r="K246" s="343">
        <f t="shared" si="3"/>
        <v>-325600</v>
      </c>
      <c r="L246" s="352">
        <v>3900</v>
      </c>
    </row>
    <row r="247" ht="18.75" spans="1:12">
      <c r="A247" s="350" t="s">
        <v>1036</v>
      </c>
      <c r="B247" s="338" t="s">
        <v>10107</v>
      </c>
      <c r="C247" s="337" t="s">
        <v>10081</v>
      </c>
      <c r="D247" s="337" t="s">
        <v>10104</v>
      </c>
      <c r="E247" s="338">
        <v>1556802</v>
      </c>
      <c r="F247" s="337">
        <v>2</v>
      </c>
      <c r="G247" s="338" t="s">
        <v>17</v>
      </c>
      <c r="H247" s="337">
        <v>1000</v>
      </c>
      <c r="I247" s="337">
        <v>3</v>
      </c>
      <c r="J247" s="337">
        <v>6</v>
      </c>
      <c r="K247" s="343">
        <f t="shared" si="3"/>
        <v>-331600</v>
      </c>
      <c r="L247" s="343">
        <v>6000</v>
      </c>
    </row>
    <row r="248" ht="18.75" spans="1:12">
      <c r="A248" s="350" t="s">
        <v>1048</v>
      </c>
      <c r="B248" s="338" t="s">
        <v>10108</v>
      </c>
      <c r="C248" s="337" t="s">
        <v>10093</v>
      </c>
      <c r="D248" s="337" t="s">
        <v>10104</v>
      </c>
      <c r="E248" s="338">
        <v>1536525</v>
      </c>
      <c r="F248" s="337">
        <v>3</v>
      </c>
      <c r="G248" s="338" t="s">
        <v>17</v>
      </c>
      <c r="H248" s="337">
        <v>1000</v>
      </c>
      <c r="I248" s="337">
        <v>2</v>
      </c>
      <c r="J248" s="337">
        <v>6</v>
      </c>
      <c r="K248" s="343">
        <f t="shared" si="3"/>
        <v>-337600</v>
      </c>
      <c r="L248" s="343">
        <v>6000</v>
      </c>
    </row>
    <row r="249" ht="18.75" spans="1:12">
      <c r="A249" s="351" t="s">
        <v>1051</v>
      </c>
      <c r="B249" s="340" t="s">
        <v>2688</v>
      </c>
      <c r="C249" s="339" t="s">
        <v>10093</v>
      </c>
      <c r="D249" s="339" t="s">
        <v>10104</v>
      </c>
      <c r="E249" s="340">
        <v>1553816</v>
      </c>
      <c r="F249" s="339">
        <v>3</v>
      </c>
      <c r="G249" s="340" t="s">
        <v>17</v>
      </c>
      <c r="H249" s="339">
        <v>1000</v>
      </c>
      <c r="I249" s="339">
        <v>2</v>
      </c>
      <c r="J249" s="339">
        <v>6</v>
      </c>
      <c r="K249" s="343">
        <f t="shared" si="3"/>
        <v>-343600</v>
      </c>
      <c r="L249" s="344">
        <v>6000</v>
      </c>
    </row>
    <row r="250" ht="18.75" spans="1:12">
      <c r="A250" s="351" t="s">
        <v>1056</v>
      </c>
      <c r="B250" s="340" t="s">
        <v>10109</v>
      </c>
      <c r="C250" s="339" t="s">
        <v>10099</v>
      </c>
      <c r="D250" s="354" t="s">
        <v>10104</v>
      </c>
      <c r="E250" s="340">
        <v>1559185</v>
      </c>
      <c r="F250" s="339">
        <v>1</v>
      </c>
      <c r="G250" s="340" t="s">
        <v>17</v>
      </c>
      <c r="H250" s="339">
        <v>1000</v>
      </c>
      <c r="I250" s="339">
        <v>1</v>
      </c>
      <c r="J250" s="339">
        <v>1</v>
      </c>
      <c r="K250" s="343">
        <f t="shared" si="3"/>
        <v>-344600</v>
      </c>
      <c r="L250" s="344">
        <v>1000</v>
      </c>
    </row>
    <row r="251" ht="18.75" spans="1:12">
      <c r="A251" s="350" t="s">
        <v>1059</v>
      </c>
      <c r="B251" s="338" t="s">
        <v>10087</v>
      </c>
      <c r="C251" s="337" t="s">
        <v>10099</v>
      </c>
      <c r="D251" s="337" t="s">
        <v>10104</v>
      </c>
      <c r="E251" s="338">
        <v>1559282</v>
      </c>
      <c r="F251" s="337">
        <v>1</v>
      </c>
      <c r="G251" s="338" t="s">
        <v>22</v>
      </c>
      <c r="H251" s="337">
        <v>1300</v>
      </c>
      <c r="I251" s="337">
        <v>1</v>
      </c>
      <c r="J251" s="337">
        <v>1</v>
      </c>
      <c r="K251" s="343">
        <f t="shared" si="3"/>
        <v>-345900</v>
      </c>
      <c r="L251" s="343">
        <v>1300</v>
      </c>
    </row>
    <row r="252" ht="18.75" spans="1:12">
      <c r="A252" s="351" t="s">
        <v>1062</v>
      </c>
      <c r="B252" s="340" t="s">
        <v>10110</v>
      </c>
      <c r="C252" s="339" t="s">
        <v>10099</v>
      </c>
      <c r="D252" s="339" t="s">
        <v>10104</v>
      </c>
      <c r="E252" s="340">
        <v>1559067</v>
      </c>
      <c r="F252" s="337">
        <v>1</v>
      </c>
      <c r="G252" s="340" t="s">
        <v>17</v>
      </c>
      <c r="H252" s="337">
        <v>1000</v>
      </c>
      <c r="I252" s="337">
        <v>1</v>
      </c>
      <c r="J252" s="337">
        <v>1</v>
      </c>
      <c r="K252" s="343">
        <f t="shared" si="3"/>
        <v>-346900</v>
      </c>
      <c r="L252" s="343">
        <v>1000</v>
      </c>
    </row>
    <row r="253" ht="18.75" spans="1:12">
      <c r="A253" s="351" t="s">
        <v>1064</v>
      </c>
      <c r="B253" s="340" t="s">
        <v>10111</v>
      </c>
      <c r="C253" s="339" t="s">
        <v>10099</v>
      </c>
      <c r="D253" s="339" t="s">
        <v>10104</v>
      </c>
      <c r="E253" s="340">
        <v>1559313</v>
      </c>
      <c r="F253" s="339">
        <v>1</v>
      </c>
      <c r="G253" s="340" t="s">
        <v>17</v>
      </c>
      <c r="H253" s="339">
        <v>1000</v>
      </c>
      <c r="I253" s="339">
        <v>1</v>
      </c>
      <c r="J253" s="339">
        <v>1</v>
      </c>
      <c r="K253" s="343">
        <f t="shared" si="3"/>
        <v>-347900</v>
      </c>
      <c r="L253" s="344">
        <v>1000</v>
      </c>
    </row>
    <row r="254" ht="18.75" spans="1:12">
      <c r="A254" s="351" t="s">
        <v>1066</v>
      </c>
      <c r="B254" s="340" t="s">
        <v>10030</v>
      </c>
      <c r="C254" s="339" t="s">
        <v>10099</v>
      </c>
      <c r="D254" s="354" t="s">
        <v>10104</v>
      </c>
      <c r="E254" s="340">
        <v>1559166</v>
      </c>
      <c r="F254" s="339">
        <v>1</v>
      </c>
      <c r="G254" s="340" t="s">
        <v>17</v>
      </c>
      <c r="H254" s="339">
        <v>1000</v>
      </c>
      <c r="I254" s="339">
        <v>1</v>
      </c>
      <c r="J254" s="339">
        <v>1</v>
      </c>
      <c r="K254" s="343">
        <f t="shared" si="3"/>
        <v>-348900</v>
      </c>
      <c r="L254" s="344">
        <v>1000</v>
      </c>
    </row>
    <row r="255" ht="18.75" spans="1:12">
      <c r="A255" s="347" t="s">
        <v>1073</v>
      </c>
      <c r="B255" s="340" t="s">
        <v>10112</v>
      </c>
      <c r="C255" s="339" t="s">
        <v>10099</v>
      </c>
      <c r="D255" s="339" t="s">
        <v>10113</v>
      </c>
      <c r="E255" s="340">
        <v>1516991</v>
      </c>
      <c r="F255" s="337">
        <v>1</v>
      </c>
      <c r="G255" s="340" t="s">
        <v>17</v>
      </c>
      <c r="H255" s="337">
        <v>1000</v>
      </c>
      <c r="I255" s="349">
        <v>2</v>
      </c>
      <c r="J255" s="349">
        <v>2</v>
      </c>
      <c r="K255" s="343">
        <f t="shared" si="3"/>
        <v>-350900</v>
      </c>
      <c r="L255" s="343">
        <v>2000</v>
      </c>
    </row>
    <row r="256" ht="18.75" spans="1:12">
      <c r="A256" s="350" t="s">
        <v>1076</v>
      </c>
      <c r="B256" s="340" t="s">
        <v>10114</v>
      </c>
      <c r="C256" s="339" t="s">
        <v>10104</v>
      </c>
      <c r="D256" s="339" t="s">
        <v>10113</v>
      </c>
      <c r="E256" s="340">
        <v>1560054</v>
      </c>
      <c r="F256" s="337">
        <v>1</v>
      </c>
      <c r="G256" s="340" t="s">
        <v>17</v>
      </c>
      <c r="H256" s="337">
        <v>1000</v>
      </c>
      <c r="I256" s="337">
        <v>1</v>
      </c>
      <c r="J256" s="337">
        <v>1</v>
      </c>
      <c r="K256" s="343">
        <f t="shared" si="3"/>
        <v>-351900</v>
      </c>
      <c r="L256" s="343">
        <v>1000</v>
      </c>
    </row>
    <row r="257" ht="18.75" spans="1:12">
      <c r="A257" s="351" t="s">
        <v>1079</v>
      </c>
      <c r="B257" s="340" t="s">
        <v>10115</v>
      </c>
      <c r="C257" s="339" t="s">
        <v>10104</v>
      </c>
      <c r="D257" s="339" t="s">
        <v>10113</v>
      </c>
      <c r="E257" s="340">
        <v>1560124</v>
      </c>
      <c r="F257" s="339">
        <v>1</v>
      </c>
      <c r="G257" s="340" t="s">
        <v>17</v>
      </c>
      <c r="H257" s="339">
        <v>1000</v>
      </c>
      <c r="I257" s="339">
        <v>1</v>
      </c>
      <c r="J257" s="339">
        <v>1</v>
      </c>
      <c r="K257" s="343">
        <f t="shared" si="3"/>
        <v>-352900</v>
      </c>
      <c r="L257" s="344">
        <v>1000</v>
      </c>
    </row>
    <row r="258" ht="18.75" spans="1:12">
      <c r="A258" s="351" t="s">
        <v>1082</v>
      </c>
      <c r="B258" s="340" t="s">
        <v>10116</v>
      </c>
      <c r="C258" s="339" t="s">
        <v>10104</v>
      </c>
      <c r="D258" s="339" t="s">
        <v>10113</v>
      </c>
      <c r="E258" s="340">
        <v>1560749</v>
      </c>
      <c r="F258" s="339">
        <v>2</v>
      </c>
      <c r="G258" s="340" t="s">
        <v>17</v>
      </c>
      <c r="H258" s="339">
        <v>1000</v>
      </c>
      <c r="I258" s="339">
        <v>1</v>
      </c>
      <c r="J258" s="339">
        <v>2</v>
      </c>
      <c r="K258" s="343">
        <f t="shared" si="3"/>
        <v>-354900</v>
      </c>
      <c r="L258" s="344">
        <v>2000</v>
      </c>
    </row>
    <row r="259" ht="18.75" spans="1:12">
      <c r="A259" s="351" t="s">
        <v>1085</v>
      </c>
      <c r="B259" s="340" t="s">
        <v>10117</v>
      </c>
      <c r="C259" s="339" t="s">
        <v>10104</v>
      </c>
      <c r="D259" s="339" t="s">
        <v>10113</v>
      </c>
      <c r="E259" s="340">
        <v>1556130</v>
      </c>
      <c r="F259" s="339">
        <v>1</v>
      </c>
      <c r="G259" s="340" t="s">
        <v>17</v>
      </c>
      <c r="H259" s="339">
        <v>1000</v>
      </c>
      <c r="I259" s="339">
        <v>1</v>
      </c>
      <c r="J259" s="339">
        <v>1</v>
      </c>
      <c r="K259" s="343">
        <f t="shared" si="3"/>
        <v>-355900</v>
      </c>
      <c r="L259" s="344">
        <v>1000</v>
      </c>
    </row>
    <row r="260" ht="18.75" spans="1:12">
      <c r="A260" s="350" t="s">
        <v>1088</v>
      </c>
      <c r="B260" s="340" t="s">
        <v>10118</v>
      </c>
      <c r="C260" s="339" t="s">
        <v>10104</v>
      </c>
      <c r="D260" s="339" t="s">
        <v>10113</v>
      </c>
      <c r="E260" s="340">
        <v>1560544</v>
      </c>
      <c r="F260" s="337">
        <v>1</v>
      </c>
      <c r="G260" s="340" t="s">
        <v>17</v>
      </c>
      <c r="H260" s="337">
        <v>1000</v>
      </c>
      <c r="I260" s="337">
        <v>1</v>
      </c>
      <c r="J260" s="337">
        <v>1</v>
      </c>
      <c r="K260" s="343">
        <f t="shared" si="3"/>
        <v>-356900</v>
      </c>
      <c r="L260" s="343">
        <v>1000</v>
      </c>
    </row>
    <row r="261" ht="18.75" spans="1:12">
      <c r="A261" s="351" t="s">
        <v>1091</v>
      </c>
      <c r="B261" s="340" t="s">
        <v>10119</v>
      </c>
      <c r="C261" s="339" t="s">
        <v>10104</v>
      </c>
      <c r="D261" s="339" t="s">
        <v>10113</v>
      </c>
      <c r="E261" s="340">
        <v>1558414</v>
      </c>
      <c r="F261" s="339">
        <v>1</v>
      </c>
      <c r="G261" s="340" t="s">
        <v>17</v>
      </c>
      <c r="H261" s="339">
        <v>1000</v>
      </c>
      <c r="I261" s="339">
        <v>1</v>
      </c>
      <c r="J261" s="339">
        <v>1</v>
      </c>
      <c r="K261" s="343">
        <f t="shared" si="3"/>
        <v>-357900</v>
      </c>
      <c r="L261" s="344">
        <v>1000</v>
      </c>
    </row>
    <row r="262" ht="18.75" spans="1:12">
      <c r="A262" s="350" t="s">
        <v>1093</v>
      </c>
      <c r="B262" s="340" t="s">
        <v>10120</v>
      </c>
      <c r="C262" s="339" t="s">
        <v>10104</v>
      </c>
      <c r="D262" s="339" t="s">
        <v>10113</v>
      </c>
      <c r="E262" s="340">
        <v>1560658</v>
      </c>
      <c r="F262" s="337">
        <v>2</v>
      </c>
      <c r="G262" s="340" t="s">
        <v>17</v>
      </c>
      <c r="H262" s="337">
        <v>1000</v>
      </c>
      <c r="I262" s="337">
        <v>1</v>
      </c>
      <c r="J262" s="337">
        <v>2</v>
      </c>
      <c r="K262" s="343">
        <f t="shared" si="3"/>
        <v>-359900</v>
      </c>
      <c r="L262" s="343">
        <v>2000</v>
      </c>
    </row>
    <row r="263" ht="18.75" spans="1:12">
      <c r="A263" s="350" t="s">
        <v>1096</v>
      </c>
      <c r="B263" s="338" t="s">
        <v>10121</v>
      </c>
      <c r="C263" s="337" t="s">
        <v>10104</v>
      </c>
      <c r="D263" s="337" t="s">
        <v>10113</v>
      </c>
      <c r="E263" s="338">
        <v>1560377</v>
      </c>
      <c r="F263" s="337">
        <v>3</v>
      </c>
      <c r="G263" s="338" t="s">
        <v>17</v>
      </c>
      <c r="H263" s="337">
        <v>1000</v>
      </c>
      <c r="I263" s="337">
        <v>1</v>
      </c>
      <c r="J263" s="337">
        <v>3</v>
      </c>
      <c r="K263" s="343">
        <f t="shared" ref="K263:K326" si="4">K262-L263</f>
        <v>-362900</v>
      </c>
      <c r="L263" s="343">
        <v>3000</v>
      </c>
    </row>
    <row r="264" ht="18.75" spans="1:12">
      <c r="A264" s="351" t="s">
        <v>1099</v>
      </c>
      <c r="B264" s="340" t="s">
        <v>10122</v>
      </c>
      <c r="C264" s="339" t="s">
        <v>10104</v>
      </c>
      <c r="D264" s="339" t="s">
        <v>10113</v>
      </c>
      <c r="E264" s="340">
        <v>1559561</v>
      </c>
      <c r="F264" s="339">
        <v>1</v>
      </c>
      <c r="G264" s="340" t="s">
        <v>17</v>
      </c>
      <c r="H264" s="339">
        <v>1000</v>
      </c>
      <c r="I264" s="339">
        <v>1</v>
      </c>
      <c r="J264" s="339">
        <v>1</v>
      </c>
      <c r="K264" s="343">
        <f t="shared" si="4"/>
        <v>-363900</v>
      </c>
      <c r="L264" s="344">
        <v>1000</v>
      </c>
    </row>
    <row r="265" ht="18.75" spans="1:12">
      <c r="A265" s="351" t="s">
        <v>1101</v>
      </c>
      <c r="B265" s="340" t="s">
        <v>10123</v>
      </c>
      <c r="C265" s="339" t="s">
        <v>10104</v>
      </c>
      <c r="D265" s="339" t="s">
        <v>10113</v>
      </c>
      <c r="E265" s="340">
        <v>1560550</v>
      </c>
      <c r="F265" s="339">
        <v>1</v>
      </c>
      <c r="G265" s="340" t="s">
        <v>17</v>
      </c>
      <c r="H265" s="339">
        <v>1000</v>
      </c>
      <c r="I265" s="339">
        <v>1</v>
      </c>
      <c r="J265" s="339">
        <v>1</v>
      </c>
      <c r="K265" s="343">
        <f t="shared" si="4"/>
        <v>-364900</v>
      </c>
      <c r="L265" s="344">
        <v>1000</v>
      </c>
    </row>
    <row r="266" ht="18.75" spans="1:12">
      <c r="A266" s="351" t="s">
        <v>1107</v>
      </c>
      <c r="B266" s="340" t="s">
        <v>10124</v>
      </c>
      <c r="C266" s="339" t="s">
        <v>10104</v>
      </c>
      <c r="D266" s="339" t="s">
        <v>10113</v>
      </c>
      <c r="E266" s="340">
        <v>1560454</v>
      </c>
      <c r="F266" s="339">
        <v>1</v>
      </c>
      <c r="G266" s="340" t="s">
        <v>17</v>
      </c>
      <c r="H266" s="339">
        <v>1000</v>
      </c>
      <c r="I266" s="339">
        <v>1</v>
      </c>
      <c r="J266" s="339">
        <v>1</v>
      </c>
      <c r="K266" s="343">
        <f t="shared" si="4"/>
        <v>-365900</v>
      </c>
      <c r="L266" s="344">
        <v>1000</v>
      </c>
    </row>
    <row r="267" ht="18.75" spans="1:12">
      <c r="A267" s="351" t="s">
        <v>1110</v>
      </c>
      <c r="B267" s="340" t="s">
        <v>10125</v>
      </c>
      <c r="C267" s="339" t="s">
        <v>10104</v>
      </c>
      <c r="D267" s="339" t="s">
        <v>10113</v>
      </c>
      <c r="E267" s="340">
        <v>1547067</v>
      </c>
      <c r="F267" s="339">
        <v>1</v>
      </c>
      <c r="G267" s="340" t="s">
        <v>17</v>
      </c>
      <c r="H267" s="339">
        <v>1000</v>
      </c>
      <c r="I267" s="339">
        <v>1</v>
      </c>
      <c r="J267" s="339">
        <v>1</v>
      </c>
      <c r="K267" s="343">
        <f t="shared" si="4"/>
        <v>-366900</v>
      </c>
      <c r="L267" s="344">
        <v>1000</v>
      </c>
    </row>
    <row r="268" ht="18.75" spans="1:12">
      <c r="A268" s="351" t="s">
        <v>1113</v>
      </c>
      <c r="B268" s="340" t="s">
        <v>10126</v>
      </c>
      <c r="C268" s="339" t="s">
        <v>10104</v>
      </c>
      <c r="D268" s="339" t="s">
        <v>10113</v>
      </c>
      <c r="E268" s="340">
        <v>1560607</v>
      </c>
      <c r="F268" s="339">
        <v>2</v>
      </c>
      <c r="G268" s="340" t="s">
        <v>17</v>
      </c>
      <c r="H268" s="339">
        <v>1000</v>
      </c>
      <c r="I268" s="339">
        <v>1</v>
      </c>
      <c r="J268" s="339">
        <v>2</v>
      </c>
      <c r="K268" s="343">
        <f t="shared" si="4"/>
        <v>-368900</v>
      </c>
      <c r="L268" s="344">
        <v>2000</v>
      </c>
    </row>
    <row r="269" ht="18.75" spans="1:12">
      <c r="A269" s="350" t="s">
        <v>1116</v>
      </c>
      <c r="B269" s="338" t="s">
        <v>10030</v>
      </c>
      <c r="C269" s="337" t="s">
        <v>10104</v>
      </c>
      <c r="D269" s="337" t="s">
        <v>10113</v>
      </c>
      <c r="E269" s="338">
        <v>1560400</v>
      </c>
      <c r="F269" s="337">
        <v>1</v>
      </c>
      <c r="G269" s="338" t="s">
        <v>17</v>
      </c>
      <c r="H269" s="337">
        <v>1000</v>
      </c>
      <c r="I269" s="337">
        <v>1</v>
      </c>
      <c r="J269" s="337">
        <v>1</v>
      </c>
      <c r="K269" s="343">
        <f t="shared" si="4"/>
        <v>-369900</v>
      </c>
      <c r="L269" s="343">
        <v>1000</v>
      </c>
    </row>
    <row r="270" ht="18.75" spans="1:12">
      <c r="A270" s="350" t="s">
        <v>1119</v>
      </c>
      <c r="B270" s="338" t="s">
        <v>10127</v>
      </c>
      <c r="C270" s="337" t="s">
        <v>10081</v>
      </c>
      <c r="D270" s="337" t="s">
        <v>10128</v>
      </c>
      <c r="E270" s="338">
        <v>1554190</v>
      </c>
      <c r="F270" s="337">
        <v>1</v>
      </c>
      <c r="G270" s="338" t="s">
        <v>17</v>
      </c>
      <c r="H270" s="337">
        <v>1000</v>
      </c>
      <c r="I270" s="337">
        <v>5</v>
      </c>
      <c r="J270" s="337">
        <v>5</v>
      </c>
      <c r="K270" s="343">
        <f t="shared" si="4"/>
        <v>-374900</v>
      </c>
      <c r="L270" s="343">
        <v>5000</v>
      </c>
    </row>
    <row r="271" ht="18.75" spans="1:12">
      <c r="A271" s="350" t="s">
        <v>1122</v>
      </c>
      <c r="B271" s="338" t="s">
        <v>10129</v>
      </c>
      <c r="C271" s="337" t="s">
        <v>10081</v>
      </c>
      <c r="D271" s="337" t="s">
        <v>10128</v>
      </c>
      <c r="E271" s="338">
        <v>1555283</v>
      </c>
      <c r="F271" s="337">
        <v>2</v>
      </c>
      <c r="G271" s="338" t="s">
        <v>22</v>
      </c>
      <c r="H271" s="337">
        <v>1300</v>
      </c>
      <c r="I271" s="337">
        <v>5</v>
      </c>
      <c r="J271" s="337">
        <v>10</v>
      </c>
      <c r="K271" s="343">
        <f t="shared" si="4"/>
        <v>-387900</v>
      </c>
      <c r="L271" s="343">
        <v>13000</v>
      </c>
    </row>
    <row r="272" ht="18.75" spans="1:12">
      <c r="A272" s="350" t="s">
        <v>1126</v>
      </c>
      <c r="B272" s="338" t="s">
        <v>10130</v>
      </c>
      <c r="C272" s="337" t="s">
        <v>10099</v>
      </c>
      <c r="D272" s="337" t="s">
        <v>10128</v>
      </c>
      <c r="E272" s="338">
        <v>1559027</v>
      </c>
      <c r="F272" s="337">
        <v>1</v>
      </c>
      <c r="G272" s="338" t="s">
        <v>17</v>
      </c>
      <c r="H272" s="337">
        <v>1000</v>
      </c>
      <c r="I272" s="337">
        <v>3</v>
      </c>
      <c r="J272" s="337">
        <v>3</v>
      </c>
      <c r="K272" s="343">
        <f t="shared" si="4"/>
        <v>-390900</v>
      </c>
      <c r="L272" s="343">
        <v>3000</v>
      </c>
    </row>
    <row r="273" ht="18.75" spans="1:12">
      <c r="A273" s="350" t="s">
        <v>1129</v>
      </c>
      <c r="B273" s="338" t="s">
        <v>10131</v>
      </c>
      <c r="C273" s="337" t="s">
        <v>10104</v>
      </c>
      <c r="D273" s="337" t="s">
        <v>10128</v>
      </c>
      <c r="E273" s="338">
        <v>1548390</v>
      </c>
      <c r="F273" s="337">
        <v>1</v>
      </c>
      <c r="G273" s="338" t="s">
        <v>22</v>
      </c>
      <c r="H273" s="337">
        <v>1300</v>
      </c>
      <c r="I273" s="337">
        <v>2</v>
      </c>
      <c r="J273" s="337">
        <v>2</v>
      </c>
      <c r="K273" s="343">
        <f t="shared" si="4"/>
        <v>-393500</v>
      </c>
      <c r="L273" s="343">
        <v>2600</v>
      </c>
    </row>
    <row r="274" ht="18.75" spans="1:12">
      <c r="A274" s="350" t="s">
        <v>1132</v>
      </c>
      <c r="B274" s="340" t="s">
        <v>2727</v>
      </c>
      <c r="C274" s="339" t="s">
        <v>10104</v>
      </c>
      <c r="D274" s="339" t="s">
        <v>10128</v>
      </c>
      <c r="E274" s="340">
        <v>1556707</v>
      </c>
      <c r="F274" s="337">
        <v>1</v>
      </c>
      <c r="G274" s="340" t="s">
        <v>17</v>
      </c>
      <c r="H274" s="337">
        <v>1000</v>
      </c>
      <c r="I274" s="337">
        <v>2</v>
      </c>
      <c r="J274" s="337">
        <v>2</v>
      </c>
      <c r="K274" s="343">
        <f t="shared" si="4"/>
        <v>-395500</v>
      </c>
      <c r="L274" s="343">
        <v>2000</v>
      </c>
    </row>
    <row r="275" ht="18.75" spans="1:12">
      <c r="A275" s="351" t="s">
        <v>1137</v>
      </c>
      <c r="B275" s="340" t="s">
        <v>10132</v>
      </c>
      <c r="C275" s="339" t="s">
        <v>10104</v>
      </c>
      <c r="D275" s="339" t="s">
        <v>10128</v>
      </c>
      <c r="E275" s="340">
        <v>1560262</v>
      </c>
      <c r="F275" s="339">
        <v>1</v>
      </c>
      <c r="G275" s="340" t="s">
        <v>17</v>
      </c>
      <c r="H275" s="339">
        <v>1000</v>
      </c>
      <c r="I275" s="339">
        <v>2</v>
      </c>
      <c r="J275" s="339">
        <v>2</v>
      </c>
      <c r="K275" s="343">
        <f t="shared" si="4"/>
        <v>-397500</v>
      </c>
      <c r="L275" s="344">
        <v>2000</v>
      </c>
    </row>
    <row r="276" ht="18.75" spans="1:12">
      <c r="A276" s="350" t="s">
        <v>1140</v>
      </c>
      <c r="B276" s="338" t="s">
        <v>10133</v>
      </c>
      <c r="C276" s="337" t="s">
        <v>10104</v>
      </c>
      <c r="D276" s="337" t="s">
        <v>10128</v>
      </c>
      <c r="E276" s="338">
        <v>1539291</v>
      </c>
      <c r="F276" s="337">
        <v>4</v>
      </c>
      <c r="G276" s="338" t="s">
        <v>17</v>
      </c>
      <c r="H276" s="337">
        <v>1000</v>
      </c>
      <c r="I276" s="337">
        <v>2</v>
      </c>
      <c r="J276" s="337">
        <v>8</v>
      </c>
      <c r="K276" s="343">
        <f t="shared" si="4"/>
        <v>-405500</v>
      </c>
      <c r="L276" s="343">
        <v>8000</v>
      </c>
    </row>
    <row r="277" ht="18.75" spans="1:12">
      <c r="A277" s="350" t="s">
        <v>1146</v>
      </c>
      <c r="B277" s="340" t="s">
        <v>10134</v>
      </c>
      <c r="C277" s="339" t="s">
        <v>10113</v>
      </c>
      <c r="D277" s="339" t="s">
        <v>10128</v>
      </c>
      <c r="E277" s="340">
        <v>1561492</v>
      </c>
      <c r="F277" s="337">
        <v>1</v>
      </c>
      <c r="G277" s="340" t="s">
        <v>17</v>
      </c>
      <c r="H277" s="337">
        <v>1000</v>
      </c>
      <c r="I277" s="337">
        <v>1</v>
      </c>
      <c r="J277" s="337">
        <v>1</v>
      </c>
      <c r="K277" s="343">
        <f t="shared" si="4"/>
        <v>-406500</v>
      </c>
      <c r="L277" s="343">
        <v>1000</v>
      </c>
    </row>
    <row r="278" ht="18.75" spans="1:12">
      <c r="A278" s="351" t="s">
        <v>1149</v>
      </c>
      <c r="B278" s="340" t="s">
        <v>10135</v>
      </c>
      <c r="C278" s="339" t="s">
        <v>10113</v>
      </c>
      <c r="D278" s="339" t="s">
        <v>10128</v>
      </c>
      <c r="E278" s="340">
        <v>1561398</v>
      </c>
      <c r="F278" s="339">
        <v>1</v>
      </c>
      <c r="G278" s="340" t="s">
        <v>17</v>
      </c>
      <c r="H278" s="339">
        <v>1000</v>
      </c>
      <c r="I278" s="339">
        <v>1</v>
      </c>
      <c r="J278" s="339">
        <v>1</v>
      </c>
      <c r="K278" s="343">
        <f t="shared" si="4"/>
        <v>-407500</v>
      </c>
      <c r="L278" s="344">
        <v>1000</v>
      </c>
    </row>
    <row r="279" ht="18.75" spans="1:12">
      <c r="A279" s="350" t="s">
        <v>1152</v>
      </c>
      <c r="B279" s="340" t="s">
        <v>10117</v>
      </c>
      <c r="C279" s="339" t="s">
        <v>10113</v>
      </c>
      <c r="D279" s="339" t="s">
        <v>10128</v>
      </c>
      <c r="E279" s="340">
        <v>1559388</v>
      </c>
      <c r="F279" s="337">
        <v>1</v>
      </c>
      <c r="G279" s="340" t="s">
        <v>17</v>
      </c>
      <c r="H279" s="337">
        <v>1000</v>
      </c>
      <c r="I279" s="337">
        <v>1</v>
      </c>
      <c r="J279" s="337">
        <v>1</v>
      </c>
      <c r="K279" s="343">
        <f t="shared" si="4"/>
        <v>-408500</v>
      </c>
      <c r="L279" s="343">
        <v>1000</v>
      </c>
    </row>
    <row r="280" ht="18.75" spans="1:12">
      <c r="A280" s="351" t="s">
        <v>1155</v>
      </c>
      <c r="B280" s="340" t="s">
        <v>10118</v>
      </c>
      <c r="C280" s="339" t="s">
        <v>10113</v>
      </c>
      <c r="D280" s="339" t="s">
        <v>10128</v>
      </c>
      <c r="E280" s="340">
        <v>1553999</v>
      </c>
      <c r="F280" s="339">
        <v>1</v>
      </c>
      <c r="G280" s="340" t="s">
        <v>17</v>
      </c>
      <c r="H280" s="339">
        <v>1000</v>
      </c>
      <c r="I280" s="339">
        <v>1</v>
      </c>
      <c r="J280" s="339">
        <v>1</v>
      </c>
      <c r="K280" s="343">
        <f t="shared" si="4"/>
        <v>-409500</v>
      </c>
      <c r="L280" s="344">
        <v>1000</v>
      </c>
    </row>
    <row r="281" ht="18.75" spans="1:12">
      <c r="A281" s="350" t="s">
        <v>1157</v>
      </c>
      <c r="B281" s="338" t="s">
        <v>10136</v>
      </c>
      <c r="C281" s="337" t="s">
        <v>10113</v>
      </c>
      <c r="D281" s="337" t="s">
        <v>10128</v>
      </c>
      <c r="E281" s="338">
        <v>1555416</v>
      </c>
      <c r="F281" s="337">
        <v>1</v>
      </c>
      <c r="G281" s="338" t="s">
        <v>17</v>
      </c>
      <c r="H281" s="337">
        <v>1000</v>
      </c>
      <c r="I281" s="337">
        <v>1</v>
      </c>
      <c r="J281" s="337">
        <v>1</v>
      </c>
      <c r="K281" s="343">
        <f t="shared" si="4"/>
        <v>-410500</v>
      </c>
      <c r="L281" s="343">
        <v>1000</v>
      </c>
    </row>
    <row r="282" ht="18.75" spans="1:12">
      <c r="A282" s="351" t="s">
        <v>1159</v>
      </c>
      <c r="B282" s="340" t="s">
        <v>10137</v>
      </c>
      <c r="C282" s="339" t="s">
        <v>10113</v>
      </c>
      <c r="D282" s="339" t="s">
        <v>10128</v>
      </c>
      <c r="E282" s="340">
        <v>1555050</v>
      </c>
      <c r="F282" s="339">
        <v>1</v>
      </c>
      <c r="G282" s="340" t="s">
        <v>17</v>
      </c>
      <c r="H282" s="339">
        <v>1000</v>
      </c>
      <c r="I282" s="339">
        <v>1</v>
      </c>
      <c r="J282" s="339">
        <v>1</v>
      </c>
      <c r="K282" s="343">
        <f t="shared" si="4"/>
        <v>-411500</v>
      </c>
      <c r="L282" s="344">
        <v>1000</v>
      </c>
    </row>
    <row r="283" ht="18.75" spans="1:12">
      <c r="A283" s="350" t="s">
        <v>1162</v>
      </c>
      <c r="B283" s="338" t="s">
        <v>10138</v>
      </c>
      <c r="C283" s="337" t="s">
        <v>10113</v>
      </c>
      <c r="D283" s="337" t="s">
        <v>10128</v>
      </c>
      <c r="E283" s="338">
        <v>1561200</v>
      </c>
      <c r="F283" s="337">
        <v>1</v>
      </c>
      <c r="G283" s="338" t="s">
        <v>17</v>
      </c>
      <c r="H283" s="337">
        <v>1000</v>
      </c>
      <c r="I283" s="337">
        <v>1</v>
      </c>
      <c r="J283" s="337">
        <v>1</v>
      </c>
      <c r="K283" s="343">
        <f t="shared" si="4"/>
        <v>-412500</v>
      </c>
      <c r="L283" s="343">
        <v>1000</v>
      </c>
    </row>
    <row r="284" ht="18.75" spans="1:12">
      <c r="A284" s="351" t="s">
        <v>1165</v>
      </c>
      <c r="B284" s="340" t="s">
        <v>10125</v>
      </c>
      <c r="C284" s="339" t="s">
        <v>10113</v>
      </c>
      <c r="D284" s="339" t="s">
        <v>10128</v>
      </c>
      <c r="E284" s="340">
        <v>1547070</v>
      </c>
      <c r="F284" s="339">
        <v>1</v>
      </c>
      <c r="G284" s="340" t="s">
        <v>17</v>
      </c>
      <c r="H284" s="339">
        <v>1000</v>
      </c>
      <c r="I284" s="339">
        <v>1</v>
      </c>
      <c r="J284" s="339">
        <v>1</v>
      </c>
      <c r="K284" s="343">
        <f t="shared" si="4"/>
        <v>-413500</v>
      </c>
      <c r="L284" s="344">
        <v>1000</v>
      </c>
    </row>
    <row r="285" ht="18.75" spans="1:12">
      <c r="A285" s="350" t="s">
        <v>1170</v>
      </c>
      <c r="B285" s="338" t="s">
        <v>10139</v>
      </c>
      <c r="C285" s="337" t="s">
        <v>10104</v>
      </c>
      <c r="D285" s="337" t="s">
        <v>10140</v>
      </c>
      <c r="E285" s="338">
        <v>1551356</v>
      </c>
      <c r="F285" s="337">
        <v>1</v>
      </c>
      <c r="G285" s="338" t="s">
        <v>17</v>
      </c>
      <c r="H285" s="337">
        <v>1000</v>
      </c>
      <c r="I285" s="337">
        <v>3</v>
      </c>
      <c r="J285" s="337">
        <v>3</v>
      </c>
      <c r="K285" s="343">
        <f t="shared" si="4"/>
        <v>-416500</v>
      </c>
      <c r="L285" s="343">
        <v>3000</v>
      </c>
    </row>
    <row r="286" ht="18.75" spans="1:12">
      <c r="A286" s="350" t="s">
        <v>1173</v>
      </c>
      <c r="B286" s="338" t="s">
        <v>10141</v>
      </c>
      <c r="C286" s="337" t="s">
        <v>10104</v>
      </c>
      <c r="D286" s="337" t="s">
        <v>10140</v>
      </c>
      <c r="E286" s="338">
        <v>1551013</v>
      </c>
      <c r="F286" s="337">
        <v>2</v>
      </c>
      <c r="G286" s="338" t="s">
        <v>17</v>
      </c>
      <c r="H286" s="337">
        <v>1000</v>
      </c>
      <c r="I286" s="337">
        <v>3</v>
      </c>
      <c r="J286" s="337">
        <v>6</v>
      </c>
      <c r="K286" s="343">
        <f t="shared" si="4"/>
        <v>-422500</v>
      </c>
      <c r="L286" s="343">
        <v>6000</v>
      </c>
    </row>
    <row r="287" ht="18.75" spans="1:12">
      <c r="A287" s="350" t="s">
        <v>1176</v>
      </c>
      <c r="B287" s="338" t="s">
        <v>10142</v>
      </c>
      <c r="C287" s="337" t="s">
        <v>10113</v>
      </c>
      <c r="D287" s="337" t="s">
        <v>10140</v>
      </c>
      <c r="E287" s="338">
        <v>1560630</v>
      </c>
      <c r="F287" s="337">
        <v>2</v>
      </c>
      <c r="G287" s="338" t="s">
        <v>22</v>
      </c>
      <c r="H287" s="337">
        <v>1300</v>
      </c>
      <c r="I287" s="337">
        <v>2</v>
      </c>
      <c r="J287" s="337">
        <v>4</v>
      </c>
      <c r="K287" s="343">
        <f t="shared" si="4"/>
        <v>-427700</v>
      </c>
      <c r="L287" s="343">
        <v>5200</v>
      </c>
    </row>
    <row r="288" ht="18.75" spans="1:12">
      <c r="A288" s="351" t="s">
        <v>1179</v>
      </c>
      <c r="B288" s="340" t="s">
        <v>10143</v>
      </c>
      <c r="C288" s="339" t="s">
        <v>10113</v>
      </c>
      <c r="D288" s="339" t="s">
        <v>10140</v>
      </c>
      <c r="E288" s="340">
        <v>1536387</v>
      </c>
      <c r="F288" s="339">
        <v>1</v>
      </c>
      <c r="G288" s="340" t="s">
        <v>17</v>
      </c>
      <c r="H288" s="339">
        <v>1000</v>
      </c>
      <c r="I288" s="339">
        <v>2</v>
      </c>
      <c r="J288" s="339">
        <v>2</v>
      </c>
      <c r="K288" s="343">
        <f t="shared" si="4"/>
        <v>-429700</v>
      </c>
      <c r="L288" s="344">
        <v>2000</v>
      </c>
    </row>
    <row r="289" ht="18.75" spans="1:12">
      <c r="A289" s="351" t="s">
        <v>1182</v>
      </c>
      <c r="B289" s="340" t="s">
        <v>899</v>
      </c>
      <c r="C289" s="339" t="s">
        <v>10113</v>
      </c>
      <c r="D289" s="339" t="s">
        <v>10140</v>
      </c>
      <c r="E289" s="340">
        <v>1561167</v>
      </c>
      <c r="F289" s="339">
        <v>1</v>
      </c>
      <c r="G289" s="340" t="s">
        <v>17</v>
      </c>
      <c r="H289" s="339">
        <v>1000</v>
      </c>
      <c r="I289" s="339">
        <v>2</v>
      </c>
      <c r="J289" s="339">
        <v>2</v>
      </c>
      <c r="K289" s="343">
        <f t="shared" si="4"/>
        <v>-431700</v>
      </c>
      <c r="L289" s="344">
        <v>2000</v>
      </c>
    </row>
    <row r="290" ht="18.75" spans="1:12">
      <c r="A290" s="350" t="s">
        <v>1186</v>
      </c>
      <c r="B290" s="338" t="s">
        <v>10144</v>
      </c>
      <c r="C290" s="337" t="s">
        <v>10128</v>
      </c>
      <c r="D290" s="337" t="s">
        <v>10140</v>
      </c>
      <c r="E290" s="338">
        <v>1562582</v>
      </c>
      <c r="F290" s="337">
        <v>1</v>
      </c>
      <c r="G290" s="338" t="s">
        <v>22</v>
      </c>
      <c r="H290" s="337">
        <v>1300</v>
      </c>
      <c r="I290" s="337">
        <v>1</v>
      </c>
      <c r="J290" s="337">
        <v>1</v>
      </c>
      <c r="K290" s="343">
        <f t="shared" si="4"/>
        <v>-433000</v>
      </c>
      <c r="L290" s="343">
        <v>1300</v>
      </c>
    </row>
    <row r="291" ht="18.75" spans="1:12">
      <c r="A291" s="350" t="s">
        <v>1189</v>
      </c>
      <c r="B291" s="338" t="s">
        <v>10145</v>
      </c>
      <c r="C291" s="337" t="s">
        <v>10128</v>
      </c>
      <c r="D291" s="337" t="s">
        <v>10140</v>
      </c>
      <c r="E291" s="338">
        <v>1562577</v>
      </c>
      <c r="F291" s="337">
        <v>1</v>
      </c>
      <c r="G291" s="338" t="s">
        <v>22</v>
      </c>
      <c r="H291" s="337">
        <v>1300</v>
      </c>
      <c r="I291" s="337">
        <v>1</v>
      </c>
      <c r="J291" s="337">
        <v>1</v>
      </c>
      <c r="K291" s="343">
        <f t="shared" si="4"/>
        <v>-434300</v>
      </c>
      <c r="L291" s="343">
        <v>1300</v>
      </c>
    </row>
    <row r="292" ht="18.75" spans="1:12">
      <c r="A292" s="350" t="s">
        <v>1192</v>
      </c>
      <c r="B292" s="338" t="s">
        <v>10146</v>
      </c>
      <c r="C292" s="337" t="s">
        <v>10128</v>
      </c>
      <c r="D292" s="337" t="s">
        <v>10140</v>
      </c>
      <c r="E292" s="338">
        <v>1562584</v>
      </c>
      <c r="F292" s="337">
        <v>1</v>
      </c>
      <c r="G292" s="338" t="s">
        <v>22</v>
      </c>
      <c r="H292" s="337">
        <v>1300</v>
      </c>
      <c r="I292" s="337">
        <v>1</v>
      </c>
      <c r="J292" s="337">
        <v>1</v>
      </c>
      <c r="K292" s="343">
        <f t="shared" si="4"/>
        <v>-435600</v>
      </c>
      <c r="L292" s="343">
        <v>1300</v>
      </c>
    </row>
    <row r="293" ht="18.75" spans="1:12">
      <c r="A293" s="350" t="s">
        <v>1195</v>
      </c>
      <c r="B293" s="338" t="s">
        <v>10147</v>
      </c>
      <c r="C293" s="337" t="s">
        <v>10128</v>
      </c>
      <c r="D293" s="337" t="s">
        <v>10140</v>
      </c>
      <c r="E293" s="338">
        <v>1549011</v>
      </c>
      <c r="F293" s="337">
        <v>1</v>
      </c>
      <c r="G293" s="338" t="s">
        <v>22</v>
      </c>
      <c r="H293" s="337">
        <v>1300</v>
      </c>
      <c r="I293" s="337">
        <v>1</v>
      </c>
      <c r="J293" s="337">
        <v>1</v>
      </c>
      <c r="K293" s="343">
        <f t="shared" si="4"/>
        <v>-436900</v>
      </c>
      <c r="L293" s="343">
        <v>1300</v>
      </c>
    </row>
    <row r="294" ht="18.75" spans="1:12">
      <c r="A294" s="350" t="s">
        <v>1198</v>
      </c>
      <c r="B294" s="338" t="s">
        <v>10135</v>
      </c>
      <c r="C294" s="337" t="s">
        <v>10128</v>
      </c>
      <c r="D294" s="337" t="s">
        <v>10140</v>
      </c>
      <c r="E294" s="338">
        <v>1562664</v>
      </c>
      <c r="F294" s="337">
        <v>1</v>
      </c>
      <c r="G294" s="338" t="s">
        <v>22</v>
      </c>
      <c r="H294" s="337">
        <v>1300</v>
      </c>
      <c r="I294" s="337">
        <v>1</v>
      </c>
      <c r="J294" s="337">
        <v>1</v>
      </c>
      <c r="K294" s="343">
        <f t="shared" si="4"/>
        <v>-438200</v>
      </c>
      <c r="L294" s="343">
        <v>1300</v>
      </c>
    </row>
    <row r="295" ht="18.75" spans="1:12">
      <c r="A295" s="351" t="s">
        <v>1201</v>
      </c>
      <c r="B295" s="340" t="s">
        <v>10148</v>
      </c>
      <c r="C295" s="339" t="s">
        <v>10128</v>
      </c>
      <c r="D295" s="339" t="s">
        <v>10140</v>
      </c>
      <c r="E295" s="340">
        <v>1562791</v>
      </c>
      <c r="F295" s="339">
        <v>1</v>
      </c>
      <c r="G295" s="340" t="s">
        <v>17</v>
      </c>
      <c r="H295" s="339">
        <v>1000</v>
      </c>
      <c r="I295" s="339">
        <v>1</v>
      </c>
      <c r="J295" s="339">
        <v>1</v>
      </c>
      <c r="K295" s="343">
        <f t="shared" si="4"/>
        <v>-439200</v>
      </c>
      <c r="L295" s="344">
        <v>1000</v>
      </c>
    </row>
    <row r="296" ht="18.75" spans="1:12">
      <c r="A296" s="351" t="s">
        <v>1205</v>
      </c>
      <c r="B296" s="340" t="s">
        <v>10149</v>
      </c>
      <c r="C296" s="339" t="s">
        <v>10128</v>
      </c>
      <c r="D296" s="339" t="s">
        <v>10140</v>
      </c>
      <c r="E296" s="340">
        <v>1562364</v>
      </c>
      <c r="F296" s="339">
        <v>1</v>
      </c>
      <c r="G296" s="340" t="s">
        <v>17</v>
      </c>
      <c r="H296" s="339">
        <v>1000</v>
      </c>
      <c r="I296" s="339">
        <v>1</v>
      </c>
      <c r="J296" s="339">
        <v>1</v>
      </c>
      <c r="K296" s="343">
        <f t="shared" si="4"/>
        <v>-440200</v>
      </c>
      <c r="L296" s="344">
        <v>1000</v>
      </c>
    </row>
    <row r="297" ht="18.75" spans="1:12">
      <c r="A297" s="351" t="s">
        <v>1208</v>
      </c>
      <c r="B297" s="340" t="s">
        <v>10150</v>
      </c>
      <c r="C297" s="339" t="s">
        <v>10128</v>
      </c>
      <c r="D297" s="339" t="s">
        <v>10140</v>
      </c>
      <c r="E297" s="340">
        <v>1562272</v>
      </c>
      <c r="F297" s="339">
        <v>2</v>
      </c>
      <c r="G297" s="340" t="s">
        <v>17</v>
      </c>
      <c r="H297" s="339">
        <v>1000</v>
      </c>
      <c r="I297" s="339">
        <v>1</v>
      </c>
      <c r="J297" s="339">
        <v>2</v>
      </c>
      <c r="K297" s="343">
        <f t="shared" si="4"/>
        <v>-442200</v>
      </c>
      <c r="L297" s="344">
        <v>2000</v>
      </c>
    </row>
    <row r="298" ht="18.75" spans="1:12">
      <c r="A298" s="351" t="s">
        <v>1211</v>
      </c>
      <c r="B298" s="340" t="s">
        <v>1711</v>
      </c>
      <c r="C298" s="339" t="s">
        <v>10128</v>
      </c>
      <c r="D298" s="339" t="s">
        <v>10140</v>
      </c>
      <c r="E298" s="340">
        <v>1561219</v>
      </c>
      <c r="F298" s="339">
        <v>1</v>
      </c>
      <c r="G298" s="340" t="s">
        <v>17</v>
      </c>
      <c r="H298" s="339">
        <v>1000</v>
      </c>
      <c r="I298" s="339">
        <v>1</v>
      </c>
      <c r="J298" s="339">
        <v>1</v>
      </c>
      <c r="K298" s="343">
        <f t="shared" si="4"/>
        <v>-443200</v>
      </c>
      <c r="L298" s="344">
        <v>1000</v>
      </c>
    </row>
    <row r="299" ht="18.75" spans="1:12">
      <c r="A299" s="351" t="s">
        <v>1215</v>
      </c>
      <c r="B299" s="340" t="s">
        <v>10151</v>
      </c>
      <c r="C299" s="339" t="s">
        <v>10128</v>
      </c>
      <c r="D299" s="339" t="s">
        <v>10140</v>
      </c>
      <c r="E299" s="340">
        <v>1562308</v>
      </c>
      <c r="F299" s="339">
        <v>1</v>
      </c>
      <c r="G299" s="340" t="s">
        <v>17</v>
      </c>
      <c r="H299" s="339">
        <v>1000</v>
      </c>
      <c r="I299" s="339">
        <v>1</v>
      </c>
      <c r="J299" s="339">
        <v>1</v>
      </c>
      <c r="K299" s="343">
        <f t="shared" si="4"/>
        <v>-444200</v>
      </c>
      <c r="L299" s="344">
        <v>1000</v>
      </c>
    </row>
    <row r="300" ht="18.75" spans="1:12">
      <c r="A300" s="351" t="s">
        <v>1219</v>
      </c>
      <c r="B300" s="340" t="s">
        <v>10118</v>
      </c>
      <c r="C300" s="339" t="s">
        <v>10128</v>
      </c>
      <c r="D300" s="339" t="s">
        <v>10140</v>
      </c>
      <c r="E300" s="340">
        <v>1553997</v>
      </c>
      <c r="F300" s="339">
        <v>1</v>
      </c>
      <c r="G300" s="340" t="s">
        <v>17</v>
      </c>
      <c r="H300" s="339">
        <v>1000</v>
      </c>
      <c r="I300" s="339">
        <v>1</v>
      </c>
      <c r="J300" s="339">
        <v>1</v>
      </c>
      <c r="K300" s="343">
        <f t="shared" si="4"/>
        <v>-445200</v>
      </c>
      <c r="L300" s="344">
        <v>1000</v>
      </c>
    </row>
    <row r="301" ht="18.75" spans="1:12">
      <c r="A301" s="350" t="s">
        <v>1225</v>
      </c>
      <c r="B301" s="338" t="s">
        <v>10152</v>
      </c>
      <c r="C301" s="337" t="s">
        <v>10104</v>
      </c>
      <c r="D301" s="337" t="s">
        <v>10153</v>
      </c>
      <c r="E301" s="338">
        <v>1556283</v>
      </c>
      <c r="F301" s="337">
        <v>1</v>
      </c>
      <c r="G301" s="338" t="s">
        <v>22</v>
      </c>
      <c r="H301" s="337">
        <v>1300</v>
      </c>
      <c r="I301" s="337">
        <v>4</v>
      </c>
      <c r="J301" s="337">
        <v>4</v>
      </c>
      <c r="K301" s="343">
        <f t="shared" si="4"/>
        <v>-450400</v>
      </c>
      <c r="L301" s="343">
        <v>5200</v>
      </c>
    </row>
    <row r="302" ht="18.75" spans="1:12">
      <c r="A302" s="350" t="s">
        <v>1228</v>
      </c>
      <c r="B302" s="338" t="s">
        <v>10154</v>
      </c>
      <c r="C302" s="337" t="s">
        <v>10113</v>
      </c>
      <c r="D302" s="337" t="s">
        <v>10153</v>
      </c>
      <c r="E302" s="338">
        <v>1558043</v>
      </c>
      <c r="F302" s="337">
        <v>1</v>
      </c>
      <c r="G302" s="338" t="s">
        <v>17</v>
      </c>
      <c r="H302" s="337">
        <v>1000</v>
      </c>
      <c r="I302" s="337">
        <v>3</v>
      </c>
      <c r="J302" s="337">
        <v>3</v>
      </c>
      <c r="K302" s="343">
        <f t="shared" si="4"/>
        <v>-453400</v>
      </c>
      <c r="L302" s="343">
        <v>3000</v>
      </c>
    </row>
    <row r="303" ht="18.75" spans="1:12">
      <c r="A303" s="351" t="s">
        <v>1231</v>
      </c>
      <c r="B303" s="340" t="s">
        <v>10155</v>
      </c>
      <c r="C303" s="339" t="s">
        <v>10128</v>
      </c>
      <c r="D303" s="339" t="s">
        <v>10153</v>
      </c>
      <c r="E303" s="340">
        <v>1543711</v>
      </c>
      <c r="F303" s="339">
        <v>1</v>
      </c>
      <c r="G303" s="340" t="s">
        <v>17</v>
      </c>
      <c r="H303" s="339">
        <v>1000</v>
      </c>
      <c r="I303" s="339">
        <v>2</v>
      </c>
      <c r="J303" s="339">
        <v>2</v>
      </c>
      <c r="K303" s="343">
        <f t="shared" si="4"/>
        <v>-455400</v>
      </c>
      <c r="L303" s="344">
        <v>2000</v>
      </c>
    </row>
    <row r="304" ht="18.75" spans="1:12">
      <c r="A304" s="350" t="s">
        <v>1234</v>
      </c>
      <c r="B304" s="338" t="s">
        <v>10134</v>
      </c>
      <c r="C304" s="337" t="s">
        <v>10128</v>
      </c>
      <c r="D304" s="337" t="s">
        <v>10153</v>
      </c>
      <c r="E304" s="338">
        <v>1562417</v>
      </c>
      <c r="F304" s="337">
        <v>2</v>
      </c>
      <c r="G304" s="338" t="s">
        <v>17</v>
      </c>
      <c r="H304" s="337">
        <v>1000</v>
      </c>
      <c r="I304" s="337">
        <v>2</v>
      </c>
      <c r="J304" s="337">
        <v>4</v>
      </c>
      <c r="K304" s="343">
        <f t="shared" si="4"/>
        <v>-459400</v>
      </c>
      <c r="L304" s="343">
        <v>4000</v>
      </c>
    </row>
    <row r="305" ht="18.75" spans="1:12">
      <c r="A305" s="351" t="s">
        <v>1237</v>
      </c>
      <c r="B305" s="340" t="s">
        <v>10156</v>
      </c>
      <c r="C305" s="339" t="s">
        <v>10128</v>
      </c>
      <c r="D305" s="339" t="s">
        <v>10153</v>
      </c>
      <c r="E305" s="340">
        <v>1561267</v>
      </c>
      <c r="F305" s="339">
        <v>1</v>
      </c>
      <c r="G305" s="340" t="s">
        <v>17</v>
      </c>
      <c r="H305" s="339">
        <v>1000</v>
      </c>
      <c r="I305" s="339">
        <v>2</v>
      </c>
      <c r="J305" s="339">
        <v>2</v>
      </c>
      <c r="K305" s="343">
        <f t="shared" si="4"/>
        <v>-461400</v>
      </c>
      <c r="L305" s="344">
        <v>2000</v>
      </c>
    </row>
    <row r="306" ht="18.75" spans="1:12">
      <c r="A306" s="351" t="s">
        <v>1239</v>
      </c>
      <c r="B306" s="340" t="s">
        <v>10157</v>
      </c>
      <c r="C306" s="339" t="s">
        <v>10128</v>
      </c>
      <c r="D306" s="339" t="s">
        <v>10153</v>
      </c>
      <c r="E306" s="340">
        <v>1562400</v>
      </c>
      <c r="F306" s="339">
        <v>1</v>
      </c>
      <c r="G306" s="340" t="s">
        <v>17</v>
      </c>
      <c r="H306" s="339">
        <v>1000</v>
      </c>
      <c r="I306" s="339">
        <v>2</v>
      </c>
      <c r="J306" s="339">
        <v>2</v>
      </c>
      <c r="K306" s="343">
        <f t="shared" si="4"/>
        <v>-463400</v>
      </c>
      <c r="L306" s="344">
        <v>2000</v>
      </c>
    </row>
    <row r="307" ht="18.75" spans="1:12">
      <c r="A307" s="350" t="s">
        <v>1242</v>
      </c>
      <c r="B307" s="338" t="s">
        <v>10124</v>
      </c>
      <c r="C307" s="337" t="s">
        <v>10140</v>
      </c>
      <c r="D307" s="337" t="s">
        <v>10153</v>
      </c>
      <c r="E307" s="338">
        <v>1562447</v>
      </c>
      <c r="F307" s="337">
        <v>1</v>
      </c>
      <c r="G307" s="338" t="s">
        <v>17</v>
      </c>
      <c r="H307" s="337">
        <v>1000</v>
      </c>
      <c r="I307" s="337">
        <v>1</v>
      </c>
      <c r="J307" s="337">
        <v>1</v>
      </c>
      <c r="K307" s="343">
        <f t="shared" si="4"/>
        <v>-464400</v>
      </c>
      <c r="L307" s="343">
        <v>1000</v>
      </c>
    </row>
    <row r="308" ht="18.75" spans="1:12">
      <c r="A308" s="351" t="s">
        <v>1245</v>
      </c>
      <c r="B308" s="340" t="s">
        <v>10158</v>
      </c>
      <c r="C308" s="339" t="s">
        <v>10140</v>
      </c>
      <c r="D308" s="339" t="s">
        <v>10153</v>
      </c>
      <c r="E308" s="340">
        <v>1562520</v>
      </c>
      <c r="F308" s="339">
        <v>1</v>
      </c>
      <c r="G308" s="340" t="s">
        <v>17</v>
      </c>
      <c r="H308" s="339">
        <v>1000</v>
      </c>
      <c r="I308" s="339">
        <v>1</v>
      </c>
      <c r="J308" s="339">
        <v>1</v>
      </c>
      <c r="K308" s="343">
        <f t="shared" si="4"/>
        <v>-465400</v>
      </c>
      <c r="L308" s="344">
        <v>1000</v>
      </c>
    </row>
    <row r="309" ht="18.75" spans="1:12">
      <c r="A309" s="351" t="s">
        <v>1247</v>
      </c>
      <c r="B309" s="340" t="s">
        <v>10159</v>
      </c>
      <c r="C309" s="339" t="s">
        <v>10140</v>
      </c>
      <c r="D309" s="339" t="s">
        <v>10153</v>
      </c>
      <c r="E309" s="340">
        <v>1563364</v>
      </c>
      <c r="F309" s="339">
        <v>2</v>
      </c>
      <c r="G309" s="340" t="s">
        <v>17</v>
      </c>
      <c r="H309" s="339">
        <v>1000</v>
      </c>
      <c r="I309" s="339">
        <v>1</v>
      </c>
      <c r="J309" s="339">
        <v>2</v>
      </c>
      <c r="K309" s="343">
        <f t="shared" si="4"/>
        <v>-467400</v>
      </c>
      <c r="L309" s="344">
        <v>2000</v>
      </c>
    </row>
    <row r="310" ht="18.75" spans="1:12">
      <c r="A310" s="351" t="s">
        <v>1250</v>
      </c>
      <c r="B310" s="340" t="s">
        <v>10160</v>
      </c>
      <c r="C310" s="339" t="s">
        <v>10140</v>
      </c>
      <c r="D310" s="339" t="s">
        <v>10153</v>
      </c>
      <c r="E310" s="340">
        <v>1563081</v>
      </c>
      <c r="F310" s="339">
        <v>1</v>
      </c>
      <c r="G310" s="340" t="s">
        <v>17</v>
      </c>
      <c r="H310" s="339">
        <v>1000</v>
      </c>
      <c r="I310" s="339">
        <v>1</v>
      </c>
      <c r="J310" s="339">
        <v>1</v>
      </c>
      <c r="K310" s="343">
        <f t="shared" si="4"/>
        <v>-468400</v>
      </c>
      <c r="L310" s="344">
        <v>1000</v>
      </c>
    </row>
    <row r="311" ht="18.75" spans="1:12">
      <c r="A311" s="350" t="s">
        <v>1253</v>
      </c>
      <c r="B311" s="338" t="s">
        <v>559</v>
      </c>
      <c r="C311" s="337" t="s">
        <v>10140</v>
      </c>
      <c r="D311" s="337" t="s">
        <v>10153</v>
      </c>
      <c r="E311" s="338">
        <v>1551702</v>
      </c>
      <c r="F311" s="337">
        <v>1</v>
      </c>
      <c r="G311" s="338" t="s">
        <v>49</v>
      </c>
      <c r="H311" s="337">
        <v>1500</v>
      </c>
      <c r="I311" s="337">
        <v>1</v>
      </c>
      <c r="J311" s="337">
        <v>1</v>
      </c>
      <c r="K311" s="343">
        <f t="shared" si="4"/>
        <v>-469900</v>
      </c>
      <c r="L311" s="343">
        <v>1500</v>
      </c>
    </row>
    <row r="312" ht="18.75" spans="1:12">
      <c r="A312" s="351" t="s">
        <v>1256</v>
      </c>
      <c r="B312" s="340" t="s">
        <v>10150</v>
      </c>
      <c r="C312" s="339" t="s">
        <v>10140</v>
      </c>
      <c r="D312" s="339" t="s">
        <v>10153</v>
      </c>
      <c r="E312" s="340">
        <v>1563559</v>
      </c>
      <c r="F312" s="339">
        <v>2</v>
      </c>
      <c r="G312" s="340" t="s">
        <v>17</v>
      </c>
      <c r="H312" s="339">
        <v>1000</v>
      </c>
      <c r="I312" s="339">
        <v>1</v>
      </c>
      <c r="J312" s="339">
        <v>2</v>
      </c>
      <c r="K312" s="343">
        <f t="shared" si="4"/>
        <v>-471900</v>
      </c>
      <c r="L312" s="344">
        <v>2000</v>
      </c>
    </row>
    <row r="313" ht="18.75" spans="1:12">
      <c r="A313" s="351" t="s">
        <v>1259</v>
      </c>
      <c r="B313" s="340" t="s">
        <v>10161</v>
      </c>
      <c r="C313" s="339" t="s">
        <v>10140</v>
      </c>
      <c r="D313" s="339" t="s">
        <v>10153</v>
      </c>
      <c r="E313" s="340">
        <v>1563356</v>
      </c>
      <c r="F313" s="339">
        <v>1</v>
      </c>
      <c r="G313" s="340" t="s">
        <v>17</v>
      </c>
      <c r="H313" s="339">
        <v>1000</v>
      </c>
      <c r="I313" s="339">
        <v>1</v>
      </c>
      <c r="J313" s="339">
        <v>1</v>
      </c>
      <c r="K313" s="343">
        <f t="shared" si="4"/>
        <v>-472900</v>
      </c>
      <c r="L313" s="344">
        <v>1000</v>
      </c>
    </row>
    <row r="314" ht="18.75" spans="1:12">
      <c r="A314" s="350" t="s">
        <v>1262</v>
      </c>
      <c r="B314" s="338" t="s">
        <v>10162</v>
      </c>
      <c r="C314" s="337" t="s">
        <v>10128</v>
      </c>
      <c r="D314" s="337" t="s">
        <v>10163</v>
      </c>
      <c r="E314" s="338">
        <v>1561176</v>
      </c>
      <c r="F314" s="337">
        <v>1</v>
      </c>
      <c r="G314" s="338" t="s">
        <v>17</v>
      </c>
      <c r="H314" s="337">
        <v>1000</v>
      </c>
      <c r="I314" s="337">
        <v>3</v>
      </c>
      <c r="J314" s="337">
        <v>3</v>
      </c>
      <c r="K314" s="343">
        <f t="shared" si="4"/>
        <v>-475900</v>
      </c>
      <c r="L314" s="343">
        <v>3000</v>
      </c>
    </row>
    <row r="315" ht="18.75" spans="1:12">
      <c r="A315" s="350" t="s">
        <v>1265</v>
      </c>
      <c r="B315" s="338" t="s">
        <v>9872</v>
      </c>
      <c r="C315" s="337" t="s">
        <v>10140</v>
      </c>
      <c r="D315" s="337" t="s">
        <v>10163</v>
      </c>
      <c r="E315" s="338">
        <v>1562829</v>
      </c>
      <c r="F315" s="337">
        <v>1</v>
      </c>
      <c r="G315" s="338" t="s">
        <v>17</v>
      </c>
      <c r="H315" s="337">
        <v>1000</v>
      </c>
      <c r="I315" s="337">
        <v>2</v>
      </c>
      <c r="J315" s="337">
        <v>2</v>
      </c>
      <c r="K315" s="343">
        <f t="shared" si="4"/>
        <v>-477900</v>
      </c>
      <c r="L315" s="343">
        <v>2000</v>
      </c>
    </row>
    <row r="316" ht="18.75" spans="1:12">
      <c r="A316" s="351" t="s">
        <v>1267</v>
      </c>
      <c r="B316" s="340" t="s">
        <v>10164</v>
      </c>
      <c r="C316" s="339" t="s">
        <v>10140</v>
      </c>
      <c r="D316" s="339" t="s">
        <v>10163</v>
      </c>
      <c r="E316" s="340">
        <v>1563575</v>
      </c>
      <c r="F316" s="339">
        <v>1</v>
      </c>
      <c r="G316" s="340" t="s">
        <v>17</v>
      </c>
      <c r="H316" s="339">
        <v>1000</v>
      </c>
      <c r="I316" s="339">
        <v>2</v>
      </c>
      <c r="J316" s="339">
        <v>2</v>
      </c>
      <c r="K316" s="343">
        <f t="shared" si="4"/>
        <v>-479900</v>
      </c>
      <c r="L316" s="344">
        <v>2000</v>
      </c>
    </row>
    <row r="317" ht="18.75" spans="1:12">
      <c r="A317" s="350" t="s">
        <v>1270</v>
      </c>
      <c r="B317" s="338" t="s">
        <v>10165</v>
      </c>
      <c r="C317" s="337" t="s">
        <v>10140</v>
      </c>
      <c r="D317" s="337" t="s">
        <v>10163</v>
      </c>
      <c r="E317" s="338">
        <v>1562284</v>
      </c>
      <c r="F317" s="337">
        <v>1</v>
      </c>
      <c r="G317" s="338" t="s">
        <v>22</v>
      </c>
      <c r="H317" s="337">
        <v>1300</v>
      </c>
      <c r="I317" s="337">
        <v>2</v>
      </c>
      <c r="J317" s="337">
        <v>2</v>
      </c>
      <c r="K317" s="343">
        <f t="shared" si="4"/>
        <v>-482500</v>
      </c>
      <c r="L317" s="343">
        <v>2600</v>
      </c>
    </row>
    <row r="318" ht="18.75" spans="1:12">
      <c r="A318" s="351" t="s">
        <v>1273</v>
      </c>
      <c r="B318" s="340" t="s">
        <v>2642</v>
      </c>
      <c r="C318" s="339" t="s">
        <v>10140</v>
      </c>
      <c r="D318" s="339" t="s">
        <v>10163</v>
      </c>
      <c r="E318" s="340">
        <v>1562964</v>
      </c>
      <c r="F318" s="339">
        <v>5</v>
      </c>
      <c r="G318" s="340" t="s">
        <v>17</v>
      </c>
      <c r="H318" s="339">
        <v>1000</v>
      </c>
      <c r="I318" s="339">
        <v>2</v>
      </c>
      <c r="J318" s="339">
        <v>10</v>
      </c>
      <c r="K318" s="343">
        <f t="shared" si="4"/>
        <v>-492500</v>
      </c>
      <c r="L318" s="344">
        <v>10000</v>
      </c>
    </row>
    <row r="319" ht="18.75" spans="1:12">
      <c r="A319" s="350" t="s">
        <v>1276</v>
      </c>
      <c r="B319" s="338" t="s">
        <v>10166</v>
      </c>
      <c r="C319" s="337" t="s">
        <v>10140</v>
      </c>
      <c r="D319" s="337" t="s">
        <v>10163</v>
      </c>
      <c r="E319" s="338">
        <v>1531553</v>
      </c>
      <c r="F319" s="337">
        <v>1</v>
      </c>
      <c r="G319" s="338" t="s">
        <v>49</v>
      </c>
      <c r="H319" s="337">
        <v>1500</v>
      </c>
      <c r="I319" s="337">
        <v>2</v>
      </c>
      <c r="J319" s="337">
        <v>2</v>
      </c>
      <c r="K319" s="343">
        <f t="shared" si="4"/>
        <v>-495500</v>
      </c>
      <c r="L319" s="343">
        <v>3000</v>
      </c>
    </row>
    <row r="320" ht="18.75" spans="1:12">
      <c r="A320" s="351" t="s">
        <v>1278</v>
      </c>
      <c r="B320" s="340" t="s">
        <v>10167</v>
      </c>
      <c r="C320" s="339" t="s">
        <v>10153</v>
      </c>
      <c r="D320" s="339" t="s">
        <v>10163</v>
      </c>
      <c r="E320" s="340">
        <v>1563489</v>
      </c>
      <c r="F320" s="339">
        <v>1</v>
      </c>
      <c r="G320" s="340" t="s">
        <v>17</v>
      </c>
      <c r="H320" s="339">
        <v>1000</v>
      </c>
      <c r="I320" s="339">
        <v>1</v>
      </c>
      <c r="J320" s="339">
        <v>1</v>
      </c>
      <c r="K320" s="343">
        <f t="shared" si="4"/>
        <v>-496500</v>
      </c>
      <c r="L320" s="344">
        <v>1000</v>
      </c>
    </row>
    <row r="321" ht="18.75" spans="1:12">
      <c r="A321" s="351" t="s">
        <v>1281</v>
      </c>
      <c r="B321" s="340" t="s">
        <v>10168</v>
      </c>
      <c r="C321" s="339" t="s">
        <v>10153</v>
      </c>
      <c r="D321" s="339" t="s">
        <v>10163</v>
      </c>
      <c r="E321" s="340">
        <v>1564363</v>
      </c>
      <c r="F321" s="339">
        <v>1</v>
      </c>
      <c r="G321" s="340" t="s">
        <v>17</v>
      </c>
      <c r="H321" s="339">
        <v>1000</v>
      </c>
      <c r="I321" s="339">
        <v>1</v>
      </c>
      <c r="J321" s="339">
        <v>1</v>
      </c>
      <c r="K321" s="343">
        <f t="shared" si="4"/>
        <v>-496500</v>
      </c>
      <c r="L321" s="344"/>
    </row>
    <row r="322" ht="18.75" spans="1:12">
      <c r="A322" s="351" t="s">
        <v>1284</v>
      </c>
      <c r="B322" s="340" t="s">
        <v>10134</v>
      </c>
      <c r="C322" s="339" t="s">
        <v>10153</v>
      </c>
      <c r="D322" s="339" t="s">
        <v>10163</v>
      </c>
      <c r="E322" s="340">
        <v>1564102</v>
      </c>
      <c r="F322" s="339">
        <v>1</v>
      </c>
      <c r="G322" s="340" t="s">
        <v>17</v>
      </c>
      <c r="H322" s="339">
        <v>1000</v>
      </c>
      <c r="I322" s="339">
        <v>1</v>
      </c>
      <c r="J322" s="339">
        <v>1</v>
      </c>
      <c r="K322" s="343">
        <f t="shared" si="4"/>
        <v>-497500</v>
      </c>
      <c r="L322" s="344">
        <v>1000</v>
      </c>
    </row>
    <row r="323" ht="18.75" spans="1:12">
      <c r="A323" s="351" t="s">
        <v>1286</v>
      </c>
      <c r="B323" s="340" t="s">
        <v>10169</v>
      </c>
      <c r="C323" s="339" t="s">
        <v>10153</v>
      </c>
      <c r="D323" s="339" t="s">
        <v>10163</v>
      </c>
      <c r="E323" s="340">
        <v>1564461</v>
      </c>
      <c r="F323" s="339">
        <v>1</v>
      </c>
      <c r="G323" s="340" t="s">
        <v>17</v>
      </c>
      <c r="H323" s="339">
        <v>1000</v>
      </c>
      <c r="I323" s="339">
        <v>1</v>
      </c>
      <c r="J323" s="339">
        <v>1</v>
      </c>
      <c r="K323" s="343">
        <f t="shared" si="4"/>
        <v>-498500</v>
      </c>
      <c r="L323" s="344">
        <v>1000</v>
      </c>
    </row>
    <row r="324" ht="18.75" spans="1:12">
      <c r="A324" s="350" t="s">
        <v>1290</v>
      </c>
      <c r="B324" s="338" t="s">
        <v>10170</v>
      </c>
      <c r="C324" s="337" t="s">
        <v>10153</v>
      </c>
      <c r="D324" s="353" t="s">
        <v>10163</v>
      </c>
      <c r="E324" s="338">
        <v>1564345</v>
      </c>
      <c r="F324" s="337">
        <v>4</v>
      </c>
      <c r="G324" s="338" t="s">
        <v>22</v>
      </c>
      <c r="H324" s="337">
        <v>1300</v>
      </c>
      <c r="I324" s="337">
        <v>1</v>
      </c>
      <c r="J324" s="337">
        <v>4</v>
      </c>
      <c r="K324" s="343">
        <f t="shared" si="4"/>
        <v>-503700</v>
      </c>
      <c r="L324" s="343">
        <v>5200</v>
      </c>
    </row>
    <row r="325" ht="18.75" spans="1:12">
      <c r="A325" s="351" t="s">
        <v>1293</v>
      </c>
      <c r="B325" s="340" t="s">
        <v>10161</v>
      </c>
      <c r="C325" s="339" t="s">
        <v>10153</v>
      </c>
      <c r="D325" s="339" t="s">
        <v>10163</v>
      </c>
      <c r="E325" s="340">
        <v>1564149</v>
      </c>
      <c r="F325" s="339">
        <v>1</v>
      </c>
      <c r="G325" s="340" t="s">
        <v>17</v>
      </c>
      <c r="H325" s="339">
        <v>1000</v>
      </c>
      <c r="I325" s="339">
        <v>1</v>
      </c>
      <c r="J325" s="339">
        <v>1</v>
      </c>
      <c r="K325" s="343">
        <f t="shared" si="4"/>
        <v>-504700</v>
      </c>
      <c r="L325" s="344">
        <v>1000</v>
      </c>
    </row>
    <row r="326" ht="18.75" spans="1:12">
      <c r="A326" s="350" t="s">
        <v>1296</v>
      </c>
      <c r="B326" s="338" t="s">
        <v>10171</v>
      </c>
      <c r="C326" s="337" t="s">
        <v>10153</v>
      </c>
      <c r="D326" s="353" t="s">
        <v>10163</v>
      </c>
      <c r="E326" s="338">
        <v>1564406</v>
      </c>
      <c r="F326" s="337">
        <v>1</v>
      </c>
      <c r="G326" s="338" t="s">
        <v>22</v>
      </c>
      <c r="H326" s="337">
        <v>1300</v>
      </c>
      <c r="I326" s="337">
        <v>1</v>
      </c>
      <c r="J326" s="337">
        <v>1</v>
      </c>
      <c r="K326" s="343">
        <f t="shared" si="4"/>
        <v>-506000</v>
      </c>
      <c r="L326" s="343">
        <v>1300</v>
      </c>
    </row>
    <row r="327" ht="18.75" spans="1:12">
      <c r="A327" s="357" t="s">
        <v>10172</v>
      </c>
      <c r="B327" s="358"/>
      <c r="C327" s="339" t="s">
        <v>10153</v>
      </c>
      <c r="D327" s="339" t="s">
        <v>10163</v>
      </c>
      <c r="E327" s="340">
        <v>1563429</v>
      </c>
      <c r="F327" s="337">
        <v>1</v>
      </c>
      <c r="G327" s="340" t="s">
        <v>17</v>
      </c>
      <c r="H327" s="337">
        <v>1000</v>
      </c>
      <c r="I327" s="337">
        <v>1</v>
      </c>
      <c r="J327" s="337">
        <v>1</v>
      </c>
      <c r="K327" s="343">
        <f t="shared" ref="K327:K390" si="5">K326-L327</f>
        <v>-507000</v>
      </c>
      <c r="L327" s="343">
        <v>1000</v>
      </c>
    </row>
    <row r="328" ht="18.75" spans="1:12">
      <c r="A328" s="339" t="s">
        <v>1302</v>
      </c>
      <c r="B328" s="340" t="s">
        <v>10159</v>
      </c>
      <c r="C328" s="339" t="s">
        <v>10153</v>
      </c>
      <c r="D328" s="354" t="s">
        <v>10163</v>
      </c>
      <c r="E328" s="340">
        <v>1564264</v>
      </c>
      <c r="F328" s="339">
        <v>2</v>
      </c>
      <c r="G328" s="340" t="s">
        <v>17</v>
      </c>
      <c r="H328" s="339">
        <v>1000</v>
      </c>
      <c r="I328" s="339">
        <v>1</v>
      </c>
      <c r="J328" s="339">
        <v>2</v>
      </c>
      <c r="K328" s="343">
        <f t="shared" si="5"/>
        <v>-509000</v>
      </c>
      <c r="L328" s="344">
        <v>2000</v>
      </c>
    </row>
    <row r="329" ht="18.75" spans="1:12">
      <c r="A329" s="337" t="s">
        <v>1305</v>
      </c>
      <c r="B329" s="338" t="s">
        <v>10173</v>
      </c>
      <c r="C329" s="337" t="s">
        <v>10113</v>
      </c>
      <c r="D329" s="337" t="s">
        <v>10174</v>
      </c>
      <c r="E329" s="338">
        <v>1560659</v>
      </c>
      <c r="F329" s="337">
        <v>1</v>
      </c>
      <c r="G329" s="338" t="s">
        <v>17</v>
      </c>
      <c r="H329" s="337">
        <v>1000</v>
      </c>
      <c r="I329" s="337">
        <v>5</v>
      </c>
      <c r="J329" s="337">
        <v>5</v>
      </c>
      <c r="K329" s="343">
        <f t="shared" si="5"/>
        <v>-514000</v>
      </c>
      <c r="L329" s="343">
        <v>5000</v>
      </c>
    </row>
    <row r="330" ht="18.75" spans="1:12">
      <c r="A330" s="339" t="s">
        <v>1308</v>
      </c>
      <c r="B330" s="340" t="s">
        <v>10175</v>
      </c>
      <c r="C330" s="339" t="s">
        <v>10128</v>
      </c>
      <c r="D330" s="354" t="s">
        <v>10174</v>
      </c>
      <c r="E330" s="340">
        <v>1556876</v>
      </c>
      <c r="F330" s="339">
        <v>2</v>
      </c>
      <c r="G330" s="340" t="s">
        <v>17</v>
      </c>
      <c r="H330" s="339">
        <v>1000</v>
      </c>
      <c r="I330" s="339">
        <v>4</v>
      </c>
      <c r="J330" s="339">
        <v>8</v>
      </c>
      <c r="K330" s="343">
        <f t="shared" si="5"/>
        <v>-522000</v>
      </c>
      <c r="L330" s="344">
        <v>8000</v>
      </c>
    </row>
    <row r="331" ht="18.75" spans="1:12">
      <c r="A331" s="337" t="s">
        <v>1311</v>
      </c>
      <c r="B331" s="338" t="s">
        <v>9848</v>
      </c>
      <c r="C331" s="337" t="s">
        <v>10128</v>
      </c>
      <c r="D331" s="337" t="s">
        <v>10174</v>
      </c>
      <c r="E331" s="338">
        <v>1561665</v>
      </c>
      <c r="F331" s="337">
        <v>1</v>
      </c>
      <c r="G331" s="338" t="s">
        <v>17</v>
      </c>
      <c r="H331" s="337">
        <v>1000</v>
      </c>
      <c r="I331" s="337">
        <v>4</v>
      </c>
      <c r="J331" s="337">
        <v>4</v>
      </c>
      <c r="K331" s="343">
        <f t="shared" si="5"/>
        <v>-526000</v>
      </c>
      <c r="L331" s="343">
        <v>4000</v>
      </c>
    </row>
    <row r="332" ht="18.75" spans="1:12">
      <c r="A332" s="339" t="s">
        <v>1314</v>
      </c>
      <c r="B332" s="340" t="s">
        <v>2642</v>
      </c>
      <c r="C332" s="339" t="s">
        <v>10153</v>
      </c>
      <c r="D332" s="354" t="s">
        <v>10174</v>
      </c>
      <c r="E332" s="340">
        <v>1545857</v>
      </c>
      <c r="F332" s="339">
        <v>1</v>
      </c>
      <c r="G332" s="340" t="s">
        <v>17</v>
      </c>
      <c r="H332" s="339">
        <v>1000</v>
      </c>
      <c r="I332" s="339">
        <v>2</v>
      </c>
      <c r="J332" s="339">
        <v>2</v>
      </c>
      <c r="K332" s="343">
        <f t="shared" si="5"/>
        <v>-528000</v>
      </c>
      <c r="L332" s="344">
        <v>2000</v>
      </c>
    </row>
    <row r="333" ht="18.75" spans="1:12">
      <c r="A333" s="339" t="s">
        <v>1318</v>
      </c>
      <c r="B333" s="340" t="s">
        <v>10176</v>
      </c>
      <c r="C333" s="339" t="s">
        <v>10163</v>
      </c>
      <c r="D333" s="339" t="s">
        <v>10174</v>
      </c>
      <c r="E333" s="340">
        <v>1564351</v>
      </c>
      <c r="F333" s="339">
        <v>1</v>
      </c>
      <c r="G333" s="340" t="s">
        <v>17</v>
      </c>
      <c r="H333" s="339">
        <v>1000</v>
      </c>
      <c r="I333" s="339">
        <v>1</v>
      </c>
      <c r="J333" s="339">
        <v>1</v>
      </c>
      <c r="K333" s="343">
        <f t="shared" si="5"/>
        <v>-529000</v>
      </c>
      <c r="L333" s="344">
        <v>1000</v>
      </c>
    </row>
    <row r="334" ht="18.75" spans="1:12">
      <c r="A334" s="339" t="s">
        <v>1321</v>
      </c>
      <c r="B334" s="340" t="s">
        <v>10177</v>
      </c>
      <c r="C334" s="339" t="s">
        <v>10163</v>
      </c>
      <c r="D334" s="354" t="s">
        <v>10174</v>
      </c>
      <c r="E334" s="340">
        <v>1565220</v>
      </c>
      <c r="F334" s="339">
        <v>1</v>
      </c>
      <c r="G334" s="340" t="s">
        <v>17</v>
      </c>
      <c r="H334" s="339">
        <v>1000</v>
      </c>
      <c r="I334" s="339">
        <v>1</v>
      </c>
      <c r="J334" s="339">
        <v>1</v>
      </c>
      <c r="K334" s="343">
        <f t="shared" si="5"/>
        <v>-530000</v>
      </c>
      <c r="L334" s="344">
        <v>1000</v>
      </c>
    </row>
    <row r="335" ht="18.75" spans="1:12">
      <c r="A335" s="337" t="s">
        <v>1324</v>
      </c>
      <c r="B335" s="338" t="s">
        <v>10178</v>
      </c>
      <c r="C335" s="337" t="s">
        <v>10163</v>
      </c>
      <c r="D335" s="337" t="s">
        <v>10174</v>
      </c>
      <c r="E335" s="338">
        <v>1563706</v>
      </c>
      <c r="F335" s="337">
        <v>1</v>
      </c>
      <c r="G335" s="338" t="s">
        <v>9920</v>
      </c>
      <c r="H335" s="337">
        <v>2500</v>
      </c>
      <c r="I335" s="337">
        <v>1</v>
      </c>
      <c r="J335" s="337">
        <v>1</v>
      </c>
      <c r="K335" s="343">
        <f t="shared" si="5"/>
        <v>-532500</v>
      </c>
      <c r="L335" s="343">
        <v>2500</v>
      </c>
    </row>
    <row r="336" ht="18.75" spans="1:12">
      <c r="A336" s="339" t="s">
        <v>1328</v>
      </c>
      <c r="B336" s="340" t="s">
        <v>10179</v>
      </c>
      <c r="C336" s="339" t="s">
        <v>10163</v>
      </c>
      <c r="D336" s="354" t="s">
        <v>10174</v>
      </c>
      <c r="E336" s="340">
        <v>1563171</v>
      </c>
      <c r="F336" s="339">
        <v>1</v>
      </c>
      <c r="G336" s="340" t="s">
        <v>17</v>
      </c>
      <c r="H336" s="339">
        <v>1000</v>
      </c>
      <c r="I336" s="339">
        <v>1</v>
      </c>
      <c r="J336" s="339">
        <v>1</v>
      </c>
      <c r="K336" s="343">
        <f t="shared" si="5"/>
        <v>-533500</v>
      </c>
      <c r="L336" s="344">
        <v>1000</v>
      </c>
    </row>
    <row r="337" ht="18.75" spans="1:12">
      <c r="A337" s="339" t="s">
        <v>1332</v>
      </c>
      <c r="B337" s="340" t="s">
        <v>9981</v>
      </c>
      <c r="C337" s="339" t="s">
        <v>10163</v>
      </c>
      <c r="D337" s="339" t="s">
        <v>10174</v>
      </c>
      <c r="E337" s="340">
        <v>1565428</v>
      </c>
      <c r="F337" s="339">
        <v>1</v>
      </c>
      <c r="G337" s="340" t="s">
        <v>17</v>
      </c>
      <c r="H337" s="339">
        <v>1000</v>
      </c>
      <c r="I337" s="339">
        <v>1</v>
      </c>
      <c r="J337" s="339">
        <v>1</v>
      </c>
      <c r="K337" s="343">
        <f t="shared" si="5"/>
        <v>-534500</v>
      </c>
      <c r="L337" s="344">
        <v>1000</v>
      </c>
    </row>
    <row r="338" ht="18.75" spans="1:12">
      <c r="A338" s="347" t="s">
        <v>1335</v>
      </c>
      <c r="B338" s="338" t="s">
        <v>10180</v>
      </c>
      <c r="C338" s="337" t="s">
        <v>10163</v>
      </c>
      <c r="D338" s="337" t="s">
        <v>10174</v>
      </c>
      <c r="E338" s="359">
        <v>1564126</v>
      </c>
      <c r="F338" s="360"/>
      <c r="G338" s="338" t="s">
        <v>22</v>
      </c>
      <c r="H338" s="337">
        <v>1300</v>
      </c>
      <c r="I338" s="349">
        <v>1</v>
      </c>
      <c r="J338" s="349">
        <v>1</v>
      </c>
      <c r="K338" s="343">
        <f t="shared" si="5"/>
        <v>-535800</v>
      </c>
      <c r="L338" s="343">
        <v>1300</v>
      </c>
    </row>
    <row r="339" ht="18.75" spans="1:12">
      <c r="A339" s="351" t="s">
        <v>1338</v>
      </c>
      <c r="B339" s="340" t="s">
        <v>10181</v>
      </c>
      <c r="C339" s="339" t="s">
        <v>10163</v>
      </c>
      <c r="D339" s="339" t="s">
        <v>10174</v>
      </c>
      <c r="E339" s="359">
        <v>1542224</v>
      </c>
      <c r="F339" s="360"/>
      <c r="G339" s="340" t="s">
        <v>17</v>
      </c>
      <c r="H339" s="339">
        <v>1000</v>
      </c>
      <c r="I339" s="339">
        <v>1</v>
      </c>
      <c r="J339" s="339">
        <v>1</v>
      </c>
      <c r="K339" s="343">
        <f t="shared" si="5"/>
        <v>-536800</v>
      </c>
      <c r="L339" s="344">
        <v>1000</v>
      </c>
    </row>
    <row r="340" ht="18.75" spans="1:12">
      <c r="A340" s="350" t="s">
        <v>1341</v>
      </c>
      <c r="B340" s="338" t="s">
        <v>10182</v>
      </c>
      <c r="C340" s="337" t="s">
        <v>10163</v>
      </c>
      <c r="D340" s="337" t="s">
        <v>10174</v>
      </c>
      <c r="E340" s="359">
        <v>1565409</v>
      </c>
      <c r="F340" s="360"/>
      <c r="G340" s="338" t="s">
        <v>22</v>
      </c>
      <c r="H340" s="337">
        <v>1300</v>
      </c>
      <c r="I340" s="337">
        <v>1</v>
      </c>
      <c r="J340" s="337">
        <v>3</v>
      </c>
      <c r="K340" s="343">
        <f t="shared" si="5"/>
        <v>-540700</v>
      </c>
      <c r="L340" s="343">
        <v>3900</v>
      </c>
    </row>
    <row r="341" ht="18.75" spans="1:12">
      <c r="A341" s="351" t="s">
        <v>1343</v>
      </c>
      <c r="B341" s="340" t="s">
        <v>10161</v>
      </c>
      <c r="C341" s="339" t="s">
        <v>10163</v>
      </c>
      <c r="D341" s="339" t="s">
        <v>10174</v>
      </c>
      <c r="E341" s="359">
        <v>1565150</v>
      </c>
      <c r="F341" s="360"/>
      <c r="G341" s="340" t="s">
        <v>17</v>
      </c>
      <c r="H341" s="339">
        <v>1000</v>
      </c>
      <c r="I341" s="339">
        <v>1</v>
      </c>
      <c r="J341" s="339">
        <v>1</v>
      </c>
      <c r="K341" s="343">
        <f t="shared" si="5"/>
        <v>-541700</v>
      </c>
      <c r="L341" s="344">
        <v>1000</v>
      </c>
    </row>
    <row r="342" ht="18.75" spans="1:12">
      <c r="A342" s="351" t="s">
        <v>1346</v>
      </c>
      <c r="B342" s="340" t="s">
        <v>10167</v>
      </c>
      <c r="C342" s="339" t="s">
        <v>10163</v>
      </c>
      <c r="D342" s="339" t="s">
        <v>10174</v>
      </c>
      <c r="E342" s="340">
        <v>1563501</v>
      </c>
      <c r="F342" s="339">
        <v>1</v>
      </c>
      <c r="G342" s="340" t="s">
        <v>17</v>
      </c>
      <c r="H342" s="339">
        <v>1000</v>
      </c>
      <c r="I342" s="339">
        <v>1</v>
      </c>
      <c r="J342" s="339">
        <v>1</v>
      </c>
      <c r="K342" s="343">
        <f t="shared" si="5"/>
        <v>-542700</v>
      </c>
      <c r="L342" s="344">
        <v>1000</v>
      </c>
    </row>
    <row r="343" ht="18.75" spans="1:12">
      <c r="A343" s="350" t="s">
        <v>1349</v>
      </c>
      <c r="B343" s="338" t="s">
        <v>10171</v>
      </c>
      <c r="C343" s="337" t="s">
        <v>10163</v>
      </c>
      <c r="D343" s="337" t="s">
        <v>10174</v>
      </c>
      <c r="E343" s="338">
        <v>1565507</v>
      </c>
      <c r="F343" s="337">
        <v>1</v>
      </c>
      <c r="G343" s="338" t="s">
        <v>22</v>
      </c>
      <c r="H343" s="337">
        <v>1300</v>
      </c>
      <c r="I343" s="337">
        <v>1</v>
      </c>
      <c r="J343" s="337">
        <v>1</v>
      </c>
      <c r="K343" s="343">
        <f t="shared" si="5"/>
        <v>-544000</v>
      </c>
      <c r="L343" s="343">
        <v>1300</v>
      </c>
    </row>
    <row r="344" ht="18.75" spans="1:12">
      <c r="A344" s="351" t="s">
        <v>1352</v>
      </c>
      <c r="B344" s="340" t="s">
        <v>10183</v>
      </c>
      <c r="C344" s="339" t="s">
        <v>10163</v>
      </c>
      <c r="D344" s="339" t="s">
        <v>10184</v>
      </c>
      <c r="E344" s="340">
        <v>1564787</v>
      </c>
      <c r="F344" s="339">
        <v>1</v>
      </c>
      <c r="G344" s="340" t="s">
        <v>17</v>
      </c>
      <c r="H344" s="339">
        <v>1000</v>
      </c>
      <c r="I344" s="339">
        <v>2</v>
      </c>
      <c r="J344" s="339">
        <v>2</v>
      </c>
      <c r="K344" s="343">
        <f t="shared" si="5"/>
        <v>-546000</v>
      </c>
      <c r="L344" s="344">
        <v>2000</v>
      </c>
    </row>
    <row r="345" ht="18.75" spans="1:12">
      <c r="A345" s="350" t="s">
        <v>1355</v>
      </c>
      <c r="B345" s="338" t="s">
        <v>10185</v>
      </c>
      <c r="C345" s="337" t="s">
        <v>10163</v>
      </c>
      <c r="D345" s="337" t="s">
        <v>10184</v>
      </c>
      <c r="E345" s="338">
        <v>1563944</v>
      </c>
      <c r="F345" s="337">
        <v>1</v>
      </c>
      <c r="G345" s="338" t="s">
        <v>17</v>
      </c>
      <c r="H345" s="337">
        <v>1000</v>
      </c>
      <c r="I345" s="337">
        <v>2</v>
      </c>
      <c r="J345" s="337">
        <v>2</v>
      </c>
      <c r="K345" s="343">
        <f t="shared" si="5"/>
        <v>-548000</v>
      </c>
      <c r="L345" s="343">
        <v>2000</v>
      </c>
    </row>
    <row r="346" ht="18.75" spans="1:12">
      <c r="A346" s="351" t="s">
        <v>1358</v>
      </c>
      <c r="B346" s="340" t="s">
        <v>2753</v>
      </c>
      <c r="C346" s="339" t="s">
        <v>10163</v>
      </c>
      <c r="D346" s="339" t="s">
        <v>10184</v>
      </c>
      <c r="E346" s="340">
        <v>1551804</v>
      </c>
      <c r="F346" s="339">
        <v>1</v>
      </c>
      <c r="G346" s="340" t="s">
        <v>17</v>
      </c>
      <c r="H346" s="339">
        <v>1000</v>
      </c>
      <c r="I346" s="339">
        <v>2</v>
      </c>
      <c r="J346" s="339">
        <v>2</v>
      </c>
      <c r="K346" s="343">
        <f t="shared" si="5"/>
        <v>-550000</v>
      </c>
      <c r="L346" s="344">
        <v>2000</v>
      </c>
    </row>
    <row r="347" ht="18.75" spans="1:12">
      <c r="A347" s="350" t="s">
        <v>1361</v>
      </c>
      <c r="B347" s="338" t="s">
        <v>10186</v>
      </c>
      <c r="C347" s="337" t="s">
        <v>10174</v>
      </c>
      <c r="D347" s="337" t="s">
        <v>10184</v>
      </c>
      <c r="E347" s="338">
        <v>1566385</v>
      </c>
      <c r="F347" s="337">
        <v>1</v>
      </c>
      <c r="G347" s="338" t="s">
        <v>22</v>
      </c>
      <c r="H347" s="337">
        <v>1300</v>
      </c>
      <c r="I347" s="337">
        <v>1</v>
      </c>
      <c r="J347" s="337">
        <v>1</v>
      </c>
      <c r="K347" s="343">
        <f t="shared" si="5"/>
        <v>-551300</v>
      </c>
      <c r="L347" s="343">
        <v>1300</v>
      </c>
    </row>
    <row r="348" ht="18.75" spans="1:12">
      <c r="A348" s="351" t="s">
        <v>1364</v>
      </c>
      <c r="B348" s="340" t="s">
        <v>10177</v>
      </c>
      <c r="C348" s="339" t="s">
        <v>10174</v>
      </c>
      <c r="D348" s="339" t="s">
        <v>10184</v>
      </c>
      <c r="E348" s="340">
        <v>1566250</v>
      </c>
      <c r="F348" s="339">
        <v>1</v>
      </c>
      <c r="G348" s="340" t="s">
        <v>17</v>
      </c>
      <c r="H348" s="339">
        <v>1000</v>
      </c>
      <c r="I348" s="339">
        <v>1</v>
      </c>
      <c r="J348" s="339">
        <v>1</v>
      </c>
      <c r="K348" s="343">
        <f t="shared" si="5"/>
        <v>-552300</v>
      </c>
      <c r="L348" s="344">
        <v>1000</v>
      </c>
    </row>
    <row r="349" ht="18.75" spans="1:12">
      <c r="A349" s="350" t="s">
        <v>1367</v>
      </c>
      <c r="B349" s="338" t="s">
        <v>10187</v>
      </c>
      <c r="C349" s="337" t="s">
        <v>10174</v>
      </c>
      <c r="D349" s="337" t="s">
        <v>10184</v>
      </c>
      <c r="E349" s="338">
        <v>1555526</v>
      </c>
      <c r="F349" s="337">
        <v>1</v>
      </c>
      <c r="G349" s="338" t="s">
        <v>17</v>
      </c>
      <c r="H349" s="337">
        <v>1000</v>
      </c>
      <c r="I349" s="337">
        <v>1</v>
      </c>
      <c r="J349" s="337">
        <v>1</v>
      </c>
      <c r="K349" s="343">
        <f t="shared" si="5"/>
        <v>-553300</v>
      </c>
      <c r="L349" s="343">
        <v>1000</v>
      </c>
    </row>
    <row r="350" ht="18.75" spans="1:12">
      <c r="A350" s="351" t="s">
        <v>1371</v>
      </c>
      <c r="B350" s="340" t="s">
        <v>10188</v>
      </c>
      <c r="C350" s="339" t="s">
        <v>10174</v>
      </c>
      <c r="D350" s="339" t="s">
        <v>10184</v>
      </c>
      <c r="E350" s="340">
        <v>1566655</v>
      </c>
      <c r="F350" s="339">
        <v>1</v>
      </c>
      <c r="G350" s="340" t="s">
        <v>17</v>
      </c>
      <c r="H350" s="339">
        <v>1000</v>
      </c>
      <c r="I350" s="339">
        <v>1</v>
      </c>
      <c r="J350" s="339">
        <v>1</v>
      </c>
      <c r="K350" s="343">
        <f t="shared" si="5"/>
        <v>-554300</v>
      </c>
      <c r="L350" s="344">
        <v>1000</v>
      </c>
    </row>
    <row r="351" ht="18.75" spans="1:12">
      <c r="A351" s="351" t="s">
        <v>1373</v>
      </c>
      <c r="B351" s="340" t="s">
        <v>10161</v>
      </c>
      <c r="C351" s="339" t="s">
        <v>10174</v>
      </c>
      <c r="D351" s="339" t="s">
        <v>10184</v>
      </c>
      <c r="E351" s="340">
        <v>1566180</v>
      </c>
      <c r="F351" s="339">
        <v>1</v>
      </c>
      <c r="G351" s="340" t="s">
        <v>17</v>
      </c>
      <c r="H351" s="339">
        <v>1000</v>
      </c>
      <c r="I351" s="339">
        <v>1</v>
      </c>
      <c r="J351" s="339">
        <v>1</v>
      </c>
      <c r="K351" s="343">
        <f t="shared" si="5"/>
        <v>-555300</v>
      </c>
      <c r="L351" s="344">
        <v>1000</v>
      </c>
    </row>
    <row r="352" ht="18.75" spans="1:12">
      <c r="A352" s="350" t="s">
        <v>1376</v>
      </c>
      <c r="B352" s="338" t="s">
        <v>10189</v>
      </c>
      <c r="C352" s="337" t="s">
        <v>10153</v>
      </c>
      <c r="D352" s="337" t="s">
        <v>10190</v>
      </c>
      <c r="E352" s="338">
        <v>1563535</v>
      </c>
      <c r="F352" s="337">
        <v>1</v>
      </c>
      <c r="G352" s="338" t="s">
        <v>22</v>
      </c>
      <c r="H352" s="337">
        <v>1300</v>
      </c>
      <c r="I352" s="337">
        <v>4</v>
      </c>
      <c r="J352" s="337">
        <v>4</v>
      </c>
      <c r="K352" s="343">
        <f t="shared" si="5"/>
        <v>-560500</v>
      </c>
      <c r="L352" s="343">
        <v>5200</v>
      </c>
    </row>
    <row r="353" ht="18.75" spans="1:12">
      <c r="A353" s="361" t="s">
        <v>10191</v>
      </c>
      <c r="B353" s="362"/>
      <c r="C353" s="337" t="s">
        <v>10153</v>
      </c>
      <c r="D353" s="337" t="s">
        <v>10190</v>
      </c>
      <c r="E353" s="338">
        <v>1562099</v>
      </c>
      <c r="F353" s="337">
        <v>1</v>
      </c>
      <c r="G353" s="338" t="s">
        <v>19</v>
      </c>
      <c r="H353" s="337">
        <v>1300</v>
      </c>
      <c r="I353" s="337">
        <v>4</v>
      </c>
      <c r="J353" s="337">
        <v>4</v>
      </c>
      <c r="K353" s="343">
        <f t="shared" si="5"/>
        <v>-565700</v>
      </c>
      <c r="L353" s="343">
        <v>5200</v>
      </c>
    </row>
    <row r="354" ht="18.75" spans="1:12">
      <c r="A354" s="337" t="s">
        <v>1382</v>
      </c>
      <c r="B354" s="338" t="s">
        <v>10192</v>
      </c>
      <c r="C354" s="337" t="s">
        <v>10153</v>
      </c>
      <c r="D354" s="337" t="s">
        <v>10190</v>
      </c>
      <c r="E354" s="338">
        <v>1550007</v>
      </c>
      <c r="F354" s="337">
        <v>1</v>
      </c>
      <c r="G354" s="338" t="s">
        <v>17</v>
      </c>
      <c r="H354" s="337">
        <v>1000</v>
      </c>
      <c r="I354" s="337">
        <v>4</v>
      </c>
      <c r="J354" s="337">
        <v>4</v>
      </c>
      <c r="K354" s="343">
        <f t="shared" si="5"/>
        <v>-569700</v>
      </c>
      <c r="L354" s="343">
        <v>4000</v>
      </c>
    </row>
    <row r="355" ht="18.75" spans="1:12">
      <c r="A355" s="337" t="s">
        <v>1385</v>
      </c>
      <c r="B355" s="338" t="s">
        <v>10193</v>
      </c>
      <c r="C355" s="337" t="s">
        <v>10153</v>
      </c>
      <c r="D355" s="337" t="s">
        <v>10190</v>
      </c>
      <c r="E355" s="338">
        <v>1549987</v>
      </c>
      <c r="F355" s="337">
        <v>1</v>
      </c>
      <c r="G355" s="338" t="s">
        <v>17</v>
      </c>
      <c r="H355" s="337">
        <v>1000</v>
      </c>
      <c r="I355" s="337">
        <v>4</v>
      </c>
      <c r="J355" s="337">
        <v>4</v>
      </c>
      <c r="K355" s="343">
        <f t="shared" si="5"/>
        <v>-573700</v>
      </c>
      <c r="L355" s="343">
        <v>4000</v>
      </c>
    </row>
    <row r="356" ht="18.75" spans="1:12">
      <c r="A356" s="339" t="s">
        <v>1390</v>
      </c>
      <c r="B356" s="340" t="s">
        <v>10194</v>
      </c>
      <c r="C356" s="339" t="s">
        <v>10174</v>
      </c>
      <c r="D356" s="339" t="s">
        <v>10190</v>
      </c>
      <c r="E356" s="340">
        <v>1513316</v>
      </c>
      <c r="F356" s="339">
        <v>1</v>
      </c>
      <c r="G356" s="340" t="s">
        <v>17</v>
      </c>
      <c r="H356" s="339">
        <v>1000</v>
      </c>
      <c r="I356" s="339">
        <v>2</v>
      </c>
      <c r="J356" s="339">
        <v>2</v>
      </c>
      <c r="K356" s="343">
        <f t="shared" si="5"/>
        <v>-575700</v>
      </c>
      <c r="L356" s="344">
        <v>2000</v>
      </c>
    </row>
    <row r="357" ht="18.75" spans="1:12">
      <c r="A357" s="337" t="s">
        <v>1392</v>
      </c>
      <c r="B357" s="338" t="s">
        <v>10195</v>
      </c>
      <c r="C357" s="337" t="s">
        <v>10174</v>
      </c>
      <c r="D357" s="337" t="s">
        <v>10190</v>
      </c>
      <c r="E357" s="338">
        <v>1566088</v>
      </c>
      <c r="F357" s="337">
        <v>2</v>
      </c>
      <c r="G357" s="338" t="s">
        <v>17</v>
      </c>
      <c r="H357" s="337">
        <v>1000</v>
      </c>
      <c r="I357" s="337">
        <v>2</v>
      </c>
      <c r="J357" s="337">
        <v>4</v>
      </c>
      <c r="K357" s="343">
        <f t="shared" si="5"/>
        <v>-579700</v>
      </c>
      <c r="L357" s="343">
        <v>4000</v>
      </c>
    </row>
    <row r="358" ht="18.75" spans="1:12">
      <c r="A358" s="339" t="s">
        <v>1394</v>
      </c>
      <c r="B358" s="340" t="s">
        <v>10196</v>
      </c>
      <c r="C358" s="339" t="s">
        <v>10174</v>
      </c>
      <c r="D358" s="339" t="s">
        <v>10190</v>
      </c>
      <c r="E358" s="340">
        <v>1553571</v>
      </c>
      <c r="F358" s="339">
        <v>1</v>
      </c>
      <c r="G358" s="340" t="s">
        <v>17</v>
      </c>
      <c r="H358" s="339">
        <v>1000</v>
      </c>
      <c r="I358" s="339">
        <v>2</v>
      </c>
      <c r="J358" s="339">
        <v>2</v>
      </c>
      <c r="K358" s="343">
        <f t="shared" si="5"/>
        <v>-581700</v>
      </c>
      <c r="L358" s="344">
        <v>2000</v>
      </c>
    </row>
    <row r="359" ht="18.75" spans="1:12">
      <c r="A359" s="337" t="s">
        <v>1396</v>
      </c>
      <c r="B359" s="338" t="s">
        <v>10197</v>
      </c>
      <c r="C359" s="337" t="s">
        <v>10174</v>
      </c>
      <c r="D359" s="337" t="s">
        <v>10190</v>
      </c>
      <c r="E359" s="338">
        <v>1539520</v>
      </c>
      <c r="F359" s="337">
        <v>1</v>
      </c>
      <c r="G359" s="338" t="s">
        <v>49</v>
      </c>
      <c r="H359" s="337">
        <v>1500</v>
      </c>
      <c r="I359" s="337">
        <v>2</v>
      </c>
      <c r="J359" s="337">
        <v>2</v>
      </c>
      <c r="K359" s="343">
        <f t="shared" si="5"/>
        <v>-584700</v>
      </c>
      <c r="L359" s="343">
        <v>3000</v>
      </c>
    </row>
    <row r="360" ht="18.75" spans="1:12">
      <c r="A360" s="337" t="s">
        <v>1399</v>
      </c>
      <c r="B360" s="338" t="s">
        <v>10198</v>
      </c>
      <c r="C360" s="337" t="s">
        <v>10174</v>
      </c>
      <c r="D360" s="337" t="s">
        <v>10190</v>
      </c>
      <c r="E360" s="338">
        <v>1556223</v>
      </c>
      <c r="F360" s="337">
        <v>1</v>
      </c>
      <c r="G360" s="338" t="s">
        <v>49</v>
      </c>
      <c r="H360" s="337">
        <v>1500</v>
      </c>
      <c r="I360" s="337">
        <v>2</v>
      </c>
      <c r="J360" s="337">
        <v>2</v>
      </c>
      <c r="K360" s="343">
        <f t="shared" si="5"/>
        <v>-587700</v>
      </c>
      <c r="L360" s="343">
        <v>3000</v>
      </c>
    </row>
    <row r="361" ht="18.75" spans="1:12">
      <c r="A361" s="339" t="s">
        <v>1401</v>
      </c>
      <c r="B361" s="340" t="s">
        <v>10199</v>
      </c>
      <c r="C361" s="339" t="s">
        <v>10184</v>
      </c>
      <c r="D361" s="339" t="s">
        <v>10190</v>
      </c>
      <c r="E361" s="340">
        <v>1567482</v>
      </c>
      <c r="F361" s="339">
        <v>1</v>
      </c>
      <c r="G361" s="340" t="s">
        <v>17</v>
      </c>
      <c r="H361" s="339">
        <v>1000</v>
      </c>
      <c r="I361" s="339">
        <v>1</v>
      </c>
      <c r="J361" s="339">
        <v>1</v>
      </c>
      <c r="K361" s="343">
        <f t="shared" si="5"/>
        <v>-588700</v>
      </c>
      <c r="L361" s="344">
        <v>1000</v>
      </c>
    </row>
    <row r="362" ht="18.75" spans="1:12">
      <c r="A362" s="339" t="s">
        <v>1403</v>
      </c>
      <c r="B362" s="340" t="s">
        <v>10188</v>
      </c>
      <c r="C362" s="339" t="s">
        <v>10184</v>
      </c>
      <c r="D362" s="339" t="s">
        <v>10190</v>
      </c>
      <c r="E362" s="340">
        <v>1567338</v>
      </c>
      <c r="F362" s="339">
        <v>1</v>
      </c>
      <c r="G362" s="340" t="s">
        <v>17</v>
      </c>
      <c r="H362" s="339">
        <v>1000</v>
      </c>
      <c r="I362" s="339">
        <v>1</v>
      </c>
      <c r="J362" s="339">
        <v>1</v>
      </c>
      <c r="K362" s="343">
        <f t="shared" si="5"/>
        <v>-589700</v>
      </c>
      <c r="L362" s="344">
        <v>1000</v>
      </c>
    </row>
    <row r="363" ht="18.75" spans="1:12">
      <c r="A363" s="339" t="s">
        <v>1405</v>
      </c>
      <c r="B363" s="340" t="s">
        <v>10200</v>
      </c>
      <c r="C363" s="339" t="s">
        <v>10184</v>
      </c>
      <c r="D363" s="339" t="s">
        <v>10190</v>
      </c>
      <c r="E363" s="340">
        <v>1567713</v>
      </c>
      <c r="F363" s="339">
        <v>1</v>
      </c>
      <c r="G363" s="340" t="s">
        <v>17</v>
      </c>
      <c r="H363" s="339">
        <v>1000</v>
      </c>
      <c r="I363" s="339">
        <v>1</v>
      </c>
      <c r="J363" s="339">
        <v>1</v>
      </c>
      <c r="K363" s="343">
        <f t="shared" si="5"/>
        <v>-590700</v>
      </c>
      <c r="L363" s="344">
        <v>1000</v>
      </c>
    </row>
    <row r="364" ht="18.75" spans="1:12">
      <c r="A364" s="339" t="s">
        <v>1408</v>
      </c>
      <c r="B364" s="340" t="s">
        <v>10201</v>
      </c>
      <c r="C364" s="339" t="s">
        <v>10184</v>
      </c>
      <c r="D364" s="339" t="s">
        <v>10190</v>
      </c>
      <c r="E364" s="340">
        <v>1567238</v>
      </c>
      <c r="F364" s="339">
        <v>2</v>
      </c>
      <c r="G364" s="340" t="s">
        <v>17</v>
      </c>
      <c r="H364" s="339">
        <v>1000</v>
      </c>
      <c r="I364" s="339">
        <v>1</v>
      </c>
      <c r="J364" s="339">
        <v>2</v>
      </c>
      <c r="K364" s="343">
        <f t="shared" si="5"/>
        <v>-592700</v>
      </c>
      <c r="L364" s="344">
        <v>2000</v>
      </c>
    </row>
    <row r="365" ht="18.75" spans="1:12">
      <c r="A365" s="339" t="s">
        <v>2924</v>
      </c>
      <c r="B365" s="340" t="s">
        <v>10202</v>
      </c>
      <c r="C365" s="339" t="s">
        <v>10184</v>
      </c>
      <c r="D365" s="339" t="s">
        <v>10190</v>
      </c>
      <c r="E365" s="340">
        <v>1566759</v>
      </c>
      <c r="F365" s="339">
        <v>1</v>
      </c>
      <c r="G365" s="340" t="s">
        <v>17</v>
      </c>
      <c r="H365" s="339">
        <v>1000</v>
      </c>
      <c r="I365" s="339">
        <v>1</v>
      </c>
      <c r="J365" s="339">
        <v>1</v>
      </c>
      <c r="K365" s="343">
        <f t="shared" si="5"/>
        <v>-593700</v>
      </c>
      <c r="L365" s="344">
        <v>1000</v>
      </c>
    </row>
    <row r="366" ht="18.75" spans="1:12">
      <c r="A366" s="339" t="s">
        <v>2926</v>
      </c>
      <c r="B366" s="340" t="s">
        <v>10203</v>
      </c>
      <c r="C366" s="339" t="s">
        <v>10184</v>
      </c>
      <c r="D366" s="339" t="s">
        <v>10190</v>
      </c>
      <c r="E366" s="340">
        <v>1567396</v>
      </c>
      <c r="F366" s="339">
        <v>1</v>
      </c>
      <c r="G366" s="340" t="s">
        <v>22</v>
      </c>
      <c r="H366" s="339">
        <v>1300</v>
      </c>
      <c r="I366" s="339">
        <v>1</v>
      </c>
      <c r="J366" s="339">
        <v>1</v>
      </c>
      <c r="K366" s="343">
        <f t="shared" si="5"/>
        <v>-595000</v>
      </c>
      <c r="L366" s="344">
        <v>1300</v>
      </c>
    </row>
    <row r="367" ht="18.75" spans="1:12">
      <c r="A367" s="339" t="s">
        <v>2927</v>
      </c>
      <c r="B367" s="340" t="s">
        <v>10161</v>
      </c>
      <c r="C367" s="339" t="s">
        <v>10184</v>
      </c>
      <c r="D367" s="339" t="s">
        <v>10190</v>
      </c>
      <c r="E367" s="340">
        <v>1567202</v>
      </c>
      <c r="F367" s="339">
        <v>1</v>
      </c>
      <c r="G367" s="340" t="s">
        <v>17</v>
      </c>
      <c r="H367" s="339">
        <v>1000</v>
      </c>
      <c r="I367" s="339">
        <v>1</v>
      </c>
      <c r="J367" s="339">
        <v>1</v>
      </c>
      <c r="K367" s="343">
        <f t="shared" si="5"/>
        <v>-596000</v>
      </c>
      <c r="L367" s="344">
        <v>1000</v>
      </c>
    </row>
    <row r="368" ht="18.75" spans="1:12">
      <c r="A368" s="337" t="s">
        <v>2929</v>
      </c>
      <c r="B368" s="338" t="s">
        <v>10204</v>
      </c>
      <c r="C368" s="337" t="s">
        <v>10163</v>
      </c>
      <c r="D368" s="337" t="s">
        <v>10205</v>
      </c>
      <c r="E368" s="338">
        <v>1541042</v>
      </c>
      <c r="F368" s="337">
        <v>1</v>
      </c>
      <c r="G368" s="338" t="s">
        <v>17</v>
      </c>
      <c r="H368" s="337">
        <v>1000</v>
      </c>
      <c r="I368" s="337">
        <v>4</v>
      </c>
      <c r="J368" s="337">
        <v>4</v>
      </c>
      <c r="K368" s="343">
        <f t="shared" si="5"/>
        <v>-600000</v>
      </c>
      <c r="L368" s="343">
        <v>4000</v>
      </c>
    </row>
    <row r="369" ht="18.75" spans="1:12">
      <c r="A369" s="337" t="s">
        <v>2931</v>
      </c>
      <c r="B369" s="338" t="s">
        <v>10206</v>
      </c>
      <c r="C369" s="337" t="s">
        <v>10163</v>
      </c>
      <c r="D369" s="337" t="s">
        <v>10205</v>
      </c>
      <c r="E369" s="338">
        <v>1556466</v>
      </c>
      <c r="F369" s="337">
        <v>1</v>
      </c>
      <c r="G369" s="338" t="s">
        <v>17</v>
      </c>
      <c r="H369" s="337">
        <v>1000</v>
      </c>
      <c r="I369" s="337">
        <v>4</v>
      </c>
      <c r="J369" s="337">
        <v>4</v>
      </c>
      <c r="K369" s="343">
        <f t="shared" si="5"/>
        <v>-604000</v>
      </c>
      <c r="L369" s="343">
        <v>4000</v>
      </c>
    </row>
    <row r="370" ht="18.75" spans="1:12">
      <c r="A370" s="337" t="s">
        <v>2933</v>
      </c>
      <c r="B370" s="338" t="s">
        <v>10207</v>
      </c>
      <c r="C370" s="337" t="s">
        <v>10174</v>
      </c>
      <c r="D370" s="337" t="s">
        <v>10205</v>
      </c>
      <c r="E370" s="338">
        <v>1564100</v>
      </c>
      <c r="F370" s="337">
        <v>1</v>
      </c>
      <c r="G370" s="338" t="s">
        <v>17</v>
      </c>
      <c r="H370" s="337">
        <v>1000</v>
      </c>
      <c r="I370" s="337">
        <v>3</v>
      </c>
      <c r="J370" s="337">
        <v>3</v>
      </c>
      <c r="K370" s="343">
        <f t="shared" si="5"/>
        <v>-607000</v>
      </c>
      <c r="L370" s="343">
        <v>3000</v>
      </c>
    </row>
    <row r="371" ht="18.75" spans="1:12">
      <c r="A371" s="337" t="s">
        <v>2935</v>
      </c>
      <c r="B371" s="338" t="s">
        <v>10208</v>
      </c>
      <c r="C371" s="337" t="s">
        <v>10174</v>
      </c>
      <c r="D371" s="337" t="s">
        <v>10205</v>
      </c>
      <c r="E371" s="338">
        <v>1564709</v>
      </c>
      <c r="F371" s="337">
        <v>1</v>
      </c>
      <c r="G371" s="338" t="s">
        <v>17</v>
      </c>
      <c r="H371" s="337">
        <v>1000</v>
      </c>
      <c r="I371" s="337">
        <v>3</v>
      </c>
      <c r="J371" s="337">
        <v>3</v>
      </c>
      <c r="K371" s="343">
        <f t="shared" si="5"/>
        <v>-610000</v>
      </c>
      <c r="L371" s="343">
        <v>3000</v>
      </c>
    </row>
    <row r="372" ht="18.75" spans="1:12">
      <c r="A372" s="337" t="s">
        <v>2937</v>
      </c>
      <c r="B372" s="338" t="s">
        <v>10209</v>
      </c>
      <c r="C372" s="337" t="s">
        <v>10174</v>
      </c>
      <c r="D372" s="337" t="s">
        <v>10205</v>
      </c>
      <c r="E372" s="338">
        <v>1552441</v>
      </c>
      <c r="F372" s="337">
        <v>1</v>
      </c>
      <c r="G372" s="338" t="s">
        <v>17</v>
      </c>
      <c r="H372" s="337">
        <v>1000</v>
      </c>
      <c r="I372" s="337">
        <v>3</v>
      </c>
      <c r="J372" s="337">
        <v>3</v>
      </c>
      <c r="K372" s="343">
        <f t="shared" si="5"/>
        <v>-613000</v>
      </c>
      <c r="L372" s="343">
        <v>3000</v>
      </c>
    </row>
    <row r="373" ht="18.75" spans="1:12">
      <c r="A373" s="339" t="s">
        <v>2939</v>
      </c>
      <c r="B373" s="340" t="s">
        <v>10210</v>
      </c>
      <c r="C373" s="339" t="s">
        <v>10184</v>
      </c>
      <c r="D373" s="339" t="s">
        <v>10205</v>
      </c>
      <c r="E373" s="340">
        <v>1566145</v>
      </c>
      <c r="F373" s="339">
        <v>1</v>
      </c>
      <c r="G373" s="340" t="s">
        <v>17</v>
      </c>
      <c r="H373" s="339">
        <v>1000</v>
      </c>
      <c r="I373" s="339">
        <v>2</v>
      </c>
      <c r="J373" s="339">
        <v>2</v>
      </c>
      <c r="K373" s="343">
        <f t="shared" si="5"/>
        <v>-615000</v>
      </c>
      <c r="L373" s="344">
        <v>2000</v>
      </c>
    </row>
    <row r="374" ht="18.75" spans="1:12">
      <c r="A374" s="339" t="s">
        <v>2941</v>
      </c>
      <c r="B374" s="340" t="s">
        <v>10211</v>
      </c>
      <c r="C374" s="339" t="s">
        <v>10184</v>
      </c>
      <c r="D374" s="339" t="s">
        <v>10205</v>
      </c>
      <c r="E374" s="340">
        <v>1567384</v>
      </c>
      <c r="F374" s="339">
        <v>1</v>
      </c>
      <c r="G374" s="340" t="s">
        <v>22</v>
      </c>
      <c r="H374" s="339">
        <v>1300</v>
      </c>
      <c r="I374" s="339">
        <v>2</v>
      </c>
      <c r="J374" s="339">
        <v>2</v>
      </c>
      <c r="K374" s="343">
        <f t="shared" si="5"/>
        <v>-617600</v>
      </c>
      <c r="L374" s="344">
        <v>2600</v>
      </c>
    </row>
    <row r="375" ht="18.75" spans="1:12">
      <c r="A375" s="339" t="s">
        <v>2943</v>
      </c>
      <c r="B375" s="340" t="s">
        <v>2669</v>
      </c>
      <c r="C375" s="339" t="s">
        <v>10184</v>
      </c>
      <c r="D375" s="339" t="s">
        <v>10205</v>
      </c>
      <c r="E375" s="340">
        <v>1539550</v>
      </c>
      <c r="F375" s="337">
        <v>1</v>
      </c>
      <c r="G375" s="340" t="s">
        <v>17</v>
      </c>
      <c r="H375" s="337">
        <v>1000</v>
      </c>
      <c r="I375" s="337">
        <v>2</v>
      </c>
      <c r="J375" s="337">
        <v>2</v>
      </c>
      <c r="K375" s="343">
        <f t="shared" si="5"/>
        <v>-619600</v>
      </c>
      <c r="L375" s="343">
        <v>2000</v>
      </c>
    </row>
    <row r="376" ht="18.75" spans="1:12">
      <c r="A376" s="339" t="s">
        <v>2946</v>
      </c>
      <c r="B376" s="340" t="s">
        <v>10212</v>
      </c>
      <c r="C376" s="339" t="s">
        <v>10184</v>
      </c>
      <c r="D376" s="339" t="s">
        <v>10205</v>
      </c>
      <c r="E376" s="340">
        <v>1563526</v>
      </c>
      <c r="F376" s="337">
        <v>1</v>
      </c>
      <c r="G376" s="340" t="s">
        <v>17</v>
      </c>
      <c r="H376" s="337">
        <v>1000</v>
      </c>
      <c r="I376" s="337">
        <v>2</v>
      </c>
      <c r="J376" s="337">
        <v>2</v>
      </c>
      <c r="K376" s="343">
        <f t="shared" si="5"/>
        <v>-621600</v>
      </c>
      <c r="L376" s="343">
        <v>2000</v>
      </c>
    </row>
    <row r="377" ht="18.75" spans="1:12">
      <c r="A377" s="339" t="s">
        <v>2948</v>
      </c>
      <c r="B377" s="340" t="s">
        <v>10213</v>
      </c>
      <c r="C377" s="339" t="s">
        <v>10184</v>
      </c>
      <c r="D377" s="339" t="s">
        <v>10205</v>
      </c>
      <c r="E377" s="340">
        <v>1567078</v>
      </c>
      <c r="F377" s="337">
        <v>1</v>
      </c>
      <c r="G377" s="340" t="s">
        <v>17</v>
      </c>
      <c r="H377" s="337">
        <v>1000</v>
      </c>
      <c r="I377" s="337">
        <v>2</v>
      </c>
      <c r="J377" s="337">
        <v>2</v>
      </c>
      <c r="K377" s="343">
        <f t="shared" si="5"/>
        <v>-623600</v>
      </c>
      <c r="L377" s="343">
        <v>2000</v>
      </c>
    </row>
    <row r="378" ht="18.75" spans="1:12">
      <c r="A378" s="339" t="s">
        <v>2950</v>
      </c>
      <c r="B378" s="340" t="s">
        <v>10201</v>
      </c>
      <c r="C378" s="339" t="s">
        <v>10190</v>
      </c>
      <c r="D378" s="339" t="s">
        <v>10205</v>
      </c>
      <c r="E378" s="340">
        <v>1568116</v>
      </c>
      <c r="F378" s="339">
        <v>2</v>
      </c>
      <c r="G378" s="340" t="s">
        <v>17</v>
      </c>
      <c r="H378" s="339">
        <v>1000</v>
      </c>
      <c r="I378" s="339">
        <v>1</v>
      </c>
      <c r="J378" s="339">
        <v>2</v>
      </c>
      <c r="K378" s="343">
        <f t="shared" si="5"/>
        <v>-625600</v>
      </c>
      <c r="L378" s="344">
        <v>2000</v>
      </c>
    </row>
    <row r="379" ht="18.75" spans="1:12">
      <c r="A379" s="337" t="s">
        <v>2952</v>
      </c>
      <c r="B379" s="338" t="s">
        <v>10199</v>
      </c>
      <c r="C379" s="337" t="s">
        <v>10190</v>
      </c>
      <c r="D379" s="337" t="s">
        <v>10205</v>
      </c>
      <c r="E379" s="338">
        <v>1568386</v>
      </c>
      <c r="F379" s="337">
        <v>1</v>
      </c>
      <c r="G379" s="338" t="s">
        <v>22</v>
      </c>
      <c r="H379" s="337">
        <v>1300</v>
      </c>
      <c r="I379" s="337">
        <v>1</v>
      </c>
      <c r="J379" s="337">
        <v>1</v>
      </c>
      <c r="K379" s="343">
        <f t="shared" si="5"/>
        <v>-626900</v>
      </c>
      <c r="L379" s="343">
        <v>1300</v>
      </c>
    </row>
    <row r="380" ht="18.75" spans="1:12">
      <c r="A380" s="339" t="s">
        <v>2954</v>
      </c>
      <c r="B380" s="340" t="s">
        <v>10202</v>
      </c>
      <c r="C380" s="339" t="s">
        <v>10190</v>
      </c>
      <c r="D380" s="339" t="s">
        <v>10205</v>
      </c>
      <c r="E380" s="340">
        <v>1568285</v>
      </c>
      <c r="F380" s="339">
        <v>1</v>
      </c>
      <c r="G380" s="340" t="s">
        <v>17</v>
      </c>
      <c r="H380" s="339">
        <v>1000</v>
      </c>
      <c r="I380" s="339">
        <v>1</v>
      </c>
      <c r="J380" s="339">
        <v>1</v>
      </c>
      <c r="K380" s="343">
        <f t="shared" si="5"/>
        <v>-627900</v>
      </c>
      <c r="L380" s="344">
        <v>1000</v>
      </c>
    </row>
    <row r="381" ht="18.75" spans="1:12">
      <c r="A381" s="337" t="s">
        <v>2955</v>
      </c>
      <c r="B381" s="338" t="s">
        <v>10214</v>
      </c>
      <c r="C381" s="337" t="s">
        <v>10190</v>
      </c>
      <c r="D381" s="337" t="s">
        <v>10205</v>
      </c>
      <c r="E381" s="338">
        <v>1567934</v>
      </c>
      <c r="F381" s="337">
        <v>1</v>
      </c>
      <c r="G381" s="338" t="s">
        <v>22</v>
      </c>
      <c r="H381" s="337">
        <v>1300</v>
      </c>
      <c r="I381" s="337">
        <v>1</v>
      </c>
      <c r="J381" s="337">
        <v>1</v>
      </c>
      <c r="K381" s="343">
        <f t="shared" si="5"/>
        <v>-629200</v>
      </c>
      <c r="L381" s="343">
        <v>1300</v>
      </c>
    </row>
    <row r="382" ht="18.75" spans="1:12">
      <c r="A382" s="337" t="s">
        <v>2957</v>
      </c>
      <c r="B382" s="338" t="s">
        <v>10215</v>
      </c>
      <c r="C382" s="337" t="s">
        <v>10190</v>
      </c>
      <c r="D382" s="337" t="s">
        <v>10205</v>
      </c>
      <c r="E382" s="338">
        <v>1561844</v>
      </c>
      <c r="F382" s="337">
        <v>1</v>
      </c>
      <c r="G382" s="338" t="s">
        <v>19</v>
      </c>
      <c r="H382" s="337">
        <v>1300</v>
      </c>
      <c r="I382" s="337">
        <v>1</v>
      </c>
      <c r="J382" s="337">
        <v>1</v>
      </c>
      <c r="K382" s="343">
        <f t="shared" si="5"/>
        <v>-630500</v>
      </c>
      <c r="L382" s="343">
        <v>1300</v>
      </c>
    </row>
    <row r="383" ht="18.75" spans="1:12">
      <c r="A383" s="337" t="s">
        <v>2958</v>
      </c>
      <c r="B383" s="338" t="s">
        <v>10216</v>
      </c>
      <c r="C383" s="337" t="s">
        <v>10190</v>
      </c>
      <c r="D383" s="337" t="s">
        <v>10205</v>
      </c>
      <c r="E383" s="338">
        <v>1561829</v>
      </c>
      <c r="F383" s="337">
        <v>1</v>
      </c>
      <c r="G383" s="338" t="s">
        <v>19</v>
      </c>
      <c r="H383" s="337">
        <v>1300</v>
      </c>
      <c r="I383" s="337">
        <v>1</v>
      </c>
      <c r="J383" s="337">
        <v>1</v>
      </c>
      <c r="K383" s="343">
        <f t="shared" si="5"/>
        <v>-631800</v>
      </c>
      <c r="L383" s="343">
        <v>1300</v>
      </c>
    </row>
    <row r="384" ht="18.75" spans="1:12">
      <c r="A384" s="337" t="s">
        <v>2960</v>
      </c>
      <c r="B384" s="338" t="s">
        <v>10217</v>
      </c>
      <c r="C384" s="337" t="s">
        <v>10190</v>
      </c>
      <c r="D384" s="337" t="s">
        <v>10205</v>
      </c>
      <c r="E384" s="338">
        <v>1568504</v>
      </c>
      <c r="F384" s="337">
        <v>1</v>
      </c>
      <c r="G384" s="338" t="s">
        <v>9920</v>
      </c>
      <c r="H384" s="337">
        <v>2500</v>
      </c>
      <c r="I384" s="337">
        <v>1</v>
      </c>
      <c r="J384" s="337">
        <v>1</v>
      </c>
      <c r="K384" s="343">
        <f t="shared" si="5"/>
        <v>-634300</v>
      </c>
      <c r="L384" s="343">
        <v>2500</v>
      </c>
    </row>
    <row r="385" ht="18.75" spans="1:12">
      <c r="A385" s="337" t="s">
        <v>2962</v>
      </c>
      <c r="B385" s="338" t="s">
        <v>10218</v>
      </c>
      <c r="C385" s="337" t="s">
        <v>10190</v>
      </c>
      <c r="D385" s="337" t="s">
        <v>10205</v>
      </c>
      <c r="E385" s="338">
        <v>1568784</v>
      </c>
      <c r="F385" s="337">
        <v>2</v>
      </c>
      <c r="G385" s="338" t="s">
        <v>22</v>
      </c>
      <c r="H385" s="337">
        <v>1300</v>
      </c>
      <c r="I385" s="337">
        <v>1</v>
      </c>
      <c r="J385" s="337">
        <v>2</v>
      </c>
      <c r="K385" s="343">
        <f t="shared" si="5"/>
        <v>-636900</v>
      </c>
      <c r="L385" s="343">
        <v>2600</v>
      </c>
    </row>
    <row r="386" ht="18.75" spans="1:12">
      <c r="A386" s="337" t="s">
        <v>2964</v>
      </c>
      <c r="B386" s="338" t="s">
        <v>10219</v>
      </c>
      <c r="C386" s="337" t="s">
        <v>10190</v>
      </c>
      <c r="D386" s="337" t="s">
        <v>10205</v>
      </c>
      <c r="E386" s="338">
        <v>1565439</v>
      </c>
      <c r="F386" s="337">
        <v>1</v>
      </c>
      <c r="G386" s="338" t="s">
        <v>19</v>
      </c>
      <c r="H386" s="337">
        <v>1300</v>
      </c>
      <c r="I386" s="337">
        <v>1</v>
      </c>
      <c r="J386" s="337">
        <v>1</v>
      </c>
      <c r="K386" s="343">
        <f t="shared" si="5"/>
        <v>-638200</v>
      </c>
      <c r="L386" s="343">
        <v>1300</v>
      </c>
    </row>
    <row r="387" ht="18.75" spans="1:12">
      <c r="A387" s="339" t="s">
        <v>2965</v>
      </c>
      <c r="B387" s="340" t="s">
        <v>10220</v>
      </c>
      <c r="C387" s="339" t="s">
        <v>10190</v>
      </c>
      <c r="D387" s="339" t="s">
        <v>10205</v>
      </c>
      <c r="E387" s="340">
        <v>1565419</v>
      </c>
      <c r="F387" s="339">
        <v>1</v>
      </c>
      <c r="G387" s="340" t="s">
        <v>17</v>
      </c>
      <c r="H387" s="339">
        <v>1000</v>
      </c>
      <c r="I387" s="339">
        <v>1</v>
      </c>
      <c r="J387" s="339">
        <v>1</v>
      </c>
      <c r="K387" s="343">
        <f t="shared" si="5"/>
        <v>-639200</v>
      </c>
      <c r="L387" s="344">
        <v>1000</v>
      </c>
    </row>
    <row r="388" ht="18.75" spans="1:12">
      <c r="A388" s="337" t="s">
        <v>2966</v>
      </c>
      <c r="B388" s="338" t="s">
        <v>10221</v>
      </c>
      <c r="C388" s="337" t="s">
        <v>10184</v>
      </c>
      <c r="D388" s="337" t="s">
        <v>10222</v>
      </c>
      <c r="E388" s="338">
        <v>1566375</v>
      </c>
      <c r="F388" s="337">
        <v>1</v>
      </c>
      <c r="G388" s="338" t="s">
        <v>17</v>
      </c>
      <c r="H388" s="337">
        <v>1000</v>
      </c>
      <c r="I388" s="337">
        <v>3</v>
      </c>
      <c r="J388" s="337">
        <v>3</v>
      </c>
      <c r="K388" s="343">
        <f t="shared" si="5"/>
        <v>-642200</v>
      </c>
      <c r="L388" s="343">
        <v>3000</v>
      </c>
    </row>
    <row r="389" ht="18.75" spans="1:12">
      <c r="A389" s="337" t="s">
        <v>2046</v>
      </c>
      <c r="B389" s="338" t="s">
        <v>10223</v>
      </c>
      <c r="C389" s="337" t="s">
        <v>10184</v>
      </c>
      <c r="D389" s="337" t="s">
        <v>10222</v>
      </c>
      <c r="E389" s="338">
        <v>1567557</v>
      </c>
      <c r="F389" s="337">
        <v>1</v>
      </c>
      <c r="G389" s="338" t="s">
        <v>17</v>
      </c>
      <c r="H389" s="337">
        <v>1000</v>
      </c>
      <c r="I389" s="337">
        <v>3</v>
      </c>
      <c r="J389" s="337">
        <v>3</v>
      </c>
      <c r="K389" s="343">
        <f t="shared" si="5"/>
        <v>-645200</v>
      </c>
      <c r="L389" s="343">
        <v>3000</v>
      </c>
    </row>
    <row r="390" ht="18.75" spans="1:12">
      <c r="A390" s="337" t="s">
        <v>2968</v>
      </c>
      <c r="B390" s="338" t="s">
        <v>10224</v>
      </c>
      <c r="C390" s="337" t="s">
        <v>10184</v>
      </c>
      <c r="D390" s="337" t="s">
        <v>10222</v>
      </c>
      <c r="E390" s="338">
        <v>1553406</v>
      </c>
      <c r="F390" s="337">
        <v>1</v>
      </c>
      <c r="G390" s="338" t="s">
        <v>9920</v>
      </c>
      <c r="H390" s="337">
        <v>2500</v>
      </c>
      <c r="I390" s="337">
        <v>3</v>
      </c>
      <c r="J390" s="337">
        <v>3</v>
      </c>
      <c r="K390" s="343">
        <f t="shared" si="5"/>
        <v>-652700</v>
      </c>
      <c r="L390" s="343">
        <v>7500</v>
      </c>
    </row>
    <row r="391" ht="18.75" spans="1:12">
      <c r="A391" s="337" t="s">
        <v>2970</v>
      </c>
      <c r="B391" s="338" t="s">
        <v>10225</v>
      </c>
      <c r="C391" s="337" t="s">
        <v>10184</v>
      </c>
      <c r="D391" s="337" t="s">
        <v>10222</v>
      </c>
      <c r="E391" s="338">
        <v>1564315</v>
      </c>
      <c r="F391" s="337">
        <v>1</v>
      </c>
      <c r="G391" s="338" t="s">
        <v>17</v>
      </c>
      <c r="H391" s="337">
        <v>1000</v>
      </c>
      <c r="I391" s="337">
        <v>3</v>
      </c>
      <c r="J391" s="337">
        <v>3</v>
      </c>
      <c r="K391" s="343">
        <f t="shared" ref="K391:K453" si="6">K390-L391</f>
        <v>-655700</v>
      </c>
      <c r="L391" s="343">
        <v>3000</v>
      </c>
    </row>
    <row r="392" ht="18.75" spans="1:12">
      <c r="A392" s="337" t="s">
        <v>2972</v>
      </c>
      <c r="B392" s="338" t="s">
        <v>10226</v>
      </c>
      <c r="C392" s="337" t="s">
        <v>10184</v>
      </c>
      <c r="D392" s="337" t="s">
        <v>10222</v>
      </c>
      <c r="E392" s="338">
        <v>1553412</v>
      </c>
      <c r="F392" s="337">
        <v>1</v>
      </c>
      <c r="G392" s="338" t="s">
        <v>17</v>
      </c>
      <c r="H392" s="337">
        <v>1000</v>
      </c>
      <c r="I392" s="337">
        <v>3</v>
      </c>
      <c r="J392" s="337">
        <v>3</v>
      </c>
      <c r="K392" s="343">
        <f t="shared" si="6"/>
        <v>-658700</v>
      </c>
      <c r="L392" s="343">
        <v>3000</v>
      </c>
    </row>
    <row r="393" ht="18.75" spans="1:12">
      <c r="A393" s="339" t="s">
        <v>2973</v>
      </c>
      <c r="B393" s="340" t="s">
        <v>10227</v>
      </c>
      <c r="C393" s="339" t="s">
        <v>10190</v>
      </c>
      <c r="D393" s="339" t="s">
        <v>10222</v>
      </c>
      <c r="E393" s="340">
        <v>1568257</v>
      </c>
      <c r="F393" s="339">
        <v>1</v>
      </c>
      <c r="G393" s="340" t="s">
        <v>17</v>
      </c>
      <c r="H393" s="339">
        <v>1000</v>
      </c>
      <c r="I393" s="339">
        <v>2</v>
      </c>
      <c r="J393" s="339">
        <v>2</v>
      </c>
      <c r="K393" s="343">
        <f t="shared" si="6"/>
        <v>-660700</v>
      </c>
      <c r="L393" s="344">
        <v>2000</v>
      </c>
    </row>
    <row r="394" ht="18.75" spans="1:12">
      <c r="A394" s="339" t="s">
        <v>2974</v>
      </c>
      <c r="B394" s="340" t="s">
        <v>1251</v>
      </c>
      <c r="C394" s="339" t="s">
        <v>10190</v>
      </c>
      <c r="D394" s="339" t="s">
        <v>10222</v>
      </c>
      <c r="E394" s="340">
        <v>1568228</v>
      </c>
      <c r="F394" s="339">
        <v>1</v>
      </c>
      <c r="G394" s="340" t="s">
        <v>17</v>
      </c>
      <c r="H394" s="339">
        <v>1000</v>
      </c>
      <c r="I394" s="339">
        <v>2</v>
      </c>
      <c r="J394" s="339">
        <v>2</v>
      </c>
      <c r="K394" s="343">
        <f t="shared" si="6"/>
        <v>-662700</v>
      </c>
      <c r="L394" s="344">
        <v>2000</v>
      </c>
    </row>
    <row r="395" ht="18.75" spans="1:12">
      <c r="A395" s="337" t="s">
        <v>2976</v>
      </c>
      <c r="B395" s="338" t="s">
        <v>10228</v>
      </c>
      <c r="C395" s="337" t="s">
        <v>10190</v>
      </c>
      <c r="D395" s="337" t="s">
        <v>10222</v>
      </c>
      <c r="E395" s="338">
        <v>1551251</v>
      </c>
      <c r="F395" s="337">
        <v>5</v>
      </c>
      <c r="G395" s="338" t="s">
        <v>19</v>
      </c>
      <c r="H395" s="337">
        <v>1300</v>
      </c>
      <c r="I395" s="337">
        <v>2</v>
      </c>
      <c r="J395" s="337">
        <v>10</v>
      </c>
      <c r="K395" s="343">
        <f t="shared" si="6"/>
        <v>-675700</v>
      </c>
      <c r="L395" s="343">
        <v>13000</v>
      </c>
    </row>
    <row r="396" ht="18.75" spans="1:12">
      <c r="A396" s="339" t="s">
        <v>2978</v>
      </c>
      <c r="B396" s="340" t="s">
        <v>10229</v>
      </c>
      <c r="C396" s="339" t="s">
        <v>10205</v>
      </c>
      <c r="D396" s="339" t="s">
        <v>10222</v>
      </c>
      <c r="E396" s="340">
        <v>1569224</v>
      </c>
      <c r="F396" s="339">
        <v>1</v>
      </c>
      <c r="G396" s="340" t="s">
        <v>17</v>
      </c>
      <c r="H396" s="339">
        <v>1000</v>
      </c>
      <c r="I396" s="339">
        <v>1</v>
      </c>
      <c r="J396" s="339">
        <v>1</v>
      </c>
      <c r="K396" s="343">
        <f t="shared" si="6"/>
        <v>-676700</v>
      </c>
      <c r="L396" s="344">
        <v>1000</v>
      </c>
    </row>
    <row r="397" ht="18.75" spans="1:12">
      <c r="A397" s="337" t="s">
        <v>2980</v>
      </c>
      <c r="B397" s="338" t="s">
        <v>10230</v>
      </c>
      <c r="C397" s="337" t="s">
        <v>10205</v>
      </c>
      <c r="D397" s="337" t="s">
        <v>10222</v>
      </c>
      <c r="E397" s="338">
        <v>1569226</v>
      </c>
      <c r="F397" s="337">
        <v>1</v>
      </c>
      <c r="G397" s="338" t="s">
        <v>22</v>
      </c>
      <c r="H397" s="337">
        <v>1300</v>
      </c>
      <c r="I397" s="337">
        <v>1</v>
      </c>
      <c r="J397" s="337">
        <v>1</v>
      </c>
      <c r="K397" s="343">
        <f t="shared" si="6"/>
        <v>-678000</v>
      </c>
      <c r="L397" s="343">
        <v>1300</v>
      </c>
    </row>
    <row r="398" ht="18.75" spans="1:12">
      <c r="A398" s="339" t="s">
        <v>2982</v>
      </c>
      <c r="B398" s="340" t="s">
        <v>10231</v>
      </c>
      <c r="C398" s="339" t="s">
        <v>10205</v>
      </c>
      <c r="D398" s="339" t="s">
        <v>10222</v>
      </c>
      <c r="E398" s="340">
        <v>1568969</v>
      </c>
      <c r="F398" s="339">
        <v>1</v>
      </c>
      <c r="G398" s="340" t="s">
        <v>17</v>
      </c>
      <c r="H398" s="339">
        <v>1000</v>
      </c>
      <c r="I398" s="339">
        <v>1</v>
      </c>
      <c r="J398" s="339">
        <v>1</v>
      </c>
      <c r="K398" s="343">
        <f t="shared" si="6"/>
        <v>-679000</v>
      </c>
      <c r="L398" s="344">
        <v>1000</v>
      </c>
    </row>
    <row r="399" ht="18.75" spans="1:12">
      <c r="A399" s="337" t="s">
        <v>2984</v>
      </c>
      <c r="B399" s="338" t="s">
        <v>10232</v>
      </c>
      <c r="C399" s="337" t="s">
        <v>10205</v>
      </c>
      <c r="D399" s="337" t="s">
        <v>10222</v>
      </c>
      <c r="E399" s="338">
        <v>1568813</v>
      </c>
      <c r="F399" s="337">
        <v>1</v>
      </c>
      <c r="G399" s="338" t="s">
        <v>9920</v>
      </c>
      <c r="H399" s="337">
        <v>2500</v>
      </c>
      <c r="I399" s="337">
        <v>1</v>
      </c>
      <c r="J399" s="337">
        <v>1</v>
      </c>
      <c r="K399" s="343">
        <f t="shared" si="6"/>
        <v>-681500</v>
      </c>
      <c r="L399" s="343">
        <v>2500</v>
      </c>
    </row>
    <row r="400" ht="18.75" spans="1:12">
      <c r="A400" s="337" t="s">
        <v>2986</v>
      </c>
      <c r="B400" s="338" t="s">
        <v>10233</v>
      </c>
      <c r="C400" s="337" t="s">
        <v>10205</v>
      </c>
      <c r="D400" s="337" t="s">
        <v>10222</v>
      </c>
      <c r="E400" s="338">
        <v>1525362</v>
      </c>
      <c r="F400" s="337">
        <v>3</v>
      </c>
      <c r="G400" s="338" t="s">
        <v>17</v>
      </c>
      <c r="H400" s="337">
        <v>1000</v>
      </c>
      <c r="I400" s="337">
        <v>1</v>
      </c>
      <c r="J400" s="337">
        <v>3</v>
      </c>
      <c r="K400" s="343">
        <f t="shared" si="6"/>
        <v>-684500</v>
      </c>
      <c r="L400" s="343">
        <v>3000</v>
      </c>
    </row>
    <row r="401" ht="18.75" spans="1:12">
      <c r="A401" s="339" t="s">
        <v>2988</v>
      </c>
      <c r="B401" s="340" t="s">
        <v>10234</v>
      </c>
      <c r="C401" s="339" t="s">
        <v>10205</v>
      </c>
      <c r="D401" s="339" t="s">
        <v>10222</v>
      </c>
      <c r="E401" s="340">
        <v>1556345</v>
      </c>
      <c r="F401" s="339">
        <v>1</v>
      </c>
      <c r="G401" s="340" t="s">
        <v>17</v>
      </c>
      <c r="H401" s="339">
        <v>1000</v>
      </c>
      <c r="I401" s="339">
        <v>1</v>
      </c>
      <c r="J401" s="339">
        <v>1</v>
      </c>
      <c r="K401" s="343">
        <f t="shared" si="6"/>
        <v>-685500</v>
      </c>
      <c r="L401" s="344">
        <v>1000</v>
      </c>
    </row>
    <row r="402" ht="18.75" spans="1:12">
      <c r="A402" s="339" t="s">
        <v>2991</v>
      </c>
      <c r="B402" s="340" t="s">
        <v>10235</v>
      </c>
      <c r="C402" s="339" t="s">
        <v>10205</v>
      </c>
      <c r="D402" s="339" t="s">
        <v>10222</v>
      </c>
      <c r="E402" s="340">
        <v>1556359</v>
      </c>
      <c r="F402" s="339">
        <v>1</v>
      </c>
      <c r="G402" s="340" t="s">
        <v>17</v>
      </c>
      <c r="H402" s="339">
        <v>1000</v>
      </c>
      <c r="I402" s="339">
        <v>1</v>
      </c>
      <c r="J402" s="339">
        <v>1</v>
      </c>
      <c r="K402" s="343">
        <f t="shared" si="6"/>
        <v>-686500</v>
      </c>
      <c r="L402" s="344">
        <v>1000</v>
      </c>
    </row>
    <row r="403" ht="18.75" spans="1:12">
      <c r="A403" s="339" t="s">
        <v>2992</v>
      </c>
      <c r="B403" s="340" t="s">
        <v>10236</v>
      </c>
      <c r="C403" s="339" t="s">
        <v>10205</v>
      </c>
      <c r="D403" s="339" t="s">
        <v>10222</v>
      </c>
      <c r="E403" s="340">
        <v>1569059</v>
      </c>
      <c r="F403" s="339">
        <v>1</v>
      </c>
      <c r="G403" s="340" t="s">
        <v>17</v>
      </c>
      <c r="H403" s="339">
        <v>1000</v>
      </c>
      <c r="I403" s="339">
        <v>1</v>
      </c>
      <c r="J403" s="339">
        <v>1</v>
      </c>
      <c r="K403" s="343">
        <f t="shared" si="6"/>
        <v>-687500</v>
      </c>
      <c r="L403" s="344">
        <v>1000</v>
      </c>
    </row>
    <row r="404" ht="18.75" spans="1:12">
      <c r="A404" s="339" t="s">
        <v>2994</v>
      </c>
      <c r="B404" s="340" t="s">
        <v>10237</v>
      </c>
      <c r="C404" s="339" t="s">
        <v>10205</v>
      </c>
      <c r="D404" s="339" t="s">
        <v>10222</v>
      </c>
      <c r="E404" s="340">
        <v>1569247</v>
      </c>
      <c r="F404" s="339">
        <v>1</v>
      </c>
      <c r="G404" s="340" t="s">
        <v>17</v>
      </c>
      <c r="H404" s="339">
        <v>1000</v>
      </c>
      <c r="I404" s="339">
        <v>1</v>
      </c>
      <c r="J404" s="339">
        <v>1</v>
      </c>
      <c r="K404" s="343">
        <f t="shared" si="6"/>
        <v>-688500</v>
      </c>
      <c r="L404" s="344">
        <v>1000</v>
      </c>
    </row>
    <row r="405" ht="18.75" spans="1:12">
      <c r="A405" s="339" t="s">
        <v>2996</v>
      </c>
      <c r="B405" s="340" t="s">
        <v>10238</v>
      </c>
      <c r="C405" s="339" t="s">
        <v>10205</v>
      </c>
      <c r="D405" s="339" t="s">
        <v>10222</v>
      </c>
      <c r="E405" s="340">
        <v>1569260</v>
      </c>
      <c r="F405" s="339">
        <v>1</v>
      </c>
      <c r="G405" s="340" t="s">
        <v>17</v>
      </c>
      <c r="H405" s="339">
        <v>1000</v>
      </c>
      <c r="I405" s="339">
        <v>1</v>
      </c>
      <c r="J405" s="339">
        <v>1</v>
      </c>
      <c r="K405" s="343">
        <f t="shared" si="6"/>
        <v>-689500</v>
      </c>
      <c r="L405" s="344">
        <v>1000</v>
      </c>
    </row>
    <row r="406" ht="18.75" spans="1:12">
      <c r="A406" s="339" t="s">
        <v>2999</v>
      </c>
      <c r="B406" s="340" t="s">
        <v>10239</v>
      </c>
      <c r="C406" s="339" t="s">
        <v>10205</v>
      </c>
      <c r="D406" s="339" t="s">
        <v>10222</v>
      </c>
      <c r="E406" s="340">
        <v>1569236</v>
      </c>
      <c r="F406" s="339">
        <v>1</v>
      </c>
      <c r="G406" s="340" t="s">
        <v>17</v>
      </c>
      <c r="H406" s="339">
        <v>1000</v>
      </c>
      <c r="I406" s="339">
        <v>1</v>
      </c>
      <c r="J406" s="339">
        <v>1</v>
      </c>
      <c r="K406" s="343">
        <f t="shared" si="6"/>
        <v>-690500</v>
      </c>
      <c r="L406" s="344">
        <v>1000</v>
      </c>
    </row>
    <row r="407" ht="18.75" spans="1:12">
      <c r="A407" s="337" t="s">
        <v>3001</v>
      </c>
      <c r="B407" s="338" t="s">
        <v>10240</v>
      </c>
      <c r="C407" s="337" t="s">
        <v>10184</v>
      </c>
      <c r="D407" s="337" t="s">
        <v>10241</v>
      </c>
      <c r="E407" s="338">
        <v>1564585</v>
      </c>
      <c r="F407" s="337">
        <v>1</v>
      </c>
      <c r="G407" s="338" t="s">
        <v>17</v>
      </c>
      <c r="H407" s="337">
        <v>1000</v>
      </c>
      <c r="I407" s="337">
        <v>4</v>
      </c>
      <c r="J407" s="337">
        <v>4</v>
      </c>
      <c r="K407" s="343">
        <f t="shared" si="6"/>
        <v>-694500</v>
      </c>
      <c r="L407" s="343">
        <v>4000</v>
      </c>
    </row>
    <row r="408" ht="18.75" spans="1:12">
      <c r="A408" s="337" t="s">
        <v>3003</v>
      </c>
      <c r="B408" s="338" t="s">
        <v>10242</v>
      </c>
      <c r="C408" s="337" t="s">
        <v>10184</v>
      </c>
      <c r="D408" s="337" t="s">
        <v>10241</v>
      </c>
      <c r="E408" s="338">
        <v>1564589</v>
      </c>
      <c r="F408" s="337">
        <v>1</v>
      </c>
      <c r="G408" s="338" t="s">
        <v>17</v>
      </c>
      <c r="H408" s="337">
        <v>1000</v>
      </c>
      <c r="I408" s="337">
        <v>4</v>
      </c>
      <c r="J408" s="337">
        <v>4</v>
      </c>
      <c r="K408" s="343">
        <f t="shared" si="6"/>
        <v>-698500</v>
      </c>
      <c r="L408" s="343">
        <v>4000</v>
      </c>
    </row>
    <row r="409" ht="18.75" spans="1:12">
      <c r="A409" s="337" t="s">
        <v>3005</v>
      </c>
      <c r="B409" s="338" t="s">
        <v>10195</v>
      </c>
      <c r="C409" s="337" t="s">
        <v>10190</v>
      </c>
      <c r="D409" s="337" t="s">
        <v>10241</v>
      </c>
      <c r="E409" s="338">
        <v>1567772</v>
      </c>
      <c r="F409" s="337">
        <v>2</v>
      </c>
      <c r="G409" s="338" t="s">
        <v>17</v>
      </c>
      <c r="H409" s="337">
        <v>1000</v>
      </c>
      <c r="I409" s="337">
        <v>3</v>
      </c>
      <c r="J409" s="337">
        <v>6</v>
      </c>
      <c r="K409" s="343">
        <f t="shared" si="6"/>
        <v>-704500</v>
      </c>
      <c r="L409" s="343">
        <v>6000</v>
      </c>
    </row>
    <row r="410" ht="18.75" spans="1:12">
      <c r="A410" s="337" t="s">
        <v>3007</v>
      </c>
      <c r="B410" s="338" t="s">
        <v>10243</v>
      </c>
      <c r="C410" s="337" t="s">
        <v>10190</v>
      </c>
      <c r="D410" s="337" t="s">
        <v>10241</v>
      </c>
      <c r="E410" s="338">
        <v>1567908</v>
      </c>
      <c r="F410" s="337">
        <v>1</v>
      </c>
      <c r="G410" s="338" t="s">
        <v>17</v>
      </c>
      <c r="H410" s="337">
        <v>1000</v>
      </c>
      <c r="I410" s="337">
        <v>3</v>
      </c>
      <c r="J410" s="337">
        <v>3</v>
      </c>
      <c r="K410" s="343">
        <f t="shared" si="6"/>
        <v>-707500</v>
      </c>
      <c r="L410" s="343">
        <v>3000</v>
      </c>
    </row>
    <row r="411" ht="18.75" spans="1:12">
      <c r="A411" s="337" t="s">
        <v>2581</v>
      </c>
      <c r="B411" s="338" t="s">
        <v>2610</v>
      </c>
      <c r="C411" s="337" t="s">
        <v>10190</v>
      </c>
      <c r="D411" s="337" t="s">
        <v>10241</v>
      </c>
      <c r="E411" s="338">
        <v>1552880</v>
      </c>
      <c r="F411" s="337">
        <v>1</v>
      </c>
      <c r="G411" s="338" t="s">
        <v>22</v>
      </c>
      <c r="H411" s="337">
        <v>1300</v>
      </c>
      <c r="I411" s="337">
        <v>3</v>
      </c>
      <c r="J411" s="337">
        <v>3</v>
      </c>
      <c r="K411" s="343">
        <f t="shared" si="6"/>
        <v>-711400</v>
      </c>
      <c r="L411" s="343">
        <v>3900</v>
      </c>
    </row>
    <row r="412" ht="18.75" spans="1:12">
      <c r="A412" s="339" t="s">
        <v>3010</v>
      </c>
      <c r="B412" s="340" t="s">
        <v>10244</v>
      </c>
      <c r="C412" s="339" t="s">
        <v>10205</v>
      </c>
      <c r="D412" s="354" t="s">
        <v>10241</v>
      </c>
      <c r="E412" s="340">
        <v>1566322</v>
      </c>
      <c r="F412" s="339">
        <v>1</v>
      </c>
      <c r="G412" s="340" t="s">
        <v>9920</v>
      </c>
      <c r="H412" s="339">
        <v>2500</v>
      </c>
      <c r="I412" s="339">
        <v>2</v>
      </c>
      <c r="J412" s="339">
        <v>2</v>
      </c>
      <c r="K412" s="343">
        <f t="shared" si="6"/>
        <v>-716400</v>
      </c>
      <c r="L412" s="344">
        <v>5000</v>
      </c>
    </row>
    <row r="413" ht="18.75" spans="1:12">
      <c r="A413" s="337" t="s">
        <v>3012</v>
      </c>
      <c r="B413" s="338" t="s">
        <v>10150</v>
      </c>
      <c r="C413" s="337" t="s">
        <v>10205</v>
      </c>
      <c r="D413" s="337" t="s">
        <v>10241</v>
      </c>
      <c r="E413" s="338">
        <v>1569181</v>
      </c>
      <c r="F413" s="337">
        <v>2</v>
      </c>
      <c r="G413" s="338" t="s">
        <v>22</v>
      </c>
      <c r="H413" s="337">
        <v>1300</v>
      </c>
      <c r="I413" s="337">
        <v>2</v>
      </c>
      <c r="J413" s="337">
        <v>4</v>
      </c>
      <c r="K413" s="343">
        <f t="shared" si="6"/>
        <v>-721600</v>
      </c>
      <c r="L413" s="343">
        <v>5200</v>
      </c>
    </row>
    <row r="414" ht="18.75" spans="1:12">
      <c r="A414" s="337" t="s">
        <v>3014</v>
      </c>
      <c r="B414" s="338" t="s">
        <v>10245</v>
      </c>
      <c r="C414" s="337" t="s">
        <v>10205</v>
      </c>
      <c r="D414" s="337" t="s">
        <v>10241</v>
      </c>
      <c r="E414" s="338">
        <v>1568227</v>
      </c>
      <c r="F414" s="337">
        <v>4</v>
      </c>
      <c r="G414" s="338" t="s">
        <v>22</v>
      </c>
      <c r="H414" s="337">
        <v>1300</v>
      </c>
      <c r="I414" s="337">
        <v>2</v>
      </c>
      <c r="J414" s="337">
        <v>8</v>
      </c>
      <c r="K414" s="343">
        <f t="shared" si="6"/>
        <v>-732000</v>
      </c>
      <c r="L414" s="343">
        <v>10400</v>
      </c>
    </row>
    <row r="415" ht="18.75" spans="1:12">
      <c r="A415" s="339" t="s">
        <v>3016</v>
      </c>
      <c r="B415" s="340" t="s">
        <v>10210</v>
      </c>
      <c r="C415" s="339" t="s">
        <v>10205</v>
      </c>
      <c r="D415" s="339" t="s">
        <v>10241</v>
      </c>
      <c r="E415" s="340">
        <v>1569314</v>
      </c>
      <c r="F415" s="339">
        <v>1</v>
      </c>
      <c r="G415" s="340" t="s">
        <v>17</v>
      </c>
      <c r="H415" s="339">
        <v>1000</v>
      </c>
      <c r="I415" s="339">
        <v>2</v>
      </c>
      <c r="J415" s="339">
        <v>2</v>
      </c>
      <c r="K415" s="343">
        <f t="shared" si="6"/>
        <v>-734000</v>
      </c>
      <c r="L415" s="344">
        <v>2000</v>
      </c>
    </row>
    <row r="416" ht="18.75" spans="1:12">
      <c r="A416" s="339" t="s">
        <v>3018</v>
      </c>
      <c r="B416" s="340" t="s">
        <v>10246</v>
      </c>
      <c r="C416" s="339" t="s">
        <v>10205</v>
      </c>
      <c r="D416" s="354" t="s">
        <v>10241</v>
      </c>
      <c r="E416" s="340">
        <v>1569214</v>
      </c>
      <c r="F416" s="339">
        <v>3</v>
      </c>
      <c r="G416" s="340" t="s">
        <v>17</v>
      </c>
      <c r="H416" s="339">
        <v>1000</v>
      </c>
      <c r="I416" s="339">
        <v>2</v>
      </c>
      <c r="J416" s="339">
        <v>6</v>
      </c>
      <c r="K416" s="343">
        <f t="shared" si="6"/>
        <v>-740000</v>
      </c>
      <c r="L416" s="344">
        <v>6000</v>
      </c>
    </row>
    <row r="417" ht="18.75" spans="1:12">
      <c r="A417" s="339" t="s">
        <v>3020</v>
      </c>
      <c r="B417" s="340" t="s">
        <v>2787</v>
      </c>
      <c r="C417" s="339" t="s">
        <v>10205</v>
      </c>
      <c r="D417" s="339" t="s">
        <v>10241</v>
      </c>
      <c r="E417" s="340">
        <v>1560041</v>
      </c>
      <c r="F417" s="339">
        <v>1</v>
      </c>
      <c r="G417" s="340" t="s">
        <v>17</v>
      </c>
      <c r="H417" s="339">
        <v>1000</v>
      </c>
      <c r="I417" s="339">
        <v>2</v>
      </c>
      <c r="J417" s="339">
        <v>2</v>
      </c>
      <c r="K417" s="343">
        <f t="shared" si="6"/>
        <v>-742000</v>
      </c>
      <c r="L417" s="344">
        <v>2000</v>
      </c>
    </row>
    <row r="418" ht="18.75" spans="1:12">
      <c r="A418" s="339" t="s">
        <v>3022</v>
      </c>
      <c r="B418" s="340" t="s">
        <v>10234</v>
      </c>
      <c r="C418" s="339" t="s">
        <v>10222</v>
      </c>
      <c r="D418" s="354" t="s">
        <v>10241</v>
      </c>
      <c r="E418" s="340">
        <v>1568026</v>
      </c>
      <c r="F418" s="339">
        <v>1</v>
      </c>
      <c r="G418" s="340" t="s">
        <v>17</v>
      </c>
      <c r="H418" s="339">
        <v>1000</v>
      </c>
      <c r="I418" s="339">
        <v>1</v>
      </c>
      <c r="J418" s="339">
        <v>1</v>
      </c>
      <c r="K418" s="343">
        <f t="shared" si="6"/>
        <v>-743000</v>
      </c>
      <c r="L418" s="344">
        <v>1000</v>
      </c>
    </row>
    <row r="419" ht="18.75" spans="1:12">
      <c r="A419" s="339" t="s">
        <v>3024</v>
      </c>
      <c r="B419" s="340" t="s">
        <v>10235</v>
      </c>
      <c r="C419" s="339" t="s">
        <v>10222</v>
      </c>
      <c r="D419" s="339" t="s">
        <v>10241</v>
      </c>
      <c r="E419" s="340">
        <v>1556356</v>
      </c>
      <c r="F419" s="339">
        <v>1</v>
      </c>
      <c r="G419" s="340" t="s">
        <v>17</v>
      </c>
      <c r="H419" s="339">
        <v>1000</v>
      </c>
      <c r="I419" s="339">
        <v>1</v>
      </c>
      <c r="J419" s="339">
        <v>1</v>
      </c>
      <c r="K419" s="343">
        <f t="shared" si="6"/>
        <v>-744000</v>
      </c>
      <c r="L419" s="344">
        <v>1000</v>
      </c>
    </row>
    <row r="420" ht="18.75" spans="1:12">
      <c r="A420" s="339" t="s">
        <v>3026</v>
      </c>
      <c r="B420" s="340" t="s">
        <v>1251</v>
      </c>
      <c r="C420" s="339" t="s">
        <v>10222</v>
      </c>
      <c r="D420" s="354" t="s">
        <v>10241</v>
      </c>
      <c r="E420" s="340">
        <v>1570063</v>
      </c>
      <c r="F420" s="339">
        <v>1</v>
      </c>
      <c r="G420" s="340" t="s">
        <v>17</v>
      </c>
      <c r="H420" s="339">
        <v>1000</v>
      </c>
      <c r="I420" s="339">
        <v>1</v>
      </c>
      <c r="J420" s="339">
        <v>1</v>
      </c>
      <c r="K420" s="343">
        <f t="shared" si="6"/>
        <v>-745000</v>
      </c>
      <c r="L420" s="344">
        <v>1000</v>
      </c>
    </row>
    <row r="421" ht="18.75" spans="1:12">
      <c r="A421" s="339" t="s">
        <v>3028</v>
      </c>
      <c r="B421" s="340" t="s">
        <v>10247</v>
      </c>
      <c r="C421" s="339" t="s">
        <v>10222</v>
      </c>
      <c r="D421" s="339" t="s">
        <v>10241</v>
      </c>
      <c r="E421" s="340">
        <v>1562678</v>
      </c>
      <c r="F421" s="339">
        <v>1</v>
      </c>
      <c r="G421" s="340" t="s">
        <v>17</v>
      </c>
      <c r="H421" s="339">
        <v>1000</v>
      </c>
      <c r="I421" s="339">
        <v>1</v>
      </c>
      <c r="J421" s="339">
        <v>1</v>
      </c>
      <c r="K421" s="343">
        <f t="shared" si="6"/>
        <v>-746000</v>
      </c>
      <c r="L421" s="344">
        <v>1000</v>
      </c>
    </row>
    <row r="422" ht="18.75" spans="1:12">
      <c r="A422" s="345" t="s">
        <v>3030</v>
      </c>
      <c r="B422" s="346" t="s">
        <v>10248</v>
      </c>
      <c r="C422" s="345" t="s">
        <v>10222</v>
      </c>
      <c r="D422" s="356" t="s">
        <v>10241</v>
      </c>
      <c r="E422" s="346">
        <v>1570193</v>
      </c>
      <c r="F422" s="337">
        <v>1</v>
      </c>
      <c r="G422" s="346" t="s">
        <v>22</v>
      </c>
      <c r="H422" s="345">
        <v>1300</v>
      </c>
      <c r="I422" s="337">
        <v>1</v>
      </c>
      <c r="J422" s="337">
        <v>1</v>
      </c>
      <c r="K422" s="343">
        <f t="shared" si="6"/>
        <v>-747300</v>
      </c>
      <c r="L422" s="352">
        <v>1300</v>
      </c>
    </row>
    <row r="423" ht="18.75" spans="1:12">
      <c r="A423" s="337" t="s">
        <v>3032</v>
      </c>
      <c r="B423" s="338" t="s">
        <v>10249</v>
      </c>
      <c r="C423" s="337" t="s">
        <v>10205</v>
      </c>
      <c r="D423" s="337" t="s">
        <v>10250</v>
      </c>
      <c r="E423" s="338">
        <v>1569018</v>
      </c>
      <c r="F423" s="337">
        <v>3</v>
      </c>
      <c r="G423" s="338" t="s">
        <v>22</v>
      </c>
      <c r="H423" s="337">
        <v>1300</v>
      </c>
      <c r="I423" s="337">
        <v>3</v>
      </c>
      <c r="J423" s="337">
        <v>9</v>
      </c>
      <c r="K423" s="343">
        <f t="shared" si="6"/>
        <v>-759000</v>
      </c>
      <c r="L423" s="343">
        <v>11700</v>
      </c>
    </row>
    <row r="424" ht="18.75" spans="1:12">
      <c r="A424" s="339" t="s">
        <v>3033</v>
      </c>
      <c r="B424" s="340" t="s">
        <v>10251</v>
      </c>
      <c r="C424" s="339" t="s">
        <v>10222</v>
      </c>
      <c r="D424" s="339" t="s">
        <v>10250</v>
      </c>
      <c r="E424" s="340">
        <v>1550026</v>
      </c>
      <c r="F424" s="339">
        <v>1</v>
      </c>
      <c r="G424" s="340" t="s">
        <v>22</v>
      </c>
      <c r="H424" s="339">
        <v>1300</v>
      </c>
      <c r="I424" s="339">
        <v>2</v>
      </c>
      <c r="J424" s="339">
        <v>2</v>
      </c>
      <c r="K424" s="343">
        <f t="shared" si="6"/>
        <v>-761600</v>
      </c>
      <c r="L424" s="344">
        <v>2600</v>
      </c>
    </row>
    <row r="425" ht="18.75" spans="1:12">
      <c r="A425" s="339" t="s">
        <v>3035</v>
      </c>
      <c r="B425" s="340" t="s">
        <v>10252</v>
      </c>
      <c r="C425" s="339" t="s">
        <v>10222</v>
      </c>
      <c r="D425" s="339" t="s">
        <v>10250</v>
      </c>
      <c r="E425" s="340">
        <v>1569963</v>
      </c>
      <c r="F425" s="339">
        <v>2</v>
      </c>
      <c r="G425" s="340" t="s">
        <v>17</v>
      </c>
      <c r="H425" s="339">
        <v>1000</v>
      </c>
      <c r="I425" s="339">
        <v>2</v>
      </c>
      <c r="J425" s="339">
        <v>4</v>
      </c>
      <c r="K425" s="343">
        <f t="shared" si="6"/>
        <v>-765600</v>
      </c>
      <c r="L425" s="344">
        <v>4000</v>
      </c>
    </row>
    <row r="426" ht="18.75" spans="1:12">
      <c r="A426" s="349" t="s">
        <v>3037</v>
      </c>
      <c r="B426" s="348" t="s">
        <v>10253</v>
      </c>
      <c r="C426" s="349" t="s">
        <v>10222</v>
      </c>
      <c r="D426" s="349" t="s">
        <v>10250</v>
      </c>
      <c r="E426" s="348">
        <v>1532130</v>
      </c>
      <c r="F426" s="337">
        <v>5</v>
      </c>
      <c r="G426" s="338" t="s">
        <v>49</v>
      </c>
      <c r="H426" s="337">
        <v>1500</v>
      </c>
      <c r="I426" s="349">
        <v>2</v>
      </c>
      <c r="J426" s="349">
        <v>10</v>
      </c>
      <c r="K426" s="343">
        <f t="shared" si="6"/>
        <v>-780600</v>
      </c>
      <c r="L426" s="343">
        <v>15000</v>
      </c>
    </row>
    <row r="427" ht="18.75" spans="1:12">
      <c r="A427" s="337" t="s">
        <v>3038</v>
      </c>
      <c r="B427" s="338" t="s">
        <v>10254</v>
      </c>
      <c r="C427" s="337" t="s">
        <v>10222</v>
      </c>
      <c r="D427" s="337" t="s">
        <v>10250</v>
      </c>
      <c r="E427" s="338">
        <v>1567505</v>
      </c>
      <c r="F427" s="337">
        <v>1</v>
      </c>
      <c r="G427" s="338" t="s">
        <v>17</v>
      </c>
      <c r="H427" s="337">
        <v>1000</v>
      </c>
      <c r="I427" s="337">
        <v>2</v>
      </c>
      <c r="J427" s="337">
        <v>2</v>
      </c>
      <c r="K427" s="343">
        <f t="shared" si="6"/>
        <v>-782600</v>
      </c>
      <c r="L427" s="343">
        <v>2000</v>
      </c>
    </row>
    <row r="428" ht="18.75" spans="1:12">
      <c r="A428" s="339" t="s">
        <v>3040</v>
      </c>
      <c r="B428" s="340" t="s">
        <v>10255</v>
      </c>
      <c r="C428" s="339" t="s">
        <v>10222</v>
      </c>
      <c r="D428" s="339" t="s">
        <v>10250</v>
      </c>
      <c r="E428" s="340">
        <v>1567507</v>
      </c>
      <c r="F428" s="339">
        <v>1</v>
      </c>
      <c r="G428" s="340" t="s">
        <v>17</v>
      </c>
      <c r="H428" s="339">
        <v>1000</v>
      </c>
      <c r="I428" s="339">
        <v>2</v>
      </c>
      <c r="J428" s="339">
        <v>2</v>
      </c>
      <c r="K428" s="343">
        <f t="shared" si="6"/>
        <v>-784600</v>
      </c>
      <c r="L428" s="344">
        <v>2000</v>
      </c>
    </row>
    <row r="429" ht="18.75" spans="1:12">
      <c r="A429" s="337" t="s">
        <v>3042</v>
      </c>
      <c r="B429" s="338" t="s">
        <v>10256</v>
      </c>
      <c r="C429" s="337" t="s">
        <v>10241</v>
      </c>
      <c r="D429" s="337" t="s">
        <v>10250</v>
      </c>
      <c r="E429" s="338">
        <v>1570396</v>
      </c>
      <c r="F429" s="337">
        <v>1</v>
      </c>
      <c r="G429" s="338" t="s">
        <v>17</v>
      </c>
      <c r="H429" s="337">
        <v>1000</v>
      </c>
      <c r="I429" s="337">
        <v>1</v>
      </c>
      <c r="J429" s="337">
        <v>1</v>
      </c>
      <c r="K429" s="343">
        <f t="shared" si="6"/>
        <v>-785600</v>
      </c>
      <c r="L429" s="343">
        <v>1000</v>
      </c>
    </row>
    <row r="430" ht="18.75" spans="1:12">
      <c r="A430" s="337" t="s">
        <v>3044</v>
      </c>
      <c r="B430" s="338" t="s">
        <v>10257</v>
      </c>
      <c r="C430" s="337" t="s">
        <v>10241</v>
      </c>
      <c r="D430" s="337" t="s">
        <v>10250</v>
      </c>
      <c r="E430" s="338">
        <v>1570403</v>
      </c>
      <c r="F430" s="337">
        <v>1</v>
      </c>
      <c r="G430" s="338" t="s">
        <v>49</v>
      </c>
      <c r="H430" s="337">
        <v>1500</v>
      </c>
      <c r="I430" s="337">
        <v>1</v>
      </c>
      <c r="J430" s="337">
        <v>1</v>
      </c>
      <c r="K430" s="343">
        <f t="shared" si="6"/>
        <v>-787100</v>
      </c>
      <c r="L430" s="343">
        <v>1500</v>
      </c>
    </row>
    <row r="431" ht="18.75" spans="1:12">
      <c r="A431" s="337" t="s">
        <v>3046</v>
      </c>
      <c r="B431" s="338" t="s">
        <v>10258</v>
      </c>
      <c r="C431" s="337" t="s">
        <v>10241</v>
      </c>
      <c r="D431" s="337" t="s">
        <v>10250</v>
      </c>
      <c r="E431" s="338">
        <v>1571095</v>
      </c>
      <c r="F431" s="337">
        <v>2</v>
      </c>
      <c r="G431" s="338" t="s">
        <v>22</v>
      </c>
      <c r="H431" s="337">
        <v>1300</v>
      </c>
      <c r="I431" s="337">
        <v>1</v>
      </c>
      <c r="J431" s="337">
        <v>2</v>
      </c>
      <c r="K431" s="343">
        <f t="shared" si="6"/>
        <v>-789700</v>
      </c>
      <c r="L431" s="343">
        <v>2600</v>
      </c>
    </row>
    <row r="432" ht="18.75" spans="1:12">
      <c r="A432" s="337" t="s">
        <v>3048</v>
      </c>
      <c r="B432" s="338" t="s">
        <v>10259</v>
      </c>
      <c r="C432" s="337" t="s">
        <v>10241</v>
      </c>
      <c r="D432" s="337" t="s">
        <v>10250</v>
      </c>
      <c r="E432" s="338">
        <v>1571292</v>
      </c>
      <c r="F432" s="337">
        <v>1</v>
      </c>
      <c r="G432" s="338" t="s">
        <v>22</v>
      </c>
      <c r="H432" s="337">
        <v>1300</v>
      </c>
      <c r="I432" s="337">
        <v>1</v>
      </c>
      <c r="J432" s="337">
        <v>1</v>
      </c>
      <c r="K432" s="343">
        <f t="shared" si="6"/>
        <v>-791000</v>
      </c>
      <c r="L432" s="343">
        <v>1300</v>
      </c>
    </row>
    <row r="433" ht="18.75" spans="1:12">
      <c r="A433" s="337" t="s">
        <v>1411</v>
      </c>
      <c r="B433" s="338" t="s">
        <v>10260</v>
      </c>
      <c r="C433" s="337" t="s">
        <v>10241</v>
      </c>
      <c r="D433" s="337" t="s">
        <v>10250</v>
      </c>
      <c r="E433" s="338">
        <v>1555151</v>
      </c>
      <c r="F433" s="337">
        <v>1</v>
      </c>
      <c r="G433" s="338" t="s">
        <v>17</v>
      </c>
      <c r="H433" s="337">
        <v>1000</v>
      </c>
      <c r="I433" s="337">
        <v>1</v>
      </c>
      <c r="J433" s="337">
        <v>1</v>
      </c>
      <c r="K433" s="343">
        <f t="shared" si="6"/>
        <v>-792000</v>
      </c>
      <c r="L433" s="343">
        <v>1000</v>
      </c>
    </row>
    <row r="434" ht="18.75" spans="1:12">
      <c r="A434" s="339" t="s">
        <v>3051</v>
      </c>
      <c r="B434" s="340" t="s">
        <v>1251</v>
      </c>
      <c r="C434" s="339" t="s">
        <v>10241</v>
      </c>
      <c r="D434" s="339" t="s">
        <v>10250</v>
      </c>
      <c r="E434" s="340">
        <v>1570368</v>
      </c>
      <c r="F434" s="339">
        <v>1</v>
      </c>
      <c r="G434" s="340" t="s">
        <v>17</v>
      </c>
      <c r="H434" s="339">
        <v>1000</v>
      </c>
      <c r="I434" s="339">
        <v>1</v>
      </c>
      <c r="J434" s="339">
        <v>1</v>
      </c>
      <c r="K434" s="343">
        <f t="shared" si="6"/>
        <v>-793000</v>
      </c>
      <c r="L434" s="344">
        <v>1000</v>
      </c>
    </row>
    <row r="435" ht="18.75" spans="1:12">
      <c r="A435" s="337" t="s">
        <v>3052</v>
      </c>
      <c r="B435" s="338" t="s">
        <v>10261</v>
      </c>
      <c r="C435" s="337" t="s">
        <v>10241</v>
      </c>
      <c r="D435" s="337" t="s">
        <v>10250</v>
      </c>
      <c r="E435" s="338">
        <v>1564637</v>
      </c>
      <c r="F435" s="337">
        <v>1</v>
      </c>
      <c r="G435" s="338" t="s">
        <v>17</v>
      </c>
      <c r="H435" s="337">
        <v>1000</v>
      </c>
      <c r="I435" s="337">
        <v>1</v>
      </c>
      <c r="J435" s="337">
        <v>1</v>
      </c>
      <c r="K435" s="343">
        <f t="shared" si="6"/>
        <v>-794000</v>
      </c>
      <c r="L435" s="343">
        <v>1000</v>
      </c>
    </row>
    <row r="436" ht="18.75" spans="1:12">
      <c r="A436" s="337" t="s">
        <v>3054</v>
      </c>
      <c r="B436" s="338" t="s">
        <v>10262</v>
      </c>
      <c r="C436" s="337" t="s">
        <v>10241</v>
      </c>
      <c r="D436" s="337" t="s">
        <v>10250</v>
      </c>
      <c r="E436" s="338">
        <v>1571427</v>
      </c>
      <c r="F436" s="337">
        <v>1</v>
      </c>
      <c r="G436" s="338" t="s">
        <v>22</v>
      </c>
      <c r="H436" s="337">
        <v>1300</v>
      </c>
      <c r="I436" s="337">
        <v>1</v>
      </c>
      <c r="J436" s="337">
        <v>1</v>
      </c>
      <c r="K436" s="343">
        <f t="shared" si="6"/>
        <v>-795300</v>
      </c>
      <c r="L436" s="343">
        <v>1300</v>
      </c>
    </row>
    <row r="437" ht="18.75" spans="1:12">
      <c r="A437" s="337" t="s">
        <v>3056</v>
      </c>
      <c r="B437" s="338" t="s">
        <v>2712</v>
      </c>
      <c r="C437" s="337" t="s">
        <v>10241</v>
      </c>
      <c r="D437" s="337" t="s">
        <v>10250</v>
      </c>
      <c r="E437" s="338">
        <v>1564426</v>
      </c>
      <c r="F437" s="337">
        <v>1</v>
      </c>
      <c r="G437" s="338" t="s">
        <v>17</v>
      </c>
      <c r="H437" s="337">
        <v>1000</v>
      </c>
      <c r="I437" s="337">
        <v>1</v>
      </c>
      <c r="J437" s="337">
        <v>1</v>
      </c>
      <c r="K437" s="343">
        <f t="shared" si="6"/>
        <v>-796300</v>
      </c>
      <c r="L437" s="343">
        <v>1000</v>
      </c>
    </row>
    <row r="438" ht="18.75" spans="1:12">
      <c r="A438" s="339" t="s">
        <v>3057</v>
      </c>
      <c r="B438" s="340" t="s">
        <v>10263</v>
      </c>
      <c r="C438" s="339" t="s">
        <v>10241</v>
      </c>
      <c r="D438" s="339" t="s">
        <v>10250</v>
      </c>
      <c r="E438" s="340">
        <v>1571007</v>
      </c>
      <c r="F438" s="339">
        <v>1</v>
      </c>
      <c r="G438" s="340" t="s">
        <v>17</v>
      </c>
      <c r="H438" s="339">
        <v>1000</v>
      </c>
      <c r="I438" s="339">
        <v>1</v>
      </c>
      <c r="J438" s="339">
        <v>1</v>
      </c>
      <c r="K438" s="343">
        <f t="shared" si="6"/>
        <v>-797300</v>
      </c>
      <c r="L438" s="344">
        <v>1000</v>
      </c>
    </row>
    <row r="439" ht="18.75" spans="1:12">
      <c r="A439" s="337" t="s">
        <v>3059</v>
      </c>
      <c r="B439" s="338" t="s">
        <v>10246</v>
      </c>
      <c r="C439" s="337" t="s">
        <v>10241</v>
      </c>
      <c r="D439" s="337" t="s">
        <v>10250</v>
      </c>
      <c r="E439" s="338">
        <v>1570742</v>
      </c>
      <c r="F439" s="337">
        <v>2</v>
      </c>
      <c r="G439" s="338" t="s">
        <v>17</v>
      </c>
      <c r="H439" s="337">
        <v>1000</v>
      </c>
      <c r="I439" s="337">
        <v>1</v>
      </c>
      <c r="J439" s="337">
        <v>2</v>
      </c>
      <c r="K439" s="343">
        <f t="shared" si="6"/>
        <v>-799300</v>
      </c>
      <c r="L439" s="343">
        <v>2000</v>
      </c>
    </row>
    <row r="440" ht="18.75" spans="1:12">
      <c r="A440" s="339" t="s">
        <v>3061</v>
      </c>
      <c r="B440" s="340" t="s">
        <v>10210</v>
      </c>
      <c r="C440" s="339" t="s">
        <v>10241</v>
      </c>
      <c r="D440" s="339" t="s">
        <v>10250</v>
      </c>
      <c r="E440" s="340">
        <v>1570956</v>
      </c>
      <c r="F440" s="339">
        <v>1</v>
      </c>
      <c r="G440" s="340" t="s">
        <v>17</v>
      </c>
      <c r="H440" s="339">
        <v>1000</v>
      </c>
      <c r="I440" s="339">
        <v>1</v>
      </c>
      <c r="J440" s="339">
        <v>1</v>
      </c>
      <c r="K440" s="343">
        <f t="shared" si="6"/>
        <v>-800300</v>
      </c>
      <c r="L440" s="344">
        <v>1000</v>
      </c>
    </row>
    <row r="441" ht="18.75" spans="1:12">
      <c r="A441" s="339" t="s">
        <v>10264</v>
      </c>
      <c r="B441" s="340" t="s">
        <v>2753</v>
      </c>
      <c r="C441" s="339" t="s">
        <v>10241</v>
      </c>
      <c r="D441" s="339" t="s">
        <v>10250</v>
      </c>
      <c r="E441" s="340">
        <v>1556874</v>
      </c>
      <c r="F441" s="339">
        <v>1</v>
      </c>
      <c r="G441" s="340" t="s">
        <v>17</v>
      </c>
      <c r="H441" s="339">
        <v>1000</v>
      </c>
      <c r="I441" s="339">
        <v>1</v>
      </c>
      <c r="J441" s="339">
        <v>1</v>
      </c>
      <c r="K441" s="343">
        <f t="shared" si="6"/>
        <v>-801300</v>
      </c>
      <c r="L441" s="344">
        <v>1000</v>
      </c>
    </row>
    <row r="442" ht="18.75" spans="1:12">
      <c r="A442" s="339" t="s">
        <v>10265</v>
      </c>
      <c r="B442" s="340" t="s">
        <v>10266</v>
      </c>
      <c r="C442" s="339" t="s">
        <v>10241</v>
      </c>
      <c r="D442" s="339" t="s">
        <v>10250</v>
      </c>
      <c r="E442" s="340">
        <v>1570614</v>
      </c>
      <c r="F442" s="339">
        <v>1</v>
      </c>
      <c r="G442" s="340" t="s">
        <v>17</v>
      </c>
      <c r="H442" s="339">
        <v>1000</v>
      </c>
      <c r="I442" s="339">
        <v>1</v>
      </c>
      <c r="J442" s="339">
        <v>1</v>
      </c>
      <c r="K442" s="343">
        <f t="shared" si="6"/>
        <v>-802300</v>
      </c>
      <c r="L442" s="344">
        <v>1000</v>
      </c>
    </row>
    <row r="443" ht="18.75" spans="1:12">
      <c r="A443" s="337" t="s">
        <v>10267</v>
      </c>
      <c r="B443" s="338" t="s">
        <v>9848</v>
      </c>
      <c r="C443" s="337" t="s">
        <v>10174</v>
      </c>
      <c r="D443" s="337" t="s">
        <v>10268</v>
      </c>
      <c r="E443" s="338">
        <v>1561584</v>
      </c>
      <c r="F443" s="337">
        <v>1</v>
      </c>
      <c r="G443" s="338" t="s">
        <v>17</v>
      </c>
      <c r="H443" s="337">
        <v>1000</v>
      </c>
      <c r="I443" s="337">
        <v>7</v>
      </c>
      <c r="J443" s="337">
        <v>7</v>
      </c>
      <c r="K443" s="343">
        <f t="shared" si="6"/>
        <v>-809300</v>
      </c>
      <c r="L443" s="343">
        <v>7000</v>
      </c>
    </row>
    <row r="444" ht="18.75" spans="1:12">
      <c r="A444" s="337" t="s">
        <v>10269</v>
      </c>
      <c r="B444" s="338" t="s">
        <v>1982</v>
      </c>
      <c r="C444" s="337" t="s">
        <v>10205</v>
      </c>
      <c r="D444" s="337" t="s">
        <v>10268</v>
      </c>
      <c r="E444" s="338">
        <v>1564189</v>
      </c>
      <c r="F444" s="337">
        <v>1</v>
      </c>
      <c r="G444" s="338" t="s">
        <v>17</v>
      </c>
      <c r="H444" s="337">
        <v>1000</v>
      </c>
      <c r="I444" s="337">
        <v>4</v>
      </c>
      <c r="J444" s="337">
        <v>4</v>
      </c>
      <c r="K444" s="343">
        <f t="shared" si="6"/>
        <v>-813300</v>
      </c>
      <c r="L444" s="343">
        <v>4000</v>
      </c>
    </row>
    <row r="445" ht="18.75" spans="1:12">
      <c r="A445" s="337" t="s">
        <v>10270</v>
      </c>
      <c r="B445" s="338" t="s">
        <v>10227</v>
      </c>
      <c r="C445" s="337" t="s">
        <v>10222</v>
      </c>
      <c r="D445" s="337" t="s">
        <v>10268</v>
      </c>
      <c r="E445" s="338">
        <v>1570191</v>
      </c>
      <c r="F445" s="337">
        <v>1</v>
      </c>
      <c r="G445" s="338" t="s">
        <v>17</v>
      </c>
      <c r="H445" s="337">
        <v>1000</v>
      </c>
      <c r="I445" s="337">
        <v>3</v>
      </c>
      <c r="J445" s="337">
        <v>3</v>
      </c>
      <c r="K445" s="343">
        <f t="shared" si="6"/>
        <v>-816300</v>
      </c>
      <c r="L445" s="343">
        <v>3000</v>
      </c>
    </row>
    <row r="446" ht="18.75" spans="1:12">
      <c r="A446" s="363" t="s">
        <v>10271</v>
      </c>
      <c r="B446" s="364" t="s">
        <v>10272</v>
      </c>
      <c r="C446" s="337" t="s">
        <v>10241</v>
      </c>
      <c r="D446" s="337" t="s">
        <v>10268</v>
      </c>
      <c r="E446" s="338">
        <v>1567738</v>
      </c>
      <c r="F446" s="337">
        <v>2</v>
      </c>
      <c r="G446" s="338" t="s">
        <v>49</v>
      </c>
      <c r="H446" s="337">
        <v>1500</v>
      </c>
      <c r="I446" s="337">
        <v>2</v>
      </c>
      <c r="J446" s="337">
        <v>4</v>
      </c>
      <c r="K446" s="343">
        <f t="shared" si="6"/>
        <v>-822300</v>
      </c>
      <c r="L446" s="343">
        <v>6000</v>
      </c>
    </row>
    <row r="447" ht="18.75" spans="1:12">
      <c r="A447" s="339" t="s">
        <v>10273</v>
      </c>
      <c r="B447" s="340" t="s">
        <v>10274</v>
      </c>
      <c r="C447" s="339" t="s">
        <v>10241</v>
      </c>
      <c r="D447" s="339" t="s">
        <v>10268</v>
      </c>
      <c r="E447" s="340">
        <v>1553154</v>
      </c>
      <c r="F447" s="339">
        <v>1</v>
      </c>
      <c r="G447" s="340" t="s">
        <v>17</v>
      </c>
      <c r="H447" s="339">
        <v>1000</v>
      </c>
      <c r="I447" s="339">
        <v>2</v>
      </c>
      <c r="J447" s="339">
        <v>2</v>
      </c>
      <c r="K447" s="343">
        <f t="shared" si="6"/>
        <v>-824300</v>
      </c>
      <c r="L447" s="344">
        <v>2000</v>
      </c>
    </row>
    <row r="448" ht="18.75" spans="1:12">
      <c r="A448" s="337" t="s">
        <v>10275</v>
      </c>
      <c r="B448" s="338" t="s">
        <v>10276</v>
      </c>
      <c r="C448" s="337" t="s">
        <v>10241</v>
      </c>
      <c r="D448" s="337" t="s">
        <v>10268</v>
      </c>
      <c r="E448" s="338">
        <v>1570566</v>
      </c>
      <c r="F448" s="337">
        <v>2</v>
      </c>
      <c r="G448" s="338" t="s">
        <v>17</v>
      </c>
      <c r="H448" s="337">
        <v>1000</v>
      </c>
      <c r="I448" s="337">
        <v>2</v>
      </c>
      <c r="J448" s="337">
        <v>4</v>
      </c>
      <c r="K448" s="343">
        <f t="shared" si="6"/>
        <v>-828300</v>
      </c>
      <c r="L448" s="343">
        <v>4000</v>
      </c>
    </row>
    <row r="449" ht="18.75" spans="1:12">
      <c r="A449" s="339" t="s">
        <v>10277</v>
      </c>
      <c r="B449" s="340" t="s">
        <v>10278</v>
      </c>
      <c r="C449" s="339" t="s">
        <v>10250</v>
      </c>
      <c r="D449" s="339" t="s">
        <v>10268</v>
      </c>
      <c r="E449" s="340">
        <v>1571988</v>
      </c>
      <c r="F449" s="339">
        <v>1</v>
      </c>
      <c r="G449" s="340" t="s">
        <v>17</v>
      </c>
      <c r="H449" s="339">
        <v>1000</v>
      </c>
      <c r="I449" s="339">
        <v>1</v>
      </c>
      <c r="J449" s="339">
        <v>1</v>
      </c>
      <c r="K449" s="343">
        <f t="shared" si="6"/>
        <v>-829300</v>
      </c>
      <c r="L449" s="344">
        <v>1000</v>
      </c>
    </row>
    <row r="450" ht="18.75" spans="1:12">
      <c r="A450" s="339" t="s">
        <v>10279</v>
      </c>
      <c r="B450" s="340" t="s">
        <v>10280</v>
      </c>
      <c r="C450" s="339" t="s">
        <v>10250</v>
      </c>
      <c r="D450" s="339" t="s">
        <v>10268</v>
      </c>
      <c r="E450" s="340">
        <v>1570198</v>
      </c>
      <c r="F450" s="339">
        <v>1</v>
      </c>
      <c r="G450" s="340" t="s">
        <v>17</v>
      </c>
      <c r="H450" s="339">
        <v>1000</v>
      </c>
      <c r="I450" s="339">
        <v>1</v>
      </c>
      <c r="J450" s="339">
        <v>1</v>
      </c>
      <c r="K450" s="343">
        <f t="shared" si="6"/>
        <v>-830300</v>
      </c>
      <c r="L450" s="344">
        <v>1000</v>
      </c>
    </row>
    <row r="451" ht="18.75" spans="1:12">
      <c r="A451" s="337" t="s">
        <v>10281</v>
      </c>
      <c r="B451" s="338" t="s">
        <v>10282</v>
      </c>
      <c r="C451" s="337" t="s">
        <v>10250</v>
      </c>
      <c r="D451" s="337" t="s">
        <v>10268</v>
      </c>
      <c r="E451" s="338">
        <v>1567187</v>
      </c>
      <c r="F451" s="337">
        <v>1</v>
      </c>
      <c r="G451" s="338" t="s">
        <v>22</v>
      </c>
      <c r="H451" s="337">
        <v>1300</v>
      </c>
      <c r="I451" s="337">
        <v>1</v>
      </c>
      <c r="J451" s="337">
        <v>1</v>
      </c>
      <c r="K451" s="343">
        <f t="shared" si="6"/>
        <v>-831600</v>
      </c>
      <c r="L451" s="343">
        <v>1300</v>
      </c>
    </row>
    <row r="452" ht="18.75" spans="1:12">
      <c r="A452" s="337" t="s">
        <v>10283</v>
      </c>
      <c r="B452" s="338" t="s">
        <v>10262</v>
      </c>
      <c r="C452" s="337" t="s">
        <v>10250</v>
      </c>
      <c r="D452" s="337" t="s">
        <v>10268</v>
      </c>
      <c r="E452" s="338">
        <v>1572214</v>
      </c>
      <c r="F452" s="337">
        <v>1</v>
      </c>
      <c r="G452" s="338" t="s">
        <v>22</v>
      </c>
      <c r="H452" s="337">
        <v>1300</v>
      </c>
      <c r="I452" s="337">
        <v>1</v>
      </c>
      <c r="J452" s="337">
        <v>1</v>
      </c>
      <c r="K452" s="343">
        <f t="shared" si="6"/>
        <v>-832900</v>
      </c>
      <c r="L452" s="343">
        <v>1300</v>
      </c>
    </row>
    <row r="453" ht="18.75" spans="1:12">
      <c r="A453" s="337" t="s">
        <v>10284</v>
      </c>
      <c r="B453" s="338" t="s">
        <v>10285</v>
      </c>
      <c r="C453" s="337" t="s">
        <v>10250</v>
      </c>
      <c r="D453" s="337" t="s">
        <v>10268</v>
      </c>
      <c r="E453" s="338">
        <v>1572265</v>
      </c>
      <c r="F453" s="337">
        <v>1</v>
      </c>
      <c r="G453" s="338" t="s">
        <v>19</v>
      </c>
      <c r="H453" s="337">
        <v>1300</v>
      </c>
      <c r="I453" s="337">
        <v>1</v>
      </c>
      <c r="J453" s="337">
        <v>1</v>
      </c>
      <c r="K453" s="343">
        <f t="shared" si="6"/>
        <v>-834200</v>
      </c>
      <c r="L453" s="343">
        <v>1300</v>
      </c>
    </row>
    <row r="454" ht="18.75" spans="1:12">
      <c r="A454" s="365" t="s">
        <v>272</v>
      </c>
      <c r="B454" s="366"/>
      <c r="C454" s="366"/>
      <c r="D454" s="366"/>
      <c r="E454" s="367"/>
      <c r="F454" s="368">
        <v>579</v>
      </c>
      <c r="G454" s="369"/>
      <c r="H454" s="370"/>
      <c r="I454" s="368">
        <v>804</v>
      </c>
      <c r="J454" s="339">
        <v>1028</v>
      </c>
      <c r="K454" s="369"/>
      <c r="L454" s="371">
        <v>1134200</v>
      </c>
    </row>
    <row r="455" ht="18" spans="1:12">
      <c r="A455" s="329"/>
      <c r="B455" s="329"/>
      <c r="C455" s="329"/>
      <c r="D455" s="329"/>
      <c r="E455" s="329"/>
      <c r="F455" s="329"/>
      <c r="G455" s="329"/>
      <c r="H455" s="329"/>
      <c r="I455" s="329"/>
      <c r="J455" s="329"/>
      <c r="K455" s="329"/>
      <c r="L455" s="372" t="s">
        <v>10286</v>
      </c>
    </row>
  </sheetData>
  <mergeCells count="14">
    <mergeCell ref="A327:B327"/>
    <mergeCell ref="A353:B353"/>
    <mergeCell ref="A454:E454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conditionalFormatting sqref="E7:E56 E57:E89 E90:E177 E178:E179 E180:E234 E235:E239 E240:E241 E242:E243 E244:E247 E248:E249 E250:E254 E255:E265 E266:E274 E275:E276 E277:E284 E285:E300 E301:E337 E338:E425 E426:E445 E446:E453">
    <cfRule type="duplicateValues" dxfId="0" priority="1"/>
  </conditionalFormatting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30"/>
  <sheetViews>
    <sheetView topLeftCell="A409" workbookViewId="0">
      <selection activeCell="R413" sqref="R413"/>
    </sheetView>
  </sheetViews>
  <sheetFormatPr defaultColWidth="9" defaultRowHeight="13.5"/>
  <cols>
    <col min="11" max="11" width="13.25" customWidth="1"/>
  </cols>
  <sheetData>
    <row r="1" ht="15" spans="1:12">
      <c r="A1" s="295" t="s">
        <v>2</v>
      </c>
      <c r="B1" s="295" t="s">
        <v>3</v>
      </c>
      <c r="C1" s="296" t="s">
        <v>4</v>
      </c>
      <c r="D1" s="297" t="s">
        <v>5</v>
      </c>
      <c r="E1" s="298" t="s">
        <v>286</v>
      </c>
      <c r="F1" s="297" t="s">
        <v>7</v>
      </c>
      <c r="G1" s="297" t="s">
        <v>8</v>
      </c>
      <c r="H1" s="296" t="s">
        <v>9</v>
      </c>
      <c r="I1" s="297" t="s">
        <v>10</v>
      </c>
      <c r="J1" s="297" t="s">
        <v>12</v>
      </c>
      <c r="K1" s="307" t="s">
        <v>11</v>
      </c>
      <c r="L1" s="295" t="s">
        <v>12</v>
      </c>
    </row>
    <row r="2" ht="15" spans="1:12">
      <c r="A2" s="299"/>
      <c r="B2" s="299"/>
      <c r="C2" s="300"/>
      <c r="D2" s="301"/>
      <c r="E2" s="302"/>
      <c r="F2" s="301"/>
      <c r="G2" s="301"/>
      <c r="H2" s="300"/>
      <c r="I2" s="301"/>
      <c r="J2" s="301"/>
      <c r="K2" s="307" t="s">
        <v>287</v>
      </c>
      <c r="L2" s="299"/>
    </row>
    <row r="3" ht="15" spans="1:12">
      <c r="A3" s="303" t="s">
        <v>288</v>
      </c>
      <c r="B3" s="304" t="s">
        <v>10227</v>
      </c>
      <c r="C3" s="305" t="s">
        <v>10287</v>
      </c>
      <c r="D3" s="306" t="s">
        <v>10288</v>
      </c>
      <c r="E3" s="304" t="s">
        <v>10289</v>
      </c>
      <c r="F3" s="303" t="s">
        <v>288</v>
      </c>
      <c r="G3" s="304" t="s">
        <v>17</v>
      </c>
      <c r="H3" s="303" t="s">
        <v>376</v>
      </c>
      <c r="I3" s="303" t="s">
        <v>288</v>
      </c>
      <c r="J3" s="303" t="s">
        <v>288</v>
      </c>
      <c r="K3" s="306" t="s">
        <v>10290</v>
      </c>
      <c r="L3" s="306" t="s">
        <v>1185</v>
      </c>
    </row>
    <row r="4" ht="15" spans="1:12">
      <c r="A4" s="303" t="s">
        <v>295</v>
      </c>
      <c r="B4" s="304" t="s">
        <v>10291</v>
      </c>
      <c r="C4" s="305" t="s">
        <v>10287</v>
      </c>
      <c r="D4" s="306" t="s">
        <v>10288</v>
      </c>
      <c r="E4" s="304" t="s">
        <v>10292</v>
      </c>
      <c r="F4" s="303" t="s">
        <v>288</v>
      </c>
      <c r="G4" s="304" t="s">
        <v>17</v>
      </c>
      <c r="H4" s="303" t="s">
        <v>376</v>
      </c>
      <c r="I4" s="303" t="s">
        <v>288</v>
      </c>
      <c r="J4" s="303" t="s">
        <v>288</v>
      </c>
      <c r="K4" s="306" t="s">
        <v>10293</v>
      </c>
      <c r="L4" s="306" t="s">
        <v>1185</v>
      </c>
    </row>
    <row r="5" ht="15" spans="1:12">
      <c r="A5" s="303" t="s">
        <v>298</v>
      </c>
      <c r="B5" s="304" t="s">
        <v>10294</v>
      </c>
      <c r="C5" s="305" t="s">
        <v>10287</v>
      </c>
      <c r="D5" s="306" t="s">
        <v>10288</v>
      </c>
      <c r="E5" s="304" t="s">
        <v>10295</v>
      </c>
      <c r="F5" s="303" t="s">
        <v>295</v>
      </c>
      <c r="G5" s="304" t="s">
        <v>17</v>
      </c>
      <c r="H5" s="303" t="s">
        <v>376</v>
      </c>
      <c r="I5" s="303" t="s">
        <v>288</v>
      </c>
      <c r="J5" s="303" t="s">
        <v>295</v>
      </c>
      <c r="K5" s="306" t="s">
        <v>2053</v>
      </c>
      <c r="L5" s="306" t="s">
        <v>1204</v>
      </c>
    </row>
    <row r="6" ht="15" spans="1:12">
      <c r="A6" s="303" t="s">
        <v>301</v>
      </c>
      <c r="B6" s="304" t="s">
        <v>10296</v>
      </c>
      <c r="C6" s="305" t="s">
        <v>10287</v>
      </c>
      <c r="D6" s="306" t="s">
        <v>10288</v>
      </c>
      <c r="E6" s="304" t="s">
        <v>10297</v>
      </c>
      <c r="F6" s="303" t="s">
        <v>288</v>
      </c>
      <c r="G6" s="304" t="s">
        <v>17</v>
      </c>
      <c r="H6" s="303" t="s">
        <v>376</v>
      </c>
      <c r="I6" s="303" t="s">
        <v>288</v>
      </c>
      <c r="J6" s="303" t="s">
        <v>288</v>
      </c>
      <c r="K6" s="306" t="s">
        <v>10298</v>
      </c>
      <c r="L6" s="306" t="s">
        <v>1185</v>
      </c>
    </row>
    <row r="7" ht="15" spans="1:12">
      <c r="A7" s="303" t="s">
        <v>305</v>
      </c>
      <c r="B7" s="304" t="s">
        <v>10248</v>
      </c>
      <c r="C7" s="305" t="s">
        <v>10287</v>
      </c>
      <c r="D7" s="306" t="s">
        <v>10288</v>
      </c>
      <c r="E7" s="304" t="s">
        <v>10299</v>
      </c>
      <c r="F7" s="303" t="s">
        <v>288</v>
      </c>
      <c r="G7" s="304" t="s">
        <v>22</v>
      </c>
      <c r="H7" s="303" t="s">
        <v>1213</v>
      </c>
      <c r="I7" s="303" t="s">
        <v>288</v>
      </c>
      <c r="J7" s="303" t="s">
        <v>288</v>
      </c>
      <c r="K7" s="306" t="s">
        <v>10300</v>
      </c>
      <c r="L7" s="306" t="s">
        <v>1227</v>
      </c>
    </row>
    <row r="8" ht="15" spans="1:12">
      <c r="A8" s="303" t="s">
        <v>309</v>
      </c>
      <c r="B8" s="304" t="s">
        <v>10301</v>
      </c>
      <c r="C8" s="305" t="s">
        <v>10302</v>
      </c>
      <c r="D8" s="306" t="s">
        <v>10288</v>
      </c>
      <c r="E8" s="304" t="s">
        <v>10303</v>
      </c>
      <c r="F8" s="303" t="s">
        <v>288</v>
      </c>
      <c r="G8" s="304" t="s">
        <v>17</v>
      </c>
      <c r="H8" s="303" t="s">
        <v>376</v>
      </c>
      <c r="I8" s="303" t="s">
        <v>295</v>
      </c>
      <c r="J8" s="303" t="s">
        <v>295</v>
      </c>
      <c r="K8" s="306" t="s">
        <v>10304</v>
      </c>
      <c r="L8" s="306" t="s">
        <v>1204</v>
      </c>
    </row>
    <row r="9" ht="15" spans="1:12">
      <c r="A9" s="303" t="s">
        <v>312</v>
      </c>
      <c r="B9" s="304" t="s">
        <v>10280</v>
      </c>
      <c r="C9" s="305" t="s">
        <v>10287</v>
      </c>
      <c r="D9" s="306" t="s">
        <v>10288</v>
      </c>
      <c r="E9" s="304" t="s">
        <v>10305</v>
      </c>
      <c r="F9" s="303" t="s">
        <v>288</v>
      </c>
      <c r="G9" s="304" t="s">
        <v>17</v>
      </c>
      <c r="H9" s="303" t="s">
        <v>376</v>
      </c>
      <c r="I9" s="303" t="s">
        <v>288</v>
      </c>
      <c r="J9" s="303" t="s">
        <v>288</v>
      </c>
      <c r="K9" s="306" t="s">
        <v>10306</v>
      </c>
      <c r="L9" s="306" t="s">
        <v>1185</v>
      </c>
    </row>
    <row r="10" ht="15" spans="1:12">
      <c r="A10" s="303" t="s">
        <v>317</v>
      </c>
      <c r="B10" s="304" t="s">
        <v>10307</v>
      </c>
      <c r="C10" s="305" t="s">
        <v>10287</v>
      </c>
      <c r="D10" s="306" t="s">
        <v>10288</v>
      </c>
      <c r="E10" s="304" t="s">
        <v>10308</v>
      </c>
      <c r="F10" s="303" t="s">
        <v>295</v>
      </c>
      <c r="G10" s="304" t="s">
        <v>17</v>
      </c>
      <c r="H10" s="303" t="s">
        <v>376</v>
      </c>
      <c r="I10" s="303" t="s">
        <v>288</v>
      </c>
      <c r="J10" s="303" t="s">
        <v>295</v>
      </c>
      <c r="K10" s="306" t="s">
        <v>10309</v>
      </c>
      <c r="L10" s="306" t="s">
        <v>1204</v>
      </c>
    </row>
    <row r="11" ht="15" spans="1:12">
      <c r="A11" s="303" t="s">
        <v>321</v>
      </c>
      <c r="B11" s="304" t="s">
        <v>10310</v>
      </c>
      <c r="C11" s="305" t="s">
        <v>10287</v>
      </c>
      <c r="D11" s="306" t="s">
        <v>10288</v>
      </c>
      <c r="E11" s="304" t="s">
        <v>10311</v>
      </c>
      <c r="F11" s="303" t="s">
        <v>288</v>
      </c>
      <c r="G11" s="304" t="s">
        <v>17</v>
      </c>
      <c r="H11" s="303" t="s">
        <v>376</v>
      </c>
      <c r="I11" s="303" t="s">
        <v>288</v>
      </c>
      <c r="J11" s="303" t="s">
        <v>288</v>
      </c>
      <c r="K11" s="306" t="s">
        <v>10312</v>
      </c>
      <c r="L11" s="306" t="s">
        <v>1185</v>
      </c>
    </row>
    <row r="12" ht="15" spans="1:12">
      <c r="A12" s="303" t="s">
        <v>326</v>
      </c>
      <c r="B12" s="304" t="s">
        <v>10313</v>
      </c>
      <c r="C12" s="305" t="s">
        <v>10302</v>
      </c>
      <c r="D12" s="306" t="s">
        <v>10288</v>
      </c>
      <c r="E12" s="304" t="s">
        <v>10314</v>
      </c>
      <c r="F12" s="303" t="s">
        <v>295</v>
      </c>
      <c r="G12" s="304" t="s">
        <v>17</v>
      </c>
      <c r="H12" s="303" t="s">
        <v>376</v>
      </c>
      <c r="I12" s="303" t="s">
        <v>295</v>
      </c>
      <c r="J12" s="303" t="s">
        <v>301</v>
      </c>
      <c r="K12" s="306" t="s">
        <v>10315</v>
      </c>
      <c r="L12" s="306" t="s">
        <v>10316</v>
      </c>
    </row>
    <row r="13" ht="15" spans="1:12">
      <c r="A13" s="303" t="s">
        <v>331</v>
      </c>
      <c r="B13" s="304" t="s">
        <v>10317</v>
      </c>
      <c r="C13" s="305" t="s">
        <v>10302</v>
      </c>
      <c r="D13" s="306" t="s">
        <v>10288</v>
      </c>
      <c r="E13" s="304" t="s">
        <v>10318</v>
      </c>
      <c r="F13" s="303" t="s">
        <v>288</v>
      </c>
      <c r="G13" s="304" t="s">
        <v>17</v>
      </c>
      <c r="H13" s="303" t="s">
        <v>376</v>
      </c>
      <c r="I13" s="303" t="s">
        <v>295</v>
      </c>
      <c r="J13" s="303" t="s">
        <v>295</v>
      </c>
      <c r="K13" s="306" t="s">
        <v>10319</v>
      </c>
      <c r="L13" s="306" t="s">
        <v>1204</v>
      </c>
    </row>
    <row r="14" ht="15" spans="1:12">
      <c r="A14" s="303" t="s">
        <v>334</v>
      </c>
      <c r="B14" s="304" t="s">
        <v>10320</v>
      </c>
      <c r="C14" s="305" t="s">
        <v>10302</v>
      </c>
      <c r="D14" s="306" t="s">
        <v>10288</v>
      </c>
      <c r="E14" s="304" t="s">
        <v>10321</v>
      </c>
      <c r="F14" s="303" t="s">
        <v>288</v>
      </c>
      <c r="G14" s="304" t="s">
        <v>17</v>
      </c>
      <c r="H14" s="303" t="s">
        <v>376</v>
      </c>
      <c r="I14" s="303" t="s">
        <v>295</v>
      </c>
      <c r="J14" s="303" t="s">
        <v>295</v>
      </c>
      <c r="K14" s="306" t="s">
        <v>10322</v>
      </c>
      <c r="L14" s="306" t="s">
        <v>1204</v>
      </c>
    </row>
    <row r="15" ht="15" spans="1:12">
      <c r="A15" s="303" t="s">
        <v>338</v>
      </c>
      <c r="B15" s="304" t="s">
        <v>10323</v>
      </c>
      <c r="C15" s="305" t="s">
        <v>10302</v>
      </c>
      <c r="D15" s="306" t="s">
        <v>10288</v>
      </c>
      <c r="E15" s="304" t="s">
        <v>10324</v>
      </c>
      <c r="F15" s="303" t="s">
        <v>288</v>
      </c>
      <c r="G15" s="304" t="s">
        <v>17</v>
      </c>
      <c r="H15" s="303" t="s">
        <v>376</v>
      </c>
      <c r="I15" s="303" t="s">
        <v>295</v>
      </c>
      <c r="J15" s="303" t="s">
        <v>295</v>
      </c>
      <c r="K15" s="306" t="s">
        <v>10325</v>
      </c>
      <c r="L15" s="306" t="s">
        <v>1204</v>
      </c>
    </row>
    <row r="16" ht="15" spans="1:12">
      <c r="A16" s="303" t="s">
        <v>341</v>
      </c>
      <c r="B16" s="304" t="s">
        <v>10326</v>
      </c>
      <c r="C16" s="305" t="s">
        <v>10288</v>
      </c>
      <c r="D16" s="306" t="s">
        <v>10327</v>
      </c>
      <c r="E16" s="304" t="s">
        <v>10328</v>
      </c>
      <c r="F16" s="303" t="s">
        <v>288</v>
      </c>
      <c r="G16" s="304" t="s">
        <v>9920</v>
      </c>
      <c r="H16" s="305" t="s">
        <v>1498</v>
      </c>
      <c r="I16" s="303" t="s">
        <v>288</v>
      </c>
      <c r="J16" s="303" t="s">
        <v>288</v>
      </c>
      <c r="K16" s="306" t="s">
        <v>10329</v>
      </c>
      <c r="L16" s="306" t="s">
        <v>573</v>
      </c>
    </row>
    <row r="17" ht="15" spans="1:12">
      <c r="A17" s="303" t="s">
        <v>345</v>
      </c>
      <c r="B17" s="304" t="s">
        <v>10330</v>
      </c>
      <c r="C17" s="305" t="s">
        <v>10288</v>
      </c>
      <c r="D17" s="306" t="s">
        <v>10327</v>
      </c>
      <c r="E17" s="304" t="s">
        <v>10331</v>
      </c>
      <c r="F17" s="303" t="s">
        <v>288</v>
      </c>
      <c r="G17" s="304" t="s">
        <v>17</v>
      </c>
      <c r="H17" s="303" t="s">
        <v>376</v>
      </c>
      <c r="I17" s="303" t="s">
        <v>288</v>
      </c>
      <c r="J17" s="303" t="s">
        <v>288</v>
      </c>
      <c r="K17" s="306" t="s">
        <v>10332</v>
      </c>
      <c r="L17" s="306" t="s">
        <v>1185</v>
      </c>
    </row>
    <row r="18" ht="15" spans="1:12">
      <c r="A18" s="303" t="s">
        <v>348</v>
      </c>
      <c r="B18" s="304" t="s">
        <v>10333</v>
      </c>
      <c r="C18" s="305" t="s">
        <v>10288</v>
      </c>
      <c r="D18" s="306" t="s">
        <v>10327</v>
      </c>
      <c r="E18" s="304" t="s">
        <v>10334</v>
      </c>
      <c r="F18" s="303" t="s">
        <v>288</v>
      </c>
      <c r="G18" s="304" t="s">
        <v>17</v>
      </c>
      <c r="H18" s="303" t="s">
        <v>376</v>
      </c>
      <c r="I18" s="303" t="s">
        <v>288</v>
      </c>
      <c r="J18" s="303" t="s">
        <v>288</v>
      </c>
      <c r="K18" s="306" t="s">
        <v>10335</v>
      </c>
      <c r="L18" s="306" t="s">
        <v>1185</v>
      </c>
    </row>
    <row r="19" ht="15" spans="1:12">
      <c r="A19" s="303" t="s">
        <v>352</v>
      </c>
      <c r="B19" s="304" t="s">
        <v>10336</v>
      </c>
      <c r="C19" s="305" t="s">
        <v>10288</v>
      </c>
      <c r="D19" s="306" t="s">
        <v>10327</v>
      </c>
      <c r="E19" s="304" t="s">
        <v>10337</v>
      </c>
      <c r="F19" s="303" t="s">
        <v>295</v>
      </c>
      <c r="G19" s="304" t="s">
        <v>19</v>
      </c>
      <c r="H19" s="303" t="s">
        <v>1213</v>
      </c>
      <c r="I19" s="303" t="s">
        <v>288</v>
      </c>
      <c r="J19" s="303" t="s">
        <v>295</v>
      </c>
      <c r="K19" s="306" t="s">
        <v>10338</v>
      </c>
      <c r="L19" s="306" t="s">
        <v>1327</v>
      </c>
    </row>
    <row r="20" ht="15" spans="1:12">
      <c r="A20" s="303" t="s">
        <v>354</v>
      </c>
      <c r="B20" s="304" t="s">
        <v>10339</v>
      </c>
      <c r="C20" s="305" t="s">
        <v>10287</v>
      </c>
      <c r="D20" s="306" t="s">
        <v>10327</v>
      </c>
      <c r="E20" s="304" t="s">
        <v>10340</v>
      </c>
      <c r="F20" s="303" t="s">
        <v>288</v>
      </c>
      <c r="G20" s="304" t="s">
        <v>49</v>
      </c>
      <c r="H20" s="303" t="s">
        <v>1387</v>
      </c>
      <c r="I20" s="303" t="s">
        <v>295</v>
      </c>
      <c r="J20" s="303" t="s">
        <v>295</v>
      </c>
      <c r="K20" s="306" t="s">
        <v>10341</v>
      </c>
      <c r="L20" s="306" t="s">
        <v>378</v>
      </c>
    </row>
    <row r="21" ht="15" spans="1:12">
      <c r="A21" s="303" t="s">
        <v>358</v>
      </c>
      <c r="B21" s="304" t="s">
        <v>10342</v>
      </c>
      <c r="C21" s="305" t="s">
        <v>10288</v>
      </c>
      <c r="D21" s="306" t="s">
        <v>10327</v>
      </c>
      <c r="E21" s="304" t="s">
        <v>10343</v>
      </c>
      <c r="F21" s="303" t="s">
        <v>288</v>
      </c>
      <c r="G21" s="304" t="s">
        <v>49</v>
      </c>
      <c r="H21" s="303" t="s">
        <v>1387</v>
      </c>
      <c r="I21" s="303" t="s">
        <v>288</v>
      </c>
      <c r="J21" s="303" t="s">
        <v>288</v>
      </c>
      <c r="K21" s="306" t="s">
        <v>324</v>
      </c>
      <c r="L21" s="306" t="s">
        <v>1389</v>
      </c>
    </row>
    <row r="22" ht="15" spans="1:12">
      <c r="A22" s="303" t="s">
        <v>360</v>
      </c>
      <c r="B22" s="304" t="s">
        <v>10344</v>
      </c>
      <c r="C22" s="305" t="s">
        <v>10288</v>
      </c>
      <c r="D22" s="306" t="s">
        <v>10327</v>
      </c>
      <c r="E22" s="304" t="s">
        <v>10345</v>
      </c>
      <c r="F22" s="303" t="s">
        <v>288</v>
      </c>
      <c r="G22" s="304" t="s">
        <v>22</v>
      </c>
      <c r="H22" s="303" t="s">
        <v>1213</v>
      </c>
      <c r="I22" s="303" t="s">
        <v>288</v>
      </c>
      <c r="J22" s="303" t="s">
        <v>288</v>
      </c>
      <c r="K22" s="306" t="s">
        <v>10346</v>
      </c>
      <c r="L22" s="306" t="s">
        <v>1227</v>
      </c>
    </row>
    <row r="23" ht="15" spans="1:12">
      <c r="A23" s="303" t="s">
        <v>363</v>
      </c>
      <c r="B23" s="304" t="s">
        <v>10347</v>
      </c>
      <c r="C23" s="305" t="s">
        <v>10302</v>
      </c>
      <c r="D23" s="306" t="s">
        <v>10327</v>
      </c>
      <c r="E23" s="304" t="s">
        <v>10348</v>
      </c>
      <c r="F23" s="303" t="s">
        <v>288</v>
      </c>
      <c r="G23" s="304" t="s">
        <v>17</v>
      </c>
      <c r="H23" s="303" t="s">
        <v>376</v>
      </c>
      <c r="I23" s="303" t="s">
        <v>298</v>
      </c>
      <c r="J23" s="303" t="s">
        <v>298</v>
      </c>
      <c r="K23" s="306" t="s">
        <v>10349</v>
      </c>
      <c r="L23" s="306" t="s">
        <v>378</v>
      </c>
    </row>
    <row r="24" ht="15" spans="1:12">
      <c r="A24" s="303" t="s">
        <v>365</v>
      </c>
      <c r="B24" s="304" t="s">
        <v>10350</v>
      </c>
      <c r="C24" s="305" t="s">
        <v>10302</v>
      </c>
      <c r="D24" s="306" t="s">
        <v>10327</v>
      </c>
      <c r="E24" s="304" t="s">
        <v>10351</v>
      </c>
      <c r="F24" s="303" t="s">
        <v>288</v>
      </c>
      <c r="G24" s="304" t="s">
        <v>17</v>
      </c>
      <c r="H24" s="303" t="s">
        <v>376</v>
      </c>
      <c r="I24" s="303" t="s">
        <v>298</v>
      </c>
      <c r="J24" s="303" t="s">
        <v>298</v>
      </c>
      <c r="K24" s="306" t="s">
        <v>10352</v>
      </c>
      <c r="L24" s="306" t="s">
        <v>378</v>
      </c>
    </row>
    <row r="25" ht="15" spans="1:12">
      <c r="A25" s="303" t="s">
        <v>368</v>
      </c>
      <c r="B25" s="304" t="s">
        <v>10353</v>
      </c>
      <c r="C25" s="305" t="s">
        <v>10288</v>
      </c>
      <c r="D25" s="306" t="s">
        <v>10327</v>
      </c>
      <c r="E25" s="304" t="s">
        <v>10354</v>
      </c>
      <c r="F25" s="303" t="s">
        <v>288</v>
      </c>
      <c r="G25" s="304" t="s">
        <v>17</v>
      </c>
      <c r="H25" s="303" t="s">
        <v>376</v>
      </c>
      <c r="I25" s="303" t="s">
        <v>288</v>
      </c>
      <c r="J25" s="303" t="s">
        <v>288</v>
      </c>
      <c r="K25" s="306" t="s">
        <v>10355</v>
      </c>
      <c r="L25" s="306" t="s">
        <v>1185</v>
      </c>
    </row>
    <row r="26" ht="15" spans="1:12">
      <c r="A26" s="303" t="s">
        <v>371</v>
      </c>
      <c r="B26" s="304" t="s">
        <v>10356</v>
      </c>
      <c r="C26" s="305" t="s">
        <v>10287</v>
      </c>
      <c r="D26" s="306" t="s">
        <v>10327</v>
      </c>
      <c r="E26" s="304" t="s">
        <v>10357</v>
      </c>
      <c r="F26" s="303" t="s">
        <v>288</v>
      </c>
      <c r="G26" s="304" t="s">
        <v>17</v>
      </c>
      <c r="H26" s="303" t="s">
        <v>376</v>
      </c>
      <c r="I26" s="303" t="s">
        <v>295</v>
      </c>
      <c r="J26" s="303" t="s">
        <v>295</v>
      </c>
      <c r="K26" s="306" t="s">
        <v>10358</v>
      </c>
      <c r="L26" s="306" t="s">
        <v>1204</v>
      </c>
    </row>
    <row r="27" ht="15" spans="1:12">
      <c r="A27" s="303" t="s">
        <v>379</v>
      </c>
      <c r="B27" s="304" t="s">
        <v>10359</v>
      </c>
      <c r="C27" s="305" t="s">
        <v>10287</v>
      </c>
      <c r="D27" s="306" t="s">
        <v>10327</v>
      </c>
      <c r="E27" s="304" t="s">
        <v>10360</v>
      </c>
      <c r="F27" s="303" t="s">
        <v>295</v>
      </c>
      <c r="G27" s="304" t="s">
        <v>49</v>
      </c>
      <c r="H27" s="303" t="s">
        <v>1387</v>
      </c>
      <c r="I27" s="303" t="s">
        <v>295</v>
      </c>
      <c r="J27" s="303" t="s">
        <v>301</v>
      </c>
      <c r="K27" s="306" t="s">
        <v>10361</v>
      </c>
      <c r="L27" s="306" t="s">
        <v>873</v>
      </c>
    </row>
    <row r="28" ht="15" spans="1:12">
      <c r="A28" s="303" t="s">
        <v>381</v>
      </c>
      <c r="B28" s="304" t="s">
        <v>884</v>
      </c>
      <c r="C28" s="305" t="s">
        <v>10288</v>
      </c>
      <c r="D28" s="306" t="s">
        <v>10327</v>
      </c>
      <c r="E28" s="304" t="s">
        <v>10362</v>
      </c>
      <c r="F28" s="303" t="s">
        <v>288</v>
      </c>
      <c r="G28" s="304" t="s">
        <v>17</v>
      </c>
      <c r="H28" s="303" t="s">
        <v>376</v>
      </c>
      <c r="I28" s="303" t="s">
        <v>288</v>
      </c>
      <c r="J28" s="303" t="s">
        <v>288</v>
      </c>
      <c r="K28" s="306" t="s">
        <v>10363</v>
      </c>
      <c r="L28" s="306" t="s">
        <v>1185</v>
      </c>
    </row>
    <row r="29" ht="15" spans="1:12">
      <c r="A29" s="303" t="s">
        <v>384</v>
      </c>
      <c r="B29" s="304" t="s">
        <v>10364</v>
      </c>
      <c r="C29" s="305" t="s">
        <v>10288</v>
      </c>
      <c r="D29" s="306" t="s">
        <v>10365</v>
      </c>
      <c r="E29" s="304" t="s">
        <v>10366</v>
      </c>
      <c r="F29" s="303" t="s">
        <v>288</v>
      </c>
      <c r="G29" s="304" t="s">
        <v>17</v>
      </c>
      <c r="H29" s="303" t="s">
        <v>376</v>
      </c>
      <c r="I29" s="303" t="s">
        <v>295</v>
      </c>
      <c r="J29" s="303" t="s">
        <v>295</v>
      </c>
      <c r="K29" s="306" t="s">
        <v>10367</v>
      </c>
      <c r="L29" s="306" t="s">
        <v>1204</v>
      </c>
    </row>
    <row r="30" ht="15" spans="1:12">
      <c r="A30" s="303" t="s">
        <v>388</v>
      </c>
      <c r="B30" s="304" t="s">
        <v>10368</v>
      </c>
      <c r="C30" s="305" t="s">
        <v>10327</v>
      </c>
      <c r="D30" s="306" t="s">
        <v>10365</v>
      </c>
      <c r="E30" s="304" t="s">
        <v>10369</v>
      </c>
      <c r="F30" s="303" t="s">
        <v>288</v>
      </c>
      <c r="G30" s="304" t="s">
        <v>17</v>
      </c>
      <c r="H30" s="303" t="s">
        <v>376</v>
      </c>
      <c r="I30" s="303" t="s">
        <v>288</v>
      </c>
      <c r="J30" s="303" t="s">
        <v>288</v>
      </c>
      <c r="K30" s="306" t="s">
        <v>10370</v>
      </c>
      <c r="L30" s="306" t="s">
        <v>1185</v>
      </c>
    </row>
    <row r="31" ht="15" spans="1:12">
      <c r="A31" s="303" t="s">
        <v>391</v>
      </c>
      <c r="B31" s="304" t="s">
        <v>10371</v>
      </c>
      <c r="C31" s="305" t="s">
        <v>10327</v>
      </c>
      <c r="D31" s="306" t="s">
        <v>10365</v>
      </c>
      <c r="E31" s="304" t="s">
        <v>10372</v>
      </c>
      <c r="F31" s="303" t="s">
        <v>288</v>
      </c>
      <c r="G31" s="304" t="s">
        <v>17</v>
      </c>
      <c r="H31" s="303" t="s">
        <v>376</v>
      </c>
      <c r="I31" s="303" t="s">
        <v>288</v>
      </c>
      <c r="J31" s="303" t="s">
        <v>288</v>
      </c>
      <c r="K31" s="306" t="s">
        <v>10373</v>
      </c>
      <c r="L31" s="306" t="s">
        <v>1185</v>
      </c>
    </row>
    <row r="32" ht="15" spans="1:12">
      <c r="A32" s="303" t="s">
        <v>401</v>
      </c>
      <c r="B32" s="304" t="s">
        <v>10374</v>
      </c>
      <c r="C32" s="305" t="s">
        <v>10327</v>
      </c>
      <c r="D32" s="306" t="s">
        <v>10365</v>
      </c>
      <c r="E32" s="304" t="s">
        <v>10375</v>
      </c>
      <c r="F32" s="303" t="s">
        <v>301</v>
      </c>
      <c r="G32" s="304" t="s">
        <v>10376</v>
      </c>
      <c r="H32" s="303" t="s">
        <v>1387</v>
      </c>
      <c r="I32" s="303" t="s">
        <v>288</v>
      </c>
      <c r="J32" s="303" t="s">
        <v>301</v>
      </c>
      <c r="K32" s="306" t="s">
        <v>10377</v>
      </c>
      <c r="L32" s="306" t="s">
        <v>873</v>
      </c>
    </row>
    <row r="33" ht="15" spans="1:12">
      <c r="A33" s="303" t="s">
        <v>404</v>
      </c>
      <c r="B33" s="304" t="s">
        <v>10326</v>
      </c>
      <c r="C33" s="305" t="s">
        <v>10327</v>
      </c>
      <c r="D33" s="306" t="s">
        <v>10365</v>
      </c>
      <c r="E33" s="304" t="s">
        <v>10378</v>
      </c>
      <c r="F33" s="303" t="s">
        <v>288</v>
      </c>
      <c r="G33" s="304" t="s">
        <v>10055</v>
      </c>
      <c r="H33" s="305" t="s">
        <v>10379</v>
      </c>
      <c r="I33" s="303" t="s">
        <v>288</v>
      </c>
      <c r="J33" s="303" t="s">
        <v>288</v>
      </c>
      <c r="K33" s="306" t="s">
        <v>10380</v>
      </c>
      <c r="L33" s="306" t="s">
        <v>10381</v>
      </c>
    </row>
    <row r="34" ht="15" spans="1:12">
      <c r="A34" s="303" t="s">
        <v>406</v>
      </c>
      <c r="B34" s="304" t="s">
        <v>266</v>
      </c>
      <c r="C34" s="305" t="s">
        <v>10287</v>
      </c>
      <c r="D34" s="306" t="s">
        <v>10365</v>
      </c>
      <c r="E34" s="304" t="s">
        <v>10382</v>
      </c>
      <c r="F34" s="303" t="s">
        <v>288</v>
      </c>
      <c r="G34" s="304" t="s">
        <v>22</v>
      </c>
      <c r="H34" s="303" t="s">
        <v>1213</v>
      </c>
      <c r="I34" s="303" t="s">
        <v>298</v>
      </c>
      <c r="J34" s="303" t="s">
        <v>298</v>
      </c>
      <c r="K34" s="306" t="s">
        <v>10383</v>
      </c>
      <c r="L34" s="306" t="s">
        <v>10384</v>
      </c>
    </row>
    <row r="35" ht="15" spans="1:12">
      <c r="A35" s="303" t="s">
        <v>410</v>
      </c>
      <c r="B35" s="304" t="s">
        <v>10385</v>
      </c>
      <c r="C35" s="305" t="s">
        <v>10365</v>
      </c>
      <c r="D35" s="306" t="s">
        <v>10386</v>
      </c>
      <c r="E35" s="304" t="s">
        <v>10387</v>
      </c>
      <c r="F35" s="303" t="s">
        <v>288</v>
      </c>
      <c r="G35" s="304" t="s">
        <v>17</v>
      </c>
      <c r="H35" s="303" t="s">
        <v>376</v>
      </c>
      <c r="I35" s="303" t="s">
        <v>288</v>
      </c>
      <c r="J35" s="303" t="s">
        <v>288</v>
      </c>
      <c r="K35" s="306" t="s">
        <v>10388</v>
      </c>
      <c r="L35" s="306" t="s">
        <v>1185</v>
      </c>
    </row>
    <row r="36" ht="15" spans="1:12">
      <c r="A36" s="303" t="s">
        <v>413</v>
      </c>
      <c r="B36" s="304" t="s">
        <v>10389</v>
      </c>
      <c r="C36" s="305" t="s">
        <v>10365</v>
      </c>
      <c r="D36" s="306" t="s">
        <v>10386</v>
      </c>
      <c r="E36" s="304" t="s">
        <v>10390</v>
      </c>
      <c r="F36" s="303" t="s">
        <v>295</v>
      </c>
      <c r="G36" s="304" t="s">
        <v>17</v>
      </c>
      <c r="H36" s="303" t="s">
        <v>376</v>
      </c>
      <c r="I36" s="303" t="s">
        <v>288</v>
      </c>
      <c r="J36" s="303" t="s">
        <v>295</v>
      </c>
      <c r="K36" s="306" t="s">
        <v>10391</v>
      </c>
      <c r="L36" s="306" t="s">
        <v>1204</v>
      </c>
    </row>
    <row r="37" ht="15" spans="1:12">
      <c r="A37" s="303" t="s">
        <v>416</v>
      </c>
      <c r="B37" s="304" t="s">
        <v>10392</v>
      </c>
      <c r="C37" s="305" t="s">
        <v>10365</v>
      </c>
      <c r="D37" s="306" t="s">
        <v>10386</v>
      </c>
      <c r="E37" s="304" t="s">
        <v>10393</v>
      </c>
      <c r="F37" s="303" t="s">
        <v>288</v>
      </c>
      <c r="G37" s="304" t="s">
        <v>17</v>
      </c>
      <c r="H37" s="303" t="s">
        <v>376</v>
      </c>
      <c r="I37" s="303" t="s">
        <v>288</v>
      </c>
      <c r="J37" s="303" t="s">
        <v>288</v>
      </c>
      <c r="K37" s="306" t="s">
        <v>10394</v>
      </c>
      <c r="L37" s="306" t="s">
        <v>1185</v>
      </c>
    </row>
    <row r="38" ht="15" spans="1:12">
      <c r="A38" s="303" t="s">
        <v>421</v>
      </c>
      <c r="B38" s="304" t="s">
        <v>10395</v>
      </c>
      <c r="C38" s="305" t="s">
        <v>10327</v>
      </c>
      <c r="D38" s="306" t="s">
        <v>10386</v>
      </c>
      <c r="E38" s="304" t="s">
        <v>10396</v>
      </c>
      <c r="F38" s="303" t="s">
        <v>288</v>
      </c>
      <c r="G38" s="304" t="s">
        <v>17</v>
      </c>
      <c r="H38" s="303" t="s">
        <v>376</v>
      </c>
      <c r="I38" s="303" t="s">
        <v>295</v>
      </c>
      <c r="J38" s="303" t="s">
        <v>295</v>
      </c>
      <c r="K38" s="306" t="s">
        <v>10397</v>
      </c>
      <c r="L38" s="306" t="s">
        <v>1204</v>
      </c>
    </row>
    <row r="39" ht="15" spans="1:12">
      <c r="A39" s="303" t="s">
        <v>426</v>
      </c>
      <c r="B39" s="304" t="s">
        <v>10398</v>
      </c>
      <c r="C39" s="305" t="s">
        <v>10327</v>
      </c>
      <c r="D39" s="306" t="s">
        <v>10386</v>
      </c>
      <c r="E39" s="304" t="s">
        <v>10399</v>
      </c>
      <c r="F39" s="303" t="s">
        <v>288</v>
      </c>
      <c r="G39" s="304" t="s">
        <v>49</v>
      </c>
      <c r="H39" s="303" t="s">
        <v>1387</v>
      </c>
      <c r="I39" s="303" t="s">
        <v>295</v>
      </c>
      <c r="J39" s="303" t="s">
        <v>295</v>
      </c>
      <c r="K39" s="306" t="s">
        <v>10400</v>
      </c>
      <c r="L39" s="306" t="s">
        <v>378</v>
      </c>
    </row>
    <row r="40" ht="15" spans="1:12">
      <c r="A40" s="303" t="s">
        <v>429</v>
      </c>
      <c r="B40" s="304" t="s">
        <v>10401</v>
      </c>
      <c r="C40" s="305" t="s">
        <v>10327</v>
      </c>
      <c r="D40" s="306" t="s">
        <v>10386</v>
      </c>
      <c r="E40" s="304" t="s">
        <v>10402</v>
      </c>
      <c r="F40" s="303" t="s">
        <v>288</v>
      </c>
      <c r="G40" s="304" t="s">
        <v>22</v>
      </c>
      <c r="H40" s="303" t="s">
        <v>1213</v>
      </c>
      <c r="I40" s="303" t="s">
        <v>295</v>
      </c>
      <c r="J40" s="303" t="s">
        <v>295</v>
      </c>
      <c r="K40" s="306" t="s">
        <v>10403</v>
      </c>
      <c r="L40" s="306" t="s">
        <v>1327</v>
      </c>
    </row>
    <row r="41" ht="15" spans="1:12">
      <c r="A41" s="303" t="s">
        <v>432</v>
      </c>
      <c r="B41" s="304" t="s">
        <v>10404</v>
      </c>
      <c r="C41" s="305" t="s">
        <v>10365</v>
      </c>
      <c r="D41" s="306" t="s">
        <v>10386</v>
      </c>
      <c r="E41" s="304" t="s">
        <v>10405</v>
      </c>
      <c r="F41" s="303" t="s">
        <v>288</v>
      </c>
      <c r="G41" s="304" t="s">
        <v>22</v>
      </c>
      <c r="H41" s="303" t="s">
        <v>1213</v>
      </c>
      <c r="I41" s="303" t="s">
        <v>288</v>
      </c>
      <c r="J41" s="303" t="s">
        <v>288</v>
      </c>
      <c r="K41" s="306" t="s">
        <v>10406</v>
      </c>
      <c r="L41" s="306" t="s">
        <v>1227</v>
      </c>
    </row>
    <row r="42" ht="15" spans="1:12">
      <c r="A42" s="303" t="s">
        <v>435</v>
      </c>
      <c r="B42" s="304" t="s">
        <v>10407</v>
      </c>
      <c r="C42" s="305" t="s">
        <v>10365</v>
      </c>
      <c r="D42" s="306" t="s">
        <v>10386</v>
      </c>
      <c r="E42" s="304" t="s">
        <v>10408</v>
      </c>
      <c r="F42" s="303" t="s">
        <v>288</v>
      </c>
      <c r="G42" s="304" t="s">
        <v>22</v>
      </c>
      <c r="H42" s="303" t="s">
        <v>1213</v>
      </c>
      <c r="I42" s="303" t="s">
        <v>288</v>
      </c>
      <c r="J42" s="303" t="s">
        <v>288</v>
      </c>
      <c r="K42" s="306" t="s">
        <v>10409</v>
      </c>
      <c r="L42" s="306" t="s">
        <v>1227</v>
      </c>
    </row>
    <row r="43" ht="15" spans="1:12">
      <c r="A43" s="303" t="s">
        <v>437</v>
      </c>
      <c r="B43" s="304" t="s">
        <v>2646</v>
      </c>
      <c r="C43" s="305" t="s">
        <v>10365</v>
      </c>
      <c r="D43" s="306" t="s">
        <v>10386</v>
      </c>
      <c r="E43" s="304" t="s">
        <v>10410</v>
      </c>
      <c r="F43" s="303" t="s">
        <v>288</v>
      </c>
      <c r="G43" s="304" t="s">
        <v>17</v>
      </c>
      <c r="H43" s="303" t="s">
        <v>376</v>
      </c>
      <c r="I43" s="303" t="s">
        <v>288</v>
      </c>
      <c r="J43" s="303" t="s">
        <v>288</v>
      </c>
      <c r="K43" s="306" t="s">
        <v>10411</v>
      </c>
      <c r="L43" s="306" t="s">
        <v>1185</v>
      </c>
    </row>
    <row r="44" ht="15" spans="1:12">
      <c r="A44" s="303" t="s">
        <v>439</v>
      </c>
      <c r="B44" s="304" t="s">
        <v>10412</v>
      </c>
      <c r="C44" s="305" t="s">
        <v>10327</v>
      </c>
      <c r="D44" s="306" t="s">
        <v>10386</v>
      </c>
      <c r="E44" s="304" t="s">
        <v>10413</v>
      </c>
      <c r="F44" s="303" t="s">
        <v>288</v>
      </c>
      <c r="G44" s="304" t="s">
        <v>17</v>
      </c>
      <c r="H44" s="303" t="s">
        <v>376</v>
      </c>
      <c r="I44" s="303" t="s">
        <v>295</v>
      </c>
      <c r="J44" s="303" t="s">
        <v>295</v>
      </c>
      <c r="K44" s="306" t="s">
        <v>10414</v>
      </c>
      <c r="L44" s="306" t="s">
        <v>1204</v>
      </c>
    </row>
    <row r="45" ht="15" spans="1:12">
      <c r="A45" s="303" t="s">
        <v>442</v>
      </c>
      <c r="B45" s="304" t="s">
        <v>10195</v>
      </c>
      <c r="C45" s="305" t="s">
        <v>10327</v>
      </c>
      <c r="D45" s="306" t="s">
        <v>10386</v>
      </c>
      <c r="E45" s="304" t="s">
        <v>10415</v>
      </c>
      <c r="F45" s="303" t="s">
        <v>295</v>
      </c>
      <c r="G45" s="304" t="s">
        <v>17</v>
      </c>
      <c r="H45" s="303" t="s">
        <v>376</v>
      </c>
      <c r="I45" s="303" t="s">
        <v>295</v>
      </c>
      <c r="J45" s="303" t="s">
        <v>301</v>
      </c>
      <c r="K45" s="306" t="s">
        <v>10416</v>
      </c>
      <c r="L45" s="306" t="s">
        <v>10316</v>
      </c>
    </row>
    <row r="46" ht="15" spans="1:12">
      <c r="A46" s="303" t="s">
        <v>445</v>
      </c>
      <c r="B46" s="304" t="s">
        <v>10417</v>
      </c>
      <c r="C46" s="305" t="s">
        <v>10365</v>
      </c>
      <c r="D46" s="306" t="s">
        <v>10386</v>
      </c>
      <c r="E46" s="304" t="s">
        <v>10418</v>
      </c>
      <c r="F46" s="303" t="s">
        <v>288</v>
      </c>
      <c r="G46" s="304" t="s">
        <v>22</v>
      </c>
      <c r="H46" s="303" t="s">
        <v>1213</v>
      </c>
      <c r="I46" s="303" t="s">
        <v>288</v>
      </c>
      <c r="J46" s="303" t="s">
        <v>288</v>
      </c>
      <c r="K46" s="306" t="s">
        <v>10419</v>
      </c>
      <c r="L46" s="306" t="s">
        <v>1227</v>
      </c>
    </row>
    <row r="47" ht="15" spans="1:12">
      <c r="A47" s="303" t="s">
        <v>448</v>
      </c>
      <c r="B47" s="304" t="s">
        <v>10420</v>
      </c>
      <c r="C47" s="305" t="s">
        <v>10365</v>
      </c>
      <c r="D47" s="306" t="s">
        <v>10386</v>
      </c>
      <c r="E47" s="304" t="s">
        <v>10421</v>
      </c>
      <c r="F47" s="303" t="s">
        <v>288</v>
      </c>
      <c r="G47" s="304" t="s">
        <v>10422</v>
      </c>
      <c r="H47" s="305" t="s">
        <v>10423</v>
      </c>
      <c r="I47" s="303" t="s">
        <v>288</v>
      </c>
      <c r="J47" s="303" t="s">
        <v>288</v>
      </c>
      <c r="K47" s="306" t="s">
        <v>2119</v>
      </c>
      <c r="L47" s="306" t="s">
        <v>1631</v>
      </c>
    </row>
    <row r="48" ht="15" spans="1:12">
      <c r="A48" s="303" t="s">
        <v>451</v>
      </c>
      <c r="B48" s="304" t="s">
        <v>10424</v>
      </c>
      <c r="C48" s="305" t="s">
        <v>10327</v>
      </c>
      <c r="D48" s="306" t="s">
        <v>10386</v>
      </c>
      <c r="E48" s="304" t="s">
        <v>10425</v>
      </c>
      <c r="F48" s="303" t="s">
        <v>288</v>
      </c>
      <c r="G48" s="304" t="s">
        <v>22</v>
      </c>
      <c r="H48" s="303" t="s">
        <v>1213</v>
      </c>
      <c r="I48" s="303" t="s">
        <v>295</v>
      </c>
      <c r="J48" s="303" t="s">
        <v>295</v>
      </c>
      <c r="K48" s="306" t="s">
        <v>10426</v>
      </c>
      <c r="L48" s="306" t="s">
        <v>1327</v>
      </c>
    </row>
    <row r="49" ht="15" spans="1:12">
      <c r="A49" s="303" t="s">
        <v>455</v>
      </c>
      <c r="B49" s="304" t="s">
        <v>10427</v>
      </c>
      <c r="C49" s="305" t="s">
        <v>10327</v>
      </c>
      <c r="D49" s="306" t="s">
        <v>10428</v>
      </c>
      <c r="E49" s="304" t="s">
        <v>10429</v>
      </c>
      <c r="F49" s="303" t="s">
        <v>295</v>
      </c>
      <c r="G49" s="304" t="s">
        <v>17</v>
      </c>
      <c r="H49" s="303" t="s">
        <v>376</v>
      </c>
      <c r="I49" s="303" t="s">
        <v>298</v>
      </c>
      <c r="J49" s="303" t="s">
        <v>309</v>
      </c>
      <c r="K49" s="306" t="s">
        <v>10430</v>
      </c>
      <c r="L49" s="306" t="s">
        <v>873</v>
      </c>
    </row>
    <row r="50" ht="15" spans="1:12">
      <c r="A50" s="303" t="s">
        <v>460</v>
      </c>
      <c r="B50" s="304" t="s">
        <v>10336</v>
      </c>
      <c r="C50" s="305" t="s">
        <v>10386</v>
      </c>
      <c r="D50" s="306" t="s">
        <v>10428</v>
      </c>
      <c r="E50" s="304" t="s">
        <v>10431</v>
      </c>
      <c r="F50" s="303" t="s">
        <v>295</v>
      </c>
      <c r="G50" s="304" t="s">
        <v>19</v>
      </c>
      <c r="H50" s="303" t="s">
        <v>1213</v>
      </c>
      <c r="I50" s="303" t="s">
        <v>288</v>
      </c>
      <c r="J50" s="303" t="s">
        <v>295</v>
      </c>
      <c r="K50" s="306" t="s">
        <v>830</v>
      </c>
      <c r="L50" s="306" t="s">
        <v>1327</v>
      </c>
    </row>
    <row r="51" ht="15" spans="1:12">
      <c r="A51" s="303" t="s">
        <v>463</v>
      </c>
      <c r="B51" s="304" t="s">
        <v>10432</v>
      </c>
      <c r="C51" s="305" t="s">
        <v>10365</v>
      </c>
      <c r="D51" s="306" t="s">
        <v>10428</v>
      </c>
      <c r="E51" s="304" t="s">
        <v>10433</v>
      </c>
      <c r="F51" s="303" t="s">
        <v>288</v>
      </c>
      <c r="G51" s="304" t="s">
        <v>49</v>
      </c>
      <c r="H51" s="303" t="s">
        <v>1387</v>
      </c>
      <c r="I51" s="303" t="s">
        <v>295</v>
      </c>
      <c r="J51" s="303" t="s">
        <v>295</v>
      </c>
      <c r="K51" s="306" t="s">
        <v>10434</v>
      </c>
      <c r="L51" s="306" t="s">
        <v>378</v>
      </c>
    </row>
    <row r="52" ht="15" spans="1:12">
      <c r="A52" s="303" t="s">
        <v>466</v>
      </c>
      <c r="B52" s="304" t="s">
        <v>10385</v>
      </c>
      <c r="C52" s="305" t="s">
        <v>10386</v>
      </c>
      <c r="D52" s="306" t="s">
        <v>10428</v>
      </c>
      <c r="E52" s="304" t="s">
        <v>10435</v>
      </c>
      <c r="F52" s="303" t="s">
        <v>288</v>
      </c>
      <c r="G52" s="304" t="s">
        <v>17</v>
      </c>
      <c r="H52" s="303" t="s">
        <v>376</v>
      </c>
      <c r="I52" s="303" t="s">
        <v>288</v>
      </c>
      <c r="J52" s="303" t="s">
        <v>288</v>
      </c>
      <c r="K52" s="306" t="s">
        <v>10436</v>
      </c>
      <c r="L52" s="306" t="s">
        <v>1185</v>
      </c>
    </row>
    <row r="53" ht="15" spans="1:12">
      <c r="A53" s="303" t="s">
        <v>468</v>
      </c>
      <c r="B53" s="304" t="s">
        <v>10437</v>
      </c>
      <c r="C53" s="305" t="s">
        <v>10365</v>
      </c>
      <c r="D53" s="306" t="s">
        <v>10428</v>
      </c>
      <c r="E53" s="304" t="s">
        <v>10438</v>
      </c>
      <c r="F53" s="303" t="s">
        <v>288</v>
      </c>
      <c r="G53" s="304" t="s">
        <v>17</v>
      </c>
      <c r="H53" s="303" t="s">
        <v>376</v>
      </c>
      <c r="I53" s="303" t="s">
        <v>295</v>
      </c>
      <c r="J53" s="303" t="s">
        <v>295</v>
      </c>
      <c r="K53" s="306" t="s">
        <v>10439</v>
      </c>
      <c r="L53" s="306" t="s">
        <v>1204</v>
      </c>
    </row>
    <row r="54" ht="15" spans="1:12">
      <c r="A54" s="303" t="s">
        <v>470</v>
      </c>
      <c r="B54" s="304" t="s">
        <v>10440</v>
      </c>
      <c r="C54" s="305" t="s">
        <v>10365</v>
      </c>
      <c r="D54" s="306" t="s">
        <v>10428</v>
      </c>
      <c r="E54" s="304" t="s">
        <v>10441</v>
      </c>
      <c r="F54" s="303" t="s">
        <v>288</v>
      </c>
      <c r="G54" s="304" t="s">
        <v>17</v>
      </c>
      <c r="H54" s="303" t="s">
        <v>376</v>
      </c>
      <c r="I54" s="303" t="s">
        <v>295</v>
      </c>
      <c r="J54" s="303" t="s">
        <v>295</v>
      </c>
      <c r="K54" s="306" t="s">
        <v>10442</v>
      </c>
      <c r="L54" s="306" t="s">
        <v>1204</v>
      </c>
    </row>
    <row r="55" ht="15" spans="1:12">
      <c r="A55" s="303" t="s">
        <v>473</v>
      </c>
      <c r="B55" s="304" t="s">
        <v>10443</v>
      </c>
      <c r="C55" s="305" t="s">
        <v>10386</v>
      </c>
      <c r="D55" s="306" t="s">
        <v>10428</v>
      </c>
      <c r="E55" s="304" t="s">
        <v>10444</v>
      </c>
      <c r="F55" s="303" t="s">
        <v>295</v>
      </c>
      <c r="G55" s="304" t="s">
        <v>17</v>
      </c>
      <c r="H55" s="303" t="s">
        <v>376</v>
      </c>
      <c r="I55" s="303" t="s">
        <v>288</v>
      </c>
      <c r="J55" s="303" t="s">
        <v>295</v>
      </c>
      <c r="K55" s="306" t="s">
        <v>10445</v>
      </c>
      <c r="L55" s="306" t="s">
        <v>1204</v>
      </c>
    </row>
    <row r="56" ht="15" spans="1:12">
      <c r="A56" s="303" t="s">
        <v>476</v>
      </c>
      <c r="B56" s="304" t="s">
        <v>10446</v>
      </c>
      <c r="C56" s="305" t="s">
        <v>10327</v>
      </c>
      <c r="D56" s="306" t="s">
        <v>10428</v>
      </c>
      <c r="E56" s="304" t="s">
        <v>10447</v>
      </c>
      <c r="F56" s="303" t="s">
        <v>288</v>
      </c>
      <c r="G56" s="304" t="s">
        <v>22</v>
      </c>
      <c r="H56" s="303" t="s">
        <v>1213</v>
      </c>
      <c r="I56" s="303" t="s">
        <v>298</v>
      </c>
      <c r="J56" s="303" t="s">
        <v>298</v>
      </c>
      <c r="K56" s="306" t="s">
        <v>10448</v>
      </c>
      <c r="L56" s="306" t="s">
        <v>10384</v>
      </c>
    </row>
    <row r="57" ht="15" spans="1:12">
      <c r="A57" s="303" t="s">
        <v>480</v>
      </c>
      <c r="B57" s="304" t="s">
        <v>2646</v>
      </c>
      <c r="C57" s="305" t="s">
        <v>10386</v>
      </c>
      <c r="D57" s="306" t="s">
        <v>10428</v>
      </c>
      <c r="E57" s="304" t="s">
        <v>10449</v>
      </c>
      <c r="F57" s="303" t="s">
        <v>288</v>
      </c>
      <c r="G57" s="304" t="s">
        <v>17</v>
      </c>
      <c r="H57" s="303" t="s">
        <v>376</v>
      </c>
      <c r="I57" s="303" t="s">
        <v>288</v>
      </c>
      <c r="J57" s="303" t="s">
        <v>288</v>
      </c>
      <c r="K57" s="306" t="s">
        <v>10450</v>
      </c>
      <c r="L57" s="306" t="s">
        <v>1185</v>
      </c>
    </row>
    <row r="58" ht="15" spans="1:12">
      <c r="A58" s="303" t="s">
        <v>483</v>
      </c>
      <c r="B58" s="304" t="s">
        <v>10451</v>
      </c>
      <c r="C58" s="305" t="s">
        <v>10288</v>
      </c>
      <c r="D58" s="306" t="s">
        <v>10428</v>
      </c>
      <c r="E58" s="304" t="s">
        <v>10452</v>
      </c>
      <c r="F58" s="303" t="s">
        <v>288</v>
      </c>
      <c r="G58" s="304" t="s">
        <v>17</v>
      </c>
      <c r="H58" s="303" t="s">
        <v>376</v>
      </c>
      <c r="I58" s="303" t="s">
        <v>301</v>
      </c>
      <c r="J58" s="303" t="s">
        <v>301</v>
      </c>
      <c r="K58" s="306" t="s">
        <v>10453</v>
      </c>
      <c r="L58" s="306" t="s">
        <v>10316</v>
      </c>
    </row>
    <row r="59" ht="15" spans="1:12">
      <c r="A59" s="303" t="s">
        <v>486</v>
      </c>
      <c r="B59" s="304" t="s">
        <v>10261</v>
      </c>
      <c r="C59" s="305" t="s">
        <v>10386</v>
      </c>
      <c r="D59" s="306" t="s">
        <v>10428</v>
      </c>
      <c r="E59" s="304" t="s">
        <v>10454</v>
      </c>
      <c r="F59" s="303" t="s">
        <v>288</v>
      </c>
      <c r="G59" s="304" t="s">
        <v>19</v>
      </c>
      <c r="H59" s="303" t="s">
        <v>1213</v>
      </c>
      <c r="I59" s="303" t="s">
        <v>288</v>
      </c>
      <c r="J59" s="303" t="s">
        <v>288</v>
      </c>
      <c r="K59" s="306" t="s">
        <v>10455</v>
      </c>
      <c r="L59" s="306" t="s">
        <v>1227</v>
      </c>
    </row>
    <row r="60" ht="15" spans="1:12">
      <c r="A60" s="303" t="s">
        <v>488</v>
      </c>
      <c r="B60" s="304" t="s">
        <v>10456</v>
      </c>
      <c r="C60" s="305" t="s">
        <v>10386</v>
      </c>
      <c r="D60" s="306" t="s">
        <v>10428</v>
      </c>
      <c r="E60" s="304" t="s">
        <v>10457</v>
      </c>
      <c r="F60" s="303" t="s">
        <v>288</v>
      </c>
      <c r="G60" s="304" t="s">
        <v>22</v>
      </c>
      <c r="H60" s="303" t="s">
        <v>1213</v>
      </c>
      <c r="I60" s="303" t="s">
        <v>288</v>
      </c>
      <c r="J60" s="303" t="s">
        <v>288</v>
      </c>
      <c r="K60" s="306" t="s">
        <v>10458</v>
      </c>
      <c r="L60" s="306" t="s">
        <v>1227</v>
      </c>
    </row>
    <row r="61" ht="15" spans="1:12">
      <c r="A61" s="303" t="s">
        <v>491</v>
      </c>
      <c r="B61" s="304" t="s">
        <v>10459</v>
      </c>
      <c r="C61" s="305" t="s">
        <v>10386</v>
      </c>
      <c r="D61" s="306" t="s">
        <v>10428</v>
      </c>
      <c r="E61" s="304" t="s">
        <v>10460</v>
      </c>
      <c r="F61" s="303" t="s">
        <v>288</v>
      </c>
      <c r="G61" s="304" t="s">
        <v>17</v>
      </c>
      <c r="H61" s="303" t="s">
        <v>376</v>
      </c>
      <c r="I61" s="303" t="s">
        <v>288</v>
      </c>
      <c r="J61" s="303" t="s">
        <v>288</v>
      </c>
      <c r="K61" s="306" t="s">
        <v>10461</v>
      </c>
      <c r="L61" s="306" t="s">
        <v>1185</v>
      </c>
    </row>
    <row r="62" ht="15" spans="1:12">
      <c r="A62" s="303" t="s">
        <v>494</v>
      </c>
      <c r="B62" s="304" t="s">
        <v>10353</v>
      </c>
      <c r="C62" s="305" t="s">
        <v>10428</v>
      </c>
      <c r="D62" s="306" t="s">
        <v>10462</v>
      </c>
      <c r="E62" s="304" t="s">
        <v>10463</v>
      </c>
      <c r="F62" s="303" t="s">
        <v>288</v>
      </c>
      <c r="G62" s="304" t="s">
        <v>17</v>
      </c>
      <c r="H62" s="303" t="s">
        <v>376</v>
      </c>
      <c r="I62" s="303" t="s">
        <v>288</v>
      </c>
      <c r="J62" s="303" t="s">
        <v>288</v>
      </c>
      <c r="K62" s="306" t="s">
        <v>1500</v>
      </c>
      <c r="L62" s="306" t="s">
        <v>1185</v>
      </c>
    </row>
    <row r="63" ht="15" spans="1:12">
      <c r="A63" s="303" t="s">
        <v>497</v>
      </c>
      <c r="B63" s="304" t="s">
        <v>10464</v>
      </c>
      <c r="C63" s="305" t="s">
        <v>10428</v>
      </c>
      <c r="D63" s="306" t="s">
        <v>10462</v>
      </c>
      <c r="E63" s="304" t="s">
        <v>10465</v>
      </c>
      <c r="F63" s="303" t="s">
        <v>295</v>
      </c>
      <c r="G63" s="304" t="s">
        <v>17</v>
      </c>
      <c r="H63" s="303" t="s">
        <v>376</v>
      </c>
      <c r="I63" s="303" t="s">
        <v>288</v>
      </c>
      <c r="J63" s="303" t="s">
        <v>295</v>
      </c>
      <c r="K63" s="306" t="s">
        <v>1503</v>
      </c>
      <c r="L63" s="306" t="s">
        <v>1204</v>
      </c>
    </row>
    <row r="64" ht="15" spans="1:12">
      <c r="A64" s="303" t="s">
        <v>500</v>
      </c>
      <c r="B64" s="304" t="s">
        <v>10389</v>
      </c>
      <c r="C64" s="305" t="s">
        <v>10386</v>
      </c>
      <c r="D64" s="306" t="s">
        <v>10462</v>
      </c>
      <c r="E64" s="304" t="s">
        <v>10466</v>
      </c>
      <c r="F64" s="303" t="s">
        <v>295</v>
      </c>
      <c r="G64" s="304" t="s">
        <v>17</v>
      </c>
      <c r="H64" s="303" t="s">
        <v>376</v>
      </c>
      <c r="I64" s="303" t="s">
        <v>295</v>
      </c>
      <c r="J64" s="303" t="s">
        <v>301</v>
      </c>
      <c r="K64" s="306" t="s">
        <v>10467</v>
      </c>
      <c r="L64" s="306" t="s">
        <v>10316</v>
      </c>
    </row>
    <row r="65" ht="15" spans="1:12">
      <c r="A65" s="303" t="s">
        <v>503</v>
      </c>
      <c r="B65" s="304" t="s">
        <v>10468</v>
      </c>
      <c r="C65" s="305" t="s">
        <v>10428</v>
      </c>
      <c r="D65" s="306" t="s">
        <v>10462</v>
      </c>
      <c r="E65" s="304" t="s">
        <v>10469</v>
      </c>
      <c r="F65" s="303" t="s">
        <v>288</v>
      </c>
      <c r="G65" s="304" t="s">
        <v>17</v>
      </c>
      <c r="H65" s="303" t="s">
        <v>376</v>
      </c>
      <c r="I65" s="303" t="s">
        <v>288</v>
      </c>
      <c r="J65" s="303" t="s">
        <v>288</v>
      </c>
      <c r="K65" s="306" t="s">
        <v>405</v>
      </c>
      <c r="L65" s="306" t="s">
        <v>1185</v>
      </c>
    </row>
    <row r="66" ht="15" spans="1:12">
      <c r="A66" s="303" t="s">
        <v>506</v>
      </c>
      <c r="B66" s="304" t="s">
        <v>10470</v>
      </c>
      <c r="C66" s="305" t="s">
        <v>10386</v>
      </c>
      <c r="D66" s="306" t="s">
        <v>10462</v>
      </c>
      <c r="E66" s="304" t="s">
        <v>10471</v>
      </c>
      <c r="F66" s="303" t="s">
        <v>295</v>
      </c>
      <c r="G66" s="304" t="s">
        <v>17</v>
      </c>
      <c r="H66" s="303" t="s">
        <v>376</v>
      </c>
      <c r="I66" s="303" t="s">
        <v>295</v>
      </c>
      <c r="J66" s="303" t="s">
        <v>301</v>
      </c>
      <c r="K66" s="306" t="s">
        <v>10472</v>
      </c>
      <c r="L66" s="306" t="s">
        <v>10316</v>
      </c>
    </row>
    <row r="67" ht="15" spans="1:12">
      <c r="A67" s="303" t="s">
        <v>509</v>
      </c>
      <c r="B67" s="304" t="s">
        <v>10473</v>
      </c>
      <c r="C67" s="305" t="s">
        <v>10428</v>
      </c>
      <c r="D67" s="306" t="s">
        <v>10462</v>
      </c>
      <c r="E67" s="304" t="s">
        <v>10474</v>
      </c>
      <c r="F67" s="303" t="s">
        <v>288</v>
      </c>
      <c r="G67" s="304" t="s">
        <v>22</v>
      </c>
      <c r="H67" s="303" t="s">
        <v>1213</v>
      </c>
      <c r="I67" s="303" t="s">
        <v>288</v>
      </c>
      <c r="J67" s="303" t="s">
        <v>288</v>
      </c>
      <c r="K67" s="306" t="s">
        <v>2164</v>
      </c>
      <c r="L67" s="306" t="s">
        <v>1227</v>
      </c>
    </row>
    <row r="68" ht="15" spans="1:12">
      <c r="A68" s="303" t="s">
        <v>512</v>
      </c>
      <c r="B68" s="304" t="s">
        <v>10475</v>
      </c>
      <c r="C68" s="305" t="s">
        <v>10428</v>
      </c>
      <c r="D68" s="306" t="s">
        <v>10462</v>
      </c>
      <c r="E68" s="304" t="s">
        <v>10476</v>
      </c>
      <c r="F68" s="303" t="s">
        <v>288</v>
      </c>
      <c r="G68" s="304" t="s">
        <v>17</v>
      </c>
      <c r="H68" s="303" t="s">
        <v>376</v>
      </c>
      <c r="I68" s="303" t="s">
        <v>288</v>
      </c>
      <c r="J68" s="303" t="s">
        <v>288</v>
      </c>
      <c r="K68" s="306" t="s">
        <v>2166</v>
      </c>
      <c r="L68" s="306" t="s">
        <v>1185</v>
      </c>
    </row>
    <row r="69" ht="15" spans="1:12">
      <c r="A69" s="303" t="s">
        <v>515</v>
      </c>
      <c r="B69" s="304" t="s">
        <v>10477</v>
      </c>
      <c r="C69" s="305" t="s">
        <v>10365</v>
      </c>
      <c r="D69" s="306" t="s">
        <v>10462</v>
      </c>
      <c r="E69" s="304" t="s">
        <v>10478</v>
      </c>
      <c r="F69" s="303" t="s">
        <v>288</v>
      </c>
      <c r="G69" s="304" t="s">
        <v>49</v>
      </c>
      <c r="H69" s="303" t="s">
        <v>1387</v>
      </c>
      <c r="I69" s="303" t="s">
        <v>298</v>
      </c>
      <c r="J69" s="303" t="s">
        <v>298</v>
      </c>
      <c r="K69" s="306" t="s">
        <v>2172</v>
      </c>
      <c r="L69" s="306" t="s">
        <v>10479</v>
      </c>
    </row>
    <row r="70" ht="15" spans="1:12">
      <c r="A70" s="303" t="s">
        <v>518</v>
      </c>
      <c r="B70" s="304" t="s">
        <v>10480</v>
      </c>
      <c r="C70" s="305" t="s">
        <v>10365</v>
      </c>
      <c r="D70" s="306" t="s">
        <v>10462</v>
      </c>
      <c r="E70" s="304" t="s">
        <v>10481</v>
      </c>
      <c r="F70" s="303" t="s">
        <v>288</v>
      </c>
      <c r="G70" s="304" t="s">
        <v>22</v>
      </c>
      <c r="H70" s="303" t="s">
        <v>1213</v>
      </c>
      <c r="I70" s="303" t="s">
        <v>298</v>
      </c>
      <c r="J70" s="303" t="s">
        <v>298</v>
      </c>
      <c r="K70" s="306" t="s">
        <v>10482</v>
      </c>
      <c r="L70" s="306" t="s">
        <v>10384</v>
      </c>
    </row>
    <row r="71" ht="15" spans="1:12">
      <c r="A71" s="303" t="s">
        <v>521</v>
      </c>
      <c r="B71" s="304" t="s">
        <v>10483</v>
      </c>
      <c r="C71" s="305" t="s">
        <v>10428</v>
      </c>
      <c r="D71" s="306" t="s">
        <v>10462</v>
      </c>
      <c r="E71" s="304" t="s">
        <v>10484</v>
      </c>
      <c r="F71" s="303" t="s">
        <v>288</v>
      </c>
      <c r="G71" s="304" t="s">
        <v>17</v>
      </c>
      <c r="H71" s="303" t="s">
        <v>376</v>
      </c>
      <c r="I71" s="303" t="s">
        <v>288</v>
      </c>
      <c r="J71" s="303" t="s">
        <v>288</v>
      </c>
      <c r="K71" s="306" t="s">
        <v>10485</v>
      </c>
      <c r="L71" s="306" t="s">
        <v>1185</v>
      </c>
    </row>
    <row r="72" ht="15" spans="1:12">
      <c r="A72" s="303" t="s">
        <v>524</v>
      </c>
      <c r="B72" s="304" t="s">
        <v>10486</v>
      </c>
      <c r="C72" s="305" t="s">
        <v>10386</v>
      </c>
      <c r="D72" s="306" t="s">
        <v>10462</v>
      </c>
      <c r="E72" s="304" t="s">
        <v>10487</v>
      </c>
      <c r="F72" s="303" t="s">
        <v>298</v>
      </c>
      <c r="G72" s="304" t="s">
        <v>17</v>
      </c>
      <c r="H72" s="303" t="s">
        <v>376</v>
      </c>
      <c r="I72" s="303" t="s">
        <v>295</v>
      </c>
      <c r="J72" s="303" t="s">
        <v>309</v>
      </c>
      <c r="K72" s="306" t="s">
        <v>10488</v>
      </c>
      <c r="L72" s="306" t="s">
        <v>873</v>
      </c>
    </row>
    <row r="73" ht="15" spans="1:12">
      <c r="A73" s="303" t="s">
        <v>527</v>
      </c>
      <c r="B73" s="304" t="s">
        <v>10489</v>
      </c>
      <c r="C73" s="305" t="s">
        <v>10428</v>
      </c>
      <c r="D73" s="306" t="s">
        <v>10462</v>
      </c>
      <c r="E73" s="304" t="s">
        <v>10490</v>
      </c>
      <c r="F73" s="303" t="s">
        <v>288</v>
      </c>
      <c r="G73" s="304" t="s">
        <v>82</v>
      </c>
      <c r="H73" s="303" t="s">
        <v>877</v>
      </c>
      <c r="I73" s="303" t="s">
        <v>288</v>
      </c>
      <c r="J73" s="303" t="s">
        <v>288</v>
      </c>
      <c r="K73" s="306" t="s">
        <v>424</v>
      </c>
      <c r="L73" s="306" t="s">
        <v>1633</v>
      </c>
    </row>
    <row r="74" ht="15" spans="1:12">
      <c r="A74" s="303" t="s">
        <v>530</v>
      </c>
      <c r="B74" s="304" t="s">
        <v>10491</v>
      </c>
      <c r="C74" s="305" t="s">
        <v>10428</v>
      </c>
      <c r="D74" s="306" t="s">
        <v>10462</v>
      </c>
      <c r="E74" s="304" t="s">
        <v>10492</v>
      </c>
      <c r="F74" s="303" t="s">
        <v>288</v>
      </c>
      <c r="G74" s="304" t="s">
        <v>17</v>
      </c>
      <c r="H74" s="303" t="s">
        <v>376</v>
      </c>
      <c r="I74" s="303" t="s">
        <v>288</v>
      </c>
      <c r="J74" s="303" t="s">
        <v>288</v>
      </c>
      <c r="K74" s="306" t="s">
        <v>10493</v>
      </c>
      <c r="L74" s="306" t="s">
        <v>1185</v>
      </c>
    </row>
    <row r="75" ht="15" spans="1:12">
      <c r="A75" s="303" t="s">
        <v>533</v>
      </c>
      <c r="B75" s="304" t="s">
        <v>10494</v>
      </c>
      <c r="C75" s="305" t="s">
        <v>10428</v>
      </c>
      <c r="D75" s="306" t="s">
        <v>10462</v>
      </c>
      <c r="E75" s="304" t="s">
        <v>10495</v>
      </c>
      <c r="F75" s="303" t="s">
        <v>288</v>
      </c>
      <c r="G75" s="304" t="s">
        <v>22</v>
      </c>
      <c r="H75" s="303" t="s">
        <v>1213</v>
      </c>
      <c r="I75" s="303" t="s">
        <v>288</v>
      </c>
      <c r="J75" s="303" t="s">
        <v>288</v>
      </c>
      <c r="K75" s="306" t="s">
        <v>10496</v>
      </c>
      <c r="L75" s="306" t="s">
        <v>1227</v>
      </c>
    </row>
    <row r="76" ht="15" spans="1:12">
      <c r="A76" s="303" t="s">
        <v>536</v>
      </c>
      <c r="B76" s="304" t="s">
        <v>10497</v>
      </c>
      <c r="C76" s="305" t="s">
        <v>10428</v>
      </c>
      <c r="D76" s="306" t="s">
        <v>10462</v>
      </c>
      <c r="E76" s="304" t="s">
        <v>10498</v>
      </c>
      <c r="F76" s="303" t="s">
        <v>288</v>
      </c>
      <c r="G76" s="304" t="s">
        <v>17</v>
      </c>
      <c r="H76" s="305" t="s">
        <v>376</v>
      </c>
      <c r="I76" s="303" t="s">
        <v>288</v>
      </c>
      <c r="J76" s="303" t="s">
        <v>288</v>
      </c>
      <c r="K76" s="306" t="s">
        <v>10499</v>
      </c>
      <c r="L76" s="306" t="s">
        <v>1185</v>
      </c>
    </row>
    <row r="77" ht="15" spans="1:12">
      <c r="A77" s="303" t="s">
        <v>539</v>
      </c>
      <c r="B77" s="304" t="s">
        <v>10500</v>
      </c>
      <c r="C77" s="305" t="s">
        <v>10428</v>
      </c>
      <c r="D77" s="306" t="s">
        <v>10462</v>
      </c>
      <c r="E77" s="304" t="s">
        <v>10501</v>
      </c>
      <c r="F77" s="303" t="s">
        <v>295</v>
      </c>
      <c r="G77" s="304" t="s">
        <v>82</v>
      </c>
      <c r="H77" s="305" t="s">
        <v>877</v>
      </c>
      <c r="I77" s="303" t="s">
        <v>288</v>
      </c>
      <c r="J77" s="303" t="s">
        <v>295</v>
      </c>
      <c r="K77" s="306" t="s">
        <v>10502</v>
      </c>
      <c r="L77" s="306" t="s">
        <v>1331</v>
      </c>
    </row>
    <row r="78" ht="15" spans="1:12">
      <c r="A78" s="303" t="s">
        <v>542</v>
      </c>
      <c r="B78" s="304" t="s">
        <v>10503</v>
      </c>
      <c r="C78" s="305" t="s">
        <v>10462</v>
      </c>
      <c r="D78" s="305" t="s">
        <v>10504</v>
      </c>
      <c r="E78" s="304" t="s">
        <v>10505</v>
      </c>
      <c r="F78" s="303" t="s">
        <v>288</v>
      </c>
      <c r="G78" s="304" t="s">
        <v>17</v>
      </c>
      <c r="H78" s="305" t="s">
        <v>376</v>
      </c>
      <c r="I78" s="303" t="s">
        <v>288</v>
      </c>
      <c r="J78" s="303" t="s">
        <v>288</v>
      </c>
      <c r="K78" s="306" t="s">
        <v>10506</v>
      </c>
      <c r="L78" s="306" t="s">
        <v>1185</v>
      </c>
    </row>
    <row r="79" ht="15" spans="1:12">
      <c r="A79" s="303" t="s">
        <v>545</v>
      </c>
      <c r="B79" s="304" t="s">
        <v>10507</v>
      </c>
      <c r="C79" s="305" t="s">
        <v>10462</v>
      </c>
      <c r="D79" s="305" t="s">
        <v>10504</v>
      </c>
      <c r="E79" s="304" t="s">
        <v>10508</v>
      </c>
      <c r="F79" s="303" t="s">
        <v>288</v>
      </c>
      <c r="G79" s="304" t="s">
        <v>17</v>
      </c>
      <c r="H79" s="305" t="s">
        <v>376</v>
      </c>
      <c r="I79" s="303" t="s">
        <v>288</v>
      </c>
      <c r="J79" s="303" t="s">
        <v>288</v>
      </c>
      <c r="K79" s="306" t="s">
        <v>10509</v>
      </c>
      <c r="L79" s="306" t="s">
        <v>1185</v>
      </c>
    </row>
    <row r="80" ht="15" spans="1:12">
      <c r="A80" s="303" t="s">
        <v>547</v>
      </c>
      <c r="B80" s="304" t="s">
        <v>10510</v>
      </c>
      <c r="C80" s="305" t="s">
        <v>10428</v>
      </c>
      <c r="D80" s="306" t="s">
        <v>10504</v>
      </c>
      <c r="E80" s="304" t="s">
        <v>10511</v>
      </c>
      <c r="F80" s="303" t="s">
        <v>288</v>
      </c>
      <c r="G80" s="304" t="s">
        <v>17</v>
      </c>
      <c r="H80" s="305" t="s">
        <v>376</v>
      </c>
      <c r="I80" s="303" t="s">
        <v>295</v>
      </c>
      <c r="J80" s="303" t="s">
        <v>295</v>
      </c>
      <c r="K80" s="306" t="s">
        <v>10512</v>
      </c>
      <c r="L80" s="306" t="s">
        <v>1204</v>
      </c>
    </row>
    <row r="81" ht="15" spans="1:12">
      <c r="A81" s="303" t="s">
        <v>549</v>
      </c>
      <c r="B81" s="304" t="s">
        <v>10513</v>
      </c>
      <c r="C81" s="305" t="s">
        <v>10462</v>
      </c>
      <c r="D81" s="306" t="s">
        <v>10504</v>
      </c>
      <c r="E81" s="304" t="s">
        <v>10514</v>
      </c>
      <c r="F81" s="303" t="s">
        <v>298</v>
      </c>
      <c r="G81" s="304" t="s">
        <v>22</v>
      </c>
      <c r="H81" s="305" t="s">
        <v>1213</v>
      </c>
      <c r="I81" s="303" t="s">
        <v>288</v>
      </c>
      <c r="J81" s="303" t="s">
        <v>298</v>
      </c>
      <c r="K81" s="306" t="s">
        <v>10515</v>
      </c>
      <c r="L81" s="306" t="s">
        <v>10384</v>
      </c>
    </row>
    <row r="82" ht="15" spans="1:12">
      <c r="A82" s="303" t="s">
        <v>552</v>
      </c>
      <c r="B82" s="304" t="s">
        <v>10516</v>
      </c>
      <c r="C82" s="305" t="s">
        <v>10462</v>
      </c>
      <c r="D82" s="305" t="s">
        <v>10504</v>
      </c>
      <c r="E82" s="304" t="s">
        <v>10517</v>
      </c>
      <c r="F82" s="303" t="s">
        <v>288</v>
      </c>
      <c r="G82" s="304" t="s">
        <v>17</v>
      </c>
      <c r="H82" s="305" t="s">
        <v>376</v>
      </c>
      <c r="I82" s="303" t="s">
        <v>288</v>
      </c>
      <c r="J82" s="303" t="s">
        <v>288</v>
      </c>
      <c r="K82" s="306" t="s">
        <v>10518</v>
      </c>
      <c r="L82" s="306" t="s">
        <v>1185</v>
      </c>
    </row>
    <row r="83" ht="15" spans="1:12">
      <c r="A83" s="303" t="s">
        <v>555</v>
      </c>
      <c r="B83" s="304" t="s">
        <v>10519</v>
      </c>
      <c r="C83" s="305" t="s">
        <v>10462</v>
      </c>
      <c r="D83" s="305" t="s">
        <v>10504</v>
      </c>
      <c r="E83" s="304" t="s">
        <v>10520</v>
      </c>
      <c r="F83" s="303" t="s">
        <v>288</v>
      </c>
      <c r="G83" s="304" t="s">
        <v>17</v>
      </c>
      <c r="H83" s="305" t="s">
        <v>376</v>
      </c>
      <c r="I83" s="303" t="s">
        <v>288</v>
      </c>
      <c r="J83" s="303" t="s">
        <v>288</v>
      </c>
      <c r="K83" s="306" t="s">
        <v>10521</v>
      </c>
      <c r="L83" s="306" t="s">
        <v>1185</v>
      </c>
    </row>
    <row r="84" ht="15" spans="1:12">
      <c r="A84" s="303" t="s">
        <v>558</v>
      </c>
      <c r="B84" s="304" t="s">
        <v>10522</v>
      </c>
      <c r="C84" s="305" t="s">
        <v>10462</v>
      </c>
      <c r="D84" s="306" t="s">
        <v>10504</v>
      </c>
      <c r="E84" s="304" t="s">
        <v>10523</v>
      </c>
      <c r="F84" s="303" t="s">
        <v>288</v>
      </c>
      <c r="G84" s="304" t="s">
        <v>19</v>
      </c>
      <c r="H84" s="303" t="s">
        <v>1213</v>
      </c>
      <c r="I84" s="303" t="s">
        <v>288</v>
      </c>
      <c r="J84" s="303" t="s">
        <v>288</v>
      </c>
      <c r="K84" s="306" t="s">
        <v>10524</v>
      </c>
      <c r="L84" s="306" t="s">
        <v>1227</v>
      </c>
    </row>
    <row r="85" ht="15" spans="1:12">
      <c r="A85" s="303" t="s">
        <v>561</v>
      </c>
      <c r="B85" s="304" t="s">
        <v>10525</v>
      </c>
      <c r="C85" s="305" t="s">
        <v>10462</v>
      </c>
      <c r="D85" s="305" t="s">
        <v>10504</v>
      </c>
      <c r="E85" s="304" t="s">
        <v>10526</v>
      </c>
      <c r="F85" s="303" t="s">
        <v>288</v>
      </c>
      <c r="G85" s="304" t="s">
        <v>17</v>
      </c>
      <c r="H85" s="303" t="s">
        <v>376</v>
      </c>
      <c r="I85" s="303" t="s">
        <v>288</v>
      </c>
      <c r="J85" s="303" t="s">
        <v>288</v>
      </c>
      <c r="K85" s="306" t="s">
        <v>10527</v>
      </c>
      <c r="L85" s="306" t="s">
        <v>1185</v>
      </c>
    </row>
    <row r="86" ht="15" spans="1:12">
      <c r="A86" s="303" t="s">
        <v>565</v>
      </c>
      <c r="B86" s="304" t="s">
        <v>10489</v>
      </c>
      <c r="C86" s="305" t="s">
        <v>10462</v>
      </c>
      <c r="D86" s="305" t="s">
        <v>10504</v>
      </c>
      <c r="E86" s="304" t="s">
        <v>10528</v>
      </c>
      <c r="F86" s="303" t="s">
        <v>288</v>
      </c>
      <c r="G86" s="304" t="s">
        <v>22</v>
      </c>
      <c r="H86" s="303" t="s">
        <v>1213</v>
      </c>
      <c r="I86" s="303" t="s">
        <v>288</v>
      </c>
      <c r="J86" s="303" t="s">
        <v>288</v>
      </c>
      <c r="K86" s="306" t="s">
        <v>10529</v>
      </c>
      <c r="L86" s="306" t="s">
        <v>1227</v>
      </c>
    </row>
    <row r="87" ht="15" spans="1:12">
      <c r="A87" s="303" t="s">
        <v>568</v>
      </c>
      <c r="B87" s="304" t="s">
        <v>1790</v>
      </c>
      <c r="C87" s="305" t="s">
        <v>10462</v>
      </c>
      <c r="D87" s="306" t="s">
        <v>10504</v>
      </c>
      <c r="E87" s="304" t="s">
        <v>10530</v>
      </c>
      <c r="F87" s="303" t="s">
        <v>288</v>
      </c>
      <c r="G87" s="304" t="s">
        <v>17</v>
      </c>
      <c r="H87" s="303" t="s">
        <v>376</v>
      </c>
      <c r="I87" s="303" t="s">
        <v>288</v>
      </c>
      <c r="J87" s="303" t="s">
        <v>288</v>
      </c>
      <c r="K87" s="306" t="s">
        <v>10531</v>
      </c>
      <c r="L87" s="306" t="s">
        <v>1185</v>
      </c>
    </row>
    <row r="88" ht="15" spans="1:12">
      <c r="A88" s="303" t="s">
        <v>571</v>
      </c>
      <c r="B88" s="304" t="s">
        <v>10459</v>
      </c>
      <c r="C88" s="305" t="s">
        <v>10462</v>
      </c>
      <c r="D88" s="305" t="s">
        <v>10504</v>
      </c>
      <c r="E88" s="304" t="s">
        <v>10532</v>
      </c>
      <c r="F88" s="303" t="s">
        <v>288</v>
      </c>
      <c r="G88" s="304" t="s">
        <v>17</v>
      </c>
      <c r="H88" s="303" t="s">
        <v>376</v>
      </c>
      <c r="I88" s="303" t="s">
        <v>288</v>
      </c>
      <c r="J88" s="303" t="s">
        <v>288</v>
      </c>
      <c r="K88" s="306" t="s">
        <v>711</v>
      </c>
      <c r="L88" s="306" t="s">
        <v>1185</v>
      </c>
    </row>
    <row r="89" ht="15" spans="1:12">
      <c r="A89" s="303" t="s">
        <v>574</v>
      </c>
      <c r="B89" s="304" t="s">
        <v>10497</v>
      </c>
      <c r="C89" s="305" t="s">
        <v>10462</v>
      </c>
      <c r="D89" s="305" t="s">
        <v>10504</v>
      </c>
      <c r="E89" s="304" t="s">
        <v>10533</v>
      </c>
      <c r="F89" s="303" t="s">
        <v>288</v>
      </c>
      <c r="G89" s="304" t="s">
        <v>22</v>
      </c>
      <c r="H89" s="303" t="s">
        <v>1213</v>
      </c>
      <c r="I89" s="303" t="s">
        <v>288</v>
      </c>
      <c r="J89" s="303" t="s">
        <v>288</v>
      </c>
      <c r="K89" s="306" t="s">
        <v>10534</v>
      </c>
      <c r="L89" s="306" t="s">
        <v>1227</v>
      </c>
    </row>
    <row r="90" ht="15" spans="1:12">
      <c r="A90" s="303" t="s">
        <v>577</v>
      </c>
      <c r="B90" s="304" t="s">
        <v>10535</v>
      </c>
      <c r="C90" s="305" t="s">
        <v>10428</v>
      </c>
      <c r="D90" s="305" t="s">
        <v>10504</v>
      </c>
      <c r="E90" s="304" t="s">
        <v>10536</v>
      </c>
      <c r="F90" s="303" t="s">
        <v>288</v>
      </c>
      <c r="G90" s="304" t="s">
        <v>17</v>
      </c>
      <c r="H90" s="303" t="s">
        <v>376</v>
      </c>
      <c r="I90" s="303" t="s">
        <v>295</v>
      </c>
      <c r="J90" s="303" t="s">
        <v>295</v>
      </c>
      <c r="K90" s="306" t="s">
        <v>10537</v>
      </c>
      <c r="L90" s="306" t="s">
        <v>1204</v>
      </c>
    </row>
    <row r="91" ht="15" spans="1:12">
      <c r="A91" s="308" t="s">
        <v>580</v>
      </c>
      <c r="B91" s="309" t="s">
        <v>10538</v>
      </c>
      <c r="C91" s="310" t="s">
        <v>10365</v>
      </c>
      <c r="D91" s="311" t="s">
        <v>10539</v>
      </c>
      <c r="E91" s="309" t="s">
        <v>10540</v>
      </c>
      <c r="F91" s="303" t="s">
        <v>288</v>
      </c>
      <c r="G91" s="309" t="s">
        <v>22</v>
      </c>
      <c r="H91" s="308" t="s">
        <v>1213</v>
      </c>
      <c r="I91" s="308" t="s">
        <v>305</v>
      </c>
      <c r="J91" s="308" t="s">
        <v>305</v>
      </c>
      <c r="K91" s="311" t="s">
        <v>2219</v>
      </c>
      <c r="L91" s="311" t="s">
        <v>10541</v>
      </c>
    </row>
    <row r="92" ht="15" spans="1:12">
      <c r="A92" s="312" t="s">
        <v>584</v>
      </c>
      <c r="B92" s="313" t="s">
        <v>10542</v>
      </c>
      <c r="C92" s="312" t="s">
        <v>10504</v>
      </c>
      <c r="D92" s="314" t="s">
        <v>10539</v>
      </c>
      <c r="E92" s="313" t="s">
        <v>10543</v>
      </c>
      <c r="F92" s="303" t="s">
        <v>288</v>
      </c>
      <c r="G92" s="304" t="s">
        <v>19</v>
      </c>
      <c r="H92" s="306" t="s">
        <v>1213</v>
      </c>
      <c r="I92" s="312" t="s">
        <v>288</v>
      </c>
      <c r="J92" s="312" t="s">
        <v>288</v>
      </c>
      <c r="K92" s="306" t="s">
        <v>10544</v>
      </c>
      <c r="L92" s="306" t="s">
        <v>1227</v>
      </c>
    </row>
    <row r="93" ht="15" spans="1:12">
      <c r="A93" s="303" t="s">
        <v>587</v>
      </c>
      <c r="B93" s="304" t="s">
        <v>10545</v>
      </c>
      <c r="C93" s="303" t="s">
        <v>10504</v>
      </c>
      <c r="D93" s="306" t="s">
        <v>10539</v>
      </c>
      <c r="E93" s="304" t="s">
        <v>10546</v>
      </c>
      <c r="F93" s="303" t="s">
        <v>288</v>
      </c>
      <c r="G93" s="304" t="s">
        <v>17</v>
      </c>
      <c r="H93" s="306" t="s">
        <v>376</v>
      </c>
      <c r="I93" s="303" t="s">
        <v>288</v>
      </c>
      <c r="J93" s="303" t="s">
        <v>288</v>
      </c>
      <c r="K93" s="306" t="s">
        <v>10547</v>
      </c>
      <c r="L93" s="306" t="s">
        <v>1185</v>
      </c>
    </row>
    <row r="94" ht="15" spans="1:12">
      <c r="A94" s="303" t="s">
        <v>590</v>
      </c>
      <c r="B94" s="304" t="s">
        <v>10548</v>
      </c>
      <c r="C94" s="303" t="s">
        <v>10462</v>
      </c>
      <c r="D94" s="306" t="s">
        <v>10539</v>
      </c>
      <c r="E94" s="304" t="s">
        <v>10549</v>
      </c>
      <c r="F94" s="303" t="s">
        <v>288</v>
      </c>
      <c r="G94" s="304" t="s">
        <v>22</v>
      </c>
      <c r="H94" s="306" t="s">
        <v>1213</v>
      </c>
      <c r="I94" s="303" t="s">
        <v>295</v>
      </c>
      <c r="J94" s="303" t="s">
        <v>295</v>
      </c>
      <c r="K94" s="306" t="s">
        <v>10550</v>
      </c>
      <c r="L94" s="306" t="s">
        <v>1327</v>
      </c>
    </row>
    <row r="95" ht="15" spans="1:12">
      <c r="A95" s="303" t="s">
        <v>593</v>
      </c>
      <c r="B95" s="304" t="s">
        <v>10551</v>
      </c>
      <c r="C95" s="303" t="s">
        <v>10462</v>
      </c>
      <c r="D95" s="306" t="s">
        <v>10539</v>
      </c>
      <c r="E95" s="304" t="s">
        <v>10552</v>
      </c>
      <c r="F95" s="303" t="s">
        <v>288</v>
      </c>
      <c r="G95" s="304" t="s">
        <v>22</v>
      </c>
      <c r="H95" s="306" t="s">
        <v>1213</v>
      </c>
      <c r="I95" s="303" t="s">
        <v>295</v>
      </c>
      <c r="J95" s="303" t="s">
        <v>295</v>
      </c>
      <c r="K95" s="306" t="s">
        <v>10553</v>
      </c>
      <c r="L95" s="306" t="s">
        <v>1327</v>
      </c>
    </row>
    <row r="96" ht="15" spans="1:12">
      <c r="A96" s="303" t="s">
        <v>596</v>
      </c>
      <c r="B96" s="304" t="s">
        <v>2610</v>
      </c>
      <c r="C96" s="303" t="s">
        <v>10462</v>
      </c>
      <c r="D96" s="306" t="s">
        <v>10539</v>
      </c>
      <c r="E96" s="304" t="s">
        <v>10554</v>
      </c>
      <c r="F96" s="303" t="s">
        <v>288</v>
      </c>
      <c r="G96" s="304" t="s">
        <v>22</v>
      </c>
      <c r="H96" s="306" t="s">
        <v>1213</v>
      </c>
      <c r="I96" s="303" t="s">
        <v>295</v>
      </c>
      <c r="J96" s="303" t="s">
        <v>295</v>
      </c>
      <c r="K96" s="306" t="s">
        <v>10555</v>
      </c>
      <c r="L96" s="306" t="s">
        <v>1327</v>
      </c>
    </row>
    <row r="97" ht="15" spans="1:12">
      <c r="A97" s="303" t="s">
        <v>599</v>
      </c>
      <c r="B97" s="304" t="s">
        <v>10556</v>
      </c>
      <c r="C97" s="303" t="s">
        <v>10504</v>
      </c>
      <c r="D97" s="306" t="s">
        <v>10539</v>
      </c>
      <c r="E97" s="304" t="s">
        <v>10557</v>
      </c>
      <c r="F97" s="303" t="s">
        <v>288</v>
      </c>
      <c r="G97" s="304" t="s">
        <v>22</v>
      </c>
      <c r="H97" s="306" t="s">
        <v>1213</v>
      </c>
      <c r="I97" s="303" t="s">
        <v>288</v>
      </c>
      <c r="J97" s="303" t="s">
        <v>288</v>
      </c>
      <c r="K97" s="306" t="s">
        <v>10558</v>
      </c>
      <c r="L97" s="306" t="s">
        <v>1227</v>
      </c>
    </row>
    <row r="98" ht="15" spans="1:12">
      <c r="A98" s="303" t="s">
        <v>601</v>
      </c>
      <c r="B98" s="304" t="s">
        <v>10516</v>
      </c>
      <c r="C98" s="303" t="s">
        <v>10504</v>
      </c>
      <c r="D98" s="306" t="s">
        <v>10539</v>
      </c>
      <c r="E98" s="304" t="s">
        <v>10559</v>
      </c>
      <c r="F98" s="303" t="s">
        <v>288</v>
      </c>
      <c r="G98" s="304" t="s">
        <v>17</v>
      </c>
      <c r="H98" s="306" t="s">
        <v>376</v>
      </c>
      <c r="I98" s="303" t="s">
        <v>288</v>
      </c>
      <c r="J98" s="303" t="s">
        <v>288</v>
      </c>
      <c r="K98" s="306" t="s">
        <v>10560</v>
      </c>
      <c r="L98" s="306" t="s">
        <v>1185</v>
      </c>
    </row>
    <row r="99" ht="15" spans="1:12">
      <c r="A99" s="303" t="s">
        <v>604</v>
      </c>
      <c r="B99" s="304" t="s">
        <v>10561</v>
      </c>
      <c r="C99" s="303" t="s">
        <v>10462</v>
      </c>
      <c r="D99" s="306" t="s">
        <v>10539</v>
      </c>
      <c r="E99" s="304" t="s">
        <v>10562</v>
      </c>
      <c r="F99" s="303" t="s">
        <v>288</v>
      </c>
      <c r="G99" s="304" t="s">
        <v>17</v>
      </c>
      <c r="H99" s="306" t="s">
        <v>376</v>
      </c>
      <c r="I99" s="303" t="s">
        <v>295</v>
      </c>
      <c r="J99" s="303" t="s">
        <v>295</v>
      </c>
      <c r="K99" s="306" t="s">
        <v>465</v>
      </c>
      <c r="L99" s="306" t="s">
        <v>1204</v>
      </c>
    </row>
    <row r="100" ht="15" spans="1:12">
      <c r="A100" s="303" t="s">
        <v>606</v>
      </c>
      <c r="B100" s="304" t="s">
        <v>10563</v>
      </c>
      <c r="C100" s="303" t="s">
        <v>10504</v>
      </c>
      <c r="D100" s="306" t="s">
        <v>10539</v>
      </c>
      <c r="E100" s="304" t="s">
        <v>10564</v>
      </c>
      <c r="F100" s="303" t="s">
        <v>288</v>
      </c>
      <c r="G100" s="304" t="s">
        <v>17</v>
      </c>
      <c r="H100" s="306" t="s">
        <v>376</v>
      </c>
      <c r="I100" s="303" t="s">
        <v>288</v>
      </c>
      <c r="J100" s="303" t="s">
        <v>288</v>
      </c>
      <c r="K100" s="306" t="s">
        <v>10565</v>
      </c>
      <c r="L100" s="306" t="s">
        <v>1185</v>
      </c>
    </row>
    <row r="101" ht="15" spans="1:12">
      <c r="A101" s="303" t="s">
        <v>608</v>
      </c>
      <c r="B101" s="304" t="s">
        <v>10566</v>
      </c>
      <c r="C101" s="303" t="s">
        <v>10462</v>
      </c>
      <c r="D101" s="306" t="s">
        <v>10539</v>
      </c>
      <c r="E101" s="304" t="s">
        <v>10567</v>
      </c>
      <c r="F101" s="303" t="s">
        <v>295</v>
      </c>
      <c r="G101" s="304" t="s">
        <v>17</v>
      </c>
      <c r="H101" s="306" t="s">
        <v>376</v>
      </c>
      <c r="I101" s="303" t="s">
        <v>295</v>
      </c>
      <c r="J101" s="303" t="s">
        <v>301</v>
      </c>
      <c r="K101" s="306" t="s">
        <v>10568</v>
      </c>
      <c r="L101" s="306" t="s">
        <v>10316</v>
      </c>
    </row>
    <row r="102" ht="15" spans="1:12">
      <c r="A102" s="303" t="s">
        <v>611</v>
      </c>
      <c r="B102" s="304" t="s">
        <v>10569</v>
      </c>
      <c r="C102" s="303" t="s">
        <v>10428</v>
      </c>
      <c r="D102" s="306" t="s">
        <v>10539</v>
      </c>
      <c r="E102" s="304" t="s">
        <v>10570</v>
      </c>
      <c r="F102" s="303" t="s">
        <v>288</v>
      </c>
      <c r="G102" s="304" t="s">
        <v>17</v>
      </c>
      <c r="H102" s="306" t="s">
        <v>376</v>
      </c>
      <c r="I102" s="303" t="s">
        <v>298</v>
      </c>
      <c r="J102" s="303" t="s">
        <v>298</v>
      </c>
      <c r="K102" s="306" t="s">
        <v>10571</v>
      </c>
      <c r="L102" s="306" t="s">
        <v>378</v>
      </c>
    </row>
    <row r="103" ht="15" spans="1:12">
      <c r="A103" s="303" t="s">
        <v>614</v>
      </c>
      <c r="B103" s="304" t="s">
        <v>10572</v>
      </c>
      <c r="C103" s="303" t="s">
        <v>10504</v>
      </c>
      <c r="D103" s="306" t="s">
        <v>10539</v>
      </c>
      <c r="E103" s="304" t="s">
        <v>10573</v>
      </c>
      <c r="F103" s="303" t="s">
        <v>288</v>
      </c>
      <c r="G103" s="304" t="s">
        <v>17</v>
      </c>
      <c r="H103" s="306" t="s">
        <v>376</v>
      </c>
      <c r="I103" s="303" t="s">
        <v>288</v>
      </c>
      <c r="J103" s="303" t="s">
        <v>288</v>
      </c>
      <c r="K103" s="306" t="s">
        <v>10574</v>
      </c>
      <c r="L103" s="306" t="s">
        <v>1185</v>
      </c>
    </row>
    <row r="104" ht="15" spans="1:12">
      <c r="A104" s="303" t="s">
        <v>617</v>
      </c>
      <c r="B104" s="304" t="s">
        <v>10575</v>
      </c>
      <c r="C104" s="303" t="s">
        <v>10504</v>
      </c>
      <c r="D104" s="306" t="s">
        <v>10539</v>
      </c>
      <c r="E104" s="304" t="s">
        <v>10576</v>
      </c>
      <c r="F104" s="303" t="s">
        <v>288</v>
      </c>
      <c r="G104" s="304" t="s">
        <v>17</v>
      </c>
      <c r="H104" s="306" t="s">
        <v>376</v>
      </c>
      <c r="I104" s="303" t="s">
        <v>288</v>
      </c>
      <c r="J104" s="303" t="s">
        <v>288</v>
      </c>
      <c r="K104" s="306" t="s">
        <v>1565</v>
      </c>
      <c r="L104" s="306" t="s">
        <v>1185</v>
      </c>
    </row>
    <row r="105" ht="15" spans="1:12">
      <c r="A105" s="303" t="s">
        <v>619</v>
      </c>
      <c r="B105" s="304" t="s">
        <v>10577</v>
      </c>
      <c r="C105" s="303" t="s">
        <v>10504</v>
      </c>
      <c r="D105" s="306" t="s">
        <v>10539</v>
      </c>
      <c r="E105" s="304" t="s">
        <v>10578</v>
      </c>
      <c r="F105" s="303" t="s">
        <v>295</v>
      </c>
      <c r="G105" s="304" t="s">
        <v>17</v>
      </c>
      <c r="H105" s="306" t="s">
        <v>376</v>
      </c>
      <c r="I105" s="303" t="s">
        <v>288</v>
      </c>
      <c r="J105" s="303" t="s">
        <v>295</v>
      </c>
      <c r="K105" s="306" t="s">
        <v>10579</v>
      </c>
      <c r="L105" s="306" t="s">
        <v>1204</v>
      </c>
    </row>
    <row r="106" ht="15" spans="1:12">
      <c r="A106" s="303" t="s">
        <v>622</v>
      </c>
      <c r="B106" s="304" t="s">
        <v>10580</v>
      </c>
      <c r="C106" s="303" t="s">
        <v>10539</v>
      </c>
      <c r="D106" s="306" t="s">
        <v>10581</v>
      </c>
      <c r="E106" s="304" t="s">
        <v>10582</v>
      </c>
      <c r="F106" s="303" t="s">
        <v>288</v>
      </c>
      <c r="G106" s="304" t="s">
        <v>22</v>
      </c>
      <c r="H106" s="306" t="s">
        <v>1213</v>
      </c>
      <c r="I106" s="303" t="s">
        <v>288</v>
      </c>
      <c r="J106" s="303" t="s">
        <v>288</v>
      </c>
      <c r="K106" s="306" t="s">
        <v>10583</v>
      </c>
      <c r="L106" s="306" t="s">
        <v>1227</v>
      </c>
    </row>
    <row r="107" ht="15" spans="1:12">
      <c r="A107" s="303" t="s">
        <v>625</v>
      </c>
      <c r="B107" s="304" t="s">
        <v>327</v>
      </c>
      <c r="C107" s="303" t="s">
        <v>10327</v>
      </c>
      <c r="D107" s="306" t="s">
        <v>10581</v>
      </c>
      <c r="E107" s="304" t="s">
        <v>10584</v>
      </c>
      <c r="F107" s="303" t="s">
        <v>288</v>
      </c>
      <c r="G107" s="304" t="s">
        <v>17</v>
      </c>
      <c r="H107" s="306" t="s">
        <v>376</v>
      </c>
      <c r="I107" s="303" t="s">
        <v>312</v>
      </c>
      <c r="J107" s="303" t="s">
        <v>312</v>
      </c>
      <c r="K107" s="306" t="s">
        <v>10585</v>
      </c>
      <c r="L107" s="306" t="s">
        <v>10586</v>
      </c>
    </row>
    <row r="108" ht="15" spans="1:12">
      <c r="A108" s="303" t="s">
        <v>628</v>
      </c>
      <c r="B108" s="304" t="s">
        <v>10587</v>
      </c>
      <c r="C108" s="303" t="s">
        <v>10539</v>
      </c>
      <c r="D108" s="306" t="s">
        <v>10581</v>
      </c>
      <c r="E108" s="304" t="s">
        <v>10588</v>
      </c>
      <c r="F108" s="303" t="s">
        <v>288</v>
      </c>
      <c r="G108" s="304" t="s">
        <v>17</v>
      </c>
      <c r="H108" s="306" t="s">
        <v>376</v>
      </c>
      <c r="I108" s="303" t="s">
        <v>288</v>
      </c>
      <c r="J108" s="303" t="s">
        <v>288</v>
      </c>
      <c r="K108" s="306" t="s">
        <v>10589</v>
      </c>
      <c r="L108" s="306" t="s">
        <v>1185</v>
      </c>
    </row>
    <row r="109" ht="15" spans="1:12">
      <c r="A109" s="303" t="s">
        <v>630</v>
      </c>
      <c r="B109" s="304" t="s">
        <v>10590</v>
      </c>
      <c r="C109" s="303" t="s">
        <v>10504</v>
      </c>
      <c r="D109" s="306" t="s">
        <v>10581</v>
      </c>
      <c r="E109" s="304" t="s">
        <v>10591</v>
      </c>
      <c r="F109" s="303" t="s">
        <v>288</v>
      </c>
      <c r="G109" s="304" t="s">
        <v>17</v>
      </c>
      <c r="H109" s="306" t="s">
        <v>376</v>
      </c>
      <c r="I109" s="303" t="s">
        <v>295</v>
      </c>
      <c r="J109" s="303" t="s">
        <v>295</v>
      </c>
      <c r="K109" s="306" t="s">
        <v>10592</v>
      </c>
      <c r="L109" s="306" t="s">
        <v>1204</v>
      </c>
    </row>
    <row r="110" ht="15" spans="1:12">
      <c r="A110" s="303" t="s">
        <v>633</v>
      </c>
      <c r="B110" s="304" t="s">
        <v>10593</v>
      </c>
      <c r="C110" s="303" t="s">
        <v>10504</v>
      </c>
      <c r="D110" s="306" t="s">
        <v>10581</v>
      </c>
      <c r="E110" s="304" t="s">
        <v>10594</v>
      </c>
      <c r="F110" s="303" t="s">
        <v>288</v>
      </c>
      <c r="G110" s="304" t="s">
        <v>49</v>
      </c>
      <c r="H110" s="306" t="s">
        <v>1387</v>
      </c>
      <c r="I110" s="303" t="s">
        <v>295</v>
      </c>
      <c r="J110" s="303" t="s">
        <v>295</v>
      </c>
      <c r="K110" s="306" t="s">
        <v>10595</v>
      </c>
      <c r="L110" s="306" t="s">
        <v>378</v>
      </c>
    </row>
    <row r="111" ht="15" spans="1:12">
      <c r="A111" s="303" t="s">
        <v>636</v>
      </c>
      <c r="B111" s="304" t="s">
        <v>10596</v>
      </c>
      <c r="C111" s="303" t="s">
        <v>10504</v>
      </c>
      <c r="D111" s="306" t="s">
        <v>10581</v>
      </c>
      <c r="E111" s="304" t="s">
        <v>10597</v>
      </c>
      <c r="F111" s="303" t="s">
        <v>288</v>
      </c>
      <c r="G111" s="304" t="s">
        <v>17</v>
      </c>
      <c r="H111" s="306" t="s">
        <v>376</v>
      </c>
      <c r="I111" s="303" t="s">
        <v>295</v>
      </c>
      <c r="J111" s="303" t="s">
        <v>295</v>
      </c>
      <c r="K111" s="306" t="s">
        <v>10598</v>
      </c>
      <c r="L111" s="306" t="s">
        <v>1204</v>
      </c>
    </row>
    <row r="112" ht="15" spans="1:12">
      <c r="A112" s="303" t="s">
        <v>639</v>
      </c>
      <c r="B112" s="304" t="s">
        <v>2754</v>
      </c>
      <c r="C112" s="303" t="s">
        <v>10504</v>
      </c>
      <c r="D112" s="306" t="s">
        <v>10581</v>
      </c>
      <c r="E112" s="304" t="s">
        <v>10599</v>
      </c>
      <c r="F112" s="303" t="s">
        <v>288</v>
      </c>
      <c r="G112" s="304" t="s">
        <v>49</v>
      </c>
      <c r="H112" s="306" t="s">
        <v>1387</v>
      </c>
      <c r="I112" s="303" t="s">
        <v>295</v>
      </c>
      <c r="J112" s="303" t="s">
        <v>295</v>
      </c>
      <c r="K112" s="306" t="s">
        <v>10600</v>
      </c>
      <c r="L112" s="306" t="s">
        <v>378</v>
      </c>
    </row>
    <row r="113" ht="15" spans="1:12">
      <c r="A113" s="303" t="s">
        <v>641</v>
      </c>
      <c r="B113" s="304" t="s">
        <v>10601</v>
      </c>
      <c r="C113" s="303" t="s">
        <v>10504</v>
      </c>
      <c r="D113" s="306" t="s">
        <v>10581</v>
      </c>
      <c r="E113" s="304" t="s">
        <v>10602</v>
      </c>
      <c r="F113" s="303" t="s">
        <v>295</v>
      </c>
      <c r="G113" s="304" t="s">
        <v>49</v>
      </c>
      <c r="H113" s="306" t="s">
        <v>1387</v>
      </c>
      <c r="I113" s="303" t="s">
        <v>295</v>
      </c>
      <c r="J113" s="303" t="s">
        <v>301</v>
      </c>
      <c r="K113" s="306" t="s">
        <v>10603</v>
      </c>
      <c r="L113" s="306" t="s">
        <v>873</v>
      </c>
    </row>
    <row r="114" ht="15" spans="1:12">
      <c r="A114" s="303" t="s">
        <v>643</v>
      </c>
      <c r="B114" s="304" t="s">
        <v>10604</v>
      </c>
      <c r="C114" s="303" t="s">
        <v>10504</v>
      </c>
      <c r="D114" s="306" t="s">
        <v>10581</v>
      </c>
      <c r="E114" s="304" t="s">
        <v>10605</v>
      </c>
      <c r="F114" s="303" t="s">
        <v>295</v>
      </c>
      <c r="G114" s="304" t="s">
        <v>49</v>
      </c>
      <c r="H114" s="306" t="s">
        <v>1387</v>
      </c>
      <c r="I114" s="303" t="s">
        <v>295</v>
      </c>
      <c r="J114" s="303" t="s">
        <v>301</v>
      </c>
      <c r="K114" s="306" t="s">
        <v>10606</v>
      </c>
      <c r="L114" s="306" t="s">
        <v>873</v>
      </c>
    </row>
    <row r="115" ht="15" spans="1:12">
      <c r="A115" s="303" t="s">
        <v>645</v>
      </c>
      <c r="B115" s="304" t="s">
        <v>10572</v>
      </c>
      <c r="C115" s="303" t="s">
        <v>10539</v>
      </c>
      <c r="D115" s="306" t="s">
        <v>10581</v>
      </c>
      <c r="E115" s="304" t="s">
        <v>10607</v>
      </c>
      <c r="F115" s="303" t="s">
        <v>288</v>
      </c>
      <c r="G115" s="304" t="s">
        <v>17</v>
      </c>
      <c r="H115" s="306" t="s">
        <v>376</v>
      </c>
      <c r="I115" s="303" t="s">
        <v>288</v>
      </c>
      <c r="J115" s="303" t="s">
        <v>288</v>
      </c>
      <c r="K115" s="306" t="s">
        <v>10608</v>
      </c>
      <c r="L115" s="306" t="s">
        <v>1185</v>
      </c>
    </row>
    <row r="116" ht="15" spans="1:12">
      <c r="A116" s="303" t="s">
        <v>648</v>
      </c>
      <c r="B116" s="304" t="s">
        <v>10609</v>
      </c>
      <c r="C116" s="303" t="s">
        <v>10539</v>
      </c>
      <c r="D116" s="306" t="s">
        <v>10581</v>
      </c>
      <c r="E116" s="304" t="s">
        <v>10610</v>
      </c>
      <c r="F116" s="303" t="s">
        <v>288</v>
      </c>
      <c r="G116" s="304" t="s">
        <v>17</v>
      </c>
      <c r="H116" s="306" t="s">
        <v>376</v>
      </c>
      <c r="I116" s="303" t="s">
        <v>288</v>
      </c>
      <c r="J116" s="303" t="s">
        <v>288</v>
      </c>
      <c r="K116" s="306" t="s">
        <v>10611</v>
      </c>
      <c r="L116" s="306" t="s">
        <v>1185</v>
      </c>
    </row>
    <row r="117" ht="15" spans="1:12">
      <c r="A117" s="303" t="s">
        <v>650</v>
      </c>
      <c r="B117" s="304" t="s">
        <v>10612</v>
      </c>
      <c r="C117" s="303" t="s">
        <v>10462</v>
      </c>
      <c r="D117" s="306" t="s">
        <v>10581</v>
      </c>
      <c r="E117" s="304" t="s">
        <v>10613</v>
      </c>
      <c r="F117" s="303" t="s">
        <v>288</v>
      </c>
      <c r="G117" s="304" t="s">
        <v>17</v>
      </c>
      <c r="H117" s="306" t="s">
        <v>376</v>
      </c>
      <c r="I117" s="303" t="s">
        <v>298</v>
      </c>
      <c r="J117" s="303" t="s">
        <v>298</v>
      </c>
      <c r="K117" s="306" t="s">
        <v>10614</v>
      </c>
      <c r="L117" s="306" t="s">
        <v>378</v>
      </c>
    </row>
    <row r="118" ht="15" spans="1:12">
      <c r="A118" s="303" t="s">
        <v>652</v>
      </c>
      <c r="B118" s="304" t="s">
        <v>10615</v>
      </c>
      <c r="C118" s="303" t="s">
        <v>10581</v>
      </c>
      <c r="D118" s="305" t="s">
        <v>10616</v>
      </c>
      <c r="E118" s="304" t="s">
        <v>10617</v>
      </c>
      <c r="F118" s="303" t="s">
        <v>288</v>
      </c>
      <c r="G118" s="304" t="s">
        <v>17</v>
      </c>
      <c r="H118" s="306" t="s">
        <v>376</v>
      </c>
      <c r="I118" s="303" t="s">
        <v>288</v>
      </c>
      <c r="J118" s="303" t="s">
        <v>288</v>
      </c>
      <c r="K118" s="306" t="s">
        <v>10618</v>
      </c>
      <c r="L118" s="306" t="s">
        <v>1185</v>
      </c>
    </row>
    <row r="119" ht="15" spans="1:12">
      <c r="A119" s="303" t="s">
        <v>655</v>
      </c>
      <c r="B119" s="304" t="s">
        <v>10619</v>
      </c>
      <c r="C119" s="303" t="s">
        <v>10539</v>
      </c>
      <c r="D119" s="305" t="s">
        <v>10616</v>
      </c>
      <c r="E119" s="304" t="s">
        <v>10620</v>
      </c>
      <c r="F119" s="303" t="s">
        <v>288</v>
      </c>
      <c r="G119" s="304" t="s">
        <v>17</v>
      </c>
      <c r="H119" s="306" t="s">
        <v>376</v>
      </c>
      <c r="I119" s="303" t="s">
        <v>295</v>
      </c>
      <c r="J119" s="303" t="s">
        <v>295</v>
      </c>
      <c r="K119" s="306" t="s">
        <v>10621</v>
      </c>
      <c r="L119" s="306" t="s">
        <v>1204</v>
      </c>
    </row>
    <row r="120" ht="15" spans="1:12">
      <c r="A120" s="303" t="s">
        <v>658</v>
      </c>
      <c r="B120" s="304" t="s">
        <v>10612</v>
      </c>
      <c r="C120" s="303" t="s">
        <v>10581</v>
      </c>
      <c r="D120" s="305" t="s">
        <v>10616</v>
      </c>
      <c r="E120" s="304" t="s">
        <v>10622</v>
      </c>
      <c r="F120" s="303" t="s">
        <v>288</v>
      </c>
      <c r="G120" s="304" t="s">
        <v>17</v>
      </c>
      <c r="H120" s="306" t="s">
        <v>376</v>
      </c>
      <c r="I120" s="303" t="s">
        <v>288</v>
      </c>
      <c r="J120" s="303" t="s">
        <v>288</v>
      </c>
      <c r="K120" s="306" t="s">
        <v>10623</v>
      </c>
      <c r="L120" s="306" t="s">
        <v>1185</v>
      </c>
    </row>
    <row r="121" ht="15" spans="1:12">
      <c r="A121" s="303" t="s">
        <v>661</v>
      </c>
      <c r="B121" s="304" t="s">
        <v>10624</v>
      </c>
      <c r="C121" s="303" t="s">
        <v>10581</v>
      </c>
      <c r="D121" s="305" t="s">
        <v>10616</v>
      </c>
      <c r="E121" s="304" t="s">
        <v>10625</v>
      </c>
      <c r="F121" s="303" t="s">
        <v>288</v>
      </c>
      <c r="G121" s="304" t="s">
        <v>17</v>
      </c>
      <c r="H121" s="306" t="s">
        <v>376</v>
      </c>
      <c r="I121" s="303" t="s">
        <v>288</v>
      </c>
      <c r="J121" s="303" t="s">
        <v>288</v>
      </c>
      <c r="K121" s="306" t="s">
        <v>10626</v>
      </c>
      <c r="L121" s="306" t="s">
        <v>1185</v>
      </c>
    </row>
    <row r="122" ht="15" spans="1:12">
      <c r="A122" s="303" t="s">
        <v>664</v>
      </c>
      <c r="B122" s="304" t="s">
        <v>10627</v>
      </c>
      <c r="C122" s="303" t="s">
        <v>10581</v>
      </c>
      <c r="D122" s="305" t="s">
        <v>10616</v>
      </c>
      <c r="E122" s="304" t="s">
        <v>10628</v>
      </c>
      <c r="F122" s="303" t="s">
        <v>288</v>
      </c>
      <c r="G122" s="304" t="s">
        <v>19</v>
      </c>
      <c r="H122" s="306" t="s">
        <v>1213</v>
      </c>
      <c r="I122" s="303" t="s">
        <v>288</v>
      </c>
      <c r="J122" s="303" t="s">
        <v>288</v>
      </c>
      <c r="K122" s="306" t="s">
        <v>10629</v>
      </c>
      <c r="L122" s="306" t="s">
        <v>1227</v>
      </c>
    </row>
    <row r="123" ht="15" spans="1:12">
      <c r="A123" s="303" t="s">
        <v>667</v>
      </c>
      <c r="B123" s="304" t="s">
        <v>2433</v>
      </c>
      <c r="C123" s="303" t="s">
        <v>10581</v>
      </c>
      <c r="D123" s="305" t="s">
        <v>10616</v>
      </c>
      <c r="E123" s="304" t="s">
        <v>10630</v>
      </c>
      <c r="F123" s="303" t="s">
        <v>295</v>
      </c>
      <c r="G123" s="304" t="s">
        <v>22</v>
      </c>
      <c r="H123" s="306" t="s">
        <v>1213</v>
      </c>
      <c r="I123" s="303" t="s">
        <v>288</v>
      </c>
      <c r="J123" s="303" t="s">
        <v>295</v>
      </c>
      <c r="K123" s="306" t="s">
        <v>10631</v>
      </c>
      <c r="L123" s="306" t="s">
        <v>1327</v>
      </c>
    </row>
    <row r="124" ht="15" spans="1:12">
      <c r="A124" s="303" t="s">
        <v>670</v>
      </c>
      <c r="B124" s="304" t="s">
        <v>10632</v>
      </c>
      <c r="C124" s="303" t="s">
        <v>10581</v>
      </c>
      <c r="D124" s="305" t="s">
        <v>10616</v>
      </c>
      <c r="E124" s="304" t="s">
        <v>10633</v>
      </c>
      <c r="F124" s="303" t="s">
        <v>288</v>
      </c>
      <c r="G124" s="304" t="s">
        <v>22</v>
      </c>
      <c r="H124" s="306" t="s">
        <v>1213</v>
      </c>
      <c r="I124" s="303" t="s">
        <v>288</v>
      </c>
      <c r="J124" s="303" t="s">
        <v>288</v>
      </c>
      <c r="K124" s="306" t="s">
        <v>10634</v>
      </c>
      <c r="L124" s="306" t="s">
        <v>1227</v>
      </c>
    </row>
    <row r="125" ht="15" spans="1:12">
      <c r="A125" s="303" t="s">
        <v>672</v>
      </c>
      <c r="B125" s="304" t="s">
        <v>10635</v>
      </c>
      <c r="C125" s="303" t="s">
        <v>10581</v>
      </c>
      <c r="D125" s="305" t="s">
        <v>10616</v>
      </c>
      <c r="E125" s="304" t="s">
        <v>10636</v>
      </c>
      <c r="F125" s="303" t="s">
        <v>288</v>
      </c>
      <c r="G125" s="304" t="s">
        <v>22</v>
      </c>
      <c r="H125" s="306" t="s">
        <v>1213</v>
      </c>
      <c r="I125" s="303" t="s">
        <v>288</v>
      </c>
      <c r="J125" s="303" t="s">
        <v>288</v>
      </c>
      <c r="K125" s="306" t="s">
        <v>10637</v>
      </c>
      <c r="L125" s="306" t="s">
        <v>1227</v>
      </c>
    </row>
    <row r="126" ht="15" spans="1:12">
      <c r="A126" s="303" t="s">
        <v>675</v>
      </c>
      <c r="B126" s="304" t="s">
        <v>10638</v>
      </c>
      <c r="C126" s="303" t="s">
        <v>10581</v>
      </c>
      <c r="D126" s="305" t="s">
        <v>10616</v>
      </c>
      <c r="E126" s="304" t="s">
        <v>10639</v>
      </c>
      <c r="F126" s="303" t="s">
        <v>288</v>
      </c>
      <c r="G126" s="304" t="s">
        <v>17</v>
      </c>
      <c r="H126" s="306" t="s">
        <v>376</v>
      </c>
      <c r="I126" s="303" t="s">
        <v>288</v>
      </c>
      <c r="J126" s="303" t="s">
        <v>288</v>
      </c>
      <c r="K126" s="306" t="s">
        <v>10640</v>
      </c>
      <c r="L126" s="306" t="s">
        <v>1185</v>
      </c>
    </row>
    <row r="127" ht="15" spans="1:12">
      <c r="A127" s="303" t="s">
        <v>677</v>
      </c>
      <c r="B127" s="304" t="s">
        <v>10641</v>
      </c>
      <c r="C127" s="303" t="s">
        <v>10581</v>
      </c>
      <c r="D127" s="305" t="s">
        <v>10616</v>
      </c>
      <c r="E127" s="304" t="s">
        <v>10642</v>
      </c>
      <c r="F127" s="303" t="s">
        <v>288</v>
      </c>
      <c r="G127" s="304" t="s">
        <v>17</v>
      </c>
      <c r="H127" s="306" t="s">
        <v>376</v>
      </c>
      <c r="I127" s="303" t="s">
        <v>288</v>
      </c>
      <c r="J127" s="303" t="s">
        <v>288</v>
      </c>
      <c r="K127" s="306" t="s">
        <v>10643</v>
      </c>
      <c r="L127" s="306" t="s">
        <v>1185</v>
      </c>
    </row>
    <row r="128" ht="15" spans="1:12">
      <c r="A128" s="303" t="s">
        <v>680</v>
      </c>
      <c r="B128" s="304" t="s">
        <v>10644</v>
      </c>
      <c r="C128" s="303" t="s">
        <v>10581</v>
      </c>
      <c r="D128" s="305" t="s">
        <v>10616</v>
      </c>
      <c r="E128" s="304" t="s">
        <v>10645</v>
      </c>
      <c r="F128" s="303" t="s">
        <v>288</v>
      </c>
      <c r="G128" s="304" t="s">
        <v>17</v>
      </c>
      <c r="H128" s="306" t="s">
        <v>376</v>
      </c>
      <c r="I128" s="303" t="s">
        <v>288</v>
      </c>
      <c r="J128" s="303" t="s">
        <v>288</v>
      </c>
      <c r="K128" s="306" t="s">
        <v>10646</v>
      </c>
      <c r="L128" s="306" t="s">
        <v>1185</v>
      </c>
    </row>
    <row r="129" ht="15" spans="1:12">
      <c r="A129" s="303" t="s">
        <v>684</v>
      </c>
      <c r="B129" s="304" t="s">
        <v>10647</v>
      </c>
      <c r="C129" s="303" t="s">
        <v>10504</v>
      </c>
      <c r="D129" s="305" t="s">
        <v>10616</v>
      </c>
      <c r="E129" s="304" t="s">
        <v>10648</v>
      </c>
      <c r="F129" s="303" t="s">
        <v>295</v>
      </c>
      <c r="G129" s="304" t="s">
        <v>17</v>
      </c>
      <c r="H129" s="306" t="s">
        <v>376</v>
      </c>
      <c r="I129" s="303" t="s">
        <v>298</v>
      </c>
      <c r="J129" s="303" t="s">
        <v>309</v>
      </c>
      <c r="K129" s="306" t="s">
        <v>10649</v>
      </c>
      <c r="L129" s="306" t="s">
        <v>873</v>
      </c>
    </row>
    <row r="130" ht="15" spans="1:12">
      <c r="A130" s="303" t="s">
        <v>686</v>
      </c>
      <c r="B130" s="304" t="s">
        <v>10650</v>
      </c>
      <c r="C130" s="303" t="s">
        <v>10539</v>
      </c>
      <c r="D130" s="305" t="s">
        <v>10616</v>
      </c>
      <c r="E130" s="304" t="s">
        <v>10651</v>
      </c>
      <c r="F130" s="303" t="s">
        <v>301</v>
      </c>
      <c r="G130" s="304" t="s">
        <v>49</v>
      </c>
      <c r="H130" s="306" t="s">
        <v>1387</v>
      </c>
      <c r="I130" s="303" t="s">
        <v>295</v>
      </c>
      <c r="J130" s="303" t="s">
        <v>317</v>
      </c>
      <c r="K130" s="306" t="s">
        <v>10652</v>
      </c>
      <c r="L130" s="306" t="s">
        <v>10653</v>
      </c>
    </row>
    <row r="131" ht="15" spans="1:12">
      <c r="A131" s="303" t="s">
        <v>689</v>
      </c>
      <c r="B131" s="304" t="s">
        <v>2596</v>
      </c>
      <c r="C131" s="303" t="s">
        <v>10504</v>
      </c>
      <c r="D131" s="305" t="s">
        <v>10654</v>
      </c>
      <c r="E131" s="304" t="s">
        <v>10655</v>
      </c>
      <c r="F131" s="303" t="s">
        <v>305</v>
      </c>
      <c r="G131" s="304" t="s">
        <v>17</v>
      </c>
      <c r="H131" s="306" t="s">
        <v>376</v>
      </c>
      <c r="I131" s="303" t="s">
        <v>301</v>
      </c>
      <c r="J131" s="303" t="s">
        <v>360</v>
      </c>
      <c r="K131" s="306" t="s">
        <v>10656</v>
      </c>
      <c r="L131" s="306" t="s">
        <v>10657</v>
      </c>
    </row>
    <row r="132" ht="15" spans="1:12">
      <c r="A132" s="303" t="s">
        <v>692</v>
      </c>
      <c r="B132" s="304" t="s">
        <v>9837</v>
      </c>
      <c r="C132" s="303" t="s">
        <v>10428</v>
      </c>
      <c r="D132" s="305" t="s">
        <v>10654</v>
      </c>
      <c r="E132" s="304" t="s">
        <v>10658</v>
      </c>
      <c r="F132" s="303" t="s">
        <v>288</v>
      </c>
      <c r="G132" s="304" t="s">
        <v>19</v>
      </c>
      <c r="H132" s="306" t="s">
        <v>1213</v>
      </c>
      <c r="I132" s="303" t="s">
        <v>309</v>
      </c>
      <c r="J132" s="303" t="s">
        <v>309</v>
      </c>
      <c r="K132" s="306" t="s">
        <v>10659</v>
      </c>
      <c r="L132" s="306" t="s">
        <v>425</v>
      </c>
    </row>
    <row r="133" ht="15" spans="1:12">
      <c r="A133" s="303" t="s">
        <v>695</v>
      </c>
      <c r="B133" s="304" t="s">
        <v>10660</v>
      </c>
      <c r="C133" s="303" t="s">
        <v>10539</v>
      </c>
      <c r="D133" s="305" t="s">
        <v>10654</v>
      </c>
      <c r="E133" s="304" t="s">
        <v>10661</v>
      </c>
      <c r="F133" s="303" t="s">
        <v>288</v>
      </c>
      <c r="G133" s="304" t="s">
        <v>17</v>
      </c>
      <c r="H133" s="306" t="s">
        <v>376</v>
      </c>
      <c r="I133" s="303" t="s">
        <v>298</v>
      </c>
      <c r="J133" s="303" t="s">
        <v>298</v>
      </c>
      <c r="K133" s="306" t="s">
        <v>10662</v>
      </c>
      <c r="L133" s="306" t="s">
        <v>378</v>
      </c>
    </row>
    <row r="134" ht="15" spans="1:12">
      <c r="A134" s="303" t="s">
        <v>699</v>
      </c>
      <c r="B134" s="304" t="s">
        <v>10663</v>
      </c>
      <c r="C134" s="303" t="s">
        <v>10616</v>
      </c>
      <c r="D134" s="305" t="s">
        <v>10654</v>
      </c>
      <c r="E134" s="304" t="s">
        <v>10664</v>
      </c>
      <c r="F134" s="303" t="s">
        <v>288</v>
      </c>
      <c r="G134" s="304" t="s">
        <v>17</v>
      </c>
      <c r="H134" s="306" t="s">
        <v>376</v>
      </c>
      <c r="I134" s="303" t="s">
        <v>288</v>
      </c>
      <c r="J134" s="303" t="s">
        <v>288</v>
      </c>
      <c r="K134" s="306" t="s">
        <v>595</v>
      </c>
      <c r="L134" s="306" t="s">
        <v>1185</v>
      </c>
    </row>
    <row r="135" ht="15" spans="1:12">
      <c r="A135" s="303" t="s">
        <v>702</v>
      </c>
      <c r="B135" s="304" t="s">
        <v>10665</v>
      </c>
      <c r="C135" s="303" t="s">
        <v>10616</v>
      </c>
      <c r="D135" s="305" t="s">
        <v>10654</v>
      </c>
      <c r="E135" s="304" t="s">
        <v>10666</v>
      </c>
      <c r="F135" s="303" t="s">
        <v>301</v>
      </c>
      <c r="G135" s="304" t="s">
        <v>49</v>
      </c>
      <c r="H135" s="306" t="s">
        <v>1387</v>
      </c>
      <c r="I135" s="303" t="s">
        <v>288</v>
      </c>
      <c r="J135" s="303" t="s">
        <v>301</v>
      </c>
      <c r="K135" s="306" t="s">
        <v>10667</v>
      </c>
      <c r="L135" s="306" t="s">
        <v>873</v>
      </c>
    </row>
    <row r="136" ht="15" spans="1:12">
      <c r="A136" s="303" t="s">
        <v>705</v>
      </c>
      <c r="B136" s="304" t="s">
        <v>10668</v>
      </c>
      <c r="C136" s="303" t="s">
        <v>10616</v>
      </c>
      <c r="D136" s="305" t="s">
        <v>10654</v>
      </c>
      <c r="E136" s="304" t="s">
        <v>10669</v>
      </c>
      <c r="F136" s="303" t="s">
        <v>288</v>
      </c>
      <c r="G136" s="304" t="s">
        <v>17</v>
      </c>
      <c r="H136" s="306" t="s">
        <v>376</v>
      </c>
      <c r="I136" s="303" t="s">
        <v>288</v>
      </c>
      <c r="J136" s="303" t="s">
        <v>288</v>
      </c>
      <c r="K136" s="306" t="s">
        <v>10670</v>
      </c>
      <c r="L136" s="306" t="s">
        <v>1185</v>
      </c>
    </row>
    <row r="137" ht="15" spans="1:12">
      <c r="A137" s="303" t="s">
        <v>708</v>
      </c>
      <c r="B137" s="304" t="s">
        <v>10641</v>
      </c>
      <c r="C137" s="303" t="s">
        <v>10616</v>
      </c>
      <c r="D137" s="305" t="s">
        <v>10654</v>
      </c>
      <c r="E137" s="304" t="s">
        <v>10671</v>
      </c>
      <c r="F137" s="303" t="s">
        <v>295</v>
      </c>
      <c r="G137" s="304" t="s">
        <v>17</v>
      </c>
      <c r="H137" s="306" t="s">
        <v>376</v>
      </c>
      <c r="I137" s="303" t="s">
        <v>288</v>
      </c>
      <c r="J137" s="303" t="s">
        <v>295</v>
      </c>
      <c r="K137" s="306" t="s">
        <v>613</v>
      </c>
      <c r="L137" s="306" t="s">
        <v>1204</v>
      </c>
    </row>
    <row r="138" ht="15" spans="1:12">
      <c r="A138" s="303" t="s">
        <v>713</v>
      </c>
      <c r="B138" s="304" t="s">
        <v>10672</v>
      </c>
      <c r="C138" s="303" t="s">
        <v>10616</v>
      </c>
      <c r="D138" s="305" t="s">
        <v>10654</v>
      </c>
      <c r="E138" s="304" t="s">
        <v>10673</v>
      </c>
      <c r="F138" s="303" t="s">
        <v>288</v>
      </c>
      <c r="G138" s="304" t="s">
        <v>17</v>
      </c>
      <c r="H138" s="306" t="s">
        <v>376</v>
      </c>
      <c r="I138" s="303" t="s">
        <v>288</v>
      </c>
      <c r="J138" s="303" t="s">
        <v>288</v>
      </c>
      <c r="K138" s="306" t="s">
        <v>10674</v>
      </c>
      <c r="L138" s="306" t="s">
        <v>1185</v>
      </c>
    </row>
    <row r="139" ht="15" spans="1:12">
      <c r="A139" s="303" t="s">
        <v>715</v>
      </c>
      <c r="B139" s="304" t="s">
        <v>10675</v>
      </c>
      <c r="C139" s="303" t="s">
        <v>10616</v>
      </c>
      <c r="D139" s="305" t="s">
        <v>10654</v>
      </c>
      <c r="E139" s="304" t="s">
        <v>10676</v>
      </c>
      <c r="F139" s="303" t="s">
        <v>288</v>
      </c>
      <c r="G139" s="304" t="s">
        <v>22</v>
      </c>
      <c r="H139" s="306" t="s">
        <v>1213</v>
      </c>
      <c r="I139" s="303" t="s">
        <v>288</v>
      </c>
      <c r="J139" s="303" t="s">
        <v>288</v>
      </c>
      <c r="K139" s="306" t="s">
        <v>10677</v>
      </c>
      <c r="L139" s="306" t="s">
        <v>1227</v>
      </c>
    </row>
    <row r="140" ht="15" spans="1:12">
      <c r="A140" s="303" t="s">
        <v>717</v>
      </c>
      <c r="B140" s="304" t="s">
        <v>10067</v>
      </c>
      <c r="C140" s="303" t="s">
        <v>10616</v>
      </c>
      <c r="D140" s="305" t="s">
        <v>10654</v>
      </c>
      <c r="E140" s="304" t="s">
        <v>10678</v>
      </c>
      <c r="F140" s="303" t="s">
        <v>288</v>
      </c>
      <c r="G140" s="304" t="s">
        <v>22</v>
      </c>
      <c r="H140" s="306" t="s">
        <v>1213</v>
      </c>
      <c r="I140" s="303" t="s">
        <v>288</v>
      </c>
      <c r="J140" s="303" t="s">
        <v>288</v>
      </c>
      <c r="K140" s="306" t="s">
        <v>10679</v>
      </c>
      <c r="L140" s="306" t="s">
        <v>1227</v>
      </c>
    </row>
    <row r="141" ht="15" spans="1:12">
      <c r="A141" s="303" t="s">
        <v>718</v>
      </c>
      <c r="B141" s="304" t="s">
        <v>10542</v>
      </c>
      <c r="C141" s="303" t="s">
        <v>10616</v>
      </c>
      <c r="D141" s="305" t="s">
        <v>10654</v>
      </c>
      <c r="E141" s="304" t="s">
        <v>10680</v>
      </c>
      <c r="F141" s="303" t="s">
        <v>288</v>
      </c>
      <c r="G141" s="304" t="s">
        <v>10681</v>
      </c>
      <c r="H141" s="306" t="s">
        <v>1213</v>
      </c>
      <c r="I141" s="303" t="s">
        <v>288</v>
      </c>
      <c r="J141" s="303" t="s">
        <v>288</v>
      </c>
      <c r="K141" s="306" t="s">
        <v>10682</v>
      </c>
      <c r="L141" s="306" t="s">
        <v>1227</v>
      </c>
    </row>
    <row r="142" ht="15" spans="1:12">
      <c r="A142" s="303" t="s">
        <v>721</v>
      </c>
      <c r="B142" s="304" t="s">
        <v>10683</v>
      </c>
      <c r="C142" s="303" t="s">
        <v>10616</v>
      </c>
      <c r="D142" s="305" t="s">
        <v>10654</v>
      </c>
      <c r="E142" s="304" t="s">
        <v>10684</v>
      </c>
      <c r="F142" s="303" t="s">
        <v>288</v>
      </c>
      <c r="G142" s="304" t="s">
        <v>22</v>
      </c>
      <c r="H142" s="306" t="s">
        <v>1213</v>
      </c>
      <c r="I142" s="303" t="s">
        <v>288</v>
      </c>
      <c r="J142" s="303" t="s">
        <v>288</v>
      </c>
      <c r="K142" s="306" t="s">
        <v>10685</v>
      </c>
      <c r="L142" s="306" t="s">
        <v>1227</v>
      </c>
    </row>
    <row r="143" ht="15" spans="1:12">
      <c r="A143" s="303" t="s">
        <v>724</v>
      </c>
      <c r="B143" s="304" t="s">
        <v>10686</v>
      </c>
      <c r="C143" s="303" t="s">
        <v>10616</v>
      </c>
      <c r="D143" s="305" t="s">
        <v>10654</v>
      </c>
      <c r="E143" s="304" t="s">
        <v>10687</v>
      </c>
      <c r="F143" s="303" t="s">
        <v>295</v>
      </c>
      <c r="G143" s="304" t="s">
        <v>17</v>
      </c>
      <c r="H143" s="306" t="s">
        <v>376</v>
      </c>
      <c r="I143" s="303" t="s">
        <v>288</v>
      </c>
      <c r="J143" s="303" t="s">
        <v>295</v>
      </c>
      <c r="K143" s="306" t="s">
        <v>10688</v>
      </c>
      <c r="L143" s="306" t="s">
        <v>1204</v>
      </c>
    </row>
    <row r="144" ht="15" spans="1:12">
      <c r="A144" s="303" t="s">
        <v>727</v>
      </c>
      <c r="B144" s="304" t="s">
        <v>10689</v>
      </c>
      <c r="C144" s="303" t="s">
        <v>10654</v>
      </c>
      <c r="D144" s="305" t="s">
        <v>10690</v>
      </c>
      <c r="E144" s="304" t="s">
        <v>10691</v>
      </c>
      <c r="F144" s="303" t="s">
        <v>288</v>
      </c>
      <c r="G144" s="304" t="s">
        <v>17</v>
      </c>
      <c r="H144" s="306" t="s">
        <v>376</v>
      </c>
      <c r="I144" s="303" t="s">
        <v>288</v>
      </c>
      <c r="J144" s="303" t="s">
        <v>288</v>
      </c>
      <c r="K144" s="306" t="s">
        <v>10692</v>
      </c>
      <c r="L144" s="306" t="s">
        <v>1185</v>
      </c>
    </row>
    <row r="145" ht="15" spans="1:12">
      <c r="A145" s="303" t="s">
        <v>730</v>
      </c>
      <c r="B145" s="304" t="s">
        <v>10693</v>
      </c>
      <c r="C145" s="303" t="s">
        <v>10654</v>
      </c>
      <c r="D145" s="305" t="s">
        <v>10690</v>
      </c>
      <c r="E145" s="304" t="s">
        <v>10694</v>
      </c>
      <c r="F145" s="303" t="s">
        <v>288</v>
      </c>
      <c r="G145" s="304" t="s">
        <v>19</v>
      </c>
      <c r="H145" s="306" t="s">
        <v>1213</v>
      </c>
      <c r="I145" s="303" t="s">
        <v>288</v>
      </c>
      <c r="J145" s="303" t="s">
        <v>288</v>
      </c>
      <c r="K145" s="306" t="s">
        <v>10695</v>
      </c>
      <c r="L145" s="306" t="s">
        <v>1227</v>
      </c>
    </row>
    <row r="146" ht="15" spans="1:12">
      <c r="A146" s="303" t="s">
        <v>733</v>
      </c>
      <c r="B146" s="304" t="s">
        <v>10696</v>
      </c>
      <c r="C146" s="303" t="s">
        <v>10654</v>
      </c>
      <c r="D146" s="305" t="s">
        <v>10690</v>
      </c>
      <c r="E146" s="304" t="s">
        <v>10697</v>
      </c>
      <c r="F146" s="303" t="s">
        <v>288</v>
      </c>
      <c r="G146" s="304" t="s">
        <v>49</v>
      </c>
      <c r="H146" s="306" t="s">
        <v>1387</v>
      </c>
      <c r="I146" s="303" t="s">
        <v>288</v>
      </c>
      <c r="J146" s="303" t="s">
        <v>288</v>
      </c>
      <c r="K146" s="306" t="s">
        <v>10698</v>
      </c>
      <c r="L146" s="306" t="s">
        <v>1389</v>
      </c>
    </row>
    <row r="147" ht="15" spans="1:12">
      <c r="A147" s="303" t="s">
        <v>736</v>
      </c>
      <c r="B147" s="304" t="s">
        <v>10699</v>
      </c>
      <c r="C147" s="303" t="s">
        <v>10581</v>
      </c>
      <c r="D147" s="305" t="s">
        <v>10690</v>
      </c>
      <c r="E147" s="304" t="s">
        <v>10700</v>
      </c>
      <c r="F147" s="303" t="s">
        <v>288</v>
      </c>
      <c r="G147" s="304" t="s">
        <v>17</v>
      </c>
      <c r="H147" s="306" t="s">
        <v>376</v>
      </c>
      <c r="I147" s="303" t="s">
        <v>298</v>
      </c>
      <c r="J147" s="303" t="s">
        <v>298</v>
      </c>
      <c r="K147" s="306" t="s">
        <v>2359</v>
      </c>
      <c r="L147" s="306" t="s">
        <v>378</v>
      </c>
    </row>
    <row r="148" ht="15" spans="1:12">
      <c r="A148" s="303" t="s">
        <v>738</v>
      </c>
      <c r="B148" s="304" t="s">
        <v>10456</v>
      </c>
      <c r="C148" s="303" t="s">
        <v>10654</v>
      </c>
      <c r="D148" s="305" t="s">
        <v>10690</v>
      </c>
      <c r="E148" s="304" t="s">
        <v>10701</v>
      </c>
      <c r="F148" s="303" t="s">
        <v>288</v>
      </c>
      <c r="G148" s="304" t="s">
        <v>17</v>
      </c>
      <c r="H148" s="306" t="s">
        <v>376</v>
      </c>
      <c r="I148" s="303" t="s">
        <v>288</v>
      </c>
      <c r="J148" s="303" t="s">
        <v>288</v>
      </c>
      <c r="K148" s="306" t="s">
        <v>2360</v>
      </c>
      <c r="L148" s="306" t="s">
        <v>1185</v>
      </c>
    </row>
    <row r="149" ht="15" spans="1:12">
      <c r="A149" s="303" t="s">
        <v>741</v>
      </c>
      <c r="B149" s="304" t="s">
        <v>10702</v>
      </c>
      <c r="C149" s="303" t="s">
        <v>10654</v>
      </c>
      <c r="D149" s="305" t="s">
        <v>10690</v>
      </c>
      <c r="E149" s="304" t="s">
        <v>10703</v>
      </c>
      <c r="F149" s="303" t="s">
        <v>288</v>
      </c>
      <c r="G149" s="304" t="s">
        <v>17</v>
      </c>
      <c r="H149" s="306" t="s">
        <v>376</v>
      </c>
      <c r="I149" s="303" t="s">
        <v>288</v>
      </c>
      <c r="J149" s="303" t="s">
        <v>288</v>
      </c>
      <c r="K149" s="306" t="s">
        <v>2362</v>
      </c>
      <c r="L149" s="306" t="s">
        <v>1185</v>
      </c>
    </row>
    <row r="150" ht="15" spans="1:12">
      <c r="A150" s="303" t="s">
        <v>745</v>
      </c>
      <c r="B150" s="304" t="s">
        <v>10704</v>
      </c>
      <c r="C150" s="303" t="s">
        <v>10616</v>
      </c>
      <c r="D150" s="305" t="s">
        <v>10690</v>
      </c>
      <c r="E150" s="304" t="s">
        <v>10705</v>
      </c>
      <c r="F150" s="303" t="s">
        <v>288</v>
      </c>
      <c r="G150" s="304" t="s">
        <v>19</v>
      </c>
      <c r="H150" s="306" t="s">
        <v>1213</v>
      </c>
      <c r="I150" s="303" t="s">
        <v>295</v>
      </c>
      <c r="J150" s="303" t="s">
        <v>295</v>
      </c>
      <c r="K150" s="306" t="s">
        <v>10706</v>
      </c>
      <c r="L150" s="306" t="s">
        <v>1327</v>
      </c>
    </row>
    <row r="151" ht="15" spans="1:12">
      <c r="A151" s="303" t="s">
        <v>748</v>
      </c>
      <c r="B151" s="304" t="s">
        <v>10707</v>
      </c>
      <c r="C151" s="303" t="s">
        <v>10654</v>
      </c>
      <c r="D151" s="305" t="s">
        <v>10690</v>
      </c>
      <c r="E151" s="304" t="s">
        <v>10708</v>
      </c>
      <c r="F151" s="303" t="s">
        <v>288</v>
      </c>
      <c r="G151" s="304" t="s">
        <v>17</v>
      </c>
      <c r="H151" s="306" t="s">
        <v>376</v>
      </c>
      <c r="I151" s="303" t="s">
        <v>288</v>
      </c>
      <c r="J151" s="303" t="s">
        <v>288</v>
      </c>
      <c r="K151" s="306" t="s">
        <v>10709</v>
      </c>
      <c r="L151" s="306" t="s">
        <v>1185</v>
      </c>
    </row>
    <row r="152" ht="15" spans="1:12">
      <c r="A152" s="303" t="s">
        <v>751</v>
      </c>
      <c r="B152" s="304" t="s">
        <v>10710</v>
      </c>
      <c r="C152" s="303" t="s">
        <v>10654</v>
      </c>
      <c r="D152" s="305" t="s">
        <v>10690</v>
      </c>
      <c r="E152" s="304" t="s">
        <v>10711</v>
      </c>
      <c r="F152" s="303" t="s">
        <v>288</v>
      </c>
      <c r="G152" s="304" t="s">
        <v>17</v>
      </c>
      <c r="H152" s="306" t="s">
        <v>376</v>
      </c>
      <c r="I152" s="303" t="s">
        <v>288</v>
      </c>
      <c r="J152" s="303" t="s">
        <v>288</v>
      </c>
      <c r="K152" s="306" t="s">
        <v>10712</v>
      </c>
      <c r="L152" s="306" t="s">
        <v>1185</v>
      </c>
    </row>
    <row r="153" ht="15" spans="1:12">
      <c r="A153" s="303" t="s">
        <v>754</v>
      </c>
      <c r="B153" s="304" t="s">
        <v>10713</v>
      </c>
      <c r="C153" s="303" t="s">
        <v>10616</v>
      </c>
      <c r="D153" s="305" t="s">
        <v>10690</v>
      </c>
      <c r="E153" s="304" t="s">
        <v>10714</v>
      </c>
      <c r="F153" s="303" t="s">
        <v>288</v>
      </c>
      <c r="G153" s="304" t="s">
        <v>49</v>
      </c>
      <c r="H153" s="306" t="s">
        <v>1387</v>
      </c>
      <c r="I153" s="303" t="s">
        <v>295</v>
      </c>
      <c r="J153" s="303" t="s">
        <v>295</v>
      </c>
      <c r="K153" s="306" t="s">
        <v>10715</v>
      </c>
      <c r="L153" s="306" t="s">
        <v>378</v>
      </c>
    </row>
    <row r="154" ht="15" spans="1:12">
      <c r="A154" s="303" t="s">
        <v>756</v>
      </c>
      <c r="B154" s="304" t="s">
        <v>10624</v>
      </c>
      <c r="C154" s="303" t="s">
        <v>10654</v>
      </c>
      <c r="D154" s="305" t="s">
        <v>10690</v>
      </c>
      <c r="E154" s="304" t="s">
        <v>10716</v>
      </c>
      <c r="F154" s="303" t="s">
        <v>288</v>
      </c>
      <c r="G154" s="304" t="s">
        <v>17</v>
      </c>
      <c r="H154" s="306" t="s">
        <v>376</v>
      </c>
      <c r="I154" s="303" t="s">
        <v>288</v>
      </c>
      <c r="J154" s="303" t="s">
        <v>288</v>
      </c>
      <c r="K154" s="306" t="s">
        <v>10717</v>
      </c>
      <c r="L154" s="306" t="s">
        <v>1185</v>
      </c>
    </row>
    <row r="155" ht="15" spans="1:12">
      <c r="A155" s="303" t="s">
        <v>759</v>
      </c>
      <c r="B155" s="304" t="s">
        <v>10718</v>
      </c>
      <c r="C155" s="303" t="s">
        <v>10654</v>
      </c>
      <c r="D155" s="305" t="s">
        <v>10690</v>
      </c>
      <c r="E155" s="304" t="s">
        <v>10719</v>
      </c>
      <c r="F155" s="303" t="s">
        <v>288</v>
      </c>
      <c r="G155" s="304" t="s">
        <v>49</v>
      </c>
      <c r="H155" s="306" t="s">
        <v>1387</v>
      </c>
      <c r="I155" s="303" t="s">
        <v>288</v>
      </c>
      <c r="J155" s="303" t="s">
        <v>288</v>
      </c>
      <c r="K155" s="306" t="s">
        <v>10720</v>
      </c>
      <c r="L155" s="306" t="s">
        <v>1389</v>
      </c>
    </row>
    <row r="156" ht="15" spans="1:12">
      <c r="A156" s="303" t="s">
        <v>761</v>
      </c>
      <c r="B156" s="304" t="s">
        <v>10721</v>
      </c>
      <c r="C156" s="303" t="s">
        <v>10654</v>
      </c>
      <c r="D156" s="305" t="s">
        <v>10690</v>
      </c>
      <c r="E156" s="304" t="s">
        <v>10722</v>
      </c>
      <c r="F156" s="303" t="s">
        <v>288</v>
      </c>
      <c r="G156" s="304" t="s">
        <v>22</v>
      </c>
      <c r="H156" s="306" t="s">
        <v>1213</v>
      </c>
      <c r="I156" s="303" t="s">
        <v>288</v>
      </c>
      <c r="J156" s="303" t="s">
        <v>288</v>
      </c>
      <c r="K156" s="306" t="s">
        <v>10723</v>
      </c>
      <c r="L156" s="306" t="s">
        <v>1227</v>
      </c>
    </row>
    <row r="157" ht="15" spans="1:12">
      <c r="A157" s="303" t="s">
        <v>764</v>
      </c>
      <c r="B157" s="304" t="s">
        <v>10668</v>
      </c>
      <c r="C157" s="303" t="s">
        <v>10654</v>
      </c>
      <c r="D157" s="305" t="s">
        <v>10690</v>
      </c>
      <c r="E157" s="304" t="s">
        <v>10724</v>
      </c>
      <c r="F157" s="303" t="s">
        <v>288</v>
      </c>
      <c r="G157" s="304" t="s">
        <v>17</v>
      </c>
      <c r="H157" s="306" t="s">
        <v>376</v>
      </c>
      <c r="I157" s="303" t="s">
        <v>288</v>
      </c>
      <c r="J157" s="303" t="s">
        <v>288</v>
      </c>
      <c r="K157" s="306" t="s">
        <v>10725</v>
      </c>
      <c r="L157" s="306" t="s">
        <v>1185</v>
      </c>
    </row>
    <row r="158" ht="15" spans="1:12">
      <c r="A158" s="303" t="s">
        <v>767</v>
      </c>
      <c r="B158" s="304" t="s">
        <v>10726</v>
      </c>
      <c r="C158" s="303" t="s">
        <v>10616</v>
      </c>
      <c r="D158" s="305" t="s">
        <v>10690</v>
      </c>
      <c r="E158" s="304" t="s">
        <v>10727</v>
      </c>
      <c r="F158" s="303" t="s">
        <v>288</v>
      </c>
      <c r="G158" s="304" t="s">
        <v>17</v>
      </c>
      <c r="H158" s="306" t="s">
        <v>376</v>
      </c>
      <c r="I158" s="303" t="s">
        <v>295</v>
      </c>
      <c r="J158" s="303" t="s">
        <v>295</v>
      </c>
      <c r="K158" s="306" t="s">
        <v>10728</v>
      </c>
      <c r="L158" s="306" t="s">
        <v>1204</v>
      </c>
    </row>
    <row r="159" ht="15" spans="1:12">
      <c r="A159" s="303" t="s">
        <v>770</v>
      </c>
      <c r="B159" s="304" t="s">
        <v>10729</v>
      </c>
      <c r="C159" s="303" t="s">
        <v>10616</v>
      </c>
      <c r="D159" s="305" t="s">
        <v>10690</v>
      </c>
      <c r="E159" s="304" t="s">
        <v>10730</v>
      </c>
      <c r="F159" s="303" t="s">
        <v>288</v>
      </c>
      <c r="G159" s="304" t="s">
        <v>49</v>
      </c>
      <c r="H159" s="306" t="s">
        <v>1387</v>
      </c>
      <c r="I159" s="303" t="s">
        <v>295</v>
      </c>
      <c r="J159" s="303" t="s">
        <v>295</v>
      </c>
      <c r="K159" s="306" t="s">
        <v>10731</v>
      </c>
      <c r="L159" s="306" t="s">
        <v>378</v>
      </c>
    </row>
    <row r="160" ht="15" spans="1:12">
      <c r="A160" s="303" t="s">
        <v>773</v>
      </c>
      <c r="B160" s="304" t="s">
        <v>10732</v>
      </c>
      <c r="C160" s="303" t="s">
        <v>10654</v>
      </c>
      <c r="D160" s="305" t="s">
        <v>10690</v>
      </c>
      <c r="E160" s="304" t="s">
        <v>10733</v>
      </c>
      <c r="F160" s="303" t="s">
        <v>288</v>
      </c>
      <c r="G160" s="304" t="s">
        <v>17</v>
      </c>
      <c r="H160" s="306" t="s">
        <v>376</v>
      </c>
      <c r="I160" s="303" t="s">
        <v>288</v>
      </c>
      <c r="J160" s="303" t="s">
        <v>288</v>
      </c>
      <c r="K160" s="306" t="s">
        <v>10734</v>
      </c>
      <c r="L160" s="306" t="s">
        <v>1185</v>
      </c>
    </row>
    <row r="161" ht="15" spans="1:12">
      <c r="A161" s="303" t="s">
        <v>776</v>
      </c>
      <c r="B161" s="304" t="s">
        <v>10735</v>
      </c>
      <c r="C161" s="303" t="s">
        <v>10654</v>
      </c>
      <c r="D161" s="305" t="s">
        <v>10690</v>
      </c>
      <c r="E161" s="304" t="s">
        <v>10736</v>
      </c>
      <c r="F161" s="303" t="s">
        <v>288</v>
      </c>
      <c r="G161" s="304" t="s">
        <v>17</v>
      </c>
      <c r="H161" s="306" t="s">
        <v>376</v>
      </c>
      <c r="I161" s="303" t="s">
        <v>288</v>
      </c>
      <c r="J161" s="303" t="s">
        <v>288</v>
      </c>
      <c r="K161" s="306" t="s">
        <v>10737</v>
      </c>
      <c r="L161" s="306" t="s">
        <v>1185</v>
      </c>
    </row>
    <row r="162" ht="15" spans="1:12">
      <c r="A162" s="303" t="s">
        <v>779</v>
      </c>
      <c r="B162" s="304" t="s">
        <v>10738</v>
      </c>
      <c r="C162" s="303" t="s">
        <v>10654</v>
      </c>
      <c r="D162" s="305" t="s">
        <v>10690</v>
      </c>
      <c r="E162" s="304" t="s">
        <v>10739</v>
      </c>
      <c r="F162" s="303" t="s">
        <v>288</v>
      </c>
      <c r="G162" s="304" t="s">
        <v>49</v>
      </c>
      <c r="H162" s="306" t="s">
        <v>1387</v>
      </c>
      <c r="I162" s="303" t="s">
        <v>288</v>
      </c>
      <c r="J162" s="303" t="s">
        <v>288</v>
      </c>
      <c r="K162" s="306" t="s">
        <v>10740</v>
      </c>
      <c r="L162" s="306" t="s">
        <v>1389</v>
      </c>
    </row>
    <row r="163" ht="15" spans="1:12">
      <c r="A163" s="303" t="s">
        <v>782</v>
      </c>
      <c r="B163" s="304" t="s">
        <v>10741</v>
      </c>
      <c r="C163" s="303" t="s">
        <v>10616</v>
      </c>
      <c r="D163" s="305" t="s">
        <v>10690</v>
      </c>
      <c r="E163" s="304" t="s">
        <v>10742</v>
      </c>
      <c r="F163" s="303" t="s">
        <v>288</v>
      </c>
      <c r="G163" s="304" t="s">
        <v>49</v>
      </c>
      <c r="H163" s="306" t="s">
        <v>1387</v>
      </c>
      <c r="I163" s="303" t="s">
        <v>295</v>
      </c>
      <c r="J163" s="303" t="s">
        <v>295</v>
      </c>
      <c r="K163" s="306" t="s">
        <v>10743</v>
      </c>
      <c r="L163" s="306" t="s">
        <v>378</v>
      </c>
    </row>
    <row r="164" ht="15" spans="1:12">
      <c r="A164" s="315" t="s">
        <v>785</v>
      </c>
      <c r="B164" s="316" t="s">
        <v>10744</v>
      </c>
      <c r="C164" s="315" t="s">
        <v>10616</v>
      </c>
      <c r="D164" s="317" t="s">
        <v>10690</v>
      </c>
      <c r="E164" s="316">
        <v>1582872</v>
      </c>
      <c r="F164" s="315" t="s">
        <v>298</v>
      </c>
      <c r="G164" s="316" t="s">
        <v>17</v>
      </c>
      <c r="H164" s="318" t="s">
        <v>376</v>
      </c>
      <c r="I164" s="315" t="s">
        <v>295</v>
      </c>
      <c r="J164" s="315" t="s">
        <v>309</v>
      </c>
      <c r="K164" s="318" t="s">
        <v>1699</v>
      </c>
      <c r="L164" s="318" t="s">
        <v>873</v>
      </c>
    </row>
    <row r="165" ht="15" spans="1:12">
      <c r="A165" s="303" t="s">
        <v>788</v>
      </c>
      <c r="B165" s="304" t="s">
        <v>10745</v>
      </c>
      <c r="C165" s="303" t="s">
        <v>10654</v>
      </c>
      <c r="D165" s="305" t="s">
        <v>10690</v>
      </c>
      <c r="E165" s="304" t="s">
        <v>10746</v>
      </c>
      <c r="F165" s="303" t="s">
        <v>288</v>
      </c>
      <c r="G165" s="304" t="s">
        <v>17</v>
      </c>
      <c r="H165" s="306" t="s">
        <v>376</v>
      </c>
      <c r="I165" s="303" t="s">
        <v>288</v>
      </c>
      <c r="J165" s="303" t="s">
        <v>288</v>
      </c>
      <c r="K165" s="306" t="s">
        <v>10747</v>
      </c>
      <c r="L165" s="306" t="s">
        <v>1185</v>
      </c>
    </row>
    <row r="166" ht="15" spans="1:12">
      <c r="A166" s="303" t="s">
        <v>790</v>
      </c>
      <c r="B166" s="304" t="s">
        <v>10748</v>
      </c>
      <c r="C166" s="303" t="s">
        <v>10654</v>
      </c>
      <c r="D166" s="305" t="s">
        <v>10749</v>
      </c>
      <c r="E166" s="304" t="s">
        <v>10750</v>
      </c>
      <c r="F166" s="303" t="s">
        <v>288</v>
      </c>
      <c r="G166" s="304" t="s">
        <v>17</v>
      </c>
      <c r="H166" s="306" t="s">
        <v>376</v>
      </c>
      <c r="I166" s="303" t="s">
        <v>295</v>
      </c>
      <c r="J166" s="303" t="s">
        <v>295</v>
      </c>
      <c r="K166" s="306" t="s">
        <v>10751</v>
      </c>
      <c r="L166" s="306" t="s">
        <v>1204</v>
      </c>
    </row>
    <row r="167" ht="15" spans="1:12">
      <c r="A167" s="303" t="s">
        <v>793</v>
      </c>
      <c r="B167" s="304" t="s">
        <v>1834</v>
      </c>
      <c r="C167" s="303" t="s">
        <v>10690</v>
      </c>
      <c r="D167" s="305" t="s">
        <v>10749</v>
      </c>
      <c r="E167" s="304" t="s">
        <v>10752</v>
      </c>
      <c r="F167" s="303" t="s">
        <v>288</v>
      </c>
      <c r="G167" s="304" t="s">
        <v>17</v>
      </c>
      <c r="H167" s="306" t="s">
        <v>376</v>
      </c>
      <c r="I167" s="303" t="s">
        <v>288</v>
      </c>
      <c r="J167" s="303" t="s">
        <v>288</v>
      </c>
      <c r="K167" s="306" t="s">
        <v>10753</v>
      </c>
      <c r="L167" s="306" t="s">
        <v>1185</v>
      </c>
    </row>
    <row r="168" ht="15" spans="1:12">
      <c r="A168" s="303" t="s">
        <v>796</v>
      </c>
      <c r="B168" s="304" t="s">
        <v>10754</v>
      </c>
      <c r="C168" s="303" t="s">
        <v>10690</v>
      </c>
      <c r="D168" s="305" t="s">
        <v>10749</v>
      </c>
      <c r="E168" s="304" t="s">
        <v>10755</v>
      </c>
      <c r="F168" s="303" t="s">
        <v>288</v>
      </c>
      <c r="G168" s="304" t="s">
        <v>17</v>
      </c>
      <c r="H168" s="306" t="s">
        <v>376</v>
      </c>
      <c r="I168" s="303" t="s">
        <v>288</v>
      </c>
      <c r="J168" s="303" t="s">
        <v>288</v>
      </c>
      <c r="K168" s="306" t="s">
        <v>10756</v>
      </c>
      <c r="L168" s="306" t="s">
        <v>1185</v>
      </c>
    </row>
    <row r="169" ht="15" spans="1:12">
      <c r="A169" s="303" t="s">
        <v>799</v>
      </c>
      <c r="B169" s="304" t="s">
        <v>10757</v>
      </c>
      <c r="C169" s="303" t="s">
        <v>10690</v>
      </c>
      <c r="D169" s="305" t="s">
        <v>10749</v>
      </c>
      <c r="E169" s="304" t="s">
        <v>10758</v>
      </c>
      <c r="F169" s="303" t="s">
        <v>288</v>
      </c>
      <c r="G169" s="304" t="s">
        <v>17</v>
      </c>
      <c r="H169" s="306" t="s">
        <v>376</v>
      </c>
      <c r="I169" s="303" t="s">
        <v>288</v>
      </c>
      <c r="J169" s="303" t="s">
        <v>288</v>
      </c>
      <c r="K169" s="306" t="s">
        <v>10759</v>
      </c>
      <c r="L169" s="306" t="s">
        <v>1185</v>
      </c>
    </row>
    <row r="170" ht="15" spans="1:12">
      <c r="A170" s="303" t="s">
        <v>802</v>
      </c>
      <c r="B170" s="304" t="s">
        <v>10760</v>
      </c>
      <c r="C170" s="303" t="s">
        <v>10654</v>
      </c>
      <c r="D170" s="305" t="s">
        <v>10749</v>
      </c>
      <c r="E170" s="304" t="s">
        <v>10761</v>
      </c>
      <c r="F170" s="303" t="s">
        <v>288</v>
      </c>
      <c r="G170" s="304" t="s">
        <v>17</v>
      </c>
      <c r="H170" s="306" t="s">
        <v>376</v>
      </c>
      <c r="I170" s="303" t="s">
        <v>295</v>
      </c>
      <c r="J170" s="303" t="s">
        <v>295</v>
      </c>
      <c r="K170" s="306" t="s">
        <v>10762</v>
      </c>
      <c r="L170" s="306" t="s">
        <v>1204</v>
      </c>
    </row>
    <row r="171" ht="15" spans="1:12">
      <c r="A171" s="303" t="s">
        <v>807</v>
      </c>
      <c r="B171" s="304" t="s">
        <v>10763</v>
      </c>
      <c r="C171" s="306" t="s">
        <v>10654</v>
      </c>
      <c r="D171" s="305" t="s">
        <v>10749</v>
      </c>
      <c r="E171" s="304" t="s">
        <v>10764</v>
      </c>
      <c r="F171" s="303" t="s">
        <v>295</v>
      </c>
      <c r="G171" s="304" t="s">
        <v>49</v>
      </c>
      <c r="H171" s="306" t="s">
        <v>1387</v>
      </c>
      <c r="I171" s="303" t="s">
        <v>295</v>
      </c>
      <c r="J171" s="303" t="s">
        <v>301</v>
      </c>
      <c r="K171" s="306" t="s">
        <v>10765</v>
      </c>
      <c r="L171" s="306" t="s">
        <v>873</v>
      </c>
    </row>
    <row r="172" ht="15" spans="1:12">
      <c r="A172" s="303" t="s">
        <v>811</v>
      </c>
      <c r="B172" s="304" t="s">
        <v>10766</v>
      </c>
      <c r="C172" s="306" t="s">
        <v>10690</v>
      </c>
      <c r="D172" s="305" t="s">
        <v>10749</v>
      </c>
      <c r="E172" s="304" t="s">
        <v>10767</v>
      </c>
      <c r="F172" s="303" t="s">
        <v>288</v>
      </c>
      <c r="G172" s="304" t="s">
        <v>17</v>
      </c>
      <c r="H172" s="306" t="s">
        <v>376</v>
      </c>
      <c r="I172" s="303" t="s">
        <v>288</v>
      </c>
      <c r="J172" s="303" t="s">
        <v>288</v>
      </c>
      <c r="K172" s="306" t="s">
        <v>10768</v>
      </c>
      <c r="L172" s="306" t="s">
        <v>1185</v>
      </c>
    </row>
    <row r="173" ht="15" spans="1:12">
      <c r="A173" s="303" t="s">
        <v>814</v>
      </c>
      <c r="B173" s="304" t="s">
        <v>10769</v>
      </c>
      <c r="C173" s="306" t="s">
        <v>10690</v>
      </c>
      <c r="D173" s="305" t="s">
        <v>10749</v>
      </c>
      <c r="E173" s="304" t="s">
        <v>10770</v>
      </c>
      <c r="F173" s="303" t="s">
        <v>295</v>
      </c>
      <c r="G173" s="304" t="s">
        <v>17</v>
      </c>
      <c r="H173" s="306" t="s">
        <v>376</v>
      </c>
      <c r="I173" s="303" t="s">
        <v>288</v>
      </c>
      <c r="J173" s="303" t="s">
        <v>295</v>
      </c>
      <c r="K173" s="306" t="s">
        <v>10771</v>
      </c>
      <c r="L173" s="306" t="s">
        <v>1204</v>
      </c>
    </row>
    <row r="174" ht="15" spans="1:12">
      <c r="A174" s="303" t="s">
        <v>817</v>
      </c>
      <c r="B174" s="304" t="s">
        <v>10624</v>
      </c>
      <c r="C174" s="306" t="s">
        <v>10690</v>
      </c>
      <c r="D174" s="305" t="s">
        <v>10749</v>
      </c>
      <c r="E174" s="304" t="s">
        <v>10772</v>
      </c>
      <c r="F174" s="303" t="s">
        <v>288</v>
      </c>
      <c r="G174" s="304" t="s">
        <v>17</v>
      </c>
      <c r="H174" s="306" t="s">
        <v>376</v>
      </c>
      <c r="I174" s="303" t="s">
        <v>288</v>
      </c>
      <c r="J174" s="303" t="s">
        <v>288</v>
      </c>
      <c r="K174" s="306" t="s">
        <v>10773</v>
      </c>
      <c r="L174" s="306" t="s">
        <v>1185</v>
      </c>
    </row>
    <row r="175" ht="15" spans="1:12">
      <c r="A175" s="306" t="s">
        <v>820</v>
      </c>
      <c r="B175" s="304" t="s">
        <v>10774</v>
      </c>
      <c r="C175" s="306" t="s">
        <v>10690</v>
      </c>
      <c r="D175" s="305" t="s">
        <v>10749</v>
      </c>
      <c r="E175" s="304" t="s">
        <v>10775</v>
      </c>
      <c r="F175" s="303" t="s">
        <v>288</v>
      </c>
      <c r="G175" s="304" t="s">
        <v>17</v>
      </c>
      <c r="H175" s="306" t="s">
        <v>376</v>
      </c>
      <c r="I175" s="303" t="s">
        <v>288</v>
      </c>
      <c r="J175" s="303" t="s">
        <v>288</v>
      </c>
      <c r="K175" s="306" t="s">
        <v>10776</v>
      </c>
      <c r="L175" s="306" t="s">
        <v>1185</v>
      </c>
    </row>
    <row r="176" ht="15" spans="1:12">
      <c r="A176" s="303" t="s">
        <v>823</v>
      </c>
      <c r="B176" s="304" t="s">
        <v>10777</v>
      </c>
      <c r="C176" s="306" t="s">
        <v>10654</v>
      </c>
      <c r="D176" s="305" t="s">
        <v>10749</v>
      </c>
      <c r="E176" s="304" t="s">
        <v>10778</v>
      </c>
      <c r="F176" s="303" t="s">
        <v>288</v>
      </c>
      <c r="G176" s="304" t="s">
        <v>22</v>
      </c>
      <c r="H176" s="306" t="s">
        <v>1213</v>
      </c>
      <c r="I176" s="303" t="s">
        <v>295</v>
      </c>
      <c r="J176" s="303" t="s">
        <v>295</v>
      </c>
      <c r="K176" s="306" t="s">
        <v>10779</v>
      </c>
      <c r="L176" s="306" t="s">
        <v>1327</v>
      </c>
    </row>
    <row r="177" ht="15" spans="1:12">
      <c r="A177" s="303" t="s">
        <v>825</v>
      </c>
      <c r="B177" s="304" t="s">
        <v>10780</v>
      </c>
      <c r="C177" s="306" t="s">
        <v>10690</v>
      </c>
      <c r="D177" s="305" t="s">
        <v>10749</v>
      </c>
      <c r="E177" s="304" t="s">
        <v>10781</v>
      </c>
      <c r="F177" s="303" t="s">
        <v>288</v>
      </c>
      <c r="G177" s="304" t="s">
        <v>22</v>
      </c>
      <c r="H177" s="306" t="s">
        <v>1213</v>
      </c>
      <c r="I177" s="303" t="s">
        <v>288</v>
      </c>
      <c r="J177" s="303" t="s">
        <v>288</v>
      </c>
      <c r="K177" s="306" t="s">
        <v>10782</v>
      </c>
      <c r="L177" s="306" t="s">
        <v>1227</v>
      </c>
    </row>
    <row r="178" ht="15" spans="1:12">
      <c r="A178" s="303" t="s">
        <v>828</v>
      </c>
      <c r="B178" s="304" t="s">
        <v>10783</v>
      </c>
      <c r="C178" s="306" t="s">
        <v>10654</v>
      </c>
      <c r="D178" s="305" t="s">
        <v>10749</v>
      </c>
      <c r="E178" s="304" t="s">
        <v>10784</v>
      </c>
      <c r="F178" s="303" t="s">
        <v>312</v>
      </c>
      <c r="G178" s="304" t="s">
        <v>49</v>
      </c>
      <c r="H178" s="306" t="s">
        <v>1387</v>
      </c>
      <c r="I178" s="303" t="s">
        <v>295</v>
      </c>
      <c r="J178" s="303" t="s">
        <v>341</v>
      </c>
      <c r="K178" s="306" t="s">
        <v>10785</v>
      </c>
      <c r="L178" s="306" t="s">
        <v>10786</v>
      </c>
    </row>
    <row r="179" ht="15" spans="1:12">
      <c r="A179" s="303" t="s">
        <v>831</v>
      </c>
      <c r="B179" s="304" t="s">
        <v>10787</v>
      </c>
      <c r="C179" s="303" t="s">
        <v>10690</v>
      </c>
      <c r="D179" s="305" t="s">
        <v>10749</v>
      </c>
      <c r="E179" s="304" t="s">
        <v>10788</v>
      </c>
      <c r="F179" s="303" t="s">
        <v>288</v>
      </c>
      <c r="G179" s="304" t="s">
        <v>17</v>
      </c>
      <c r="H179" s="306" t="s">
        <v>376</v>
      </c>
      <c r="I179" s="303" t="s">
        <v>288</v>
      </c>
      <c r="J179" s="303" t="s">
        <v>288</v>
      </c>
      <c r="K179" s="306" t="s">
        <v>10789</v>
      </c>
      <c r="L179" s="306" t="s">
        <v>1185</v>
      </c>
    </row>
    <row r="180" ht="15" spans="1:12">
      <c r="A180" s="303" t="s">
        <v>833</v>
      </c>
      <c r="B180" s="304" t="s">
        <v>10790</v>
      </c>
      <c r="C180" s="306" t="s">
        <v>10690</v>
      </c>
      <c r="D180" s="305" t="s">
        <v>10749</v>
      </c>
      <c r="E180" s="304" t="s">
        <v>10791</v>
      </c>
      <c r="F180" s="303" t="s">
        <v>288</v>
      </c>
      <c r="G180" s="304" t="s">
        <v>17</v>
      </c>
      <c r="H180" s="306" t="s">
        <v>376</v>
      </c>
      <c r="I180" s="303" t="s">
        <v>288</v>
      </c>
      <c r="J180" s="303" t="s">
        <v>288</v>
      </c>
      <c r="K180" s="306" t="s">
        <v>10792</v>
      </c>
      <c r="L180" s="306" t="s">
        <v>1185</v>
      </c>
    </row>
    <row r="181" ht="15" spans="1:12">
      <c r="A181" s="303" t="s">
        <v>836</v>
      </c>
      <c r="B181" s="304" t="s">
        <v>10793</v>
      </c>
      <c r="C181" s="306" t="s">
        <v>10654</v>
      </c>
      <c r="D181" s="305" t="s">
        <v>10749</v>
      </c>
      <c r="E181" s="304" t="s">
        <v>10794</v>
      </c>
      <c r="F181" s="303" t="s">
        <v>288</v>
      </c>
      <c r="G181" s="304" t="s">
        <v>17</v>
      </c>
      <c r="H181" s="306" t="s">
        <v>376</v>
      </c>
      <c r="I181" s="303" t="s">
        <v>295</v>
      </c>
      <c r="J181" s="303" t="s">
        <v>295</v>
      </c>
      <c r="K181" s="306" t="s">
        <v>10795</v>
      </c>
      <c r="L181" s="306" t="s">
        <v>1204</v>
      </c>
    </row>
    <row r="182" ht="15" spans="1:12">
      <c r="A182" s="303" t="s">
        <v>839</v>
      </c>
      <c r="B182" s="304" t="s">
        <v>10796</v>
      </c>
      <c r="C182" s="306" t="s">
        <v>10690</v>
      </c>
      <c r="D182" s="305" t="s">
        <v>10749</v>
      </c>
      <c r="E182" s="304" t="s">
        <v>10797</v>
      </c>
      <c r="F182" s="303" t="s">
        <v>288</v>
      </c>
      <c r="G182" s="304" t="s">
        <v>17</v>
      </c>
      <c r="H182" s="306" t="s">
        <v>376</v>
      </c>
      <c r="I182" s="303" t="s">
        <v>288</v>
      </c>
      <c r="J182" s="303" t="s">
        <v>288</v>
      </c>
      <c r="K182" s="306" t="s">
        <v>10798</v>
      </c>
      <c r="L182" s="306" t="s">
        <v>1185</v>
      </c>
    </row>
    <row r="183" ht="15" spans="1:12">
      <c r="A183" s="303" t="s">
        <v>842</v>
      </c>
      <c r="B183" s="304" t="s">
        <v>10799</v>
      </c>
      <c r="C183" s="303" t="s">
        <v>10504</v>
      </c>
      <c r="D183" s="305" t="s">
        <v>10749</v>
      </c>
      <c r="E183" s="304" t="s">
        <v>10800</v>
      </c>
      <c r="F183" s="303" t="s">
        <v>288</v>
      </c>
      <c r="G183" s="304" t="s">
        <v>17</v>
      </c>
      <c r="H183" s="306" t="s">
        <v>376</v>
      </c>
      <c r="I183" s="303" t="s">
        <v>309</v>
      </c>
      <c r="J183" s="303" t="s">
        <v>309</v>
      </c>
      <c r="K183" s="306" t="s">
        <v>10801</v>
      </c>
      <c r="L183" s="306" t="s">
        <v>873</v>
      </c>
    </row>
    <row r="184" ht="15" spans="1:12">
      <c r="A184" s="303" t="s">
        <v>844</v>
      </c>
      <c r="B184" s="304" t="s">
        <v>9937</v>
      </c>
      <c r="C184" s="306" t="s">
        <v>10654</v>
      </c>
      <c r="D184" s="305" t="s">
        <v>10749</v>
      </c>
      <c r="E184" s="304" t="s">
        <v>10802</v>
      </c>
      <c r="F184" s="303" t="s">
        <v>288</v>
      </c>
      <c r="G184" s="304" t="s">
        <v>60</v>
      </c>
      <c r="H184" s="306" t="s">
        <v>318</v>
      </c>
      <c r="I184" s="303" t="s">
        <v>295</v>
      </c>
      <c r="J184" s="303" t="s">
        <v>295</v>
      </c>
      <c r="K184" s="306" t="s">
        <v>10803</v>
      </c>
      <c r="L184" s="306" t="s">
        <v>10804</v>
      </c>
    </row>
    <row r="185" ht="15" spans="1:12">
      <c r="A185" s="306" t="s">
        <v>847</v>
      </c>
      <c r="B185" s="304" t="s">
        <v>10805</v>
      </c>
      <c r="C185" s="306" t="s">
        <v>10654</v>
      </c>
      <c r="D185" s="305" t="s">
        <v>10749</v>
      </c>
      <c r="E185" s="304" t="s">
        <v>10806</v>
      </c>
      <c r="F185" s="303" t="s">
        <v>288</v>
      </c>
      <c r="G185" s="304" t="s">
        <v>17</v>
      </c>
      <c r="H185" s="306" t="s">
        <v>376</v>
      </c>
      <c r="I185" s="303" t="s">
        <v>295</v>
      </c>
      <c r="J185" s="303" t="s">
        <v>295</v>
      </c>
      <c r="K185" s="306" t="s">
        <v>10807</v>
      </c>
      <c r="L185" s="306" t="s">
        <v>1204</v>
      </c>
    </row>
    <row r="186" ht="15" spans="1:12">
      <c r="A186" s="303" t="s">
        <v>850</v>
      </c>
      <c r="B186" s="309" t="s">
        <v>10808</v>
      </c>
      <c r="C186" s="308" t="s">
        <v>10539</v>
      </c>
      <c r="D186" s="310" t="s">
        <v>10749</v>
      </c>
      <c r="E186" s="309" t="s">
        <v>10809</v>
      </c>
      <c r="F186" s="303" t="s">
        <v>288</v>
      </c>
      <c r="G186" s="309" t="s">
        <v>22</v>
      </c>
      <c r="H186" s="311" t="s">
        <v>1213</v>
      </c>
      <c r="I186" s="308" t="s">
        <v>305</v>
      </c>
      <c r="J186" s="308" t="s">
        <v>305</v>
      </c>
      <c r="K186" s="311" t="s">
        <v>1768</v>
      </c>
      <c r="L186" s="311" t="s">
        <v>10541</v>
      </c>
    </row>
    <row r="187" ht="15" spans="1:12">
      <c r="A187" s="312" t="s">
        <v>853</v>
      </c>
      <c r="B187" s="313" t="s">
        <v>10542</v>
      </c>
      <c r="C187" s="312" t="s">
        <v>10690</v>
      </c>
      <c r="D187" s="319" t="s">
        <v>10749</v>
      </c>
      <c r="E187" s="313" t="s">
        <v>10810</v>
      </c>
      <c r="F187" s="303" t="s">
        <v>288</v>
      </c>
      <c r="G187" s="304" t="s">
        <v>19</v>
      </c>
      <c r="H187" s="303" t="s">
        <v>1213</v>
      </c>
      <c r="I187" s="312" t="s">
        <v>288</v>
      </c>
      <c r="J187" s="312" t="s">
        <v>288</v>
      </c>
      <c r="K187" s="304" t="s">
        <v>1770</v>
      </c>
      <c r="L187" s="306" t="s">
        <v>1227</v>
      </c>
    </row>
    <row r="188" ht="15" spans="1:12">
      <c r="A188" s="303" t="s">
        <v>856</v>
      </c>
      <c r="B188" s="304" t="s">
        <v>10811</v>
      </c>
      <c r="C188" s="303" t="s">
        <v>10654</v>
      </c>
      <c r="D188" s="305" t="s">
        <v>10812</v>
      </c>
      <c r="E188" s="304" t="s">
        <v>10813</v>
      </c>
      <c r="F188" s="303" t="s">
        <v>288</v>
      </c>
      <c r="G188" s="304" t="s">
        <v>82</v>
      </c>
      <c r="H188" s="303" t="s">
        <v>877</v>
      </c>
      <c r="I188" s="303" t="s">
        <v>298</v>
      </c>
      <c r="J188" s="303" t="s">
        <v>298</v>
      </c>
      <c r="K188" s="304" t="s">
        <v>10814</v>
      </c>
      <c r="L188" s="306" t="s">
        <v>10815</v>
      </c>
    </row>
    <row r="189" ht="15" spans="1:12">
      <c r="A189" s="303" t="s">
        <v>858</v>
      </c>
      <c r="B189" s="304" t="s">
        <v>10696</v>
      </c>
      <c r="C189" s="303" t="s">
        <v>10690</v>
      </c>
      <c r="D189" s="305" t="s">
        <v>10812</v>
      </c>
      <c r="E189" s="304" t="s">
        <v>10816</v>
      </c>
      <c r="F189" s="303" t="s">
        <v>288</v>
      </c>
      <c r="G189" s="304" t="s">
        <v>22</v>
      </c>
      <c r="H189" s="303" t="s">
        <v>1213</v>
      </c>
      <c r="I189" s="303" t="s">
        <v>295</v>
      </c>
      <c r="J189" s="303" t="s">
        <v>295</v>
      </c>
      <c r="K189" s="304" t="s">
        <v>1778</v>
      </c>
      <c r="L189" s="306" t="s">
        <v>1327</v>
      </c>
    </row>
    <row r="190" ht="15" spans="1:12">
      <c r="A190" s="303" t="s">
        <v>861</v>
      </c>
      <c r="B190" s="304" t="s">
        <v>10817</v>
      </c>
      <c r="C190" s="303" t="s">
        <v>10654</v>
      </c>
      <c r="D190" s="305" t="s">
        <v>10812</v>
      </c>
      <c r="E190" s="304" t="s">
        <v>10818</v>
      </c>
      <c r="F190" s="303" t="s">
        <v>288</v>
      </c>
      <c r="G190" s="304" t="s">
        <v>49</v>
      </c>
      <c r="H190" s="303" t="s">
        <v>1387</v>
      </c>
      <c r="I190" s="303" t="s">
        <v>298</v>
      </c>
      <c r="J190" s="303" t="s">
        <v>298</v>
      </c>
      <c r="K190" s="304" t="s">
        <v>10819</v>
      </c>
      <c r="L190" s="306" t="s">
        <v>10479</v>
      </c>
    </row>
    <row r="191" ht="15" spans="1:12">
      <c r="A191" s="303" t="s">
        <v>863</v>
      </c>
      <c r="B191" s="304" t="s">
        <v>10820</v>
      </c>
      <c r="C191" s="303" t="s">
        <v>10654</v>
      </c>
      <c r="D191" s="305" t="s">
        <v>10812</v>
      </c>
      <c r="E191" s="304" t="s">
        <v>10821</v>
      </c>
      <c r="F191" s="303" t="s">
        <v>288</v>
      </c>
      <c r="G191" s="304" t="s">
        <v>49</v>
      </c>
      <c r="H191" s="303" t="s">
        <v>1387</v>
      </c>
      <c r="I191" s="303" t="s">
        <v>298</v>
      </c>
      <c r="J191" s="303" t="s">
        <v>298</v>
      </c>
      <c r="K191" s="304" t="s">
        <v>10822</v>
      </c>
      <c r="L191" s="306" t="s">
        <v>10479</v>
      </c>
    </row>
    <row r="192" ht="15" spans="1:12">
      <c r="A192" s="303" t="s">
        <v>866</v>
      </c>
      <c r="B192" s="304" t="s">
        <v>10823</v>
      </c>
      <c r="C192" s="303" t="s">
        <v>10690</v>
      </c>
      <c r="D192" s="305" t="s">
        <v>10812</v>
      </c>
      <c r="E192" s="304" t="s">
        <v>10824</v>
      </c>
      <c r="F192" s="303" t="s">
        <v>288</v>
      </c>
      <c r="G192" s="304" t="s">
        <v>60</v>
      </c>
      <c r="H192" s="303" t="s">
        <v>318</v>
      </c>
      <c r="I192" s="303" t="s">
        <v>295</v>
      </c>
      <c r="J192" s="303" t="s">
        <v>295</v>
      </c>
      <c r="K192" s="304" t="s">
        <v>10825</v>
      </c>
      <c r="L192" s="306" t="s">
        <v>10804</v>
      </c>
    </row>
    <row r="193" ht="15" spans="1:12">
      <c r="A193" s="303" t="s">
        <v>869</v>
      </c>
      <c r="B193" s="304" t="s">
        <v>10826</v>
      </c>
      <c r="C193" s="303" t="s">
        <v>10690</v>
      </c>
      <c r="D193" s="305" t="s">
        <v>10812</v>
      </c>
      <c r="E193" s="304" t="s">
        <v>10827</v>
      </c>
      <c r="F193" s="303" t="s">
        <v>288</v>
      </c>
      <c r="G193" s="304" t="s">
        <v>17</v>
      </c>
      <c r="H193" s="303" t="s">
        <v>376</v>
      </c>
      <c r="I193" s="303" t="s">
        <v>295</v>
      </c>
      <c r="J193" s="303" t="s">
        <v>295</v>
      </c>
      <c r="K193" s="304" t="s">
        <v>10828</v>
      </c>
      <c r="L193" s="306" t="s">
        <v>1204</v>
      </c>
    </row>
    <row r="194" ht="15" spans="1:12">
      <c r="A194" s="303" t="s">
        <v>874</v>
      </c>
      <c r="B194" s="304" t="s">
        <v>2906</v>
      </c>
      <c r="C194" s="303" t="s">
        <v>10749</v>
      </c>
      <c r="D194" s="305" t="s">
        <v>10812</v>
      </c>
      <c r="E194" s="304" t="s">
        <v>10829</v>
      </c>
      <c r="F194" s="303" t="s">
        <v>288</v>
      </c>
      <c r="G194" s="304" t="s">
        <v>17</v>
      </c>
      <c r="H194" s="303" t="s">
        <v>376</v>
      </c>
      <c r="I194" s="303" t="s">
        <v>288</v>
      </c>
      <c r="J194" s="303" t="s">
        <v>288</v>
      </c>
      <c r="K194" s="304" t="s">
        <v>10830</v>
      </c>
      <c r="L194" s="306" t="s">
        <v>1185</v>
      </c>
    </row>
    <row r="195" ht="15" spans="1:12">
      <c r="A195" s="303" t="s">
        <v>880</v>
      </c>
      <c r="B195" s="304" t="s">
        <v>10831</v>
      </c>
      <c r="C195" s="303" t="s">
        <v>10749</v>
      </c>
      <c r="D195" s="305" t="s">
        <v>10812</v>
      </c>
      <c r="E195" s="304" t="s">
        <v>10832</v>
      </c>
      <c r="F195" s="303" t="s">
        <v>288</v>
      </c>
      <c r="G195" s="304" t="s">
        <v>17</v>
      </c>
      <c r="H195" s="303" t="s">
        <v>376</v>
      </c>
      <c r="I195" s="303" t="s">
        <v>288</v>
      </c>
      <c r="J195" s="303" t="s">
        <v>288</v>
      </c>
      <c r="K195" s="304" t="s">
        <v>10833</v>
      </c>
      <c r="L195" s="306" t="s">
        <v>1185</v>
      </c>
    </row>
    <row r="196" ht="15" spans="1:12">
      <c r="A196" s="303" t="s">
        <v>883</v>
      </c>
      <c r="B196" s="304" t="s">
        <v>10834</v>
      </c>
      <c r="C196" s="303" t="s">
        <v>10749</v>
      </c>
      <c r="D196" s="305" t="s">
        <v>10812</v>
      </c>
      <c r="E196" s="304" t="s">
        <v>10835</v>
      </c>
      <c r="F196" s="303" t="s">
        <v>309</v>
      </c>
      <c r="G196" s="304" t="s">
        <v>17</v>
      </c>
      <c r="H196" s="303" t="s">
        <v>376</v>
      </c>
      <c r="I196" s="303" t="s">
        <v>288</v>
      </c>
      <c r="J196" s="303" t="s">
        <v>309</v>
      </c>
      <c r="K196" s="304" t="s">
        <v>10836</v>
      </c>
      <c r="L196" s="306" t="s">
        <v>873</v>
      </c>
    </row>
    <row r="197" ht="15" spans="1:12">
      <c r="A197" s="303" t="s">
        <v>886</v>
      </c>
      <c r="B197" s="304" t="s">
        <v>1951</v>
      </c>
      <c r="C197" s="303" t="s">
        <v>10749</v>
      </c>
      <c r="D197" s="305" t="s">
        <v>10812</v>
      </c>
      <c r="E197" s="304" t="s">
        <v>10837</v>
      </c>
      <c r="F197" s="303" t="s">
        <v>288</v>
      </c>
      <c r="G197" s="304" t="s">
        <v>17</v>
      </c>
      <c r="H197" s="303" t="s">
        <v>376</v>
      </c>
      <c r="I197" s="303" t="s">
        <v>288</v>
      </c>
      <c r="J197" s="303" t="s">
        <v>288</v>
      </c>
      <c r="K197" s="304" t="s">
        <v>10838</v>
      </c>
      <c r="L197" s="306" t="s">
        <v>1185</v>
      </c>
    </row>
    <row r="198" ht="15" spans="1:12">
      <c r="A198" s="303" t="s">
        <v>889</v>
      </c>
      <c r="B198" s="304" t="s">
        <v>10839</v>
      </c>
      <c r="C198" s="303" t="s">
        <v>10749</v>
      </c>
      <c r="D198" s="305" t="s">
        <v>10812</v>
      </c>
      <c r="E198" s="304" t="s">
        <v>10840</v>
      </c>
      <c r="F198" s="303" t="s">
        <v>295</v>
      </c>
      <c r="G198" s="304" t="s">
        <v>17</v>
      </c>
      <c r="H198" s="303" t="s">
        <v>376</v>
      </c>
      <c r="I198" s="303" t="s">
        <v>288</v>
      </c>
      <c r="J198" s="303" t="s">
        <v>295</v>
      </c>
      <c r="K198" s="304" t="s">
        <v>10841</v>
      </c>
      <c r="L198" s="306" t="s">
        <v>1204</v>
      </c>
    </row>
    <row r="199" ht="15" spans="1:12">
      <c r="A199" s="303" t="s">
        <v>892</v>
      </c>
      <c r="B199" s="304" t="s">
        <v>10842</v>
      </c>
      <c r="C199" s="303" t="s">
        <v>10749</v>
      </c>
      <c r="D199" s="305" t="s">
        <v>10812</v>
      </c>
      <c r="E199" s="304" t="s">
        <v>10843</v>
      </c>
      <c r="F199" s="303" t="s">
        <v>288</v>
      </c>
      <c r="G199" s="304" t="s">
        <v>19</v>
      </c>
      <c r="H199" s="303" t="s">
        <v>1213</v>
      </c>
      <c r="I199" s="303" t="s">
        <v>288</v>
      </c>
      <c r="J199" s="303" t="s">
        <v>288</v>
      </c>
      <c r="K199" s="304" t="s">
        <v>10844</v>
      </c>
      <c r="L199" s="306" t="s">
        <v>1227</v>
      </c>
    </row>
    <row r="200" ht="15" spans="1:12">
      <c r="A200" s="303" t="s">
        <v>895</v>
      </c>
      <c r="B200" s="304" t="s">
        <v>10092</v>
      </c>
      <c r="C200" s="303" t="s">
        <v>10749</v>
      </c>
      <c r="D200" s="305" t="s">
        <v>10812</v>
      </c>
      <c r="E200" s="304" t="s">
        <v>10845</v>
      </c>
      <c r="F200" s="303" t="s">
        <v>288</v>
      </c>
      <c r="G200" s="304" t="s">
        <v>17</v>
      </c>
      <c r="H200" s="303" t="s">
        <v>376</v>
      </c>
      <c r="I200" s="303" t="s">
        <v>288</v>
      </c>
      <c r="J200" s="303" t="s">
        <v>288</v>
      </c>
      <c r="K200" s="304" t="s">
        <v>10846</v>
      </c>
      <c r="L200" s="306" t="s">
        <v>1185</v>
      </c>
    </row>
    <row r="201" ht="15" spans="1:12">
      <c r="A201" s="303" t="s">
        <v>898</v>
      </c>
      <c r="B201" s="304" t="s">
        <v>9562</v>
      </c>
      <c r="C201" s="303" t="s">
        <v>10690</v>
      </c>
      <c r="D201" s="305" t="s">
        <v>10812</v>
      </c>
      <c r="E201" s="304" t="s">
        <v>10847</v>
      </c>
      <c r="F201" s="303" t="s">
        <v>295</v>
      </c>
      <c r="G201" s="304" t="s">
        <v>49</v>
      </c>
      <c r="H201" s="303" t="s">
        <v>1387</v>
      </c>
      <c r="I201" s="303" t="s">
        <v>295</v>
      </c>
      <c r="J201" s="303" t="s">
        <v>301</v>
      </c>
      <c r="K201" s="304" t="s">
        <v>10848</v>
      </c>
      <c r="L201" s="306" t="s">
        <v>873</v>
      </c>
    </row>
    <row r="202" ht="15" spans="1:12">
      <c r="A202" s="303" t="s">
        <v>900</v>
      </c>
      <c r="B202" s="304" t="s">
        <v>10849</v>
      </c>
      <c r="C202" s="303" t="s">
        <v>10749</v>
      </c>
      <c r="D202" s="305" t="s">
        <v>10812</v>
      </c>
      <c r="E202" s="304" t="s">
        <v>10850</v>
      </c>
      <c r="F202" s="303" t="s">
        <v>288</v>
      </c>
      <c r="G202" s="304" t="s">
        <v>17</v>
      </c>
      <c r="H202" s="303" t="s">
        <v>376</v>
      </c>
      <c r="I202" s="303" t="s">
        <v>288</v>
      </c>
      <c r="J202" s="303" t="s">
        <v>288</v>
      </c>
      <c r="K202" s="304" t="s">
        <v>10851</v>
      </c>
      <c r="L202" s="306" t="s">
        <v>1185</v>
      </c>
    </row>
    <row r="203" ht="15" spans="1:12">
      <c r="A203" s="303" t="s">
        <v>903</v>
      </c>
      <c r="B203" s="304" t="s">
        <v>1834</v>
      </c>
      <c r="C203" s="303" t="s">
        <v>10749</v>
      </c>
      <c r="D203" s="305" t="s">
        <v>10812</v>
      </c>
      <c r="E203" s="304" t="s">
        <v>10852</v>
      </c>
      <c r="F203" s="303" t="s">
        <v>288</v>
      </c>
      <c r="G203" s="304" t="s">
        <v>17</v>
      </c>
      <c r="H203" s="303" t="s">
        <v>376</v>
      </c>
      <c r="I203" s="303" t="s">
        <v>288</v>
      </c>
      <c r="J203" s="303" t="s">
        <v>288</v>
      </c>
      <c r="K203" s="304" t="s">
        <v>10853</v>
      </c>
      <c r="L203" s="306" t="s">
        <v>1185</v>
      </c>
    </row>
    <row r="204" ht="15" spans="1:12">
      <c r="A204" s="303" t="s">
        <v>906</v>
      </c>
      <c r="B204" s="304" t="s">
        <v>10854</v>
      </c>
      <c r="C204" s="303" t="s">
        <v>10749</v>
      </c>
      <c r="D204" s="305" t="s">
        <v>10812</v>
      </c>
      <c r="E204" s="304" t="s">
        <v>10855</v>
      </c>
      <c r="F204" s="303" t="s">
        <v>288</v>
      </c>
      <c r="G204" s="304" t="s">
        <v>17</v>
      </c>
      <c r="H204" s="303" t="s">
        <v>376</v>
      </c>
      <c r="I204" s="303" t="s">
        <v>288</v>
      </c>
      <c r="J204" s="303" t="s">
        <v>288</v>
      </c>
      <c r="K204" s="304" t="s">
        <v>10856</v>
      </c>
      <c r="L204" s="306" t="s">
        <v>1185</v>
      </c>
    </row>
    <row r="205" ht="15" spans="1:12">
      <c r="A205" s="303" t="s">
        <v>909</v>
      </c>
      <c r="B205" s="304" t="s">
        <v>10857</v>
      </c>
      <c r="C205" s="303" t="s">
        <v>10749</v>
      </c>
      <c r="D205" s="305" t="s">
        <v>10812</v>
      </c>
      <c r="E205" s="304" t="s">
        <v>10858</v>
      </c>
      <c r="F205" s="303" t="s">
        <v>295</v>
      </c>
      <c r="G205" s="304" t="s">
        <v>22</v>
      </c>
      <c r="H205" s="303" t="s">
        <v>1213</v>
      </c>
      <c r="I205" s="303" t="s">
        <v>288</v>
      </c>
      <c r="J205" s="303" t="s">
        <v>295</v>
      </c>
      <c r="K205" s="304" t="s">
        <v>10859</v>
      </c>
      <c r="L205" s="306" t="s">
        <v>1327</v>
      </c>
    </row>
    <row r="206" ht="15" spans="1:12">
      <c r="A206" s="303" t="s">
        <v>913</v>
      </c>
      <c r="B206" s="304" t="s">
        <v>10860</v>
      </c>
      <c r="C206" s="303" t="s">
        <v>10749</v>
      </c>
      <c r="D206" s="305" t="s">
        <v>10812</v>
      </c>
      <c r="E206" s="304" t="s">
        <v>10861</v>
      </c>
      <c r="F206" s="303" t="s">
        <v>288</v>
      </c>
      <c r="G206" s="304" t="s">
        <v>17</v>
      </c>
      <c r="H206" s="303" t="s">
        <v>376</v>
      </c>
      <c r="I206" s="303" t="s">
        <v>288</v>
      </c>
      <c r="J206" s="303" t="s">
        <v>288</v>
      </c>
      <c r="K206" s="304" t="s">
        <v>10862</v>
      </c>
      <c r="L206" s="306" t="s">
        <v>1185</v>
      </c>
    </row>
    <row r="207" ht="15" spans="1:12">
      <c r="A207" s="303" t="s">
        <v>916</v>
      </c>
      <c r="B207" s="304" t="s">
        <v>10593</v>
      </c>
      <c r="C207" s="303" t="s">
        <v>10749</v>
      </c>
      <c r="D207" s="305" t="s">
        <v>10812</v>
      </c>
      <c r="E207" s="304" t="s">
        <v>10863</v>
      </c>
      <c r="F207" s="303" t="s">
        <v>288</v>
      </c>
      <c r="G207" s="304" t="s">
        <v>49</v>
      </c>
      <c r="H207" s="303" t="s">
        <v>1387</v>
      </c>
      <c r="I207" s="303" t="s">
        <v>288</v>
      </c>
      <c r="J207" s="303" t="s">
        <v>288</v>
      </c>
      <c r="K207" s="304" t="s">
        <v>10864</v>
      </c>
      <c r="L207" s="306" t="s">
        <v>1389</v>
      </c>
    </row>
    <row r="208" ht="15" spans="1:12">
      <c r="A208" s="303" t="s">
        <v>918</v>
      </c>
      <c r="B208" s="304" t="s">
        <v>10865</v>
      </c>
      <c r="C208" s="303" t="s">
        <v>10749</v>
      </c>
      <c r="D208" s="305" t="s">
        <v>10812</v>
      </c>
      <c r="E208" s="304" t="s">
        <v>10866</v>
      </c>
      <c r="F208" s="303" t="s">
        <v>288</v>
      </c>
      <c r="G208" s="304" t="s">
        <v>22</v>
      </c>
      <c r="H208" s="303" t="s">
        <v>1213</v>
      </c>
      <c r="I208" s="303" t="s">
        <v>288</v>
      </c>
      <c r="J208" s="303" t="s">
        <v>288</v>
      </c>
      <c r="K208" s="304" t="s">
        <v>10867</v>
      </c>
      <c r="L208" s="306" t="s">
        <v>1227</v>
      </c>
    </row>
    <row r="209" ht="15" spans="1:12">
      <c r="A209" s="303" t="s">
        <v>922</v>
      </c>
      <c r="B209" s="304" t="s">
        <v>10831</v>
      </c>
      <c r="C209" s="303" t="s">
        <v>10812</v>
      </c>
      <c r="D209" s="305" t="s">
        <v>10868</v>
      </c>
      <c r="E209" s="304" t="s">
        <v>10869</v>
      </c>
      <c r="F209" s="303" t="s">
        <v>288</v>
      </c>
      <c r="G209" s="304" t="s">
        <v>17</v>
      </c>
      <c r="H209" s="303" t="s">
        <v>376</v>
      </c>
      <c r="I209" s="303" t="s">
        <v>288</v>
      </c>
      <c r="J209" s="303" t="s">
        <v>288</v>
      </c>
      <c r="K209" s="304" t="s">
        <v>10870</v>
      </c>
      <c r="L209" s="306" t="s">
        <v>1185</v>
      </c>
    </row>
    <row r="210" ht="15" spans="1:12">
      <c r="A210" s="303" t="s">
        <v>926</v>
      </c>
      <c r="B210" s="304" t="s">
        <v>10871</v>
      </c>
      <c r="C210" s="303" t="s">
        <v>10654</v>
      </c>
      <c r="D210" s="305" t="s">
        <v>10868</v>
      </c>
      <c r="E210" s="304" t="s">
        <v>10872</v>
      </c>
      <c r="F210" s="303" t="s">
        <v>288</v>
      </c>
      <c r="G210" s="304" t="s">
        <v>17</v>
      </c>
      <c r="H210" s="303" t="s">
        <v>376</v>
      </c>
      <c r="I210" s="303" t="s">
        <v>301</v>
      </c>
      <c r="J210" s="303" t="s">
        <v>301</v>
      </c>
      <c r="K210" s="304" t="s">
        <v>10873</v>
      </c>
      <c r="L210" s="306" t="s">
        <v>10316</v>
      </c>
    </row>
    <row r="211" ht="15" spans="1:12">
      <c r="A211" s="303" t="s">
        <v>928</v>
      </c>
      <c r="B211" s="304" t="s">
        <v>1839</v>
      </c>
      <c r="C211" s="303" t="s">
        <v>10812</v>
      </c>
      <c r="D211" s="305" t="s">
        <v>10868</v>
      </c>
      <c r="E211" s="304" t="s">
        <v>10874</v>
      </c>
      <c r="F211" s="303" t="s">
        <v>288</v>
      </c>
      <c r="G211" s="304" t="s">
        <v>17</v>
      </c>
      <c r="H211" s="303" t="s">
        <v>376</v>
      </c>
      <c r="I211" s="303" t="s">
        <v>288</v>
      </c>
      <c r="J211" s="303" t="s">
        <v>288</v>
      </c>
      <c r="K211" s="304" t="s">
        <v>10875</v>
      </c>
      <c r="L211" s="306" t="s">
        <v>1185</v>
      </c>
    </row>
    <row r="212" ht="15" spans="1:12">
      <c r="A212" s="303" t="s">
        <v>933</v>
      </c>
      <c r="B212" s="304" t="s">
        <v>10876</v>
      </c>
      <c r="C212" s="303" t="s">
        <v>10690</v>
      </c>
      <c r="D212" s="305" t="s">
        <v>10868</v>
      </c>
      <c r="E212" s="304" t="s">
        <v>10877</v>
      </c>
      <c r="F212" s="303" t="s">
        <v>288</v>
      </c>
      <c r="G212" s="304" t="s">
        <v>17</v>
      </c>
      <c r="H212" s="303" t="s">
        <v>376</v>
      </c>
      <c r="I212" s="303" t="s">
        <v>298</v>
      </c>
      <c r="J212" s="303" t="s">
        <v>298</v>
      </c>
      <c r="K212" s="304" t="s">
        <v>10878</v>
      </c>
      <c r="L212" s="306" t="s">
        <v>378</v>
      </c>
    </row>
    <row r="213" ht="15" spans="1:12">
      <c r="A213" s="303" t="s">
        <v>935</v>
      </c>
      <c r="B213" s="304" t="s">
        <v>10839</v>
      </c>
      <c r="C213" s="303" t="s">
        <v>10812</v>
      </c>
      <c r="D213" s="305" t="s">
        <v>10868</v>
      </c>
      <c r="E213" s="304" t="s">
        <v>10879</v>
      </c>
      <c r="F213" s="303" t="s">
        <v>295</v>
      </c>
      <c r="G213" s="304" t="s">
        <v>17</v>
      </c>
      <c r="H213" s="303" t="s">
        <v>376</v>
      </c>
      <c r="I213" s="303" t="s">
        <v>288</v>
      </c>
      <c r="J213" s="303" t="s">
        <v>295</v>
      </c>
      <c r="K213" s="304" t="s">
        <v>10880</v>
      </c>
      <c r="L213" s="306" t="s">
        <v>1204</v>
      </c>
    </row>
    <row r="214" ht="15" spans="1:12">
      <c r="A214" s="303" t="s">
        <v>938</v>
      </c>
      <c r="B214" s="304" t="s">
        <v>10881</v>
      </c>
      <c r="C214" s="303" t="s">
        <v>10812</v>
      </c>
      <c r="D214" s="305" t="s">
        <v>10868</v>
      </c>
      <c r="E214" s="304" t="s">
        <v>10882</v>
      </c>
      <c r="F214" s="303" t="s">
        <v>288</v>
      </c>
      <c r="G214" s="304" t="s">
        <v>17</v>
      </c>
      <c r="H214" s="303" t="s">
        <v>376</v>
      </c>
      <c r="I214" s="303" t="s">
        <v>288</v>
      </c>
      <c r="J214" s="303" t="s">
        <v>288</v>
      </c>
      <c r="K214" s="304" t="s">
        <v>10883</v>
      </c>
      <c r="L214" s="306" t="s">
        <v>1185</v>
      </c>
    </row>
    <row r="215" ht="15" spans="1:12">
      <c r="A215" s="303" t="s">
        <v>940</v>
      </c>
      <c r="B215" s="304" t="s">
        <v>10884</v>
      </c>
      <c r="C215" s="303" t="s">
        <v>10812</v>
      </c>
      <c r="D215" s="305" t="s">
        <v>10868</v>
      </c>
      <c r="E215" s="304" t="s">
        <v>10885</v>
      </c>
      <c r="F215" s="303" t="s">
        <v>288</v>
      </c>
      <c r="G215" s="304" t="s">
        <v>17</v>
      </c>
      <c r="H215" s="303" t="s">
        <v>376</v>
      </c>
      <c r="I215" s="303" t="s">
        <v>288</v>
      </c>
      <c r="J215" s="303" t="s">
        <v>288</v>
      </c>
      <c r="K215" s="304" t="s">
        <v>10886</v>
      </c>
      <c r="L215" s="306" t="s">
        <v>1185</v>
      </c>
    </row>
    <row r="216" ht="15" spans="1:12">
      <c r="A216" s="303" t="s">
        <v>943</v>
      </c>
      <c r="B216" s="304" t="s">
        <v>10887</v>
      </c>
      <c r="C216" s="303" t="s">
        <v>10812</v>
      </c>
      <c r="D216" s="305" t="s">
        <v>10868</v>
      </c>
      <c r="E216" s="304" t="s">
        <v>10888</v>
      </c>
      <c r="F216" s="303" t="s">
        <v>288</v>
      </c>
      <c r="G216" s="304" t="s">
        <v>17</v>
      </c>
      <c r="H216" s="303" t="s">
        <v>376</v>
      </c>
      <c r="I216" s="303" t="s">
        <v>288</v>
      </c>
      <c r="J216" s="303" t="s">
        <v>288</v>
      </c>
      <c r="K216" s="304" t="s">
        <v>10889</v>
      </c>
      <c r="L216" s="306" t="s">
        <v>1185</v>
      </c>
    </row>
    <row r="217" ht="15" spans="1:12">
      <c r="A217" s="303" t="s">
        <v>946</v>
      </c>
      <c r="B217" s="304" t="s">
        <v>10890</v>
      </c>
      <c r="C217" s="303" t="s">
        <v>10749</v>
      </c>
      <c r="D217" s="305" t="s">
        <v>10868</v>
      </c>
      <c r="E217" s="304" t="s">
        <v>10891</v>
      </c>
      <c r="F217" s="303" t="s">
        <v>288</v>
      </c>
      <c r="G217" s="304" t="s">
        <v>22</v>
      </c>
      <c r="H217" s="303" t="s">
        <v>1213</v>
      </c>
      <c r="I217" s="303" t="s">
        <v>295</v>
      </c>
      <c r="J217" s="303" t="s">
        <v>295</v>
      </c>
      <c r="K217" s="304" t="s">
        <v>10892</v>
      </c>
      <c r="L217" s="306" t="s">
        <v>1327</v>
      </c>
    </row>
    <row r="218" ht="15" spans="1:12">
      <c r="A218" s="303" t="s">
        <v>950</v>
      </c>
      <c r="B218" s="304" t="s">
        <v>10893</v>
      </c>
      <c r="C218" s="303" t="s">
        <v>10812</v>
      </c>
      <c r="D218" s="305" t="s">
        <v>10868</v>
      </c>
      <c r="E218" s="304" t="s">
        <v>10894</v>
      </c>
      <c r="F218" s="303" t="s">
        <v>288</v>
      </c>
      <c r="G218" s="304" t="s">
        <v>17</v>
      </c>
      <c r="H218" s="303" t="s">
        <v>376</v>
      </c>
      <c r="I218" s="303" t="s">
        <v>288</v>
      </c>
      <c r="J218" s="303" t="s">
        <v>288</v>
      </c>
      <c r="K218" s="304" t="s">
        <v>10895</v>
      </c>
      <c r="L218" s="306" t="s">
        <v>1185</v>
      </c>
    </row>
    <row r="219" ht="15" spans="1:12">
      <c r="A219" s="303" t="s">
        <v>953</v>
      </c>
      <c r="B219" s="304" t="s">
        <v>10831</v>
      </c>
      <c r="C219" s="303" t="s">
        <v>10868</v>
      </c>
      <c r="D219" s="305" t="s">
        <v>10896</v>
      </c>
      <c r="E219" s="304" t="s">
        <v>10897</v>
      </c>
      <c r="F219" s="303" t="s">
        <v>288</v>
      </c>
      <c r="G219" s="304" t="s">
        <v>17</v>
      </c>
      <c r="H219" s="303" t="s">
        <v>376</v>
      </c>
      <c r="I219" s="303" t="s">
        <v>288</v>
      </c>
      <c r="J219" s="303" t="s">
        <v>288</v>
      </c>
      <c r="K219" s="304" t="s">
        <v>10898</v>
      </c>
      <c r="L219" s="306" t="s">
        <v>1185</v>
      </c>
    </row>
    <row r="220" ht="15" spans="1:12">
      <c r="A220" s="303" t="s">
        <v>956</v>
      </c>
      <c r="B220" s="304" t="s">
        <v>10899</v>
      </c>
      <c r="C220" s="303" t="s">
        <v>10868</v>
      </c>
      <c r="D220" s="305" t="s">
        <v>10896</v>
      </c>
      <c r="E220" s="304" t="s">
        <v>10900</v>
      </c>
      <c r="F220" s="303" t="s">
        <v>288</v>
      </c>
      <c r="G220" s="304" t="s">
        <v>22</v>
      </c>
      <c r="H220" s="303" t="s">
        <v>1213</v>
      </c>
      <c r="I220" s="303" t="s">
        <v>288</v>
      </c>
      <c r="J220" s="303" t="s">
        <v>288</v>
      </c>
      <c r="K220" s="304" t="s">
        <v>10901</v>
      </c>
      <c r="L220" s="306" t="s">
        <v>1227</v>
      </c>
    </row>
    <row r="221" ht="15" spans="1:12">
      <c r="A221" s="303" t="s">
        <v>959</v>
      </c>
      <c r="B221" s="304" t="s">
        <v>10902</v>
      </c>
      <c r="C221" s="303" t="s">
        <v>10690</v>
      </c>
      <c r="D221" s="305" t="s">
        <v>10896</v>
      </c>
      <c r="E221" s="304" t="s">
        <v>10903</v>
      </c>
      <c r="F221" s="303" t="s">
        <v>288</v>
      </c>
      <c r="G221" s="304" t="s">
        <v>17</v>
      </c>
      <c r="H221" s="303" t="s">
        <v>376</v>
      </c>
      <c r="I221" s="303" t="s">
        <v>301</v>
      </c>
      <c r="J221" s="303" t="s">
        <v>301</v>
      </c>
      <c r="K221" s="304" t="s">
        <v>10904</v>
      </c>
      <c r="L221" s="306" t="s">
        <v>10316</v>
      </c>
    </row>
    <row r="222" ht="15" spans="1:12">
      <c r="A222" s="303" t="s">
        <v>961</v>
      </c>
      <c r="B222" s="304" t="s">
        <v>10905</v>
      </c>
      <c r="C222" s="303" t="s">
        <v>10749</v>
      </c>
      <c r="D222" s="305" t="s">
        <v>10896</v>
      </c>
      <c r="E222" s="304" t="s">
        <v>10906</v>
      </c>
      <c r="F222" s="303" t="s">
        <v>288</v>
      </c>
      <c r="G222" s="304" t="s">
        <v>17</v>
      </c>
      <c r="H222" s="303" t="s">
        <v>376</v>
      </c>
      <c r="I222" s="303" t="s">
        <v>298</v>
      </c>
      <c r="J222" s="303" t="s">
        <v>298</v>
      </c>
      <c r="K222" s="304" t="s">
        <v>10907</v>
      </c>
      <c r="L222" s="306" t="s">
        <v>378</v>
      </c>
    </row>
    <row r="223" ht="15" spans="1:12">
      <c r="A223" s="303" t="s">
        <v>964</v>
      </c>
      <c r="B223" s="304" t="s">
        <v>10908</v>
      </c>
      <c r="C223" s="303" t="s">
        <v>10812</v>
      </c>
      <c r="D223" s="305" t="s">
        <v>10896</v>
      </c>
      <c r="E223" s="304" t="s">
        <v>10909</v>
      </c>
      <c r="F223" s="303" t="s">
        <v>288</v>
      </c>
      <c r="G223" s="304" t="s">
        <v>17</v>
      </c>
      <c r="H223" s="303" t="s">
        <v>376</v>
      </c>
      <c r="I223" s="303" t="s">
        <v>295</v>
      </c>
      <c r="J223" s="303" t="s">
        <v>295</v>
      </c>
      <c r="K223" s="304" t="s">
        <v>10910</v>
      </c>
      <c r="L223" s="306" t="s">
        <v>1204</v>
      </c>
    </row>
    <row r="224" ht="15" spans="1:12">
      <c r="A224" s="303" t="s">
        <v>967</v>
      </c>
      <c r="B224" s="304" t="s">
        <v>10911</v>
      </c>
      <c r="C224" s="303" t="s">
        <v>10749</v>
      </c>
      <c r="D224" s="305" t="s">
        <v>10896</v>
      </c>
      <c r="E224" s="304" t="s">
        <v>10912</v>
      </c>
      <c r="F224" s="303" t="s">
        <v>288</v>
      </c>
      <c r="G224" s="304" t="s">
        <v>49</v>
      </c>
      <c r="H224" s="303" t="s">
        <v>1387</v>
      </c>
      <c r="I224" s="303" t="s">
        <v>298</v>
      </c>
      <c r="J224" s="303" t="s">
        <v>298</v>
      </c>
      <c r="K224" s="304" t="s">
        <v>10913</v>
      </c>
      <c r="L224" s="306" t="s">
        <v>10479</v>
      </c>
    </row>
    <row r="225" ht="15" spans="1:12">
      <c r="A225" s="303" t="s">
        <v>970</v>
      </c>
      <c r="B225" s="304" t="s">
        <v>10914</v>
      </c>
      <c r="C225" s="303" t="s">
        <v>10868</v>
      </c>
      <c r="D225" s="305" t="s">
        <v>10896</v>
      </c>
      <c r="E225" s="304" t="s">
        <v>10915</v>
      </c>
      <c r="F225" s="303" t="s">
        <v>288</v>
      </c>
      <c r="G225" s="304" t="s">
        <v>17</v>
      </c>
      <c r="H225" s="303" t="s">
        <v>376</v>
      </c>
      <c r="I225" s="303" t="s">
        <v>288</v>
      </c>
      <c r="J225" s="303" t="s">
        <v>288</v>
      </c>
      <c r="K225" s="304" t="s">
        <v>10916</v>
      </c>
      <c r="L225" s="306" t="s">
        <v>1185</v>
      </c>
    </row>
    <row r="226" ht="15" spans="1:12">
      <c r="A226" s="303" t="s">
        <v>973</v>
      </c>
      <c r="B226" s="304" t="s">
        <v>10917</v>
      </c>
      <c r="C226" s="303" t="s">
        <v>10812</v>
      </c>
      <c r="D226" s="305" t="s">
        <v>10896</v>
      </c>
      <c r="E226" s="304" t="s">
        <v>10918</v>
      </c>
      <c r="F226" s="303" t="s">
        <v>295</v>
      </c>
      <c r="G226" s="304" t="s">
        <v>49</v>
      </c>
      <c r="H226" s="303" t="s">
        <v>1387</v>
      </c>
      <c r="I226" s="303" t="s">
        <v>295</v>
      </c>
      <c r="J226" s="303" t="s">
        <v>301</v>
      </c>
      <c r="K226" s="304" t="s">
        <v>10919</v>
      </c>
      <c r="L226" s="306" t="s">
        <v>873</v>
      </c>
    </row>
    <row r="227" ht="15" spans="1:12">
      <c r="A227" s="303" t="s">
        <v>975</v>
      </c>
      <c r="B227" s="304" t="s">
        <v>10920</v>
      </c>
      <c r="C227" s="303" t="s">
        <v>10868</v>
      </c>
      <c r="D227" s="305" t="s">
        <v>10896</v>
      </c>
      <c r="E227" s="304" t="s">
        <v>10921</v>
      </c>
      <c r="F227" s="303" t="s">
        <v>288</v>
      </c>
      <c r="G227" s="304" t="s">
        <v>17</v>
      </c>
      <c r="H227" s="303" t="s">
        <v>376</v>
      </c>
      <c r="I227" s="303" t="s">
        <v>288</v>
      </c>
      <c r="J227" s="303" t="s">
        <v>288</v>
      </c>
      <c r="K227" s="304" t="s">
        <v>10922</v>
      </c>
      <c r="L227" s="306" t="s">
        <v>1185</v>
      </c>
    </row>
    <row r="228" ht="15" spans="1:12">
      <c r="A228" s="303" t="s">
        <v>977</v>
      </c>
      <c r="B228" s="304" t="s">
        <v>10923</v>
      </c>
      <c r="C228" s="303" t="s">
        <v>10868</v>
      </c>
      <c r="D228" s="305" t="s">
        <v>10896</v>
      </c>
      <c r="E228" s="304" t="s">
        <v>10924</v>
      </c>
      <c r="F228" s="303" t="s">
        <v>288</v>
      </c>
      <c r="G228" s="304" t="s">
        <v>17</v>
      </c>
      <c r="H228" s="303" t="s">
        <v>376</v>
      </c>
      <c r="I228" s="303" t="s">
        <v>288</v>
      </c>
      <c r="J228" s="303" t="s">
        <v>288</v>
      </c>
      <c r="K228" s="304" t="s">
        <v>10925</v>
      </c>
      <c r="L228" s="306" t="s">
        <v>1185</v>
      </c>
    </row>
    <row r="229" ht="15" spans="1:12">
      <c r="A229" s="303" t="s">
        <v>979</v>
      </c>
      <c r="B229" s="304" t="s">
        <v>10926</v>
      </c>
      <c r="C229" s="303" t="s">
        <v>10868</v>
      </c>
      <c r="D229" s="305" t="s">
        <v>10896</v>
      </c>
      <c r="E229" s="304" t="s">
        <v>10927</v>
      </c>
      <c r="F229" s="303" t="s">
        <v>288</v>
      </c>
      <c r="G229" s="304" t="s">
        <v>17</v>
      </c>
      <c r="H229" s="303" t="s">
        <v>376</v>
      </c>
      <c r="I229" s="303" t="s">
        <v>288</v>
      </c>
      <c r="J229" s="303" t="s">
        <v>288</v>
      </c>
      <c r="K229" s="304" t="s">
        <v>10928</v>
      </c>
      <c r="L229" s="306" t="s">
        <v>1185</v>
      </c>
    </row>
    <row r="230" ht="15" spans="1:12">
      <c r="A230" s="303" t="s">
        <v>983</v>
      </c>
      <c r="B230" s="304" t="s">
        <v>452</v>
      </c>
      <c r="C230" s="303" t="s">
        <v>10616</v>
      </c>
      <c r="D230" s="305" t="s">
        <v>10896</v>
      </c>
      <c r="E230" s="304" t="s">
        <v>10929</v>
      </c>
      <c r="F230" s="303" t="s">
        <v>288</v>
      </c>
      <c r="G230" s="304" t="s">
        <v>17</v>
      </c>
      <c r="H230" s="303" t="s">
        <v>376</v>
      </c>
      <c r="I230" s="303" t="s">
        <v>309</v>
      </c>
      <c r="J230" s="303" t="s">
        <v>309</v>
      </c>
      <c r="K230" s="304" t="s">
        <v>10930</v>
      </c>
      <c r="L230" s="306" t="s">
        <v>873</v>
      </c>
    </row>
    <row r="231" ht="15" spans="1:12">
      <c r="A231" s="303" t="s">
        <v>986</v>
      </c>
      <c r="B231" s="304" t="s">
        <v>10931</v>
      </c>
      <c r="C231" s="303" t="s">
        <v>10749</v>
      </c>
      <c r="D231" s="305" t="s">
        <v>10896</v>
      </c>
      <c r="E231" s="304" t="s">
        <v>10932</v>
      </c>
      <c r="F231" s="303" t="s">
        <v>298</v>
      </c>
      <c r="G231" s="304" t="s">
        <v>17</v>
      </c>
      <c r="H231" s="303" t="s">
        <v>376</v>
      </c>
      <c r="I231" s="303" t="s">
        <v>298</v>
      </c>
      <c r="J231" s="303" t="s">
        <v>321</v>
      </c>
      <c r="K231" s="304" t="s">
        <v>10933</v>
      </c>
      <c r="L231" s="306" t="s">
        <v>10934</v>
      </c>
    </row>
    <row r="232" ht="15" spans="1:12">
      <c r="A232" s="303" t="s">
        <v>989</v>
      </c>
      <c r="B232" s="304" t="s">
        <v>10935</v>
      </c>
      <c r="C232" s="303" t="s">
        <v>10868</v>
      </c>
      <c r="D232" s="305" t="s">
        <v>10896</v>
      </c>
      <c r="E232" s="304" t="s">
        <v>10936</v>
      </c>
      <c r="F232" s="303" t="s">
        <v>288</v>
      </c>
      <c r="G232" s="304" t="s">
        <v>17</v>
      </c>
      <c r="H232" s="303" t="s">
        <v>376</v>
      </c>
      <c r="I232" s="303" t="s">
        <v>288</v>
      </c>
      <c r="J232" s="303" t="s">
        <v>288</v>
      </c>
      <c r="K232" s="304" t="s">
        <v>10937</v>
      </c>
      <c r="L232" s="306" t="s">
        <v>1185</v>
      </c>
    </row>
    <row r="233" ht="15" spans="1:12">
      <c r="A233" s="303" t="s">
        <v>992</v>
      </c>
      <c r="B233" s="304" t="s">
        <v>10938</v>
      </c>
      <c r="C233" s="303" t="s">
        <v>10812</v>
      </c>
      <c r="D233" s="305" t="s">
        <v>10896</v>
      </c>
      <c r="E233" s="304" t="s">
        <v>10939</v>
      </c>
      <c r="F233" s="303" t="s">
        <v>288</v>
      </c>
      <c r="G233" s="304" t="s">
        <v>17</v>
      </c>
      <c r="H233" s="303" t="s">
        <v>376</v>
      </c>
      <c r="I233" s="303" t="s">
        <v>295</v>
      </c>
      <c r="J233" s="303" t="s">
        <v>295</v>
      </c>
      <c r="K233" s="304" t="s">
        <v>10940</v>
      </c>
      <c r="L233" s="306" t="s">
        <v>1204</v>
      </c>
    </row>
    <row r="234" ht="15" spans="1:12">
      <c r="A234" s="303" t="s">
        <v>995</v>
      </c>
      <c r="B234" s="304" t="s">
        <v>10941</v>
      </c>
      <c r="C234" s="303" t="s">
        <v>10868</v>
      </c>
      <c r="D234" s="305" t="s">
        <v>10896</v>
      </c>
      <c r="E234" s="304" t="s">
        <v>10942</v>
      </c>
      <c r="F234" s="303" t="s">
        <v>298</v>
      </c>
      <c r="G234" s="304" t="s">
        <v>17</v>
      </c>
      <c r="H234" s="303" t="s">
        <v>376</v>
      </c>
      <c r="I234" s="303" t="s">
        <v>288</v>
      </c>
      <c r="J234" s="303" t="s">
        <v>298</v>
      </c>
      <c r="K234" s="304" t="s">
        <v>10943</v>
      </c>
      <c r="L234" s="306" t="s">
        <v>378</v>
      </c>
    </row>
    <row r="235" ht="15" spans="1:12">
      <c r="A235" s="303" t="s">
        <v>998</v>
      </c>
      <c r="B235" s="304" t="s">
        <v>10944</v>
      </c>
      <c r="C235" s="303" t="s">
        <v>10812</v>
      </c>
      <c r="D235" s="305" t="s">
        <v>10896</v>
      </c>
      <c r="E235" s="304" t="s">
        <v>10945</v>
      </c>
      <c r="F235" s="303" t="s">
        <v>295</v>
      </c>
      <c r="G235" s="304" t="s">
        <v>49</v>
      </c>
      <c r="H235" s="303" t="s">
        <v>1387</v>
      </c>
      <c r="I235" s="303" t="s">
        <v>295</v>
      </c>
      <c r="J235" s="303" t="s">
        <v>301</v>
      </c>
      <c r="K235" s="304" t="s">
        <v>10946</v>
      </c>
      <c r="L235" s="306" t="s">
        <v>873</v>
      </c>
    </row>
    <row r="236" ht="15" spans="1:12">
      <c r="A236" s="303" t="s">
        <v>1001</v>
      </c>
      <c r="B236" s="304" t="s">
        <v>10947</v>
      </c>
      <c r="C236" s="303" t="s">
        <v>10690</v>
      </c>
      <c r="D236" s="305" t="s">
        <v>10948</v>
      </c>
      <c r="E236" s="304" t="s">
        <v>10949</v>
      </c>
      <c r="F236" s="303" t="s">
        <v>295</v>
      </c>
      <c r="G236" s="304" t="s">
        <v>17</v>
      </c>
      <c r="H236" s="303" t="s">
        <v>376</v>
      </c>
      <c r="I236" s="303" t="s">
        <v>305</v>
      </c>
      <c r="J236" s="303" t="s">
        <v>326</v>
      </c>
      <c r="K236" s="304" t="s">
        <v>10950</v>
      </c>
      <c r="L236" s="306" t="s">
        <v>10951</v>
      </c>
    </row>
    <row r="237" ht="15" spans="1:12">
      <c r="A237" s="303" t="s">
        <v>1003</v>
      </c>
      <c r="B237" s="304" t="s">
        <v>10952</v>
      </c>
      <c r="C237" s="303" t="s">
        <v>10896</v>
      </c>
      <c r="D237" s="305" t="s">
        <v>10948</v>
      </c>
      <c r="E237" s="304" t="s">
        <v>10953</v>
      </c>
      <c r="F237" s="303" t="s">
        <v>288</v>
      </c>
      <c r="G237" s="304" t="s">
        <v>49</v>
      </c>
      <c r="H237" s="303" t="s">
        <v>1387</v>
      </c>
      <c r="I237" s="303" t="s">
        <v>288</v>
      </c>
      <c r="J237" s="303" t="s">
        <v>288</v>
      </c>
      <c r="K237" s="304" t="s">
        <v>10954</v>
      </c>
      <c r="L237" s="306" t="s">
        <v>1389</v>
      </c>
    </row>
    <row r="238" ht="15" spans="1:12">
      <c r="A238" s="303" t="s">
        <v>1005</v>
      </c>
      <c r="B238" s="304" t="s">
        <v>10820</v>
      </c>
      <c r="C238" s="303" t="s">
        <v>10896</v>
      </c>
      <c r="D238" s="305" t="s">
        <v>10948</v>
      </c>
      <c r="E238" s="304" t="s">
        <v>10955</v>
      </c>
      <c r="F238" s="303" t="s">
        <v>288</v>
      </c>
      <c r="G238" s="304" t="s">
        <v>49</v>
      </c>
      <c r="H238" s="303" t="s">
        <v>1387</v>
      </c>
      <c r="I238" s="303" t="s">
        <v>288</v>
      </c>
      <c r="J238" s="303" t="s">
        <v>288</v>
      </c>
      <c r="K238" s="304" t="s">
        <v>10956</v>
      </c>
      <c r="L238" s="306" t="s">
        <v>1389</v>
      </c>
    </row>
    <row r="239" ht="15" spans="1:12">
      <c r="A239" s="303" t="s">
        <v>1008</v>
      </c>
      <c r="B239" s="304" t="s">
        <v>10817</v>
      </c>
      <c r="C239" s="303" t="s">
        <v>10896</v>
      </c>
      <c r="D239" s="305" t="s">
        <v>10948</v>
      </c>
      <c r="E239" s="304" t="s">
        <v>10957</v>
      </c>
      <c r="F239" s="303" t="s">
        <v>288</v>
      </c>
      <c r="G239" s="304" t="s">
        <v>49</v>
      </c>
      <c r="H239" s="303" t="s">
        <v>1387</v>
      </c>
      <c r="I239" s="303" t="s">
        <v>288</v>
      </c>
      <c r="J239" s="303" t="s">
        <v>288</v>
      </c>
      <c r="K239" s="304" t="s">
        <v>10958</v>
      </c>
      <c r="L239" s="306" t="s">
        <v>1389</v>
      </c>
    </row>
    <row r="240" ht="15" spans="1:12">
      <c r="A240" s="303" t="s">
        <v>1011</v>
      </c>
      <c r="B240" s="304" t="s">
        <v>10959</v>
      </c>
      <c r="C240" s="303" t="s">
        <v>10896</v>
      </c>
      <c r="D240" s="305" t="s">
        <v>10948</v>
      </c>
      <c r="E240" s="304" t="s">
        <v>10960</v>
      </c>
      <c r="F240" s="303" t="s">
        <v>295</v>
      </c>
      <c r="G240" s="304" t="s">
        <v>17</v>
      </c>
      <c r="H240" s="303" t="s">
        <v>376</v>
      </c>
      <c r="I240" s="303" t="s">
        <v>288</v>
      </c>
      <c r="J240" s="303" t="s">
        <v>295</v>
      </c>
      <c r="K240" s="304" t="s">
        <v>10961</v>
      </c>
      <c r="L240" s="306" t="s">
        <v>1204</v>
      </c>
    </row>
    <row r="241" ht="15" spans="1:12">
      <c r="A241" s="303" t="s">
        <v>1014</v>
      </c>
      <c r="B241" s="304" t="s">
        <v>9671</v>
      </c>
      <c r="C241" s="303" t="s">
        <v>10896</v>
      </c>
      <c r="D241" s="305" t="s">
        <v>10948</v>
      </c>
      <c r="E241" s="304" t="s">
        <v>10962</v>
      </c>
      <c r="F241" s="303" t="s">
        <v>288</v>
      </c>
      <c r="G241" s="304" t="s">
        <v>22</v>
      </c>
      <c r="H241" s="303" t="s">
        <v>1213</v>
      </c>
      <c r="I241" s="303" t="s">
        <v>288</v>
      </c>
      <c r="J241" s="303" t="s">
        <v>288</v>
      </c>
      <c r="K241" s="304" t="s">
        <v>10963</v>
      </c>
      <c r="L241" s="306" t="s">
        <v>1227</v>
      </c>
    </row>
    <row r="242" ht="15" spans="1:12">
      <c r="A242" s="303" t="s">
        <v>1017</v>
      </c>
      <c r="B242" s="304" t="s">
        <v>10964</v>
      </c>
      <c r="C242" s="303" t="s">
        <v>10896</v>
      </c>
      <c r="D242" s="305" t="s">
        <v>10948</v>
      </c>
      <c r="E242" s="304" t="s">
        <v>10965</v>
      </c>
      <c r="F242" s="303" t="s">
        <v>288</v>
      </c>
      <c r="G242" s="304" t="s">
        <v>49</v>
      </c>
      <c r="H242" s="303" t="s">
        <v>1387</v>
      </c>
      <c r="I242" s="303" t="s">
        <v>288</v>
      </c>
      <c r="J242" s="303" t="s">
        <v>288</v>
      </c>
      <c r="K242" s="304" t="s">
        <v>10966</v>
      </c>
      <c r="L242" s="306" t="s">
        <v>1389</v>
      </c>
    </row>
    <row r="243" ht="15" spans="1:12">
      <c r="A243" s="303" t="s">
        <v>1020</v>
      </c>
      <c r="B243" s="304" t="s">
        <v>10967</v>
      </c>
      <c r="C243" s="303" t="s">
        <v>10896</v>
      </c>
      <c r="D243" s="305" t="s">
        <v>10948</v>
      </c>
      <c r="E243" s="304" t="s">
        <v>10968</v>
      </c>
      <c r="F243" s="303" t="s">
        <v>295</v>
      </c>
      <c r="G243" s="304" t="s">
        <v>17</v>
      </c>
      <c r="H243" s="303" t="s">
        <v>376</v>
      </c>
      <c r="I243" s="303" t="s">
        <v>288</v>
      </c>
      <c r="J243" s="303" t="s">
        <v>295</v>
      </c>
      <c r="K243" s="304" t="s">
        <v>10969</v>
      </c>
      <c r="L243" s="306" t="s">
        <v>1204</v>
      </c>
    </row>
    <row r="244" ht="15" spans="1:12">
      <c r="A244" s="303" t="s">
        <v>1023</v>
      </c>
      <c r="B244" s="304" t="s">
        <v>10970</v>
      </c>
      <c r="C244" s="303" t="s">
        <v>10896</v>
      </c>
      <c r="D244" s="305" t="s">
        <v>10948</v>
      </c>
      <c r="E244" s="304" t="s">
        <v>10971</v>
      </c>
      <c r="F244" s="303" t="s">
        <v>288</v>
      </c>
      <c r="G244" s="304" t="s">
        <v>17</v>
      </c>
      <c r="H244" s="303" t="s">
        <v>376</v>
      </c>
      <c r="I244" s="303" t="s">
        <v>288</v>
      </c>
      <c r="J244" s="303" t="s">
        <v>288</v>
      </c>
      <c r="K244" s="304" t="s">
        <v>10972</v>
      </c>
      <c r="L244" s="306" t="s">
        <v>1185</v>
      </c>
    </row>
    <row r="245" ht="15" spans="1:12">
      <c r="A245" s="303" t="s">
        <v>1027</v>
      </c>
      <c r="B245" s="304" t="s">
        <v>10973</v>
      </c>
      <c r="C245" s="303" t="s">
        <v>10896</v>
      </c>
      <c r="D245" s="305" t="s">
        <v>10948</v>
      </c>
      <c r="E245" s="304" t="s">
        <v>10974</v>
      </c>
      <c r="F245" s="303" t="s">
        <v>288</v>
      </c>
      <c r="G245" s="304" t="s">
        <v>22</v>
      </c>
      <c r="H245" s="303" t="s">
        <v>1213</v>
      </c>
      <c r="I245" s="303" t="s">
        <v>288</v>
      </c>
      <c r="J245" s="303" t="s">
        <v>288</v>
      </c>
      <c r="K245" s="304" t="s">
        <v>10975</v>
      </c>
      <c r="L245" s="306" t="s">
        <v>1227</v>
      </c>
    </row>
    <row r="246" ht="15" spans="1:12">
      <c r="A246" s="303" t="s">
        <v>1030</v>
      </c>
      <c r="B246" s="304" t="s">
        <v>10976</v>
      </c>
      <c r="C246" s="303" t="s">
        <v>10868</v>
      </c>
      <c r="D246" s="305" t="s">
        <v>10948</v>
      </c>
      <c r="E246" s="304" t="s">
        <v>10977</v>
      </c>
      <c r="F246" s="303" t="s">
        <v>288</v>
      </c>
      <c r="G246" s="304" t="s">
        <v>22</v>
      </c>
      <c r="H246" s="303" t="s">
        <v>1213</v>
      </c>
      <c r="I246" s="303" t="s">
        <v>295</v>
      </c>
      <c r="J246" s="303" t="s">
        <v>295</v>
      </c>
      <c r="K246" s="304" t="s">
        <v>10978</v>
      </c>
      <c r="L246" s="306" t="s">
        <v>1327</v>
      </c>
    </row>
    <row r="247" ht="15" spans="1:12">
      <c r="A247" s="303" t="s">
        <v>1033</v>
      </c>
      <c r="B247" s="304" t="s">
        <v>10979</v>
      </c>
      <c r="C247" s="303" t="s">
        <v>10896</v>
      </c>
      <c r="D247" s="305" t="s">
        <v>10948</v>
      </c>
      <c r="E247" s="304" t="s">
        <v>10980</v>
      </c>
      <c r="F247" s="303" t="s">
        <v>288</v>
      </c>
      <c r="G247" s="304" t="s">
        <v>17</v>
      </c>
      <c r="H247" s="303" t="s">
        <v>376</v>
      </c>
      <c r="I247" s="303" t="s">
        <v>288</v>
      </c>
      <c r="J247" s="303" t="s">
        <v>288</v>
      </c>
      <c r="K247" s="304" t="s">
        <v>10981</v>
      </c>
      <c r="L247" s="306" t="s">
        <v>1185</v>
      </c>
    </row>
    <row r="248" ht="15" spans="1:12">
      <c r="A248" s="303" t="s">
        <v>1036</v>
      </c>
      <c r="B248" s="304" t="s">
        <v>10982</v>
      </c>
      <c r="C248" s="303" t="s">
        <v>10896</v>
      </c>
      <c r="D248" s="305" t="s">
        <v>10948</v>
      </c>
      <c r="E248" s="304" t="s">
        <v>10983</v>
      </c>
      <c r="F248" s="303" t="s">
        <v>288</v>
      </c>
      <c r="G248" s="304" t="s">
        <v>17</v>
      </c>
      <c r="H248" s="303" t="s">
        <v>376</v>
      </c>
      <c r="I248" s="303" t="s">
        <v>288</v>
      </c>
      <c r="J248" s="303" t="s">
        <v>288</v>
      </c>
      <c r="K248" s="304" t="s">
        <v>10984</v>
      </c>
      <c r="L248" s="306" t="s">
        <v>1185</v>
      </c>
    </row>
    <row r="249" ht="15" spans="1:12">
      <c r="A249" s="303" t="s">
        <v>1039</v>
      </c>
      <c r="B249" s="304" t="s">
        <v>10985</v>
      </c>
      <c r="C249" s="303" t="s">
        <v>10896</v>
      </c>
      <c r="D249" s="305" t="s">
        <v>10948</v>
      </c>
      <c r="E249" s="304" t="s">
        <v>10986</v>
      </c>
      <c r="F249" s="303" t="s">
        <v>288</v>
      </c>
      <c r="G249" s="304" t="s">
        <v>17</v>
      </c>
      <c r="H249" s="303" t="s">
        <v>376</v>
      </c>
      <c r="I249" s="303" t="s">
        <v>288</v>
      </c>
      <c r="J249" s="303" t="s">
        <v>288</v>
      </c>
      <c r="K249" s="304" t="s">
        <v>10987</v>
      </c>
      <c r="L249" s="306" t="s">
        <v>1185</v>
      </c>
    </row>
    <row r="250" ht="15" spans="1:12">
      <c r="A250" s="303" t="s">
        <v>1042</v>
      </c>
      <c r="B250" s="304" t="s">
        <v>10988</v>
      </c>
      <c r="C250" s="303" t="s">
        <v>10896</v>
      </c>
      <c r="D250" s="305" t="s">
        <v>10948</v>
      </c>
      <c r="E250" s="304" t="s">
        <v>10989</v>
      </c>
      <c r="F250" s="303" t="s">
        <v>301</v>
      </c>
      <c r="G250" s="304" t="s">
        <v>22</v>
      </c>
      <c r="H250" s="303" t="s">
        <v>1213</v>
      </c>
      <c r="I250" s="303" t="s">
        <v>288</v>
      </c>
      <c r="J250" s="303" t="s">
        <v>301</v>
      </c>
      <c r="K250" s="304" t="s">
        <v>10990</v>
      </c>
      <c r="L250" s="306" t="s">
        <v>564</v>
      </c>
    </row>
    <row r="251" ht="15" spans="1:12">
      <c r="A251" s="303" t="s">
        <v>1045</v>
      </c>
      <c r="B251" s="304" t="s">
        <v>10991</v>
      </c>
      <c r="C251" s="303" t="s">
        <v>10749</v>
      </c>
      <c r="D251" s="305" t="s">
        <v>10948</v>
      </c>
      <c r="E251" s="304" t="s">
        <v>10992</v>
      </c>
      <c r="F251" s="303" t="s">
        <v>288</v>
      </c>
      <c r="G251" s="304" t="s">
        <v>17</v>
      </c>
      <c r="H251" s="303" t="s">
        <v>376</v>
      </c>
      <c r="I251" s="303" t="s">
        <v>301</v>
      </c>
      <c r="J251" s="303" t="s">
        <v>301</v>
      </c>
      <c r="K251" s="304" t="s">
        <v>10993</v>
      </c>
      <c r="L251" s="306" t="s">
        <v>10316</v>
      </c>
    </row>
    <row r="252" ht="15" spans="1:12">
      <c r="A252" s="303" t="s">
        <v>1048</v>
      </c>
      <c r="B252" s="304" t="s">
        <v>9802</v>
      </c>
      <c r="C252" s="303" t="s">
        <v>10896</v>
      </c>
      <c r="D252" s="305" t="s">
        <v>10948</v>
      </c>
      <c r="E252" s="304" t="s">
        <v>10994</v>
      </c>
      <c r="F252" s="303" t="s">
        <v>295</v>
      </c>
      <c r="G252" s="304" t="s">
        <v>49</v>
      </c>
      <c r="H252" s="303" t="s">
        <v>1387</v>
      </c>
      <c r="I252" s="303" t="s">
        <v>288</v>
      </c>
      <c r="J252" s="303" t="s">
        <v>295</v>
      </c>
      <c r="K252" s="304" t="s">
        <v>10995</v>
      </c>
      <c r="L252" s="306" t="s">
        <v>378</v>
      </c>
    </row>
    <row r="253" ht="15" spans="1:12">
      <c r="A253" s="303" t="s">
        <v>1051</v>
      </c>
      <c r="B253" s="304" t="s">
        <v>2556</v>
      </c>
      <c r="C253" s="303" t="s">
        <v>10812</v>
      </c>
      <c r="D253" s="305" t="s">
        <v>10948</v>
      </c>
      <c r="E253" s="304" t="s">
        <v>10996</v>
      </c>
      <c r="F253" s="303" t="s">
        <v>288</v>
      </c>
      <c r="G253" s="304" t="s">
        <v>22</v>
      </c>
      <c r="H253" s="303" t="s">
        <v>1213</v>
      </c>
      <c r="I253" s="303" t="s">
        <v>298</v>
      </c>
      <c r="J253" s="303" t="s">
        <v>298</v>
      </c>
      <c r="K253" s="304" t="s">
        <v>10997</v>
      </c>
      <c r="L253" s="306" t="s">
        <v>10384</v>
      </c>
    </row>
    <row r="254" ht="15" spans="1:12">
      <c r="A254" s="303" t="s">
        <v>1054</v>
      </c>
      <c r="B254" s="304" t="s">
        <v>10998</v>
      </c>
      <c r="C254" s="303" t="s">
        <v>10896</v>
      </c>
      <c r="D254" s="305" t="s">
        <v>10948</v>
      </c>
      <c r="E254" s="304" t="s">
        <v>10999</v>
      </c>
      <c r="F254" s="303" t="s">
        <v>288</v>
      </c>
      <c r="G254" s="304" t="s">
        <v>17</v>
      </c>
      <c r="H254" s="303" t="s">
        <v>376</v>
      </c>
      <c r="I254" s="303" t="s">
        <v>288</v>
      </c>
      <c r="J254" s="303" t="s">
        <v>288</v>
      </c>
      <c r="K254" s="304" t="s">
        <v>11000</v>
      </c>
      <c r="L254" s="306" t="s">
        <v>1185</v>
      </c>
    </row>
    <row r="255" ht="15" spans="1:12">
      <c r="A255" s="303" t="s">
        <v>1056</v>
      </c>
      <c r="B255" s="304" t="s">
        <v>11001</v>
      </c>
      <c r="C255" s="303" t="s">
        <v>10868</v>
      </c>
      <c r="D255" s="305" t="s">
        <v>10948</v>
      </c>
      <c r="E255" s="304" t="s">
        <v>11002</v>
      </c>
      <c r="F255" s="303" t="s">
        <v>288</v>
      </c>
      <c r="G255" s="304" t="s">
        <v>17</v>
      </c>
      <c r="H255" s="303" t="s">
        <v>376</v>
      </c>
      <c r="I255" s="303" t="s">
        <v>295</v>
      </c>
      <c r="J255" s="303" t="s">
        <v>295</v>
      </c>
      <c r="K255" s="304" t="s">
        <v>11003</v>
      </c>
      <c r="L255" s="306" t="s">
        <v>1204</v>
      </c>
    </row>
    <row r="256" ht="15" spans="1:12">
      <c r="A256" s="303" t="s">
        <v>1059</v>
      </c>
      <c r="B256" s="304" t="s">
        <v>11004</v>
      </c>
      <c r="C256" s="303" t="s">
        <v>10896</v>
      </c>
      <c r="D256" s="305" t="s">
        <v>10948</v>
      </c>
      <c r="E256" s="304" t="s">
        <v>11005</v>
      </c>
      <c r="F256" s="303" t="s">
        <v>288</v>
      </c>
      <c r="G256" s="304" t="s">
        <v>17</v>
      </c>
      <c r="H256" s="303" t="s">
        <v>376</v>
      </c>
      <c r="I256" s="303" t="s">
        <v>288</v>
      </c>
      <c r="J256" s="303" t="s">
        <v>288</v>
      </c>
      <c r="K256" s="304" t="s">
        <v>11006</v>
      </c>
      <c r="L256" s="306" t="s">
        <v>1185</v>
      </c>
    </row>
    <row r="257" ht="15" spans="1:12">
      <c r="A257" s="303" t="s">
        <v>1062</v>
      </c>
      <c r="B257" s="304" t="s">
        <v>11007</v>
      </c>
      <c r="C257" s="303" t="s">
        <v>10868</v>
      </c>
      <c r="D257" s="305" t="s">
        <v>10948</v>
      </c>
      <c r="E257" s="304" t="s">
        <v>11008</v>
      </c>
      <c r="F257" s="303" t="s">
        <v>288</v>
      </c>
      <c r="G257" s="304" t="s">
        <v>22</v>
      </c>
      <c r="H257" s="303" t="s">
        <v>1213</v>
      </c>
      <c r="I257" s="303" t="s">
        <v>295</v>
      </c>
      <c r="J257" s="303" t="s">
        <v>295</v>
      </c>
      <c r="K257" s="304" t="s">
        <v>11009</v>
      </c>
      <c r="L257" s="306" t="s">
        <v>1327</v>
      </c>
    </row>
    <row r="258" ht="15" spans="1:12">
      <c r="A258" s="303" t="s">
        <v>1064</v>
      </c>
      <c r="B258" s="304" t="s">
        <v>11010</v>
      </c>
      <c r="C258" s="303" t="s">
        <v>10896</v>
      </c>
      <c r="D258" s="305" t="s">
        <v>10948</v>
      </c>
      <c r="E258" s="304" t="s">
        <v>11011</v>
      </c>
      <c r="F258" s="303" t="s">
        <v>288</v>
      </c>
      <c r="G258" s="304" t="s">
        <v>17</v>
      </c>
      <c r="H258" s="303" t="s">
        <v>376</v>
      </c>
      <c r="I258" s="303" t="s">
        <v>288</v>
      </c>
      <c r="J258" s="303" t="s">
        <v>288</v>
      </c>
      <c r="K258" s="304" t="s">
        <v>11012</v>
      </c>
      <c r="L258" s="306" t="s">
        <v>1185</v>
      </c>
    </row>
    <row r="259" ht="15" spans="1:12">
      <c r="A259" s="303" t="s">
        <v>1066</v>
      </c>
      <c r="B259" s="304" t="s">
        <v>10831</v>
      </c>
      <c r="C259" s="303" t="s">
        <v>10896</v>
      </c>
      <c r="D259" s="305" t="s">
        <v>10948</v>
      </c>
      <c r="E259" s="304" t="s">
        <v>11013</v>
      </c>
      <c r="F259" s="303" t="s">
        <v>288</v>
      </c>
      <c r="G259" s="304" t="s">
        <v>17</v>
      </c>
      <c r="H259" s="303" t="s">
        <v>376</v>
      </c>
      <c r="I259" s="303" t="s">
        <v>288</v>
      </c>
      <c r="J259" s="303" t="s">
        <v>288</v>
      </c>
      <c r="K259" s="304" t="s">
        <v>11014</v>
      </c>
      <c r="L259" s="306" t="s">
        <v>1185</v>
      </c>
    </row>
    <row r="260" ht="15" spans="1:12">
      <c r="A260" s="303" t="s">
        <v>1069</v>
      </c>
      <c r="B260" s="304" t="s">
        <v>11015</v>
      </c>
      <c r="C260" s="303" t="s">
        <v>10896</v>
      </c>
      <c r="D260" s="305" t="s">
        <v>11016</v>
      </c>
      <c r="E260" s="304" t="s">
        <v>11017</v>
      </c>
      <c r="F260" s="303" t="s">
        <v>288</v>
      </c>
      <c r="G260" s="304" t="s">
        <v>17</v>
      </c>
      <c r="H260" s="303" t="s">
        <v>376</v>
      </c>
      <c r="I260" s="303" t="s">
        <v>295</v>
      </c>
      <c r="J260" s="303" t="s">
        <v>295</v>
      </c>
      <c r="K260" s="304" t="s">
        <v>11018</v>
      </c>
      <c r="L260" s="306" t="s">
        <v>1204</v>
      </c>
    </row>
    <row r="261" ht="15" spans="1:12">
      <c r="A261" s="303" t="s">
        <v>1076</v>
      </c>
      <c r="B261" s="304" t="s">
        <v>11019</v>
      </c>
      <c r="C261" s="303" t="s">
        <v>10948</v>
      </c>
      <c r="D261" s="305" t="s">
        <v>11016</v>
      </c>
      <c r="E261" s="304" t="s">
        <v>11020</v>
      </c>
      <c r="F261" s="303" t="s">
        <v>288</v>
      </c>
      <c r="G261" s="304" t="s">
        <v>17</v>
      </c>
      <c r="H261" s="303" t="s">
        <v>376</v>
      </c>
      <c r="I261" s="303" t="s">
        <v>288</v>
      </c>
      <c r="J261" s="303" t="s">
        <v>288</v>
      </c>
      <c r="K261" s="304" t="s">
        <v>11021</v>
      </c>
      <c r="L261" s="306" t="s">
        <v>1185</v>
      </c>
    </row>
    <row r="262" ht="15" spans="1:12">
      <c r="A262" s="303" t="s">
        <v>1079</v>
      </c>
      <c r="B262" s="304" t="s">
        <v>1839</v>
      </c>
      <c r="C262" s="303" t="s">
        <v>10868</v>
      </c>
      <c r="D262" s="305" t="s">
        <v>11016</v>
      </c>
      <c r="E262" s="304" t="s">
        <v>11022</v>
      </c>
      <c r="F262" s="303" t="s">
        <v>288</v>
      </c>
      <c r="G262" s="304" t="s">
        <v>17</v>
      </c>
      <c r="H262" s="303" t="s">
        <v>376</v>
      </c>
      <c r="I262" s="303" t="s">
        <v>298</v>
      </c>
      <c r="J262" s="303" t="s">
        <v>298</v>
      </c>
      <c r="K262" s="304" t="s">
        <v>11023</v>
      </c>
      <c r="L262" s="306" t="s">
        <v>378</v>
      </c>
    </row>
    <row r="263" ht="15" spans="1:12">
      <c r="A263" s="303" t="s">
        <v>1082</v>
      </c>
      <c r="B263" s="304" t="s">
        <v>11024</v>
      </c>
      <c r="C263" s="303" t="s">
        <v>10948</v>
      </c>
      <c r="D263" s="305" t="s">
        <v>11016</v>
      </c>
      <c r="E263" s="304" t="s">
        <v>11025</v>
      </c>
      <c r="F263" s="303" t="s">
        <v>288</v>
      </c>
      <c r="G263" s="304" t="s">
        <v>17</v>
      </c>
      <c r="H263" s="303" t="s">
        <v>376</v>
      </c>
      <c r="I263" s="303" t="s">
        <v>288</v>
      </c>
      <c r="J263" s="303" t="s">
        <v>288</v>
      </c>
      <c r="K263" s="304" t="s">
        <v>11026</v>
      </c>
      <c r="L263" s="306" t="s">
        <v>1185</v>
      </c>
    </row>
    <row r="264" ht="15" spans="1:12">
      <c r="A264" s="303" t="s">
        <v>1085</v>
      </c>
      <c r="B264" s="304" t="s">
        <v>11027</v>
      </c>
      <c r="C264" s="303" t="s">
        <v>10948</v>
      </c>
      <c r="D264" s="305" t="s">
        <v>11016</v>
      </c>
      <c r="E264" s="304" t="s">
        <v>11028</v>
      </c>
      <c r="F264" s="303" t="s">
        <v>288</v>
      </c>
      <c r="G264" s="304" t="s">
        <v>17</v>
      </c>
      <c r="H264" s="303" t="s">
        <v>376</v>
      </c>
      <c r="I264" s="303" t="s">
        <v>288</v>
      </c>
      <c r="J264" s="303" t="s">
        <v>288</v>
      </c>
      <c r="K264" s="304" t="s">
        <v>11029</v>
      </c>
      <c r="L264" s="306" t="s">
        <v>1185</v>
      </c>
    </row>
    <row r="265" ht="15" spans="1:12">
      <c r="A265" s="306" t="s">
        <v>1088</v>
      </c>
      <c r="B265" s="304" t="s">
        <v>10486</v>
      </c>
      <c r="C265" s="303" t="s">
        <v>10948</v>
      </c>
      <c r="D265" s="305" t="s">
        <v>11016</v>
      </c>
      <c r="E265" s="304" t="s">
        <v>11030</v>
      </c>
      <c r="F265" s="303" t="s">
        <v>288</v>
      </c>
      <c r="G265" s="304" t="s">
        <v>22</v>
      </c>
      <c r="H265" s="303" t="s">
        <v>1213</v>
      </c>
      <c r="I265" s="303" t="s">
        <v>288</v>
      </c>
      <c r="J265" s="303" t="s">
        <v>288</v>
      </c>
      <c r="K265" s="304" t="s">
        <v>11031</v>
      </c>
      <c r="L265" s="306" t="s">
        <v>1227</v>
      </c>
    </row>
    <row r="266" ht="15" spans="1:12">
      <c r="A266" s="306" t="s">
        <v>1091</v>
      </c>
      <c r="B266" s="304" t="s">
        <v>10920</v>
      </c>
      <c r="C266" s="303" t="s">
        <v>10948</v>
      </c>
      <c r="D266" s="305" t="s">
        <v>11016</v>
      </c>
      <c r="E266" s="304" t="s">
        <v>11032</v>
      </c>
      <c r="F266" s="303" t="s">
        <v>288</v>
      </c>
      <c r="G266" s="304" t="s">
        <v>17</v>
      </c>
      <c r="H266" s="303" t="s">
        <v>376</v>
      </c>
      <c r="I266" s="303" t="s">
        <v>288</v>
      </c>
      <c r="J266" s="303" t="s">
        <v>288</v>
      </c>
      <c r="K266" s="304" t="s">
        <v>11033</v>
      </c>
      <c r="L266" s="306" t="s">
        <v>1185</v>
      </c>
    </row>
    <row r="267" ht="15" spans="1:12">
      <c r="A267" s="306" t="s">
        <v>1093</v>
      </c>
      <c r="B267" s="304" t="s">
        <v>10964</v>
      </c>
      <c r="C267" s="303" t="s">
        <v>10948</v>
      </c>
      <c r="D267" s="305" t="s">
        <v>11016</v>
      </c>
      <c r="E267" s="304" t="s">
        <v>11034</v>
      </c>
      <c r="F267" s="303" t="s">
        <v>288</v>
      </c>
      <c r="G267" s="304" t="s">
        <v>22</v>
      </c>
      <c r="H267" s="303" t="s">
        <v>1213</v>
      </c>
      <c r="I267" s="303" t="s">
        <v>288</v>
      </c>
      <c r="J267" s="303" t="s">
        <v>288</v>
      </c>
      <c r="K267" s="304" t="s">
        <v>11035</v>
      </c>
      <c r="L267" s="306" t="s">
        <v>1227</v>
      </c>
    </row>
    <row r="268" ht="15" spans="1:12">
      <c r="A268" s="306" t="s">
        <v>1096</v>
      </c>
      <c r="B268" s="304" t="s">
        <v>9671</v>
      </c>
      <c r="C268" s="303" t="s">
        <v>10948</v>
      </c>
      <c r="D268" s="305" t="s">
        <v>11016</v>
      </c>
      <c r="E268" s="304" t="s">
        <v>11036</v>
      </c>
      <c r="F268" s="303" t="s">
        <v>288</v>
      </c>
      <c r="G268" s="304" t="s">
        <v>22</v>
      </c>
      <c r="H268" s="303" t="s">
        <v>1213</v>
      </c>
      <c r="I268" s="303" t="s">
        <v>288</v>
      </c>
      <c r="J268" s="303" t="s">
        <v>288</v>
      </c>
      <c r="K268" s="304" t="s">
        <v>11037</v>
      </c>
      <c r="L268" s="306" t="s">
        <v>1227</v>
      </c>
    </row>
    <row r="269" ht="15" spans="1:12">
      <c r="A269" s="306" t="s">
        <v>1099</v>
      </c>
      <c r="B269" s="304" t="s">
        <v>134</v>
      </c>
      <c r="C269" s="303" t="s">
        <v>10948</v>
      </c>
      <c r="D269" s="305" t="s">
        <v>11016</v>
      </c>
      <c r="E269" s="304" t="s">
        <v>11038</v>
      </c>
      <c r="F269" s="303" t="s">
        <v>288</v>
      </c>
      <c r="G269" s="304" t="s">
        <v>17</v>
      </c>
      <c r="H269" s="303" t="s">
        <v>376</v>
      </c>
      <c r="I269" s="303" t="s">
        <v>288</v>
      </c>
      <c r="J269" s="303" t="s">
        <v>288</v>
      </c>
      <c r="K269" s="304" t="s">
        <v>11039</v>
      </c>
      <c r="L269" s="306" t="s">
        <v>1185</v>
      </c>
    </row>
    <row r="270" ht="15" spans="1:12">
      <c r="A270" s="303" t="s">
        <v>1101</v>
      </c>
      <c r="B270" s="304" t="s">
        <v>11040</v>
      </c>
      <c r="C270" s="303" t="s">
        <v>10948</v>
      </c>
      <c r="D270" s="305" t="s">
        <v>11016</v>
      </c>
      <c r="E270" s="304" t="s">
        <v>11041</v>
      </c>
      <c r="F270" s="303" t="s">
        <v>288</v>
      </c>
      <c r="G270" s="304" t="s">
        <v>49</v>
      </c>
      <c r="H270" s="303" t="s">
        <v>1387</v>
      </c>
      <c r="I270" s="303" t="s">
        <v>288</v>
      </c>
      <c r="J270" s="303" t="s">
        <v>288</v>
      </c>
      <c r="K270" s="304" t="s">
        <v>11042</v>
      </c>
      <c r="L270" s="306" t="s">
        <v>1389</v>
      </c>
    </row>
    <row r="271" ht="15" spans="1:12">
      <c r="A271" s="306" t="s">
        <v>1104</v>
      </c>
      <c r="B271" s="304" t="s">
        <v>11043</v>
      </c>
      <c r="C271" s="303" t="s">
        <v>10948</v>
      </c>
      <c r="D271" s="305" t="s">
        <v>11016</v>
      </c>
      <c r="E271" s="304" t="s">
        <v>11044</v>
      </c>
      <c r="F271" s="303" t="s">
        <v>288</v>
      </c>
      <c r="G271" s="304" t="s">
        <v>17</v>
      </c>
      <c r="H271" s="303" t="s">
        <v>376</v>
      </c>
      <c r="I271" s="303" t="s">
        <v>288</v>
      </c>
      <c r="J271" s="303" t="s">
        <v>288</v>
      </c>
      <c r="K271" s="304" t="s">
        <v>11045</v>
      </c>
      <c r="L271" s="306" t="s">
        <v>1185</v>
      </c>
    </row>
    <row r="272" ht="15" spans="1:12">
      <c r="A272" s="306" t="s">
        <v>1107</v>
      </c>
      <c r="B272" s="304" t="s">
        <v>11046</v>
      </c>
      <c r="C272" s="306" t="s">
        <v>10868</v>
      </c>
      <c r="D272" s="305" t="s">
        <v>11016</v>
      </c>
      <c r="E272" s="304" t="s">
        <v>11047</v>
      </c>
      <c r="F272" s="303" t="s">
        <v>295</v>
      </c>
      <c r="G272" s="304" t="s">
        <v>17</v>
      </c>
      <c r="H272" s="303" t="s">
        <v>376</v>
      </c>
      <c r="I272" s="303" t="s">
        <v>298</v>
      </c>
      <c r="J272" s="303" t="s">
        <v>309</v>
      </c>
      <c r="K272" s="304" t="s">
        <v>11048</v>
      </c>
      <c r="L272" s="306" t="s">
        <v>873</v>
      </c>
    </row>
    <row r="273" ht="15" spans="1:12">
      <c r="A273" s="303" t="s">
        <v>1110</v>
      </c>
      <c r="B273" s="304" t="s">
        <v>11049</v>
      </c>
      <c r="C273" s="303" t="s">
        <v>10948</v>
      </c>
      <c r="D273" s="305" t="s">
        <v>11016</v>
      </c>
      <c r="E273" s="304" t="s">
        <v>11050</v>
      </c>
      <c r="F273" s="303" t="s">
        <v>288</v>
      </c>
      <c r="G273" s="304" t="s">
        <v>17</v>
      </c>
      <c r="H273" s="303" t="s">
        <v>376</v>
      </c>
      <c r="I273" s="303" t="s">
        <v>288</v>
      </c>
      <c r="J273" s="303" t="s">
        <v>288</v>
      </c>
      <c r="K273" s="304" t="s">
        <v>11051</v>
      </c>
      <c r="L273" s="306" t="s">
        <v>1185</v>
      </c>
    </row>
    <row r="274" ht="15" spans="1:12">
      <c r="A274" s="306" t="s">
        <v>1113</v>
      </c>
      <c r="B274" s="304" t="s">
        <v>11052</v>
      </c>
      <c r="C274" s="303" t="s">
        <v>11016</v>
      </c>
      <c r="D274" s="305" t="s">
        <v>11053</v>
      </c>
      <c r="E274" s="304" t="s">
        <v>11054</v>
      </c>
      <c r="F274" s="303" t="s">
        <v>288</v>
      </c>
      <c r="G274" s="304" t="s">
        <v>17</v>
      </c>
      <c r="H274" s="303" t="s">
        <v>376</v>
      </c>
      <c r="I274" s="303" t="s">
        <v>288</v>
      </c>
      <c r="J274" s="303" t="s">
        <v>288</v>
      </c>
      <c r="K274" s="304" t="s">
        <v>11055</v>
      </c>
      <c r="L274" s="306" t="s">
        <v>1185</v>
      </c>
    </row>
    <row r="275" ht="15" spans="1:12">
      <c r="A275" s="306" t="s">
        <v>1116</v>
      </c>
      <c r="B275" s="304" t="s">
        <v>11056</v>
      </c>
      <c r="C275" s="303" t="s">
        <v>11016</v>
      </c>
      <c r="D275" s="305" t="s">
        <v>11053</v>
      </c>
      <c r="E275" s="304" t="s">
        <v>11057</v>
      </c>
      <c r="F275" s="303" t="s">
        <v>288</v>
      </c>
      <c r="G275" s="304" t="s">
        <v>17</v>
      </c>
      <c r="H275" s="303" t="s">
        <v>376</v>
      </c>
      <c r="I275" s="303" t="s">
        <v>288</v>
      </c>
      <c r="J275" s="303" t="s">
        <v>288</v>
      </c>
      <c r="K275" s="304" t="s">
        <v>11058</v>
      </c>
      <c r="L275" s="306" t="s">
        <v>1185</v>
      </c>
    </row>
    <row r="276" ht="15" spans="1:12">
      <c r="A276" s="306" t="s">
        <v>1119</v>
      </c>
      <c r="B276" s="304" t="s">
        <v>11059</v>
      </c>
      <c r="C276" s="303" t="s">
        <v>11016</v>
      </c>
      <c r="D276" s="305" t="s">
        <v>11053</v>
      </c>
      <c r="E276" s="304" t="s">
        <v>11060</v>
      </c>
      <c r="F276" s="303" t="s">
        <v>288</v>
      </c>
      <c r="G276" s="304" t="s">
        <v>17</v>
      </c>
      <c r="H276" s="303" t="s">
        <v>376</v>
      </c>
      <c r="I276" s="303" t="s">
        <v>288</v>
      </c>
      <c r="J276" s="303" t="s">
        <v>288</v>
      </c>
      <c r="K276" s="304" t="s">
        <v>11061</v>
      </c>
      <c r="L276" s="306" t="s">
        <v>1185</v>
      </c>
    </row>
    <row r="277" ht="15" spans="1:12">
      <c r="A277" s="306" t="s">
        <v>1122</v>
      </c>
      <c r="B277" s="304" t="s">
        <v>11062</v>
      </c>
      <c r="C277" s="303" t="s">
        <v>10948</v>
      </c>
      <c r="D277" s="305" t="s">
        <v>11053</v>
      </c>
      <c r="E277" s="304" t="s">
        <v>11063</v>
      </c>
      <c r="F277" s="303" t="s">
        <v>288</v>
      </c>
      <c r="G277" s="304" t="s">
        <v>17</v>
      </c>
      <c r="H277" s="303" t="s">
        <v>376</v>
      </c>
      <c r="I277" s="303" t="s">
        <v>295</v>
      </c>
      <c r="J277" s="303" t="s">
        <v>295</v>
      </c>
      <c r="K277" s="304" t="s">
        <v>11064</v>
      </c>
      <c r="L277" s="306" t="s">
        <v>1204</v>
      </c>
    </row>
    <row r="278" ht="15" spans="1:12">
      <c r="A278" s="306" t="s">
        <v>1126</v>
      </c>
      <c r="B278" s="304" t="s">
        <v>11065</v>
      </c>
      <c r="C278" s="303" t="s">
        <v>10948</v>
      </c>
      <c r="D278" s="305" t="s">
        <v>11053</v>
      </c>
      <c r="E278" s="304" t="s">
        <v>11066</v>
      </c>
      <c r="F278" s="303" t="s">
        <v>288</v>
      </c>
      <c r="G278" s="304" t="s">
        <v>49</v>
      </c>
      <c r="H278" s="303" t="s">
        <v>1387</v>
      </c>
      <c r="I278" s="303" t="s">
        <v>295</v>
      </c>
      <c r="J278" s="303" t="s">
        <v>295</v>
      </c>
      <c r="K278" s="304" t="s">
        <v>11067</v>
      </c>
      <c r="L278" s="306" t="s">
        <v>378</v>
      </c>
    </row>
    <row r="279" ht="15" spans="1:12">
      <c r="A279" s="306" t="s">
        <v>1129</v>
      </c>
      <c r="B279" s="304" t="s">
        <v>11068</v>
      </c>
      <c r="C279" s="303" t="s">
        <v>11016</v>
      </c>
      <c r="D279" s="305" t="s">
        <v>11053</v>
      </c>
      <c r="E279" s="304" t="s">
        <v>11069</v>
      </c>
      <c r="F279" s="303" t="s">
        <v>288</v>
      </c>
      <c r="G279" s="304" t="s">
        <v>49</v>
      </c>
      <c r="H279" s="303" t="s">
        <v>1387</v>
      </c>
      <c r="I279" s="303" t="s">
        <v>288</v>
      </c>
      <c r="J279" s="303" t="s">
        <v>288</v>
      </c>
      <c r="K279" s="304" t="s">
        <v>11070</v>
      </c>
      <c r="L279" s="306" t="s">
        <v>1389</v>
      </c>
    </row>
    <row r="280" ht="15" spans="1:12">
      <c r="A280" s="303" t="s">
        <v>1132</v>
      </c>
      <c r="B280" s="309" t="s">
        <v>11071</v>
      </c>
      <c r="C280" s="308" t="s">
        <v>11016</v>
      </c>
      <c r="D280" s="310" t="s">
        <v>11053</v>
      </c>
      <c r="E280" s="309" t="s">
        <v>11072</v>
      </c>
      <c r="F280" s="303" t="s">
        <v>288</v>
      </c>
      <c r="G280" s="309" t="s">
        <v>49</v>
      </c>
      <c r="H280" s="308" t="s">
        <v>1387</v>
      </c>
      <c r="I280" s="303" t="s">
        <v>288</v>
      </c>
      <c r="J280" s="303" t="s">
        <v>288</v>
      </c>
      <c r="K280" s="309" t="s">
        <v>11073</v>
      </c>
      <c r="L280" s="311" t="s">
        <v>1389</v>
      </c>
    </row>
    <row r="281" ht="15" spans="1:12">
      <c r="A281" s="312" t="s">
        <v>1135</v>
      </c>
      <c r="B281" s="313" t="s">
        <v>11074</v>
      </c>
      <c r="C281" s="312" t="s">
        <v>11016</v>
      </c>
      <c r="D281" s="313" t="s">
        <v>11053</v>
      </c>
      <c r="E281" s="313" t="s">
        <v>11075</v>
      </c>
      <c r="F281" s="303" t="s">
        <v>288</v>
      </c>
      <c r="G281" s="304" t="s">
        <v>22</v>
      </c>
      <c r="H281" s="303" t="s">
        <v>1213</v>
      </c>
      <c r="I281" s="312" t="s">
        <v>288</v>
      </c>
      <c r="J281" s="312" t="s">
        <v>288</v>
      </c>
      <c r="K281" s="304" t="s">
        <v>11076</v>
      </c>
      <c r="L281" s="306" t="s">
        <v>1227</v>
      </c>
    </row>
    <row r="282" ht="15" spans="1:12">
      <c r="A282" s="303" t="s">
        <v>1137</v>
      </c>
      <c r="B282" s="304" t="s">
        <v>11052</v>
      </c>
      <c r="C282" s="303" t="s">
        <v>10948</v>
      </c>
      <c r="D282" s="304" t="s">
        <v>11053</v>
      </c>
      <c r="E282" s="304" t="s">
        <v>11077</v>
      </c>
      <c r="F282" s="303" t="s">
        <v>288</v>
      </c>
      <c r="G282" s="304" t="s">
        <v>17</v>
      </c>
      <c r="H282" s="303" t="s">
        <v>376</v>
      </c>
      <c r="I282" s="303" t="s">
        <v>295</v>
      </c>
      <c r="J282" s="303" t="s">
        <v>295</v>
      </c>
      <c r="K282" s="304" t="s">
        <v>11078</v>
      </c>
      <c r="L282" s="306" t="s">
        <v>1204</v>
      </c>
    </row>
    <row r="283" ht="15" spans="1:12">
      <c r="A283" s="303" t="s">
        <v>1140</v>
      </c>
      <c r="B283" s="304" t="s">
        <v>10092</v>
      </c>
      <c r="C283" s="303" t="s">
        <v>11016</v>
      </c>
      <c r="D283" s="304" t="s">
        <v>11053</v>
      </c>
      <c r="E283" s="304" t="s">
        <v>11079</v>
      </c>
      <c r="F283" s="303" t="s">
        <v>288</v>
      </c>
      <c r="G283" s="304" t="s">
        <v>17</v>
      </c>
      <c r="H283" s="303" t="s">
        <v>376</v>
      </c>
      <c r="I283" s="303" t="s">
        <v>288</v>
      </c>
      <c r="J283" s="303" t="s">
        <v>288</v>
      </c>
      <c r="K283" s="304" t="s">
        <v>11080</v>
      </c>
      <c r="L283" s="306" t="s">
        <v>1185</v>
      </c>
    </row>
    <row r="284" ht="15" spans="1:12">
      <c r="A284" s="303" t="s">
        <v>1143</v>
      </c>
      <c r="B284" s="304" t="s">
        <v>11081</v>
      </c>
      <c r="C284" s="303" t="s">
        <v>10868</v>
      </c>
      <c r="D284" s="304" t="s">
        <v>11053</v>
      </c>
      <c r="E284" s="304" t="s">
        <v>11082</v>
      </c>
      <c r="F284" s="303" t="s">
        <v>295</v>
      </c>
      <c r="G284" s="304" t="s">
        <v>17</v>
      </c>
      <c r="H284" s="303" t="s">
        <v>376</v>
      </c>
      <c r="I284" s="303" t="s">
        <v>301</v>
      </c>
      <c r="J284" s="303" t="s">
        <v>317</v>
      </c>
      <c r="K284" s="304" t="s">
        <v>11083</v>
      </c>
      <c r="L284" s="306" t="s">
        <v>712</v>
      </c>
    </row>
    <row r="285" ht="15" spans="1:12">
      <c r="A285" s="303" t="s">
        <v>1146</v>
      </c>
      <c r="B285" s="304" t="s">
        <v>11084</v>
      </c>
      <c r="C285" s="303" t="s">
        <v>10948</v>
      </c>
      <c r="D285" s="304" t="s">
        <v>11053</v>
      </c>
      <c r="E285" s="304" t="s">
        <v>11085</v>
      </c>
      <c r="F285" s="303" t="s">
        <v>295</v>
      </c>
      <c r="G285" s="304" t="s">
        <v>22</v>
      </c>
      <c r="H285" s="303" t="s">
        <v>1213</v>
      </c>
      <c r="I285" s="303" t="s">
        <v>295</v>
      </c>
      <c r="J285" s="303" t="s">
        <v>301</v>
      </c>
      <c r="K285" s="304" t="s">
        <v>11086</v>
      </c>
      <c r="L285" s="306" t="s">
        <v>564</v>
      </c>
    </row>
    <row r="286" ht="15" spans="1:12">
      <c r="A286" s="303" t="s">
        <v>1149</v>
      </c>
      <c r="B286" s="304" t="s">
        <v>11087</v>
      </c>
      <c r="C286" s="303" t="s">
        <v>10948</v>
      </c>
      <c r="D286" s="304" t="s">
        <v>11053</v>
      </c>
      <c r="E286" s="304" t="s">
        <v>11088</v>
      </c>
      <c r="F286" s="303" t="s">
        <v>288</v>
      </c>
      <c r="G286" s="304" t="s">
        <v>17</v>
      </c>
      <c r="H286" s="303" t="s">
        <v>376</v>
      </c>
      <c r="I286" s="303" t="s">
        <v>295</v>
      </c>
      <c r="J286" s="303" t="s">
        <v>295</v>
      </c>
      <c r="K286" s="304" t="s">
        <v>11089</v>
      </c>
      <c r="L286" s="306" t="s">
        <v>1204</v>
      </c>
    </row>
    <row r="287" ht="15" spans="1:12">
      <c r="A287" s="303" t="s">
        <v>1152</v>
      </c>
      <c r="B287" s="304" t="s">
        <v>11090</v>
      </c>
      <c r="C287" s="303" t="s">
        <v>10948</v>
      </c>
      <c r="D287" s="304" t="s">
        <v>11053</v>
      </c>
      <c r="E287" s="304" t="s">
        <v>11091</v>
      </c>
      <c r="F287" s="303" t="s">
        <v>288</v>
      </c>
      <c r="G287" s="304" t="s">
        <v>17</v>
      </c>
      <c r="H287" s="303" t="s">
        <v>376</v>
      </c>
      <c r="I287" s="303" t="s">
        <v>295</v>
      </c>
      <c r="J287" s="303" t="s">
        <v>295</v>
      </c>
      <c r="K287" s="304" t="s">
        <v>11092</v>
      </c>
      <c r="L287" s="306" t="s">
        <v>1204</v>
      </c>
    </row>
    <row r="288" ht="15" spans="1:12">
      <c r="A288" s="303" t="s">
        <v>1155</v>
      </c>
      <c r="B288" s="304" t="s">
        <v>11093</v>
      </c>
      <c r="C288" s="303" t="s">
        <v>10948</v>
      </c>
      <c r="D288" s="304" t="s">
        <v>11053</v>
      </c>
      <c r="E288" s="304" t="s">
        <v>11094</v>
      </c>
      <c r="F288" s="303" t="s">
        <v>295</v>
      </c>
      <c r="G288" s="304" t="s">
        <v>17</v>
      </c>
      <c r="H288" s="303" t="s">
        <v>376</v>
      </c>
      <c r="I288" s="303" t="s">
        <v>295</v>
      </c>
      <c r="J288" s="303" t="s">
        <v>301</v>
      </c>
      <c r="K288" s="304" t="s">
        <v>11095</v>
      </c>
      <c r="L288" s="306" t="s">
        <v>10316</v>
      </c>
    </row>
    <row r="289" ht="15" spans="1:12">
      <c r="A289" s="303" t="s">
        <v>1157</v>
      </c>
      <c r="B289" s="304" t="s">
        <v>11096</v>
      </c>
      <c r="C289" s="303" t="s">
        <v>11016</v>
      </c>
      <c r="D289" s="304" t="s">
        <v>11053</v>
      </c>
      <c r="E289" s="304" t="s">
        <v>11097</v>
      </c>
      <c r="F289" s="303" t="s">
        <v>295</v>
      </c>
      <c r="G289" s="304" t="s">
        <v>49</v>
      </c>
      <c r="H289" s="303" t="s">
        <v>1387</v>
      </c>
      <c r="I289" s="303" t="s">
        <v>288</v>
      </c>
      <c r="J289" s="303" t="s">
        <v>295</v>
      </c>
      <c r="K289" s="304" t="s">
        <v>11098</v>
      </c>
      <c r="L289" s="306" t="s">
        <v>378</v>
      </c>
    </row>
    <row r="290" ht="15" spans="1:12">
      <c r="A290" s="303" t="s">
        <v>1159</v>
      </c>
      <c r="B290" s="304" t="s">
        <v>11099</v>
      </c>
      <c r="C290" s="303" t="s">
        <v>10948</v>
      </c>
      <c r="D290" s="304" t="s">
        <v>11053</v>
      </c>
      <c r="E290" s="304" t="s">
        <v>11100</v>
      </c>
      <c r="F290" s="303" t="s">
        <v>288</v>
      </c>
      <c r="G290" s="304" t="s">
        <v>49</v>
      </c>
      <c r="H290" s="303" t="s">
        <v>1387</v>
      </c>
      <c r="I290" s="303" t="s">
        <v>295</v>
      </c>
      <c r="J290" s="303" t="s">
        <v>295</v>
      </c>
      <c r="K290" s="304" t="s">
        <v>11101</v>
      </c>
      <c r="L290" s="306" t="s">
        <v>378</v>
      </c>
    </row>
    <row r="291" ht="15" spans="1:12">
      <c r="A291" s="303" t="s">
        <v>1162</v>
      </c>
      <c r="B291" s="304" t="s">
        <v>10887</v>
      </c>
      <c r="C291" s="303" t="s">
        <v>10948</v>
      </c>
      <c r="D291" s="304" t="s">
        <v>11053</v>
      </c>
      <c r="E291" s="304" t="s">
        <v>11102</v>
      </c>
      <c r="F291" s="303" t="s">
        <v>288</v>
      </c>
      <c r="G291" s="304" t="s">
        <v>17</v>
      </c>
      <c r="H291" s="303" t="s">
        <v>376</v>
      </c>
      <c r="I291" s="303" t="s">
        <v>295</v>
      </c>
      <c r="J291" s="303" t="s">
        <v>295</v>
      </c>
      <c r="K291" s="304" t="s">
        <v>11103</v>
      </c>
      <c r="L291" s="306" t="s">
        <v>1204</v>
      </c>
    </row>
    <row r="292" ht="15" spans="1:12">
      <c r="A292" s="303" t="s">
        <v>1165</v>
      </c>
      <c r="B292" s="304" t="s">
        <v>11104</v>
      </c>
      <c r="C292" s="303" t="s">
        <v>11016</v>
      </c>
      <c r="D292" s="304" t="s">
        <v>11053</v>
      </c>
      <c r="E292" s="304" t="s">
        <v>11105</v>
      </c>
      <c r="F292" s="303" t="s">
        <v>288</v>
      </c>
      <c r="G292" s="304" t="s">
        <v>17</v>
      </c>
      <c r="H292" s="303" t="s">
        <v>376</v>
      </c>
      <c r="I292" s="303" t="s">
        <v>288</v>
      </c>
      <c r="J292" s="303" t="s">
        <v>288</v>
      </c>
      <c r="K292" s="304" t="s">
        <v>11106</v>
      </c>
      <c r="L292" s="306" t="s">
        <v>1185</v>
      </c>
    </row>
    <row r="293" ht="15" spans="1:12">
      <c r="A293" s="303" t="s">
        <v>1168</v>
      </c>
      <c r="B293" s="304" t="s">
        <v>11056</v>
      </c>
      <c r="C293" s="303" t="s">
        <v>11053</v>
      </c>
      <c r="D293" s="304" t="s">
        <v>11107</v>
      </c>
      <c r="E293" s="304" t="s">
        <v>11108</v>
      </c>
      <c r="F293" s="303" t="s">
        <v>288</v>
      </c>
      <c r="G293" s="304" t="s">
        <v>17</v>
      </c>
      <c r="H293" s="303" t="s">
        <v>376</v>
      </c>
      <c r="I293" s="303" t="s">
        <v>288</v>
      </c>
      <c r="J293" s="303" t="s">
        <v>288</v>
      </c>
      <c r="K293" s="304" t="s">
        <v>11109</v>
      </c>
      <c r="L293" s="306" t="s">
        <v>1185</v>
      </c>
    </row>
    <row r="294" ht="15" spans="1:12">
      <c r="A294" s="303" t="s">
        <v>1170</v>
      </c>
      <c r="B294" s="304" t="s">
        <v>11110</v>
      </c>
      <c r="C294" s="303" t="s">
        <v>11053</v>
      </c>
      <c r="D294" s="304" t="s">
        <v>11107</v>
      </c>
      <c r="E294" s="304" t="s">
        <v>11111</v>
      </c>
      <c r="F294" s="303" t="s">
        <v>288</v>
      </c>
      <c r="G294" s="304" t="s">
        <v>22</v>
      </c>
      <c r="H294" s="303" t="s">
        <v>1213</v>
      </c>
      <c r="I294" s="303" t="s">
        <v>288</v>
      </c>
      <c r="J294" s="303" t="s">
        <v>288</v>
      </c>
      <c r="K294" s="304" t="s">
        <v>11112</v>
      </c>
      <c r="L294" s="306" t="s">
        <v>1227</v>
      </c>
    </row>
    <row r="295" ht="15" spans="1:12">
      <c r="A295" s="303" t="s">
        <v>1173</v>
      </c>
      <c r="B295" s="304" t="s">
        <v>134</v>
      </c>
      <c r="C295" s="303" t="s">
        <v>11053</v>
      </c>
      <c r="D295" s="304" t="s">
        <v>11107</v>
      </c>
      <c r="E295" s="304" t="s">
        <v>11113</v>
      </c>
      <c r="F295" s="303" t="s">
        <v>288</v>
      </c>
      <c r="G295" s="304" t="s">
        <v>17</v>
      </c>
      <c r="H295" s="303" t="s">
        <v>376</v>
      </c>
      <c r="I295" s="303" t="s">
        <v>288</v>
      </c>
      <c r="J295" s="303" t="s">
        <v>288</v>
      </c>
      <c r="K295" s="304" t="s">
        <v>11114</v>
      </c>
      <c r="L295" s="306" t="s">
        <v>1185</v>
      </c>
    </row>
    <row r="296" ht="15" spans="1:12">
      <c r="A296" s="303" t="s">
        <v>1176</v>
      </c>
      <c r="B296" s="304" t="s">
        <v>11115</v>
      </c>
      <c r="C296" s="303" t="s">
        <v>10896</v>
      </c>
      <c r="D296" s="304" t="s">
        <v>11107</v>
      </c>
      <c r="E296" s="304" t="s">
        <v>11116</v>
      </c>
      <c r="F296" s="303" t="s">
        <v>288</v>
      </c>
      <c r="G296" s="304" t="s">
        <v>17</v>
      </c>
      <c r="H296" s="303" t="s">
        <v>376</v>
      </c>
      <c r="I296" s="303" t="s">
        <v>301</v>
      </c>
      <c r="J296" s="303" t="s">
        <v>301</v>
      </c>
      <c r="K296" s="304" t="s">
        <v>11117</v>
      </c>
      <c r="L296" s="306" t="s">
        <v>10316</v>
      </c>
    </row>
    <row r="297" ht="15" spans="1:12">
      <c r="A297" s="303" t="s">
        <v>1179</v>
      </c>
      <c r="B297" s="304" t="s">
        <v>9671</v>
      </c>
      <c r="C297" s="303" t="s">
        <v>11016</v>
      </c>
      <c r="D297" s="304" t="s">
        <v>11107</v>
      </c>
      <c r="E297" s="304" t="s">
        <v>11118</v>
      </c>
      <c r="F297" s="303" t="s">
        <v>288</v>
      </c>
      <c r="G297" s="304" t="s">
        <v>22</v>
      </c>
      <c r="H297" s="303" t="s">
        <v>1213</v>
      </c>
      <c r="I297" s="303" t="s">
        <v>295</v>
      </c>
      <c r="J297" s="303" t="s">
        <v>295</v>
      </c>
      <c r="K297" s="304" t="s">
        <v>11119</v>
      </c>
      <c r="L297" s="306" t="s">
        <v>1327</v>
      </c>
    </row>
    <row r="298" ht="15" spans="1:12">
      <c r="A298" s="303" t="s">
        <v>1182</v>
      </c>
      <c r="B298" s="304" t="s">
        <v>11120</v>
      </c>
      <c r="C298" s="303" t="s">
        <v>11016</v>
      </c>
      <c r="D298" s="304" t="s">
        <v>11107</v>
      </c>
      <c r="E298" s="304" t="s">
        <v>11121</v>
      </c>
      <c r="F298" s="303" t="s">
        <v>288</v>
      </c>
      <c r="G298" s="304" t="s">
        <v>17</v>
      </c>
      <c r="H298" s="303" t="s">
        <v>376</v>
      </c>
      <c r="I298" s="303" t="s">
        <v>295</v>
      </c>
      <c r="J298" s="303" t="s">
        <v>295</v>
      </c>
      <c r="K298" s="304" t="s">
        <v>11122</v>
      </c>
      <c r="L298" s="306" t="s">
        <v>1204</v>
      </c>
    </row>
    <row r="299" ht="15" spans="1:12">
      <c r="A299" s="303" t="s">
        <v>1186</v>
      </c>
      <c r="B299" s="304" t="s">
        <v>11123</v>
      </c>
      <c r="C299" s="303" t="s">
        <v>11016</v>
      </c>
      <c r="D299" s="304" t="s">
        <v>11107</v>
      </c>
      <c r="E299" s="304" t="s">
        <v>11124</v>
      </c>
      <c r="F299" s="303" t="s">
        <v>305</v>
      </c>
      <c r="G299" s="304" t="s">
        <v>22</v>
      </c>
      <c r="H299" s="303" t="s">
        <v>1213</v>
      </c>
      <c r="I299" s="303" t="s">
        <v>295</v>
      </c>
      <c r="J299" s="303" t="s">
        <v>326</v>
      </c>
      <c r="K299" s="304" t="s">
        <v>11125</v>
      </c>
      <c r="L299" s="306" t="s">
        <v>11126</v>
      </c>
    </row>
    <row r="300" ht="15" spans="1:12">
      <c r="A300" s="303" t="s">
        <v>1189</v>
      </c>
      <c r="B300" s="304" t="s">
        <v>11052</v>
      </c>
      <c r="C300" s="303" t="s">
        <v>11053</v>
      </c>
      <c r="D300" s="304" t="s">
        <v>11107</v>
      </c>
      <c r="E300" s="304" t="s">
        <v>11127</v>
      </c>
      <c r="F300" s="303" t="s">
        <v>288</v>
      </c>
      <c r="G300" s="304" t="s">
        <v>17</v>
      </c>
      <c r="H300" s="303" t="s">
        <v>376</v>
      </c>
      <c r="I300" s="303" t="s">
        <v>288</v>
      </c>
      <c r="J300" s="303" t="s">
        <v>288</v>
      </c>
      <c r="K300" s="304" t="s">
        <v>11128</v>
      </c>
      <c r="L300" s="306" t="s">
        <v>1185</v>
      </c>
    </row>
    <row r="301" ht="15" spans="1:12">
      <c r="A301" s="303" t="s">
        <v>1192</v>
      </c>
      <c r="B301" s="304" t="s">
        <v>11129</v>
      </c>
      <c r="C301" s="303" t="s">
        <v>10948</v>
      </c>
      <c r="D301" s="304" t="s">
        <v>11107</v>
      </c>
      <c r="E301" s="304" t="s">
        <v>11130</v>
      </c>
      <c r="F301" s="303" t="s">
        <v>288</v>
      </c>
      <c r="G301" s="304" t="s">
        <v>17</v>
      </c>
      <c r="H301" s="303" t="s">
        <v>376</v>
      </c>
      <c r="I301" s="303" t="s">
        <v>298</v>
      </c>
      <c r="J301" s="303" t="s">
        <v>298</v>
      </c>
      <c r="K301" s="304" t="s">
        <v>11131</v>
      </c>
      <c r="L301" s="306" t="s">
        <v>378</v>
      </c>
    </row>
    <row r="302" ht="15" spans="1:12">
      <c r="A302" s="303" t="s">
        <v>1195</v>
      </c>
      <c r="B302" s="304" t="s">
        <v>11132</v>
      </c>
      <c r="C302" s="303" t="s">
        <v>10948</v>
      </c>
      <c r="D302" s="304" t="s">
        <v>11107</v>
      </c>
      <c r="E302" s="304" t="s">
        <v>11133</v>
      </c>
      <c r="F302" s="303" t="s">
        <v>288</v>
      </c>
      <c r="G302" s="304" t="s">
        <v>22</v>
      </c>
      <c r="H302" s="303" t="s">
        <v>1213</v>
      </c>
      <c r="I302" s="303" t="s">
        <v>298</v>
      </c>
      <c r="J302" s="303" t="s">
        <v>298</v>
      </c>
      <c r="K302" s="304" t="s">
        <v>11134</v>
      </c>
      <c r="L302" s="306" t="s">
        <v>10384</v>
      </c>
    </row>
    <row r="303" ht="15" spans="1:12">
      <c r="A303" s="303" t="s">
        <v>1198</v>
      </c>
      <c r="B303" s="304" t="s">
        <v>11096</v>
      </c>
      <c r="C303" s="303" t="s">
        <v>11053</v>
      </c>
      <c r="D303" s="304" t="s">
        <v>11107</v>
      </c>
      <c r="E303" s="304" t="s">
        <v>11135</v>
      </c>
      <c r="F303" s="303" t="s">
        <v>288</v>
      </c>
      <c r="G303" s="304" t="s">
        <v>22</v>
      </c>
      <c r="H303" s="303" t="s">
        <v>1213</v>
      </c>
      <c r="I303" s="303" t="s">
        <v>288</v>
      </c>
      <c r="J303" s="303" t="s">
        <v>288</v>
      </c>
      <c r="K303" s="304" t="s">
        <v>11136</v>
      </c>
      <c r="L303" s="306" t="s">
        <v>1227</v>
      </c>
    </row>
    <row r="304" ht="15" spans="1:12">
      <c r="A304" s="303" t="s">
        <v>1201</v>
      </c>
      <c r="B304" s="304" t="s">
        <v>11137</v>
      </c>
      <c r="C304" s="303" t="s">
        <v>10948</v>
      </c>
      <c r="D304" s="304" t="s">
        <v>11107</v>
      </c>
      <c r="E304" s="304" t="s">
        <v>11138</v>
      </c>
      <c r="F304" s="303" t="s">
        <v>288</v>
      </c>
      <c r="G304" s="304" t="s">
        <v>17</v>
      </c>
      <c r="H304" s="303" t="s">
        <v>376</v>
      </c>
      <c r="I304" s="303" t="s">
        <v>298</v>
      </c>
      <c r="J304" s="303" t="s">
        <v>298</v>
      </c>
      <c r="K304" s="304" t="s">
        <v>11139</v>
      </c>
      <c r="L304" s="306" t="s">
        <v>378</v>
      </c>
    </row>
    <row r="305" ht="15" spans="1:12">
      <c r="A305" s="303" t="s">
        <v>1205</v>
      </c>
      <c r="B305" s="304" t="s">
        <v>11140</v>
      </c>
      <c r="C305" s="303" t="s">
        <v>10948</v>
      </c>
      <c r="D305" s="304" t="s">
        <v>11107</v>
      </c>
      <c r="E305" s="304" t="s">
        <v>11141</v>
      </c>
      <c r="F305" s="303" t="s">
        <v>288</v>
      </c>
      <c r="G305" s="304" t="s">
        <v>22</v>
      </c>
      <c r="H305" s="303" t="s">
        <v>1213</v>
      </c>
      <c r="I305" s="303" t="s">
        <v>298</v>
      </c>
      <c r="J305" s="303" t="s">
        <v>298</v>
      </c>
      <c r="K305" s="304" t="s">
        <v>11142</v>
      </c>
      <c r="L305" s="306" t="s">
        <v>10384</v>
      </c>
    </row>
    <row r="306" ht="15" spans="1:12">
      <c r="A306" s="303" t="s">
        <v>1208</v>
      </c>
      <c r="B306" s="304" t="s">
        <v>11143</v>
      </c>
      <c r="C306" s="303" t="s">
        <v>11107</v>
      </c>
      <c r="D306" s="304" t="s">
        <v>11144</v>
      </c>
      <c r="E306" s="304" t="s">
        <v>11145</v>
      </c>
      <c r="F306" s="303" t="s">
        <v>288</v>
      </c>
      <c r="G306" s="304" t="s">
        <v>22</v>
      </c>
      <c r="H306" s="303" t="s">
        <v>1213</v>
      </c>
      <c r="I306" s="303" t="s">
        <v>288</v>
      </c>
      <c r="J306" s="303" t="s">
        <v>288</v>
      </c>
      <c r="K306" s="304" t="s">
        <v>11146</v>
      </c>
      <c r="L306" s="306" t="s">
        <v>1227</v>
      </c>
    </row>
    <row r="307" ht="15" spans="1:12">
      <c r="A307" s="303" t="s">
        <v>1211</v>
      </c>
      <c r="B307" s="304" t="s">
        <v>11099</v>
      </c>
      <c r="C307" s="303" t="s">
        <v>11053</v>
      </c>
      <c r="D307" s="304" t="s">
        <v>11144</v>
      </c>
      <c r="E307" s="304" t="s">
        <v>11147</v>
      </c>
      <c r="F307" s="303" t="s">
        <v>288</v>
      </c>
      <c r="G307" s="304" t="s">
        <v>49</v>
      </c>
      <c r="H307" s="303" t="s">
        <v>1387</v>
      </c>
      <c r="I307" s="303" t="s">
        <v>295</v>
      </c>
      <c r="J307" s="303" t="s">
        <v>295</v>
      </c>
      <c r="K307" s="304" t="s">
        <v>11148</v>
      </c>
      <c r="L307" s="306" t="s">
        <v>378</v>
      </c>
    </row>
    <row r="308" ht="15" spans="1:12">
      <c r="A308" s="303" t="s">
        <v>1215</v>
      </c>
      <c r="B308" s="304" t="s">
        <v>11149</v>
      </c>
      <c r="C308" s="303" t="s">
        <v>11016</v>
      </c>
      <c r="D308" s="304" t="s">
        <v>11144</v>
      </c>
      <c r="E308" s="304" t="s">
        <v>11150</v>
      </c>
      <c r="F308" s="303" t="s">
        <v>288</v>
      </c>
      <c r="G308" s="304" t="s">
        <v>17</v>
      </c>
      <c r="H308" s="303" t="s">
        <v>376</v>
      </c>
      <c r="I308" s="303" t="s">
        <v>298</v>
      </c>
      <c r="J308" s="303" t="s">
        <v>298</v>
      </c>
      <c r="K308" s="304" t="s">
        <v>11151</v>
      </c>
      <c r="L308" s="306" t="s">
        <v>378</v>
      </c>
    </row>
    <row r="309" ht="15" spans="1:12">
      <c r="A309" s="303" t="s">
        <v>1219</v>
      </c>
      <c r="B309" s="304" t="s">
        <v>11152</v>
      </c>
      <c r="C309" s="303" t="s">
        <v>10948</v>
      </c>
      <c r="D309" s="304" t="s">
        <v>11144</v>
      </c>
      <c r="E309" s="304" t="s">
        <v>11153</v>
      </c>
      <c r="F309" s="303" t="s">
        <v>288</v>
      </c>
      <c r="G309" s="304" t="s">
        <v>22</v>
      </c>
      <c r="H309" s="303" t="s">
        <v>1213</v>
      </c>
      <c r="I309" s="303" t="s">
        <v>301</v>
      </c>
      <c r="J309" s="303" t="s">
        <v>301</v>
      </c>
      <c r="K309" s="304" t="s">
        <v>11154</v>
      </c>
      <c r="L309" s="306" t="s">
        <v>564</v>
      </c>
    </row>
    <row r="310" ht="15" spans="1:12">
      <c r="A310" s="303" t="s">
        <v>1222</v>
      </c>
      <c r="B310" s="304" t="s">
        <v>11132</v>
      </c>
      <c r="C310" s="303" t="s">
        <v>11107</v>
      </c>
      <c r="D310" s="304" t="s">
        <v>11144</v>
      </c>
      <c r="E310" s="304" t="s">
        <v>11155</v>
      </c>
      <c r="F310" s="303" t="s">
        <v>288</v>
      </c>
      <c r="G310" s="304" t="s">
        <v>17</v>
      </c>
      <c r="H310" s="303" t="s">
        <v>376</v>
      </c>
      <c r="I310" s="303" t="s">
        <v>288</v>
      </c>
      <c r="J310" s="303" t="s">
        <v>288</v>
      </c>
      <c r="K310" s="304" t="s">
        <v>11156</v>
      </c>
      <c r="L310" s="306" t="s">
        <v>1185</v>
      </c>
    </row>
    <row r="311" ht="15" spans="1:12">
      <c r="A311" s="303" t="s">
        <v>1225</v>
      </c>
      <c r="B311" s="304" t="s">
        <v>2186</v>
      </c>
      <c r="C311" s="303" t="s">
        <v>11107</v>
      </c>
      <c r="D311" s="304" t="s">
        <v>11144</v>
      </c>
      <c r="E311" s="304" t="s">
        <v>11157</v>
      </c>
      <c r="F311" s="303" t="s">
        <v>288</v>
      </c>
      <c r="G311" s="304" t="s">
        <v>17</v>
      </c>
      <c r="H311" s="303" t="s">
        <v>376</v>
      </c>
      <c r="I311" s="303" t="s">
        <v>288</v>
      </c>
      <c r="J311" s="303" t="s">
        <v>288</v>
      </c>
      <c r="K311" s="304" t="s">
        <v>11158</v>
      </c>
      <c r="L311" s="306" t="s">
        <v>1185</v>
      </c>
    </row>
    <row r="312" ht="15" spans="1:12">
      <c r="A312" s="303" t="s">
        <v>1228</v>
      </c>
      <c r="B312" s="304" t="s">
        <v>11159</v>
      </c>
      <c r="C312" s="303" t="s">
        <v>11107</v>
      </c>
      <c r="D312" s="304" t="s">
        <v>11144</v>
      </c>
      <c r="E312" s="304" t="s">
        <v>11160</v>
      </c>
      <c r="F312" s="303" t="s">
        <v>288</v>
      </c>
      <c r="G312" s="304" t="s">
        <v>17</v>
      </c>
      <c r="H312" s="303" t="s">
        <v>376</v>
      </c>
      <c r="I312" s="303" t="s">
        <v>288</v>
      </c>
      <c r="J312" s="303" t="s">
        <v>288</v>
      </c>
      <c r="K312" s="304" t="s">
        <v>11161</v>
      </c>
      <c r="L312" s="306" t="s">
        <v>1185</v>
      </c>
    </row>
    <row r="313" ht="15" spans="1:12">
      <c r="A313" s="303" t="s">
        <v>1231</v>
      </c>
      <c r="B313" s="304" t="s">
        <v>11162</v>
      </c>
      <c r="C313" s="303" t="s">
        <v>11107</v>
      </c>
      <c r="D313" s="304" t="s">
        <v>11144</v>
      </c>
      <c r="E313" s="304" t="s">
        <v>11163</v>
      </c>
      <c r="F313" s="303" t="s">
        <v>305</v>
      </c>
      <c r="G313" s="304" t="s">
        <v>22</v>
      </c>
      <c r="H313" s="303" t="s">
        <v>1213</v>
      </c>
      <c r="I313" s="303" t="s">
        <v>288</v>
      </c>
      <c r="J313" s="303" t="s">
        <v>305</v>
      </c>
      <c r="K313" s="304" t="s">
        <v>11164</v>
      </c>
      <c r="L313" s="306" t="s">
        <v>10541</v>
      </c>
    </row>
    <row r="314" ht="15" spans="1:12">
      <c r="A314" s="303" t="s">
        <v>1234</v>
      </c>
      <c r="B314" s="304" t="s">
        <v>11165</v>
      </c>
      <c r="C314" s="303" t="s">
        <v>11053</v>
      </c>
      <c r="D314" s="304" t="s">
        <v>11144</v>
      </c>
      <c r="E314" s="304" t="s">
        <v>11166</v>
      </c>
      <c r="F314" s="303" t="s">
        <v>288</v>
      </c>
      <c r="G314" s="304" t="s">
        <v>49</v>
      </c>
      <c r="H314" s="303" t="s">
        <v>1387</v>
      </c>
      <c r="I314" s="303" t="s">
        <v>295</v>
      </c>
      <c r="J314" s="303" t="s">
        <v>295</v>
      </c>
      <c r="K314" s="304" t="s">
        <v>11167</v>
      </c>
      <c r="L314" s="306" t="s">
        <v>378</v>
      </c>
    </row>
    <row r="315" ht="15" spans="1:12">
      <c r="A315" s="303" t="s">
        <v>1237</v>
      </c>
      <c r="B315" s="304" t="s">
        <v>11168</v>
      </c>
      <c r="C315" s="303" t="s">
        <v>11053</v>
      </c>
      <c r="D315" s="304" t="s">
        <v>11144</v>
      </c>
      <c r="E315" s="304" t="s">
        <v>11169</v>
      </c>
      <c r="F315" s="303" t="s">
        <v>288</v>
      </c>
      <c r="G315" s="304" t="s">
        <v>19</v>
      </c>
      <c r="H315" s="303" t="s">
        <v>1213</v>
      </c>
      <c r="I315" s="303" t="s">
        <v>295</v>
      </c>
      <c r="J315" s="303" t="s">
        <v>295</v>
      </c>
      <c r="K315" s="304" t="s">
        <v>11170</v>
      </c>
      <c r="L315" s="306" t="s">
        <v>1327</v>
      </c>
    </row>
    <row r="316" ht="15" spans="1:12">
      <c r="A316" s="303" t="s">
        <v>1239</v>
      </c>
      <c r="B316" s="304" t="s">
        <v>11171</v>
      </c>
      <c r="C316" s="303" t="s">
        <v>11053</v>
      </c>
      <c r="D316" s="304" t="s">
        <v>11144</v>
      </c>
      <c r="E316" s="304" t="s">
        <v>11172</v>
      </c>
      <c r="F316" s="303" t="s">
        <v>288</v>
      </c>
      <c r="G316" s="304" t="s">
        <v>19</v>
      </c>
      <c r="H316" s="303" t="s">
        <v>1213</v>
      </c>
      <c r="I316" s="303" t="s">
        <v>295</v>
      </c>
      <c r="J316" s="303" t="s">
        <v>295</v>
      </c>
      <c r="K316" s="304" t="s">
        <v>11173</v>
      </c>
      <c r="L316" s="306" t="s">
        <v>1327</v>
      </c>
    </row>
    <row r="317" ht="15" spans="1:12">
      <c r="A317" s="303" t="s">
        <v>1242</v>
      </c>
      <c r="B317" s="304" t="s">
        <v>11174</v>
      </c>
      <c r="C317" s="303" t="s">
        <v>11107</v>
      </c>
      <c r="D317" s="304" t="s">
        <v>11144</v>
      </c>
      <c r="E317" s="304" t="s">
        <v>11175</v>
      </c>
      <c r="F317" s="303" t="s">
        <v>288</v>
      </c>
      <c r="G317" s="304" t="s">
        <v>17</v>
      </c>
      <c r="H317" s="303" t="s">
        <v>376</v>
      </c>
      <c r="I317" s="303" t="s">
        <v>288</v>
      </c>
      <c r="J317" s="303" t="s">
        <v>288</v>
      </c>
      <c r="K317" s="304" t="s">
        <v>11176</v>
      </c>
      <c r="L317" s="306" t="s">
        <v>1185</v>
      </c>
    </row>
    <row r="318" ht="15" spans="1:12">
      <c r="A318" s="303" t="s">
        <v>1245</v>
      </c>
      <c r="B318" s="304" t="s">
        <v>11177</v>
      </c>
      <c r="C318" s="303" t="s">
        <v>11053</v>
      </c>
      <c r="D318" s="304" t="s">
        <v>11144</v>
      </c>
      <c r="E318" s="304" t="s">
        <v>11178</v>
      </c>
      <c r="F318" s="303" t="s">
        <v>288</v>
      </c>
      <c r="G318" s="304" t="s">
        <v>17</v>
      </c>
      <c r="H318" s="303" t="s">
        <v>376</v>
      </c>
      <c r="I318" s="303" t="s">
        <v>295</v>
      </c>
      <c r="J318" s="303" t="s">
        <v>295</v>
      </c>
      <c r="K318" s="304" t="s">
        <v>11179</v>
      </c>
      <c r="L318" s="306" t="s">
        <v>1204</v>
      </c>
    </row>
    <row r="319" ht="15" spans="1:12">
      <c r="A319" s="303" t="s">
        <v>1247</v>
      </c>
      <c r="B319" s="304" t="s">
        <v>11115</v>
      </c>
      <c r="C319" s="303" t="s">
        <v>11107</v>
      </c>
      <c r="D319" s="304" t="s">
        <v>11144</v>
      </c>
      <c r="E319" s="304" t="s">
        <v>11180</v>
      </c>
      <c r="F319" s="303" t="s">
        <v>288</v>
      </c>
      <c r="G319" s="304" t="s">
        <v>17</v>
      </c>
      <c r="H319" s="303" t="s">
        <v>376</v>
      </c>
      <c r="I319" s="303" t="s">
        <v>288</v>
      </c>
      <c r="J319" s="303" t="s">
        <v>288</v>
      </c>
      <c r="K319" s="304" t="s">
        <v>11181</v>
      </c>
      <c r="L319" s="306" t="s">
        <v>1185</v>
      </c>
    </row>
    <row r="320" ht="15" spans="1:12">
      <c r="A320" s="303" t="s">
        <v>1250</v>
      </c>
      <c r="B320" s="304" t="s">
        <v>134</v>
      </c>
      <c r="C320" s="303" t="s">
        <v>11107</v>
      </c>
      <c r="D320" s="304" t="s">
        <v>11144</v>
      </c>
      <c r="E320" s="304" t="s">
        <v>11182</v>
      </c>
      <c r="F320" s="303" t="s">
        <v>288</v>
      </c>
      <c r="G320" s="304" t="s">
        <v>17</v>
      </c>
      <c r="H320" s="303" t="s">
        <v>376</v>
      </c>
      <c r="I320" s="303" t="s">
        <v>288</v>
      </c>
      <c r="J320" s="303" t="s">
        <v>288</v>
      </c>
      <c r="K320" s="304" t="s">
        <v>11183</v>
      </c>
      <c r="L320" s="306" t="s">
        <v>1185</v>
      </c>
    </row>
    <row r="321" ht="15" spans="1:12">
      <c r="A321" s="303" t="s">
        <v>1253</v>
      </c>
      <c r="B321" s="304" t="s">
        <v>11110</v>
      </c>
      <c r="C321" s="303" t="s">
        <v>11107</v>
      </c>
      <c r="D321" s="304" t="s">
        <v>11144</v>
      </c>
      <c r="E321" s="304" t="s">
        <v>11184</v>
      </c>
      <c r="F321" s="303" t="s">
        <v>288</v>
      </c>
      <c r="G321" s="304" t="s">
        <v>22</v>
      </c>
      <c r="H321" s="303" t="s">
        <v>1213</v>
      </c>
      <c r="I321" s="303" t="s">
        <v>288</v>
      </c>
      <c r="J321" s="303" t="s">
        <v>288</v>
      </c>
      <c r="K321" s="304" t="s">
        <v>11185</v>
      </c>
      <c r="L321" s="306" t="s">
        <v>1227</v>
      </c>
    </row>
    <row r="322" ht="15" spans="1:12">
      <c r="A322" s="303" t="s">
        <v>1256</v>
      </c>
      <c r="B322" s="304" t="s">
        <v>11186</v>
      </c>
      <c r="C322" s="303" t="s">
        <v>11053</v>
      </c>
      <c r="D322" s="304" t="s">
        <v>11144</v>
      </c>
      <c r="E322" s="304" t="s">
        <v>11187</v>
      </c>
      <c r="F322" s="303" t="s">
        <v>288</v>
      </c>
      <c r="G322" s="304" t="s">
        <v>17</v>
      </c>
      <c r="H322" s="303" t="s">
        <v>376</v>
      </c>
      <c r="I322" s="303" t="s">
        <v>295</v>
      </c>
      <c r="J322" s="303" t="s">
        <v>295</v>
      </c>
      <c r="K322" s="304" t="s">
        <v>11188</v>
      </c>
      <c r="L322" s="306" t="s">
        <v>1204</v>
      </c>
    </row>
    <row r="323" ht="15" spans="1:12">
      <c r="A323" s="303" t="s">
        <v>1259</v>
      </c>
      <c r="B323" s="304" t="s">
        <v>11189</v>
      </c>
      <c r="C323" s="303" t="s">
        <v>11107</v>
      </c>
      <c r="D323" s="304" t="s">
        <v>11144</v>
      </c>
      <c r="E323" s="304" t="s">
        <v>11190</v>
      </c>
      <c r="F323" s="303" t="s">
        <v>288</v>
      </c>
      <c r="G323" s="304" t="s">
        <v>17</v>
      </c>
      <c r="H323" s="303" t="s">
        <v>376</v>
      </c>
      <c r="I323" s="303" t="s">
        <v>288</v>
      </c>
      <c r="J323" s="303" t="s">
        <v>288</v>
      </c>
      <c r="K323" s="304" t="s">
        <v>11191</v>
      </c>
      <c r="L323" s="306" t="s">
        <v>1185</v>
      </c>
    </row>
    <row r="324" ht="15" spans="1:12">
      <c r="A324" s="303" t="s">
        <v>1262</v>
      </c>
      <c r="B324" s="304" t="s">
        <v>11192</v>
      </c>
      <c r="C324" s="303" t="s">
        <v>11107</v>
      </c>
      <c r="D324" s="304" t="s">
        <v>11193</v>
      </c>
      <c r="E324" s="304" t="s">
        <v>11194</v>
      </c>
      <c r="F324" s="303" t="s">
        <v>295</v>
      </c>
      <c r="G324" s="304" t="s">
        <v>17</v>
      </c>
      <c r="H324" s="303" t="s">
        <v>376</v>
      </c>
      <c r="I324" s="303" t="s">
        <v>295</v>
      </c>
      <c r="J324" s="303" t="s">
        <v>301</v>
      </c>
      <c r="K324" s="304" t="s">
        <v>11195</v>
      </c>
      <c r="L324" s="306" t="s">
        <v>10316</v>
      </c>
    </row>
    <row r="325" ht="15" spans="1:12">
      <c r="A325" s="303" t="s">
        <v>1265</v>
      </c>
      <c r="B325" s="304" t="s">
        <v>11143</v>
      </c>
      <c r="C325" s="303" t="s">
        <v>11144</v>
      </c>
      <c r="D325" s="304" t="s">
        <v>11193</v>
      </c>
      <c r="E325" s="304" t="s">
        <v>11196</v>
      </c>
      <c r="F325" s="303" t="s">
        <v>288</v>
      </c>
      <c r="G325" s="304" t="s">
        <v>22</v>
      </c>
      <c r="H325" s="303" t="s">
        <v>1213</v>
      </c>
      <c r="I325" s="303" t="s">
        <v>288</v>
      </c>
      <c r="J325" s="303" t="s">
        <v>288</v>
      </c>
      <c r="K325" s="304" t="s">
        <v>11197</v>
      </c>
      <c r="L325" s="306" t="s">
        <v>1227</v>
      </c>
    </row>
    <row r="326" ht="15" spans="1:12">
      <c r="A326" s="303" t="s">
        <v>1267</v>
      </c>
      <c r="B326" s="304" t="s">
        <v>11198</v>
      </c>
      <c r="C326" s="303" t="s">
        <v>11144</v>
      </c>
      <c r="D326" s="304" t="s">
        <v>11193</v>
      </c>
      <c r="E326" s="304" t="s">
        <v>11199</v>
      </c>
      <c r="F326" s="303" t="s">
        <v>288</v>
      </c>
      <c r="G326" s="304" t="s">
        <v>17</v>
      </c>
      <c r="H326" s="303" t="s">
        <v>376</v>
      </c>
      <c r="I326" s="303" t="s">
        <v>288</v>
      </c>
      <c r="J326" s="303" t="s">
        <v>288</v>
      </c>
      <c r="K326" s="304" t="s">
        <v>11200</v>
      </c>
      <c r="L326" s="306" t="s">
        <v>1185</v>
      </c>
    </row>
    <row r="327" ht="15" spans="1:12">
      <c r="A327" s="303" t="s">
        <v>1270</v>
      </c>
      <c r="B327" s="304" t="s">
        <v>11201</v>
      </c>
      <c r="C327" s="303" t="s">
        <v>11144</v>
      </c>
      <c r="D327" s="304" t="s">
        <v>11193</v>
      </c>
      <c r="E327" s="304" t="s">
        <v>11202</v>
      </c>
      <c r="F327" s="303" t="s">
        <v>288</v>
      </c>
      <c r="G327" s="304" t="s">
        <v>17</v>
      </c>
      <c r="H327" s="303" t="s">
        <v>376</v>
      </c>
      <c r="I327" s="303" t="s">
        <v>288</v>
      </c>
      <c r="J327" s="303" t="s">
        <v>288</v>
      </c>
      <c r="K327" s="304" t="s">
        <v>11203</v>
      </c>
      <c r="L327" s="306" t="s">
        <v>1185</v>
      </c>
    </row>
    <row r="328" ht="15" spans="1:12">
      <c r="A328" s="303" t="s">
        <v>1273</v>
      </c>
      <c r="B328" s="304" t="s">
        <v>11204</v>
      </c>
      <c r="C328" s="303" t="s">
        <v>11144</v>
      </c>
      <c r="D328" s="304" t="s">
        <v>11193</v>
      </c>
      <c r="E328" s="304" t="s">
        <v>11205</v>
      </c>
      <c r="F328" s="303" t="s">
        <v>288</v>
      </c>
      <c r="G328" s="304" t="s">
        <v>11206</v>
      </c>
      <c r="H328" s="303" t="s">
        <v>376</v>
      </c>
      <c r="I328" s="303" t="s">
        <v>288</v>
      </c>
      <c r="J328" s="303" t="s">
        <v>288</v>
      </c>
      <c r="K328" s="304" t="s">
        <v>11207</v>
      </c>
      <c r="L328" s="306" t="s">
        <v>1185</v>
      </c>
    </row>
    <row r="329" ht="15" spans="1:12">
      <c r="A329" s="303" t="s">
        <v>1276</v>
      </c>
      <c r="B329" s="304" t="s">
        <v>11208</v>
      </c>
      <c r="C329" s="303" t="s">
        <v>11144</v>
      </c>
      <c r="D329" s="304" t="s">
        <v>11193</v>
      </c>
      <c r="E329" s="304" t="s">
        <v>11209</v>
      </c>
      <c r="F329" s="303" t="s">
        <v>295</v>
      </c>
      <c r="G329" s="304" t="s">
        <v>17</v>
      </c>
      <c r="H329" s="303" t="s">
        <v>376</v>
      </c>
      <c r="I329" s="303" t="s">
        <v>288</v>
      </c>
      <c r="J329" s="303" t="s">
        <v>295</v>
      </c>
      <c r="K329" s="304" t="s">
        <v>11210</v>
      </c>
      <c r="L329" s="306" t="s">
        <v>1204</v>
      </c>
    </row>
    <row r="330" ht="15" spans="1:12">
      <c r="A330" s="303" t="s">
        <v>1278</v>
      </c>
      <c r="B330" s="304" t="s">
        <v>11211</v>
      </c>
      <c r="C330" s="303" t="s">
        <v>11144</v>
      </c>
      <c r="D330" s="304" t="s">
        <v>11193</v>
      </c>
      <c r="E330" s="304" t="s">
        <v>11212</v>
      </c>
      <c r="F330" s="303" t="s">
        <v>288</v>
      </c>
      <c r="G330" s="304" t="s">
        <v>17</v>
      </c>
      <c r="H330" s="303" t="s">
        <v>376</v>
      </c>
      <c r="I330" s="303" t="s">
        <v>288</v>
      </c>
      <c r="J330" s="303" t="s">
        <v>288</v>
      </c>
      <c r="K330" s="304" t="s">
        <v>11213</v>
      </c>
      <c r="L330" s="306" t="s">
        <v>1185</v>
      </c>
    </row>
    <row r="331" ht="15" spans="1:12">
      <c r="A331" s="303" t="s">
        <v>1281</v>
      </c>
      <c r="B331" s="304" t="s">
        <v>11214</v>
      </c>
      <c r="C331" s="303" t="s">
        <v>11144</v>
      </c>
      <c r="D331" s="304" t="s">
        <v>11193</v>
      </c>
      <c r="E331" s="304" t="s">
        <v>11215</v>
      </c>
      <c r="F331" s="303" t="s">
        <v>295</v>
      </c>
      <c r="G331" s="304" t="s">
        <v>11216</v>
      </c>
      <c r="H331" s="303" t="s">
        <v>376</v>
      </c>
      <c r="I331" s="303" t="s">
        <v>288</v>
      </c>
      <c r="J331" s="303" t="s">
        <v>295</v>
      </c>
      <c r="K331" s="304" t="s">
        <v>11217</v>
      </c>
      <c r="L331" s="306" t="s">
        <v>1204</v>
      </c>
    </row>
    <row r="332" ht="15" spans="1:12">
      <c r="A332" s="303" t="s">
        <v>1284</v>
      </c>
      <c r="B332" s="304" t="s">
        <v>11218</v>
      </c>
      <c r="C332" s="303" t="s">
        <v>11144</v>
      </c>
      <c r="D332" s="304" t="s">
        <v>11193</v>
      </c>
      <c r="E332" s="304" t="s">
        <v>11219</v>
      </c>
      <c r="F332" s="303" t="s">
        <v>295</v>
      </c>
      <c r="G332" s="304" t="s">
        <v>22</v>
      </c>
      <c r="H332" s="303" t="s">
        <v>1213</v>
      </c>
      <c r="I332" s="303" t="s">
        <v>288</v>
      </c>
      <c r="J332" s="303" t="s">
        <v>295</v>
      </c>
      <c r="K332" s="304" t="s">
        <v>11220</v>
      </c>
      <c r="L332" s="306" t="s">
        <v>1327</v>
      </c>
    </row>
    <row r="333" ht="15" spans="1:12">
      <c r="A333" s="303" t="s">
        <v>1286</v>
      </c>
      <c r="B333" s="304" t="s">
        <v>11168</v>
      </c>
      <c r="C333" s="303" t="s">
        <v>11144</v>
      </c>
      <c r="D333" s="304" t="s">
        <v>11193</v>
      </c>
      <c r="E333" s="304" t="s">
        <v>11221</v>
      </c>
      <c r="F333" s="303" t="s">
        <v>288</v>
      </c>
      <c r="G333" s="304" t="s">
        <v>17</v>
      </c>
      <c r="H333" s="303" t="s">
        <v>376</v>
      </c>
      <c r="I333" s="303" t="s">
        <v>288</v>
      </c>
      <c r="J333" s="303" t="s">
        <v>288</v>
      </c>
      <c r="K333" s="304" t="s">
        <v>11222</v>
      </c>
      <c r="L333" s="306" t="s">
        <v>1185</v>
      </c>
    </row>
    <row r="334" ht="15" spans="1:12">
      <c r="A334" s="303" t="s">
        <v>1290</v>
      </c>
      <c r="B334" s="304" t="s">
        <v>11165</v>
      </c>
      <c r="C334" s="303" t="s">
        <v>11144</v>
      </c>
      <c r="D334" s="304" t="s">
        <v>11193</v>
      </c>
      <c r="E334" s="304" t="s">
        <v>11223</v>
      </c>
      <c r="F334" s="303" t="s">
        <v>288</v>
      </c>
      <c r="G334" s="304" t="s">
        <v>17</v>
      </c>
      <c r="H334" s="303" t="s">
        <v>376</v>
      </c>
      <c r="I334" s="303" t="s">
        <v>288</v>
      </c>
      <c r="J334" s="303" t="s">
        <v>288</v>
      </c>
      <c r="K334" s="304" t="s">
        <v>11224</v>
      </c>
      <c r="L334" s="306" t="s">
        <v>1185</v>
      </c>
    </row>
    <row r="335" ht="15" spans="1:12">
      <c r="A335" s="303" t="s">
        <v>1293</v>
      </c>
      <c r="B335" s="304" t="s">
        <v>11171</v>
      </c>
      <c r="C335" s="303" t="s">
        <v>11144</v>
      </c>
      <c r="D335" s="304" t="s">
        <v>11193</v>
      </c>
      <c r="E335" s="304" t="s">
        <v>11225</v>
      </c>
      <c r="F335" s="303" t="s">
        <v>288</v>
      </c>
      <c r="G335" s="304" t="s">
        <v>17</v>
      </c>
      <c r="H335" s="303" t="s">
        <v>376</v>
      </c>
      <c r="I335" s="303" t="s">
        <v>288</v>
      </c>
      <c r="J335" s="303" t="s">
        <v>288</v>
      </c>
      <c r="K335" s="304" t="s">
        <v>11226</v>
      </c>
      <c r="L335" s="306" t="s">
        <v>1185</v>
      </c>
    </row>
    <row r="336" ht="15" spans="1:12">
      <c r="A336" s="303" t="s">
        <v>1296</v>
      </c>
      <c r="B336" s="304" t="s">
        <v>11227</v>
      </c>
      <c r="C336" s="303" t="s">
        <v>11144</v>
      </c>
      <c r="D336" s="304" t="s">
        <v>11193</v>
      </c>
      <c r="E336" s="304" t="s">
        <v>11228</v>
      </c>
      <c r="F336" s="303" t="s">
        <v>288</v>
      </c>
      <c r="G336" s="304" t="s">
        <v>17</v>
      </c>
      <c r="H336" s="303" t="s">
        <v>376</v>
      </c>
      <c r="I336" s="303" t="s">
        <v>288</v>
      </c>
      <c r="J336" s="303" t="s">
        <v>288</v>
      </c>
      <c r="K336" s="304" t="s">
        <v>11229</v>
      </c>
      <c r="L336" s="306" t="s">
        <v>1185</v>
      </c>
    </row>
    <row r="337" ht="15" spans="1:12">
      <c r="A337" s="303" t="s">
        <v>1299</v>
      </c>
      <c r="B337" s="304" t="s">
        <v>11230</v>
      </c>
      <c r="C337" s="303" t="s">
        <v>11144</v>
      </c>
      <c r="D337" s="304" t="s">
        <v>11193</v>
      </c>
      <c r="E337" s="304" t="s">
        <v>11231</v>
      </c>
      <c r="F337" s="303" t="s">
        <v>288</v>
      </c>
      <c r="G337" s="304" t="s">
        <v>17</v>
      </c>
      <c r="H337" s="303" t="s">
        <v>376</v>
      </c>
      <c r="I337" s="303" t="s">
        <v>288</v>
      </c>
      <c r="J337" s="303" t="s">
        <v>288</v>
      </c>
      <c r="K337" s="304" t="s">
        <v>11232</v>
      </c>
      <c r="L337" s="306" t="s">
        <v>1185</v>
      </c>
    </row>
    <row r="338" ht="15" spans="1:12">
      <c r="A338" s="303" t="s">
        <v>1302</v>
      </c>
      <c r="B338" s="304" t="s">
        <v>11233</v>
      </c>
      <c r="C338" s="303" t="s">
        <v>11144</v>
      </c>
      <c r="D338" s="304" t="s">
        <v>11193</v>
      </c>
      <c r="E338" s="304" t="s">
        <v>11234</v>
      </c>
      <c r="F338" s="303" t="s">
        <v>288</v>
      </c>
      <c r="G338" s="304" t="s">
        <v>17</v>
      </c>
      <c r="H338" s="303" t="s">
        <v>376</v>
      </c>
      <c r="I338" s="303" t="s">
        <v>288</v>
      </c>
      <c r="J338" s="303" t="s">
        <v>288</v>
      </c>
      <c r="K338" s="304" t="s">
        <v>11235</v>
      </c>
      <c r="L338" s="306" t="s">
        <v>1185</v>
      </c>
    </row>
    <row r="339" ht="15" spans="1:12">
      <c r="A339" s="303" t="s">
        <v>1305</v>
      </c>
      <c r="B339" s="304" t="s">
        <v>11236</v>
      </c>
      <c r="C339" s="303" t="s">
        <v>11144</v>
      </c>
      <c r="D339" s="304" t="s">
        <v>11193</v>
      </c>
      <c r="E339" s="304" t="s">
        <v>11237</v>
      </c>
      <c r="F339" s="303" t="s">
        <v>295</v>
      </c>
      <c r="G339" s="304" t="s">
        <v>17</v>
      </c>
      <c r="H339" s="303" t="s">
        <v>376</v>
      </c>
      <c r="I339" s="303" t="s">
        <v>288</v>
      </c>
      <c r="J339" s="303" t="s">
        <v>295</v>
      </c>
      <c r="K339" s="304" t="s">
        <v>11238</v>
      </c>
      <c r="L339" s="306" t="s">
        <v>1204</v>
      </c>
    </row>
    <row r="340" ht="15" spans="1:12">
      <c r="A340" s="303" t="s">
        <v>1308</v>
      </c>
      <c r="B340" s="304" t="s">
        <v>11239</v>
      </c>
      <c r="C340" s="303" t="s">
        <v>11144</v>
      </c>
      <c r="D340" s="304" t="s">
        <v>11193</v>
      </c>
      <c r="E340" s="304" t="s">
        <v>11240</v>
      </c>
      <c r="F340" s="303" t="s">
        <v>288</v>
      </c>
      <c r="G340" s="304" t="s">
        <v>17</v>
      </c>
      <c r="H340" s="303" t="s">
        <v>376</v>
      </c>
      <c r="I340" s="303" t="s">
        <v>288</v>
      </c>
      <c r="J340" s="303" t="s">
        <v>288</v>
      </c>
      <c r="K340" s="304" t="s">
        <v>11241</v>
      </c>
      <c r="L340" s="306" t="s">
        <v>1185</v>
      </c>
    </row>
    <row r="341" ht="15" spans="1:12">
      <c r="A341" s="303" t="s">
        <v>1311</v>
      </c>
      <c r="B341" s="304" t="s">
        <v>11242</v>
      </c>
      <c r="C341" s="303" t="s">
        <v>11107</v>
      </c>
      <c r="D341" s="304" t="s">
        <v>11193</v>
      </c>
      <c r="E341" s="304" t="s">
        <v>11243</v>
      </c>
      <c r="F341" s="303" t="s">
        <v>295</v>
      </c>
      <c r="G341" s="304" t="s">
        <v>17</v>
      </c>
      <c r="H341" s="303" t="s">
        <v>376</v>
      </c>
      <c r="I341" s="303" t="s">
        <v>295</v>
      </c>
      <c r="J341" s="303" t="s">
        <v>301</v>
      </c>
      <c r="K341" s="304" t="s">
        <v>11244</v>
      </c>
      <c r="L341" s="306" t="s">
        <v>10316</v>
      </c>
    </row>
    <row r="342" ht="15" spans="1:12">
      <c r="A342" s="303" t="s">
        <v>1314</v>
      </c>
      <c r="B342" s="304" t="s">
        <v>11245</v>
      </c>
      <c r="C342" s="303" t="s">
        <v>11016</v>
      </c>
      <c r="D342" s="304" t="s">
        <v>11193</v>
      </c>
      <c r="E342" s="304" t="s">
        <v>11246</v>
      </c>
      <c r="F342" s="303" t="s">
        <v>298</v>
      </c>
      <c r="G342" s="304" t="s">
        <v>17</v>
      </c>
      <c r="H342" s="303" t="s">
        <v>376</v>
      </c>
      <c r="I342" s="303" t="s">
        <v>301</v>
      </c>
      <c r="J342" s="303" t="s">
        <v>334</v>
      </c>
      <c r="K342" s="304" t="s">
        <v>11247</v>
      </c>
      <c r="L342" s="306" t="s">
        <v>10653</v>
      </c>
    </row>
    <row r="343" ht="15" spans="1:12">
      <c r="A343" s="303" t="s">
        <v>1318</v>
      </c>
      <c r="B343" s="304" t="s">
        <v>11248</v>
      </c>
      <c r="C343" s="303" t="s">
        <v>11107</v>
      </c>
      <c r="D343" s="304" t="s">
        <v>11193</v>
      </c>
      <c r="E343" s="304" t="s">
        <v>11249</v>
      </c>
      <c r="F343" s="303" t="s">
        <v>288</v>
      </c>
      <c r="G343" s="304" t="s">
        <v>17</v>
      </c>
      <c r="H343" s="303" t="s">
        <v>376</v>
      </c>
      <c r="I343" s="303" t="s">
        <v>295</v>
      </c>
      <c r="J343" s="303" t="s">
        <v>295</v>
      </c>
      <c r="K343" s="304" t="s">
        <v>11250</v>
      </c>
      <c r="L343" s="306" t="s">
        <v>1204</v>
      </c>
    </row>
    <row r="344" ht="15" spans="1:12">
      <c r="A344" s="303" t="s">
        <v>1321</v>
      </c>
      <c r="B344" s="304" t="s">
        <v>11251</v>
      </c>
      <c r="C344" s="303" t="s">
        <v>11053</v>
      </c>
      <c r="D344" s="304" t="s">
        <v>11193</v>
      </c>
      <c r="E344" s="304">
        <v>1591886</v>
      </c>
      <c r="F344" s="303" t="s">
        <v>288</v>
      </c>
      <c r="G344" s="304" t="s">
        <v>49</v>
      </c>
      <c r="H344" s="303" t="s">
        <v>1387</v>
      </c>
      <c r="I344" s="303" t="s">
        <v>298</v>
      </c>
      <c r="J344" s="303" t="s">
        <v>298</v>
      </c>
      <c r="K344" s="304" t="s">
        <v>11252</v>
      </c>
      <c r="L344" s="306" t="s">
        <v>10479</v>
      </c>
    </row>
    <row r="345" ht="15" spans="1:12">
      <c r="A345" s="303" t="s">
        <v>1324</v>
      </c>
      <c r="B345" s="304" t="s">
        <v>11253</v>
      </c>
      <c r="C345" s="303" t="s">
        <v>11107</v>
      </c>
      <c r="D345" s="304" t="s">
        <v>11193</v>
      </c>
      <c r="E345" s="304" t="s">
        <v>11254</v>
      </c>
      <c r="F345" s="303" t="s">
        <v>288</v>
      </c>
      <c r="G345" s="304" t="s">
        <v>22</v>
      </c>
      <c r="H345" s="303" t="s">
        <v>1213</v>
      </c>
      <c r="I345" s="303" t="s">
        <v>295</v>
      </c>
      <c r="J345" s="303" t="s">
        <v>295</v>
      </c>
      <c r="K345" s="304" t="s">
        <v>11255</v>
      </c>
      <c r="L345" s="306" t="s">
        <v>1327</v>
      </c>
    </row>
    <row r="346" ht="15" spans="1:12">
      <c r="A346" s="303" t="s">
        <v>1328</v>
      </c>
      <c r="B346" s="304" t="s">
        <v>11256</v>
      </c>
      <c r="C346" s="303" t="s">
        <v>11053</v>
      </c>
      <c r="D346" s="304" t="s">
        <v>11193</v>
      </c>
      <c r="E346" s="304" t="s">
        <v>11257</v>
      </c>
      <c r="F346" s="303" t="s">
        <v>288</v>
      </c>
      <c r="G346" s="304" t="s">
        <v>17</v>
      </c>
      <c r="H346" s="303" t="s">
        <v>376</v>
      </c>
      <c r="I346" s="303" t="s">
        <v>298</v>
      </c>
      <c r="J346" s="303" t="s">
        <v>298</v>
      </c>
      <c r="K346" s="304" t="s">
        <v>11258</v>
      </c>
      <c r="L346" s="306" t="s">
        <v>378</v>
      </c>
    </row>
    <row r="347" ht="15" spans="1:12">
      <c r="A347" s="303" t="s">
        <v>1332</v>
      </c>
      <c r="B347" s="304" t="s">
        <v>11259</v>
      </c>
      <c r="C347" s="303" t="s">
        <v>11107</v>
      </c>
      <c r="D347" s="304" t="s">
        <v>11193</v>
      </c>
      <c r="E347" s="304" t="s">
        <v>11260</v>
      </c>
      <c r="F347" s="303" t="s">
        <v>288</v>
      </c>
      <c r="G347" s="304" t="s">
        <v>17</v>
      </c>
      <c r="H347" s="303" t="s">
        <v>376</v>
      </c>
      <c r="I347" s="303" t="s">
        <v>295</v>
      </c>
      <c r="J347" s="303" t="s">
        <v>295</v>
      </c>
      <c r="K347" s="304" t="s">
        <v>11261</v>
      </c>
      <c r="L347" s="306" t="s">
        <v>1204</v>
      </c>
    </row>
    <row r="348" ht="15" spans="1:12">
      <c r="A348" s="303" t="s">
        <v>1335</v>
      </c>
      <c r="B348" s="304" t="s">
        <v>11262</v>
      </c>
      <c r="C348" s="303" t="s">
        <v>11144</v>
      </c>
      <c r="D348" s="304" t="s">
        <v>11193</v>
      </c>
      <c r="E348" s="304" t="s">
        <v>11263</v>
      </c>
      <c r="F348" s="303" t="s">
        <v>298</v>
      </c>
      <c r="G348" s="304" t="s">
        <v>22</v>
      </c>
      <c r="H348" s="303" t="s">
        <v>1213</v>
      </c>
      <c r="I348" s="303" t="s">
        <v>288</v>
      </c>
      <c r="J348" s="303" t="s">
        <v>298</v>
      </c>
      <c r="K348" s="304" t="s">
        <v>11264</v>
      </c>
      <c r="L348" s="306" t="s">
        <v>10384</v>
      </c>
    </row>
    <row r="349" ht="15" spans="1:12">
      <c r="A349" s="303" t="s">
        <v>1338</v>
      </c>
      <c r="B349" s="304" t="s">
        <v>11265</v>
      </c>
      <c r="C349" s="303" t="s">
        <v>11144</v>
      </c>
      <c r="D349" s="304" t="s">
        <v>11193</v>
      </c>
      <c r="E349" s="304" t="s">
        <v>11266</v>
      </c>
      <c r="F349" s="303" t="s">
        <v>288</v>
      </c>
      <c r="G349" s="304" t="s">
        <v>17</v>
      </c>
      <c r="H349" s="303" t="s">
        <v>376</v>
      </c>
      <c r="I349" s="303" t="s">
        <v>288</v>
      </c>
      <c r="J349" s="303" t="s">
        <v>288</v>
      </c>
      <c r="K349" s="304" t="s">
        <v>11267</v>
      </c>
      <c r="L349" s="306" t="s">
        <v>1185</v>
      </c>
    </row>
    <row r="350" ht="15" spans="1:12">
      <c r="A350" s="303" t="s">
        <v>1341</v>
      </c>
      <c r="B350" s="304" t="s">
        <v>9838</v>
      </c>
      <c r="C350" s="303" t="s">
        <v>11107</v>
      </c>
      <c r="D350" s="304" t="s">
        <v>11268</v>
      </c>
      <c r="E350" s="304" t="s">
        <v>11269</v>
      </c>
      <c r="F350" s="303" t="s">
        <v>288</v>
      </c>
      <c r="G350" s="304" t="s">
        <v>19</v>
      </c>
      <c r="H350" s="303" t="s">
        <v>1213</v>
      </c>
      <c r="I350" s="303" t="s">
        <v>298</v>
      </c>
      <c r="J350" s="303" t="s">
        <v>298</v>
      </c>
      <c r="K350" s="304" t="s">
        <v>11270</v>
      </c>
      <c r="L350" s="306" t="s">
        <v>10384</v>
      </c>
    </row>
    <row r="351" ht="15" spans="1:12">
      <c r="A351" s="303" t="s">
        <v>1343</v>
      </c>
      <c r="B351" s="304" t="s">
        <v>11271</v>
      </c>
      <c r="C351" s="303" t="s">
        <v>11144</v>
      </c>
      <c r="D351" s="304" t="s">
        <v>11268</v>
      </c>
      <c r="E351" s="304" t="s">
        <v>11272</v>
      </c>
      <c r="F351" s="303" t="s">
        <v>288</v>
      </c>
      <c r="G351" s="304" t="s">
        <v>17</v>
      </c>
      <c r="H351" s="303" t="s">
        <v>376</v>
      </c>
      <c r="I351" s="303" t="s">
        <v>295</v>
      </c>
      <c r="J351" s="303" t="s">
        <v>295</v>
      </c>
      <c r="K351" s="304" t="s">
        <v>11273</v>
      </c>
      <c r="L351" s="306" t="s">
        <v>1204</v>
      </c>
    </row>
    <row r="352" ht="15" spans="1:12">
      <c r="A352" s="303" t="s">
        <v>1346</v>
      </c>
      <c r="B352" s="304" t="s">
        <v>11204</v>
      </c>
      <c r="C352" s="303" t="s">
        <v>11193</v>
      </c>
      <c r="D352" s="304" t="s">
        <v>11268</v>
      </c>
      <c r="E352" s="304" t="s">
        <v>11274</v>
      </c>
      <c r="F352" s="303" t="s">
        <v>288</v>
      </c>
      <c r="G352" s="304" t="s">
        <v>17</v>
      </c>
      <c r="H352" s="303" t="s">
        <v>376</v>
      </c>
      <c r="I352" s="303" t="s">
        <v>288</v>
      </c>
      <c r="J352" s="303" t="s">
        <v>288</v>
      </c>
      <c r="K352" s="304" t="s">
        <v>11275</v>
      </c>
      <c r="L352" s="306" t="s">
        <v>1185</v>
      </c>
    </row>
    <row r="353" ht="15" spans="1:12">
      <c r="A353" s="303" t="s">
        <v>1349</v>
      </c>
      <c r="B353" s="304" t="s">
        <v>11276</v>
      </c>
      <c r="C353" s="303" t="s">
        <v>11107</v>
      </c>
      <c r="D353" s="304" t="s">
        <v>11268</v>
      </c>
      <c r="E353" s="304" t="s">
        <v>11277</v>
      </c>
      <c r="F353" s="303" t="s">
        <v>288</v>
      </c>
      <c r="G353" s="304" t="s">
        <v>17</v>
      </c>
      <c r="H353" s="303" t="s">
        <v>376</v>
      </c>
      <c r="I353" s="303" t="s">
        <v>298</v>
      </c>
      <c r="J353" s="303" t="s">
        <v>298</v>
      </c>
      <c r="K353" s="304" t="s">
        <v>11278</v>
      </c>
      <c r="L353" s="306" t="s">
        <v>378</v>
      </c>
    </row>
    <row r="354" ht="15" spans="1:12">
      <c r="A354" s="303" t="s">
        <v>1352</v>
      </c>
      <c r="B354" s="304" t="s">
        <v>11279</v>
      </c>
      <c r="C354" s="303" t="s">
        <v>11144</v>
      </c>
      <c r="D354" s="304" t="s">
        <v>11268</v>
      </c>
      <c r="E354" s="304" t="s">
        <v>11280</v>
      </c>
      <c r="F354" s="303" t="s">
        <v>288</v>
      </c>
      <c r="G354" s="304" t="s">
        <v>17</v>
      </c>
      <c r="H354" s="303" t="s">
        <v>376</v>
      </c>
      <c r="I354" s="303" t="s">
        <v>295</v>
      </c>
      <c r="J354" s="303" t="s">
        <v>295</v>
      </c>
      <c r="K354" s="304" t="s">
        <v>11281</v>
      </c>
      <c r="L354" s="306" t="s">
        <v>1204</v>
      </c>
    </row>
    <row r="355" ht="15" spans="1:12">
      <c r="A355" s="303" t="s">
        <v>1355</v>
      </c>
      <c r="B355" s="304" t="s">
        <v>11282</v>
      </c>
      <c r="C355" s="303" t="s">
        <v>11107</v>
      </c>
      <c r="D355" s="304" t="s">
        <v>11268</v>
      </c>
      <c r="E355" s="304" t="s">
        <v>11283</v>
      </c>
      <c r="F355" s="303" t="s">
        <v>288</v>
      </c>
      <c r="G355" s="304" t="s">
        <v>17</v>
      </c>
      <c r="H355" s="303" t="s">
        <v>376</v>
      </c>
      <c r="I355" s="303" t="s">
        <v>298</v>
      </c>
      <c r="J355" s="303" t="s">
        <v>298</v>
      </c>
      <c r="K355" s="304" t="s">
        <v>11284</v>
      </c>
      <c r="L355" s="306" t="s">
        <v>378</v>
      </c>
    </row>
    <row r="356" ht="15" spans="1:12">
      <c r="A356" s="303" t="s">
        <v>1358</v>
      </c>
      <c r="B356" s="304" t="s">
        <v>11285</v>
      </c>
      <c r="C356" s="303" t="s">
        <v>11193</v>
      </c>
      <c r="D356" s="304" t="s">
        <v>11268</v>
      </c>
      <c r="E356" s="304" t="s">
        <v>11286</v>
      </c>
      <c r="F356" s="303" t="s">
        <v>288</v>
      </c>
      <c r="G356" s="304" t="s">
        <v>49</v>
      </c>
      <c r="H356" s="303" t="s">
        <v>1387</v>
      </c>
      <c r="I356" s="303" t="s">
        <v>288</v>
      </c>
      <c r="J356" s="303" t="s">
        <v>288</v>
      </c>
      <c r="K356" s="304" t="s">
        <v>11287</v>
      </c>
      <c r="L356" s="306" t="s">
        <v>1389</v>
      </c>
    </row>
    <row r="357" ht="15" spans="1:12">
      <c r="A357" s="303" t="s">
        <v>1361</v>
      </c>
      <c r="B357" s="304" t="s">
        <v>1730</v>
      </c>
      <c r="C357" s="303" t="s">
        <v>11144</v>
      </c>
      <c r="D357" s="304" t="s">
        <v>11268</v>
      </c>
      <c r="E357" s="304" t="s">
        <v>11288</v>
      </c>
      <c r="F357" s="303" t="s">
        <v>288</v>
      </c>
      <c r="G357" s="304" t="s">
        <v>17</v>
      </c>
      <c r="H357" s="303" t="s">
        <v>376</v>
      </c>
      <c r="I357" s="303" t="s">
        <v>295</v>
      </c>
      <c r="J357" s="303" t="s">
        <v>295</v>
      </c>
      <c r="K357" s="304" t="s">
        <v>11289</v>
      </c>
      <c r="L357" s="306" t="s">
        <v>1204</v>
      </c>
    </row>
    <row r="358" ht="15" spans="1:12">
      <c r="A358" s="303" t="s">
        <v>1367</v>
      </c>
      <c r="B358" s="304" t="s">
        <v>4753</v>
      </c>
      <c r="C358" s="303" t="s">
        <v>11193</v>
      </c>
      <c r="D358" s="304" t="s">
        <v>11268</v>
      </c>
      <c r="E358" s="304" t="s">
        <v>11290</v>
      </c>
      <c r="F358" s="303" t="s">
        <v>288</v>
      </c>
      <c r="G358" s="304" t="s">
        <v>22</v>
      </c>
      <c r="H358" s="303" t="s">
        <v>1213</v>
      </c>
      <c r="I358" s="303" t="s">
        <v>288</v>
      </c>
      <c r="J358" s="303" t="s">
        <v>288</v>
      </c>
      <c r="K358" s="304" t="s">
        <v>11291</v>
      </c>
      <c r="L358" s="306" t="s">
        <v>1227</v>
      </c>
    </row>
    <row r="359" ht="15" spans="1:12">
      <c r="A359" s="303" t="s">
        <v>1371</v>
      </c>
      <c r="B359" s="304" t="s">
        <v>11292</v>
      </c>
      <c r="C359" s="306" t="s">
        <v>11193</v>
      </c>
      <c r="D359" s="304" t="s">
        <v>11268</v>
      </c>
      <c r="E359" s="304" t="s">
        <v>11293</v>
      </c>
      <c r="F359" s="303" t="s">
        <v>295</v>
      </c>
      <c r="G359" s="304" t="s">
        <v>17</v>
      </c>
      <c r="H359" s="303" t="s">
        <v>376</v>
      </c>
      <c r="I359" s="303" t="s">
        <v>288</v>
      </c>
      <c r="J359" s="303" t="s">
        <v>295</v>
      </c>
      <c r="K359" s="304" t="s">
        <v>11294</v>
      </c>
      <c r="L359" s="306" t="s">
        <v>1204</v>
      </c>
    </row>
    <row r="360" ht="15" spans="1:12">
      <c r="A360" s="306" t="s">
        <v>1373</v>
      </c>
      <c r="B360" s="304" t="s">
        <v>11295</v>
      </c>
      <c r="C360" s="306" t="s">
        <v>11107</v>
      </c>
      <c r="D360" s="304" t="s">
        <v>11268</v>
      </c>
      <c r="E360" s="304" t="s">
        <v>11296</v>
      </c>
      <c r="F360" s="303" t="s">
        <v>288</v>
      </c>
      <c r="G360" s="304" t="s">
        <v>17</v>
      </c>
      <c r="H360" s="303" t="s">
        <v>376</v>
      </c>
      <c r="I360" s="303" t="s">
        <v>298</v>
      </c>
      <c r="J360" s="303" t="s">
        <v>298</v>
      </c>
      <c r="K360" s="304" t="s">
        <v>11297</v>
      </c>
      <c r="L360" s="306" t="s">
        <v>378</v>
      </c>
    </row>
    <row r="361" ht="15" spans="1:12">
      <c r="A361" s="306" t="s">
        <v>1376</v>
      </c>
      <c r="B361" s="304" t="s">
        <v>11298</v>
      </c>
      <c r="C361" s="306" t="s">
        <v>11107</v>
      </c>
      <c r="D361" s="304" t="s">
        <v>11268</v>
      </c>
      <c r="E361" s="304" t="s">
        <v>11299</v>
      </c>
      <c r="F361" s="303" t="s">
        <v>288</v>
      </c>
      <c r="G361" s="304" t="s">
        <v>17</v>
      </c>
      <c r="H361" s="303" t="s">
        <v>376</v>
      </c>
      <c r="I361" s="303" t="s">
        <v>298</v>
      </c>
      <c r="J361" s="303" t="s">
        <v>298</v>
      </c>
      <c r="K361" s="304" t="s">
        <v>11300</v>
      </c>
      <c r="L361" s="306" t="s">
        <v>378</v>
      </c>
    </row>
    <row r="362" ht="15" spans="1:12">
      <c r="A362" s="303" t="s">
        <v>1379</v>
      </c>
      <c r="B362" s="304" t="s">
        <v>11301</v>
      </c>
      <c r="C362" s="306" t="s">
        <v>11107</v>
      </c>
      <c r="D362" s="304" t="s">
        <v>11268</v>
      </c>
      <c r="E362" s="304" t="s">
        <v>11302</v>
      </c>
      <c r="F362" s="303" t="s">
        <v>295</v>
      </c>
      <c r="G362" s="304" t="s">
        <v>19</v>
      </c>
      <c r="H362" s="303" t="s">
        <v>1213</v>
      </c>
      <c r="I362" s="303" t="s">
        <v>298</v>
      </c>
      <c r="J362" s="303" t="s">
        <v>309</v>
      </c>
      <c r="K362" s="304" t="s">
        <v>11303</v>
      </c>
      <c r="L362" s="306" t="s">
        <v>425</v>
      </c>
    </row>
    <row r="363" ht="15" spans="1:12">
      <c r="A363" s="306" t="s">
        <v>1392</v>
      </c>
      <c r="B363" s="304" t="s">
        <v>11304</v>
      </c>
      <c r="C363" s="306" t="s">
        <v>11268</v>
      </c>
      <c r="D363" s="304" t="s">
        <v>11305</v>
      </c>
      <c r="E363" s="304" t="s">
        <v>11306</v>
      </c>
      <c r="F363" s="303" t="s">
        <v>288</v>
      </c>
      <c r="G363" s="304" t="s">
        <v>17</v>
      </c>
      <c r="H363" s="303" t="s">
        <v>376</v>
      </c>
      <c r="I363" s="303" t="s">
        <v>288</v>
      </c>
      <c r="J363" s="303" t="s">
        <v>288</v>
      </c>
      <c r="K363" s="304" t="s">
        <v>11307</v>
      </c>
      <c r="L363" s="306" t="s">
        <v>1185</v>
      </c>
    </row>
    <row r="364" ht="15" spans="1:12">
      <c r="A364" s="303" t="s">
        <v>1394</v>
      </c>
      <c r="B364" s="304" t="s">
        <v>11308</v>
      </c>
      <c r="C364" s="303" t="s">
        <v>11268</v>
      </c>
      <c r="D364" s="304" t="s">
        <v>11305</v>
      </c>
      <c r="E364" s="304" t="s">
        <v>11309</v>
      </c>
      <c r="F364" s="303" t="s">
        <v>288</v>
      </c>
      <c r="G364" s="304" t="s">
        <v>22</v>
      </c>
      <c r="H364" s="303" t="s">
        <v>1213</v>
      </c>
      <c r="I364" s="303" t="s">
        <v>288</v>
      </c>
      <c r="J364" s="303" t="s">
        <v>288</v>
      </c>
      <c r="K364" s="304" t="s">
        <v>11310</v>
      </c>
      <c r="L364" s="306" t="s">
        <v>1227</v>
      </c>
    </row>
    <row r="365" ht="15" spans="1:12">
      <c r="A365" s="306" t="s">
        <v>1396</v>
      </c>
      <c r="B365" s="304" t="s">
        <v>2038</v>
      </c>
      <c r="C365" s="306" t="s">
        <v>11193</v>
      </c>
      <c r="D365" s="304" t="s">
        <v>11305</v>
      </c>
      <c r="E365" s="304" t="s">
        <v>11311</v>
      </c>
      <c r="F365" s="303" t="s">
        <v>288</v>
      </c>
      <c r="G365" s="304" t="s">
        <v>17</v>
      </c>
      <c r="H365" s="303" t="s">
        <v>376</v>
      </c>
      <c r="I365" s="303" t="s">
        <v>295</v>
      </c>
      <c r="J365" s="303" t="s">
        <v>295</v>
      </c>
      <c r="K365" s="304" t="s">
        <v>11312</v>
      </c>
      <c r="L365" s="306" t="s">
        <v>1204</v>
      </c>
    </row>
    <row r="366" ht="15" spans="1:12">
      <c r="A366" s="303" t="s">
        <v>1405</v>
      </c>
      <c r="B366" s="304" t="s">
        <v>11313</v>
      </c>
      <c r="C366" s="306" t="s">
        <v>11193</v>
      </c>
      <c r="D366" s="304" t="s">
        <v>11305</v>
      </c>
      <c r="E366" s="304" t="s">
        <v>11314</v>
      </c>
      <c r="F366" s="303" t="s">
        <v>288</v>
      </c>
      <c r="G366" s="304" t="s">
        <v>49</v>
      </c>
      <c r="H366" s="303" t="s">
        <v>1387</v>
      </c>
      <c r="I366" s="303" t="s">
        <v>295</v>
      </c>
      <c r="J366" s="303" t="s">
        <v>295</v>
      </c>
      <c r="K366" s="304" t="s">
        <v>11315</v>
      </c>
      <c r="L366" s="306" t="s">
        <v>378</v>
      </c>
    </row>
    <row r="367" ht="15" spans="1:12">
      <c r="A367" s="303" t="s">
        <v>2927</v>
      </c>
      <c r="B367" s="304" t="s">
        <v>11316</v>
      </c>
      <c r="C367" s="303" t="s">
        <v>11268</v>
      </c>
      <c r="D367" s="304" t="s">
        <v>11305</v>
      </c>
      <c r="E367" s="304" t="s">
        <v>11317</v>
      </c>
      <c r="F367" s="303" t="s">
        <v>288</v>
      </c>
      <c r="G367" s="304" t="s">
        <v>17</v>
      </c>
      <c r="H367" s="303" t="s">
        <v>376</v>
      </c>
      <c r="I367" s="303" t="s">
        <v>288</v>
      </c>
      <c r="J367" s="303" t="s">
        <v>288</v>
      </c>
      <c r="K367" s="304" t="s">
        <v>11318</v>
      </c>
      <c r="L367" s="306" t="s">
        <v>1185</v>
      </c>
    </row>
    <row r="368" ht="15" spans="1:12">
      <c r="A368" s="303" t="s">
        <v>2929</v>
      </c>
      <c r="B368" s="304" t="s">
        <v>11319</v>
      </c>
      <c r="C368" s="303" t="s">
        <v>11268</v>
      </c>
      <c r="D368" s="304" t="s">
        <v>11320</v>
      </c>
      <c r="E368" s="304" t="s">
        <v>11321</v>
      </c>
      <c r="F368" s="303" t="s">
        <v>288</v>
      </c>
      <c r="G368" s="304" t="s">
        <v>22</v>
      </c>
      <c r="H368" s="303" t="s">
        <v>1213</v>
      </c>
      <c r="I368" s="303" t="s">
        <v>295</v>
      </c>
      <c r="J368" s="303" t="s">
        <v>295</v>
      </c>
      <c r="K368" s="304" t="s">
        <v>11322</v>
      </c>
      <c r="L368" s="306" t="s">
        <v>1327</v>
      </c>
    </row>
    <row r="369" ht="15" spans="1:12">
      <c r="A369" s="303" t="s">
        <v>2931</v>
      </c>
      <c r="B369" s="304" t="s">
        <v>11323</v>
      </c>
      <c r="C369" s="303" t="s">
        <v>11193</v>
      </c>
      <c r="D369" s="304" t="s">
        <v>11320</v>
      </c>
      <c r="E369" s="304" t="s">
        <v>11324</v>
      </c>
      <c r="F369" s="303" t="s">
        <v>288</v>
      </c>
      <c r="G369" s="304" t="s">
        <v>49</v>
      </c>
      <c r="H369" s="303" t="s">
        <v>1387</v>
      </c>
      <c r="I369" s="303" t="s">
        <v>298</v>
      </c>
      <c r="J369" s="303" t="s">
        <v>298</v>
      </c>
      <c r="K369" s="304" t="s">
        <v>11325</v>
      </c>
      <c r="L369" s="306" t="s">
        <v>10479</v>
      </c>
    </row>
    <row r="370" ht="15" spans="1:12">
      <c r="A370" s="303" t="s">
        <v>2941</v>
      </c>
      <c r="B370" s="304" t="s">
        <v>11326</v>
      </c>
      <c r="C370" s="303" t="s">
        <v>11016</v>
      </c>
      <c r="D370" s="304" t="s">
        <v>11327</v>
      </c>
      <c r="E370" s="304" t="s">
        <v>11328</v>
      </c>
      <c r="F370" s="303" t="s">
        <v>288</v>
      </c>
      <c r="G370" s="304" t="s">
        <v>17</v>
      </c>
      <c r="H370" s="303" t="s">
        <v>376</v>
      </c>
      <c r="I370" s="303" t="s">
        <v>317</v>
      </c>
      <c r="J370" s="303" t="s">
        <v>317</v>
      </c>
      <c r="K370" s="304" t="s">
        <v>11329</v>
      </c>
      <c r="L370" s="306" t="s">
        <v>712</v>
      </c>
    </row>
    <row r="371" ht="15" spans="1:12">
      <c r="A371" s="303" t="s">
        <v>2946</v>
      </c>
      <c r="B371" s="304" t="s">
        <v>11330</v>
      </c>
      <c r="C371" s="303" t="s">
        <v>11320</v>
      </c>
      <c r="D371" s="304" t="s">
        <v>11327</v>
      </c>
      <c r="E371" s="304" t="s">
        <v>11331</v>
      </c>
      <c r="F371" s="303" t="s">
        <v>288</v>
      </c>
      <c r="G371" s="304" t="s">
        <v>17</v>
      </c>
      <c r="H371" s="303" t="s">
        <v>376</v>
      </c>
      <c r="I371" s="303" t="s">
        <v>288</v>
      </c>
      <c r="J371" s="303" t="s">
        <v>288</v>
      </c>
      <c r="K371" s="304" t="s">
        <v>11332</v>
      </c>
      <c r="L371" s="306" t="s">
        <v>1185</v>
      </c>
    </row>
    <row r="372" ht="15" spans="1:12">
      <c r="A372" s="303" t="s">
        <v>2948</v>
      </c>
      <c r="B372" s="304" t="s">
        <v>11333</v>
      </c>
      <c r="C372" s="303" t="s">
        <v>11320</v>
      </c>
      <c r="D372" s="304" t="s">
        <v>11327</v>
      </c>
      <c r="E372" s="304" t="s">
        <v>11334</v>
      </c>
      <c r="F372" s="303" t="s">
        <v>288</v>
      </c>
      <c r="G372" s="304" t="s">
        <v>22</v>
      </c>
      <c r="H372" s="303" t="s">
        <v>1213</v>
      </c>
      <c r="I372" s="303" t="s">
        <v>288</v>
      </c>
      <c r="J372" s="303" t="s">
        <v>288</v>
      </c>
      <c r="K372" s="304" t="s">
        <v>11335</v>
      </c>
      <c r="L372" s="306" t="s">
        <v>1227</v>
      </c>
    </row>
    <row r="373" ht="15" spans="1:12">
      <c r="A373" s="303" t="s">
        <v>2952</v>
      </c>
      <c r="B373" s="304" t="s">
        <v>11336</v>
      </c>
      <c r="C373" s="303" t="s">
        <v>11053</v>
      </c>
      <c r="D373" s="304" t="s">
        <v>11327</v>
      </c>
      <c r="E373" s="304" t="s">
        <v>11337</v>
      </c>
      <c r="F373" s="303" t="s">
        <v>288</v>
      </c>
      <c r="G373" s="304" t="s">
        <v>17</v>
      </c>
      <c r="H373" s="303" t="s">
        <v>376</v>
      </c>
      <c r="I373" s="303" t="s">
        <v>312</v>
      </c>
      <c r="J373" s="303" t="s">
        <v>312</v>
      </c>
      <c r="K373" s="304" t="s">
        <v>11338</v>
      </c>
      <c r="L373" s="306" t="s">
        <v>10586</v>
      </c>
    </row>
    <row r="374" ht="15" spans="1:12">
      <c r="A374" s="303" t="s">
        <v>2954</v>
      </c>
      <c r="B374" s="304" t="s">
        <v>11339</v>
      </c>
      <c r="C374" s="303" t="s">
        <v>11305</v>
      </c>
      <c r="D374" s="304" t="s">
        <v>11327</v>
      </c>
      <c r="E374" s="304" t="s">
        <v>11340</v>
      </c>
      <c r="F374" s="303" t="s">
        <v>288</v>
      </c>
      <c r="G374" s="304" t="s">
        <v>17</v>
      </c>
      <c r="H374" s="303" t="s">
        <v>376</v>
      </c>
      <c r="I374" s="303" t="s">
        <v>295</v>
      </c>
      <c r="J374" s="303" t="s">
        <v>295</v>
      </c>
      <c r="K374" s="304" t="s">
        <v>11341</v>
      </c>
      <c r="L374" s="306" t="s">
        <v>1204</v>
      </c>
    </row>
    <row r="375" ht="15" spans="1:12">
      <c r="A375" s="303" t="s">
        <v>2955</v>
      </c>
      <c r="B375" s="304" t="s">
        <v>11342</v>
      </c>
      <c r="C375" s="303" t="s">
        <v>11305</v>
      </c>
      <c r="D375" s="304" t="s">
        <v>11327</v>
      </c>
      <c r="E375" s="304" t="s">
        <v>11343</v>
      </c>
      <c r="F375" s="303" t="s">
        <v>288</v>
      </c>
      <c r="G375" s="304" t="s">
        <v>22</v>
      </c>
      <c r="H375" s="303" t="s">
        <v>1213</v>
      </c>
      <c r="I375" s="303" t="s">
        <v>295</v>
      </c>
      <c r="J375" s="303" t="s">
        <v>295</v>
      </c>
      <c r="K375" s="304" t="s">
        <v>11344</v>
      </c>
      <c r="L375" s="306" t="s">
        <v>1327</v>
      </c>
    </row>
    <row r="376" ht="15" spans="1:12">
      <c r="A376" s="303" t="s">
        <v>2957</v>
      </c>
      <c r="B376" s="304" t="s">
        <v>11345</v>
      </c>
      <c r="C376" s="303" t="s">
        <v>11305</v>
      </c>
      <c r="D376" s="304" t="s">
        <v>11327</v>
      </c>
      <c r="E376" s="304" t="s">
        <v>11346</v>
      </c>
      <c r="F376" s="303" t="s">
        <v>295</v>
      </c>
      <c r="G376" s="304" t="s">
        <v>17</v>
      </c>
      <c r="H376" s="303" t="s">
        <v>376</v>
      </c>
      <c r="I376" s="303" t="s">
        <v>295</v>
      </c>
      <c r="J376" s="303" t="s">
        <v>301</v>
      </c>
      <c r="K376" s="304" t="s">
        <v>11347</v>
      </c>
      <c r="L376" s="306" t="s">
        <v>10316</v>
      </c>
    </row>
    <row r="377" ht="15" spans="1:12">
      <c r="A377" s="303" t="s">
        <v>2958</v>
      </c>
      <c r="B377" s="304" t="s">
        <v>11348</v>
      </c>
      <c r="C377" s="303" t="s">
        <v>11327</v>
      </c>
      <c r="D377" s="304" t="s">
        <v>11349</v>
      </c>
      <c r="E377" s="304" t="s">
        <v>11350</v>
      </c>
      <c r="F377" s="303" t="s">
        <v>288</v>
      </c>
      <c r="G377" s="304" t="s">
        <v>17</v>
      </c>
      <c r="H377" s="303" t="s">
        <v>376</v>
      </c>
      <c r="I377" s="303" t="s">
        <v>288</v>
      </c>
      <c r="J377" s="303" t="s">
        <v>288</v>
      </c>
      <c r="K377" s="304" t="s">
        <v>11351</v>
      </c>
      <c r="L377" s="306" t="s">
        <v>1185</v>
      </c>
    </row>
    <row r="378" ht="15" spans="1:12">
      <c r="A378" s="303" t="s">
        <v>2962</v>
      </c>
      <c r="B378" s="304" t="s">
        <v>11352</v>
      </c>
      <c r="C378" s="303" t="s">
        <v>11327</v>
      </c>
      <c r="D378" s="304" t="s">
        <v>11349</v>
      </c>
      <c r="E378" s="304" t="s">
        <v>11353</v>
      </c>
      <c r="F378" s="303" t="s">
        <v>288</v>
      </c>
      <c r="G378" s="304" t="s">
        <v>17</v>
      </c>
      <c r="H378" s="303" t="s">
        <v>376</v>
      </c>
      <c r="I378" s="303" t="s">
        <v>288</v>
      </c>
      <c r="J378" s="303" t="s">
        <v>288</v>
      </c>
      <c r="K378" s="304" t="s">
        <v>11354</v>
      </c>
      <c r="L378" s="306" t="s">
        <v>1185</v>
      </c>
    </row>
    <row r="379" ht="15" spans="1:12">
      <c r="A379" s="303" t="s">
        <v>2964</v>
      </c>
      <c r="B379" s="304" t="s">
        <v>11355</v>
      </c>
      <c r="C379" s="303" t="s">
        <v>11327</v>
      </c>
      <c r="D379" s="304" t="s">
        <v>11349</v>
      </c>
      <c r="E379" s="304" t="s">
        <v>11356</v>
      </c>
      <c r="F379" s="303" t="s">
        <v>288</v>
      </c>
      <c r="G379" s="304" t="s">
        <v>22</v>
      </c>
      <c r="H379" s="303" t="s">
        <v>1213</v>
      </c>
      <c r="I379" s="303" t="s">
        <v>288</v>
      </c>
      <c r="J379" s="303" t="s">
        <v>288</v>
      </c>
      <c r="K379" s="304" t="s">
        <v>11357</v>
      </c>
      <c r="L379" s="306" t="s">
        <v>1227</v>
      </c>
    </row>
    <row r="380" ht="15" spans="1:12">
      <c r="A380" s="303" t="s">
        <v>2966</v>
      </c>
      <c r="B380" s="304" t="s">
        <v>11358</v>
      </c>
      <c r="C380" s="303" t="s">
        <v>11327</v>
      </c>
      <c r="D380" s="304" t="s">
        <v>11349</v>
      </c>
      <c r="E380" s="304" t="s">
        <v>11359</v>
      </c>
      <c r="F380" s="303" t="s">
        <v>288</v>
      </c>
      <c r="G380" s="304" t="s">
        <v>17</v>
      </c>
      <c r="H380" s="303" t="s">
        <v>376</v>
      </c>
      <c r="I380" s="303" t="s">
        <v>288</v>
      </c>
      <c r="J380" s="303" t="s">
        <v>288</v>
      </c>
      <c r="K380" s="304" t="s">
        <v>11360</v>
      </c>
      <c r="L380" s="306" t="s">
        <v>1185</v>
      </c>
    </row>
    <row r="381" ht="15" spans="1:12">
      <c r="A381" s="303" t="s">
        <v>2046</v>
      </c>
      <c r="B381" s="304" t="s">
        <v>11361</v>
      </c>
      <c r="C381" s="303" t="s">
        <v>11320</v>
      </c>
      <c r="D381" s="304" t="s">
        <v>11349</v>
      </c>
      <c r="E381" s="304" t="s">
        <v>11362</v>
      </c>
      <c r="F381" s="303" t="s">
        <v>295</v>
      </c>
      <c r="G381" s="304" t="s">
        <v>19</v>
      </c>
      <c r="H381" s="303" t="s">
        <v>1213</v>
      </c>
      <c r="I381" s="303" t="s">
        <v>295</v>
      </c>
      <c r="J381" s="303" t="s">
        <v>301</v>
      </c>
      <c r="K381" s="304" t="s">
        <v>11363</v>
      </c>
      <c r="L381" s="306" t="s">
        <v>564</v>
      </c>
    </row>
    <row r="382" ht="15" spans="1:12">
      <c r="A382" s="303" t="s">
        <v>2970</v>
      </c>
      <c r="B382" s="304" t="s">
        <v>11364</v>
      </c>
      <c r="C382" s="303" t="s">
        <v>11327</v>
      </c>
      <c r="D382" s="304" t="s">
        <v>11349</v>
      </c>
      <c r="E382" s="304" t="s">
        <v>11365</v>
      </c>
      <c r="F382" s="303" t="s">
        <v>288</v>
      </c>
      <c r="G382" s="304" t="s">
        <v>17</v>
      </c>
      <c r="H382" s="303" t="s">
        <v>376</v>
      </c>
      <c r="I382" s="303" t="s">
        <v>288</v>
      </c>
      <c r="J382" s="303" t="s">
        <v>288</v>
      </c>
      <c r="K382" s="304" t="s">
        <v>11366</v>
      </c>
      <c r="L382" s="306" t="s">
        <v>1185</v>
      </c>
    </row>
    <row r="383" ht="15" spans="1:12">
      <c r="A383" s="303" t="s">
        <v>2972</v>
      </c>
      <c r="B383" s="304" t="s">
        <v>11367</v>
      </c>
      <c r="C383" s="303" t="s">
        <v>11320</v>
      </c>
      <c r="D383" s="304" t="s">
        <v>11349</v>
      </c>
      <c r="E383" s="304" t="s">
        <v>11368</v>
      </c>
      <c r="F383" s="303" t="s">
        <v>309</v>
      </c>
      <c r="G383" s="304" t="s">
        <v>17</v>
      </c>
      <c r="H383" s="303" t="s">
        <v>376</v>
      </c>
      <c r="I383" s="303" t="s">
        <v>295</v>
      </c>
      <c r="J383" s="303" t="s">
        <v>334</v>
      </c>
      <c r="K383" s="304" t="s">
        <v>11369</v>
      </c>
      <c r="L383" s="306" t="s">
        <v>10653</v>
      </c>
    </row>
    <row r="384" ht="15" spans="1:12">
      <c r="A384" s="303" t="s">
        <v>2973</v>
      </c>
      <c r="B384" s="304" t="s">
        <v>11370</v>
      </c>
      <c r="C384" s="303" t="s">
        <v>11327</v>
      </c>
      <c r="D384" s="304" t="s">
        <v>11349</v>
      </c>
      <c r="E384" s="304" t="s">
        <v>11371</v>
      </c>
      <c r="F384" s="303" t="s">
        <v>295</v>
      </c>
      <c r="G384" s="304" t="s">
        <v>49</v>
      </c>
      <c r="H384" s="303" t="s">
        <v>1387</v>
      </c>
      <c r="I384" s="303" t="s">
        <v>288</v>
      </c>
      <c r="J384" s="303" t="s">
        <v>295</v>
      </c>
      <c r="K384" s="304" t="s">
        <v>11372</v>
      </c>
      <c r="L384" s="306" t="s">
        <v>378</v>
      </c>
    </row>
    <row r="385" ht="15" spans="1:12">
      <c r="A385" s="303" t="s">
        <v>2974</v>
      </c>
      <c r="B385" s="304" t="s">
        <v>11345</v>
      </c>
      <c r="C385" s="303" t="s">
        <v>11327</v>
      </c>
      <c r="D385" s="304" t="s">
        <v>11349</v>
      </c>
      <c r="E385" s="304" t="s">
        <v>11373</v>
      </c>
      <c r="F385" s="303" t="s">
        <v>295</v>
      </c>
      <c r="G385" s="304" t="s">
        <v>17</v>
      </c>
      <c r="H385" s="303" t="s">
        <v>376</v>
      </c>
      <c r="I385" s="303" t="s">
        <v>288</v>
      </c>
      <c r="J385" s="303" t="s">
        <v>295</v>
      </c>
      <c r="K385" s="304" t="s">
        <v>11374</v>
      </c>
      <c r="L385" s="306" t="s">
        <v>1204</v>
      </c>
    </row>
    <row r="386" ht="15" spans="1:12">
      <c r="A386" s="303" t="s">
        <v>2976</v>
      </c>
      <c r="B386" s="304" t="s">
        <v>11375</v>
      </c>
      <c r="C386" s="303" t="s">
        <v>11349</v>
      </c>
      <c r="D386" s="304" t="s">
        <v>11376</v>
      </c>
      <c r="E386" s="304" t="s">
        <v>11377</v>
      </c>
      <c r="F386" s="303" t="s">
        <v>288</v>
      </c>
      <c r="G386" s="304" t="s">
        <v>49</v>
      </c>
      <c r="H386" s="303" t="s">
        <v>1387</v>
      </c>
      <c r="I386" s="303" t="s">
        <v>288</v>
      </c>
      <c r="J386" s="303" t="s">
        <v>288</v>
      </c>
      <c r="K386" s="304" t="s">
        <v>11378</v>
      </c>
      <c r="L386" s="306" t="s">
        <v>1389</v>
      </c>
    </row>
    <row r="387" ht="15" spans="1:12">
      <c r="A387" s="303" t="s">
        <v>2978</v>
      </c>
      <c r="B387" s="304" t="s">
        <v>2728</v>
      </c>
      <c r="C387" s="303" t="s">
        <v>11349</v>
      </c>
      <c r="D387" s="304" t="s">
        <v>11376</v>
      </c>
      <c r="E387" s="304" t="s">
        <v>11379</v>
      </c>
      <c r="F387" s="303" t="s">
        <v>295</v>
      </c>
      <c r="G387" s="304" t="s">
        <v>17</v>
      </c>
      <c r="H387" s="303" t="s">
        <v>376</v>
      </c>
      <c r="I387" s="303" t="s">
        <v>288</v>
      </c>
      <c r="J387" s="303" t="s">
        <v>295</v>
      </c>
      <c r="K387" s="304" t="s">
        <v>11380</v>
      </c>
      <c r="L387" s="306" t="s">
        <v>1204</v>
      </c>
    </row>
    <row r="388" ht="15" spans="1:12">
      <c r="A388" s="303" t="s">
        <v>2980</v>
      </c>
      <c r="B388" s="304" t="s">
        <v>11381</v>
      </c>
      <c r="C388" s="303" t="s">
        <v>11349</v>
      </c>
      <c r="D388" s="304" t="s">
        <v>11376</v>
      </c>
      <c r="E388" s="304" t="s">
        <v>11382</v>
      </c>
      <c r="F388" s="303" t="s">
        <v>288</v>
      </c>
      <c r="G388" s="304" t="s">
        <v>17</v>
      </c>
      <c r="H388" s="303" t="s">
        <v>376</v>
      </c>
      <c r="I388" s="303" t="s">
        <v>288</v>
      </c>
      <c r="J388" s="303" t="s">
        <v>288</v>
      </c>
      <c r="K388" s="304" t="s">
        <v>11383</v>
      </c>
      <c r="L388" s="306" t="s">
        <v>1185</v>
      </c>
    </row>
    <row r="389" ht="15" spans="1:12">
      <c r="A389" s="303" t="s">
        <v>2982</v>
      </c>
      <c r="B389" s="304" t="s">
        <v>11384</v>
      </c>
      <c r="C389" s="303" t="s">
        <v>11349</v>
      </c>
      <c r="D389" s="304" t="s">
        <v>11376</v>
      </c>
      <c r="E389" s="304" t="s">
        <v>11385</v>
      </c>
      <c r="F389" s="303" t="s">
        <v>288</v>
      </c>
      <c r="G389" s="304" t="s">
        <v>22</v>
      </c>
      <c r="H389" s="303" t="s">
        <v>1213</v>
      </c>
      <c r="I389" s="303" t="s">
        <v>288</v>
      </c>
      <c r="J389" s="303" t="s">
        <v>288</v>
      </c>
      <c r="K389" s="304" t="s">
        <v>11386</v>
      </c>
      <c r="L389" s="306" t="s">
        <v>1227</v>
      </c>
    </row>
    <row r="390" ht="15" spans="1:12">
      <c r="A390" s="303" t="s">
        <v>2988</v>
      </c>
      <c r="B390" s="304" t="s">
        <v>11387</v>
      </c>
      <c r="C390" s="303" t="s">
        <v>11349</v>
      </c>
      <c r="D390" s="304" t="s">
        <v>11376</v>
      </c>
      <c r="E390" s="304" t="s">
        <v>11388</v>
      </c>
      <c r="F390" s="303" t="s">
        <v>288</v>
      </c>
      <c r="G390" s="304" t="s">
        <v>17</v>
      </c>
      <c r="H390" s="303" t="s">
        <v>376</v>
      </c>
      <c r="I390" s="303" t="s">
        <v>288</v>
      </c>
      <c r="J390" s="303" t="s">
        <v>288</v>
      </c>
      <c r="K390" s="304" t="s">
        <v>11389</v>
      </c>
      <c r="L390" s="306" t="s">
        <v>1185</v>
      </c>
    </row>
    <row r="391" ht="15" spans="1:12">
      <c r="A391" s="303" t="s">
        <v>2991</v>
      </c>
      <c r="B391" s="304" t="s">
        <v>11390</v>
      </c>
      <c r="C391" s="303" t="s">
        <v>11327</v>
      </c>
      <c r="D391" s="304" t="s">
        <v>11376</v>
      </c>
      <c r="E391" s="304" t="s">
        <v>11391</v>
      </c>
      <c r="F391" s="303" t="s">
        <v>288</v>
      </c>
      <c r="G391" s="304" t="s">
        <v>22</v>
      </c>
      <c r="H391" s="303" t="s">
        <v>1213</v>
      </c>
      <c r="I391" s="303" t="s">
        <v>295</v>
      </c>
      <c r="J391" s="303" t="s">
        <v>295</v>
      </c>
      <c r="K391" s="304" t="s">
        <v>11392</v>
      </c>
      <c r="L391" s="306" t="s">
        <v>1327</v>
      </c>
    </row>
    <row r="392" ht="15" spans="1:12">
      <c r="A392" s="303" t="s">
        <v>2992</v>
      </c>
      <c r="B392" s="304" t="s">
        <v>11393</v>
      </c>
      <c r="C392" s="303" t="s">
        <v>11349</v>
      </c>
      <c r="D392" s="304" t="s">
        <v>11376</v>
      </c>
      <c r="E392" s="304" t="s">
        <v>11394</v>
      </c>
      <c r="F392" s="303" t="s">
        <v>288</v>
      </c>
      <c r="G392" s="304" t="s">
        <v>17</v>
      </c>
      <c r="H392" s="303" t="s">
        <v>376</v>
      </c>
      <c r="I392" s="303" t="s">
        <v>288</v>
      </c>
      <c r="J392" s="303" t="s">
        <v>288</v>
      </c>
      <c r="K392" s="304" t="s">
        <v>11395</v>
      </c>
      <c r="L392" s="306" t="s">
        <v>1185</v>
      </c>
    </row>
    <row r="393" ht="15" spans="1:12">
      <c r="A393" s="303" t="s">
        <v>2994</v>
      </c>
      <c r="B393" s="304" t="s">
        <v>11355</v>
      </c>
      <c r="C393" s="303" t="s">
        <v>11349</v>
      </c>
      <c r="D393" s="304" t="s">
        <v>11376</v>
      </c>
      <c r="E393" s="304" t="s">
        <v>11396</v>
      </c>
      <c r="F393" s="303" t="s">
        <v>288</v>
      </c>
      <c r="G393" s="304" t="s">
        <v>22</v>
      </c>
      <c r="H393" s="303" t="s">
        <v>1213</v>
      </c>
      <c r="I393" s="303" t="s">
        <v>288</v>
      </c>
      <c r="J393" s="303" t="s">
        <v>288</v>
      </c>
      <c r="K393" s="304" t="s">
        <v>11397</v>
      </c>
      <c r="L393" s="306" t="s">
        <v>1227</v>
      </c>
    </row>
    <row r="394" ht="15" spans="1:12">
      <c r="A394" s="303" t="s">
        <v>3001</v>
      </c>
      <c r="B394" s="304" t="s">
        <v>11398</v>
      </c>
      <c r="C394" s="303" t="s">
        <v>11268</v>
      </c>
      <c r="D394" s="304" t="s">
        <v>11376</v>
      </c>
      <c r="E394" s="304" t="s">
        <v>11399</v>
      </c>
      <c r="F394" s="303" t="s">
        <v>288</v>
      </c>
      <c r="G394" s="304" t="s">
        <v>17</v>
      </c>
      <c r="H394" s="303" t="s">
        <v>376</v>
      </c>
      <c r="I394" s="303" t="s">
        <v>305</v>
      </c>
      <c r="J394" s="303" t="s">
        <v>305</v>
      </c>
      <c r="K394" s="304" t="s">
        <v>11400</v>
      </c>
      <c r="L394" s="306" t="s">
        <v>11401</v>
      </c>
    </row>
    <row r="395" ht="15" spans="1:12">
      <c r="A395" s="303" t="s">
        <v>3003</v>
      </c>
      <c r="B395" s="304" t="s">
        <v>11402</v>
      </c>
      <c r="C395" s="303" t="s">
        <v>11327</v>
      </c>
      <c r="D395" s="304" t="s">
        <v>11403</v>
      </c>
      <c r="E395" s="304" t="s">
        <v>11404</v>
      </c>
      <c r="F395" s="303" t="s">
        <v>288</v>
      </c>
      <c r="G395" s="304" t="s">
        <v>17</v>
      </c>
      <c r="H395" s="303" t="s">
        <v>376</v>
      </c>
      <c r="I395" s="303" t="s">
        <v>298</v>
      </c>
      <c r="J395" s="303" t="s">
        <v>298</v>
      </c>
      <c r="K395" s="304" t="s">
        <v>11405</v>
      </c>
      <c r="L395" s="306" t="s">
        <v>378</v>
      </c>
    </row>
    <row r="396" ht="15" spans="1:12">
      <c r="A396" s="303" t="s">
        <v>3005</v>
      </c>
      <c r="B396" s="304" t="s">
        <v>11406</v>
      </c>
      <c r="C396" s="303" t="s">
        <v>11376</v>
      </c>
      <c r="D396" s="304" t="s">
        <v>11403</v>
      </c>
      <c r="E396" s="304" t="s">
        <v>11407</v>
      </c>
      <c r="F396" s="303" t="s">
        <v>288</v>
      </c>
      <c r="G396" s="304" t="s">
        <v>49</v>
      </c>
      <c r="H396" s="303" t="s">
        <v>1387</v>
      </c>
      <c r="I396" s="303" t="s">
        <v>288</v>
      </c>
      <c r="J396" s="303" t="s">
        <v>288</v>
      </c>
      <c r="K396" s="304" t="s">
        <v>11408</v>
      </c>
      <c r="L396" s="306" t="s">
        <v>1389</v>
      </c>
    </row>
    <row r="397" ht="15" spans="1:12">
      <c r="A397" s="303" t="s">
        <v>3007</v>
      </c>
      <c r="B397" s="304" t="s">
        <v>11381</v>
      </c>
      <c r="C397" s="303" t="s">
        <v>11376</v>
      </c>
      <c r="D397" s="304" t="s">
        <v>11403</v>
      </c>
      <c r="E397" s="304" t="s">
        <v>11409</v>
      </c>
      <c r="F397" s="303" t="s">
        <v>288</v>
      </c>
      <c r="G397" s="304" t="s">
        <v>17</v>
      </c>
      <c r="H397" s="303" t="s">
        <v>376</v>
      </c>
      <c r="I397" s="303" t="s">
        <v>288</v>
      </c>
      <c r="J397" s="303" t="s">
        <v>288</v>
      </c>
      <c r="K397" s="304" t="s">
        <v>11410</v>
      </c>
      <c r="L397" s="306" t="s">
        <v>1185</v>
      </c>
    </row>
    <row r="398" ht="15" spans="1:12">
      <c r="A398" s="303" t="s">
        <v>2581</v>
      </c>
      <c r="B398" s="304" t="s">
        <v>11411</v>
      </c>
      <c r="C398" s="303" t="s">
        <v>11376</v>
      </c>
      <c r="D398" s="304" t="s">
        <v>11403</v>
      </c>
      <c r="E398" s="304" t="s">
        <v>11412</v>
      </c>
      <c r="F398" s="303" t="s">
        <v>288</v>
      </c>
      <c r="G398" s="304" t="s">
        <v>22</v>
      </c>
      <c r="H398" s="303" t="s">
        <v>1213</v>
      </c>
      <c r="I398" s="303" t="s">
        <v>288</v>
      </c>
      <c r="J398" s="303" t="s">
        <v>288</v>
      </c>
      <c r="K398" s="304" t="s">
        <v>11413</v>
      </c>
      <c r="L398" s="306" t="s">
        <v>1227</v>
      </c>
    </row>
    <row r="399" ht="15" spans="1:12">
      <c r="A399" s="303" t="s">
        <v>3010</v>
      </c>
      <c r="B399" s="304" t="s">
        <v>11414</v>
      </c>
      <c r="C399" s="303" t="s">
        <v>11376</v>
      </c>
      <c r="D399" s="304" t="s">
        <v>11403</v>
      </c>
      <c r="E399" s="304" t="s">
        <v>11415</v>
      </c>
      <c r="F399" s="303" t="s">
        <v>288</v>
      </c>
      <c r="G399" s="304" t="s">
        <v>17</v>
      </c>
      <c r="H399" s="303" t="s">
        <v>376</v>
      </c>
      <c r="I399" s="303" t="s">
        <v>288</v>
      </c>
      <c r="J399" s="303" t="s">
        <v>288</v>
      </c>
      <c r="K399" s="304" t="s">
        <v>11416</v>
      </c>
      <c r="L399" s="306" t="s">
        <v>1185</v>
      </c>
    </row>
    <row r="400" ht="15" spans="1:12">
      <c r="A400" s="303" t="s">
        <v>3012</v>
      </c>
      <c r="B400" s="304" t="s">
        <v>11417</v>
      </c>
      <c r="C400" s="303" t="s">
        <v>11376</v>
      </c>
      <c r="D400" s="304" t="s">
        <v>11403</v>
      </c>
      <c r="E400" s="304" t="s">
        <v>11418</v>
      </c>
      <c r="F400" s="303" t="s">
        <v>295</v>
      </c>
      <c r="G400" s="304" t="s">
        <v>17</v>
      </c>
      <c r="H400" s="303" t="s">
        <v>376</v>
      </c>
      <c r="I400" s="303" t="s">
        <v>288</v>
      </c>
      <c r="J400" s="303" t="s">
        <v>295</v>
      </c>
      <c r="K400" s="304" t="s">
        <v>11419</v>
      </c>
      <c r="L400" s="306" t="s">
        <v>1204</v>
      </c>
    </row>
    <row r="401" ht="15" spans="1:12">
      <c r="A401" s="303" t="s">
        <v>3014</v>
      </c>
      <c r="B401" s="304" t="s">
        <v>11420</v>
      </c>
      <c r="C401" s="303" t="s">
        <v>11376</v>
      </c>
      <c r="D401" s="304" t="s">
        <v>11403</v>
      </c>
      <c r="E401" s="304" t="s">
        <v>11421</v>
      </c>
      <c r="F401" s="303" t="s">
        <v>288</v>
      </c>
      <c r="G401" s="304" t="s">
        <v>17</v>
      </c>
      <c r="H401" s="303" t="s">
        <v>376</v>
      </c>
      <c r="I401" s="303" t="s">
        <v>288</v>
      </c>
      <c r="J401" s="303" t="s">
        <v>288</v>
      </c>
      <c r="K401" s="304" t="s">
        <v>11422</v>
      </c>
      <c r="L401" s="306" t="s">
        <v>1185</v>
      </c>
    </row>
    <row r="402" ht="15" spans="1:12">
      <c r="A402" s="303" t="s">
        <v>3016</v>
      </c>
      <c r="B402" s="304" t="s">
        <v>11423</v>
      </c>
      <c r="C402" s="303" t="s">
        <v>11376</v>
      </c>
      <c r="D402" s="304" t="s">
        <v>11403</v>
      </c>
      <c r="E402" s="304" t="s">
        <v>11424</v>
      </c>
      <c r="F402" s="303" t="s">
        <v>288</v>
      </c>
      <c r="G402" s="304" t="s">
        <v>17</v>
      </c>
      <c r="H402" s="303" t="s">
        <v>376</v>
      </c>
      <c r="I402" s="303" t="s">
        <v>288</v>
      </c>
      <c r="J402" s="303" t="s">
        <v>288</v>
      </c>
      <c r="K402" s="304" t="s">
        <v>11425</v>
      </c>
      <c r="L402" s="306" t="s">
        <v>1185</v>
      </c>
    </row>
    <row r="403" ht="15" spans="1:12">
      <c r="A403" s="303" t="s">
        <v>3018</v>
      </c>
      <c r="B403" s="304" t="s">
        <v>11426</v>
      </c>
      <c r="C403" s="303" t="s">
        <v>11376</v>
      </c>
      <c r="D403" s="304" t="s">
        <v>11403</v>
      </c>
      <c r="E403" s="304" t="s">
        <v>11427</v>
      </c>
      <c r="F403" s="303" t="s">
        <v>288</v>
      </c>
      <c r="G403" s="304" t="s">
        <v>17</v>
      </c>
      <c r="H403" s="303" t="s">
        <v>376</v>
      </c>
      <c r="I403" s="303" t="s">
        <v>288</v>
      </c>
      <c r="J403" s="303" t="s">
        <v>288</v>
      </c>
      <c r="K403" s="304" t="s">
        <v>11428</v>
      </c>
      <c r="L403" s="306" t="s">
        <v>1185</v>
      </c>
    </row>
    <row r="404" ht="15" spans="1:12">
      <c r="A404" s="303" t="s">
        <v>3020</v>
      </c>
      <c r="B404" s="304" t="s">
        <v>11429</v>
      </c>
      <c r="C404" s="303" t="s">
        <v>11327</v>
      </c>
      <c r="D404" s="304" t="s">
        <v>11403</v>
      </c>
      <c r="E404" s="304" t="s">
        <v>11430</v>
      </c>
      <c r="F404" s="303" t="s">
        <v>288</v>
      </c>
      <c r="G404" s="304" t="s">
        <v>17</v>
      </c>
      <c r="H404" s="303" t="s">
        <v>376</v>
      </c>
      <c r="I404" s="303" t="s">
        <v>298</v>
      </c>
      <c r="J404" s="303" t="s">
        <v>298</v>
      </c>
      <c r="K404" s="304" t="s">
        <v>11431</v>
      </c>
      <c r="L404" s="306" t="s">
        <v>378</v>
      </c>
    </row>
    <row r="405" ht="15" spans="1:12">
      <c r="A405" s="303" t="s">
        <v>3022</v>
      </c>
      <c r="B405" s="304" t="s">
        <v>11432</v>
      </c>
      <c r="C405" s="303" t="s">
        <v>11403</v>
      </c>
      <c r="D405" s="304" t="s">
        <v>11433</v>
      </c>
      <c r="E405" s="304" t="s">
        <v>11434</v>
      </c>
      <c r="F405" s="303" t="s">
        <v>288</v>
      </c>
      <c r="G405" s="304" t="s">
        <v>17</v>
      </c>
      <c r="H405" s="303" t="s">
        <v>376</v>
      </c>
      <c r="I405" s="303" t="s">
        <v>288</v>
      </c>
      <c r="J405" s="303" t="s">
        <v>288</v>
      </c>
      <c r="K405" s="304" t="s">
        <v>11435</v>
      </c>
      <c r="L405" s="306" t="s">
        <v>1185</v>
      </c>
    </row>
    <row r="406" ht="15" spans="1:12">
      <c r="A406" s="303" t="s">
        <v>3024</v>
      </c>
      <c r="B406" s="304" t="s">
        <v>11436</v>
      </c>
      <c r="C406" s="303" t="s">
        <v>11403</v>
      </c>
      <c r="D406" s="304" t="s">
        <v>11433</v>
      </c>
      <c r="E406" s="304" t="s">
        <v>11437</v>
      </c>
      <c r="F406" s="303" t="s">
        <v>298</v>
      </c>
      <c r="G406" s="304" t="s">
        <v>17</v>
      </c>
      <c r="H406" s="303" t="s">
        <v>376</v>
      </c>
      <c r="I406" s="303" t="s">
        <v>288</v>
      </c>
      <c r="J406" s="303" t="s">
        <v>298</v>
      </c>
      <c r="K406" s="304" t="s">
        <v>11438</v>
      </c>
      <c r="L406" s="306" t="s">
        <v>378</v>
      </c>
    </row>
    <row r="407" ht="15" spans="1:12">
      <c r="A407" s="303" t="s">
        <v>3026</v>
      </c>
      <c r="B407" s="304" t="s">
        <v>11439</v>
      </c>
      <c r="C407" s="303" t="s">
        <v>11403</v>
      </c>
      <c r="D407" s="304" t="s">
        <v>11433</v>
      </c>
      <c r="E407" s="304" t="s">
        <v>11440</v>
      </c>
      <c r="F407" s="303" t="s">
        <v>288</v>
      </c>
      <c r="G407" s="304" t="s">
        <v>17</v>
      </c>
      <c r="H407" s="303" t="s">
        <v>376</v>
      </c>
      <c r="I407" s="303" t="s">
        <v>288</v>
      </c>
      <c r="J407" s="303" t="s">
        <v>288</v>
      </c>
      <c r="K407" s="304" t="s">
        <v>11441</v>
      </c>
      <c r="L407" s="306" t="s">
        <v>1185</v>
      </c>
    </row>
    <row r="408" ht="15" spans="1:12">
      <c r="A408" s="303" t="s">
        <v>3028</v>
      </c>
      <c r="B408" s="304" t="s">
        <v>11414</v>
      </c>
      <c r="C408" s="303" t="s">
        <v>11403</v>
      </c>
      <c r="D408" s="304" t="s">
        <v>11433</v>
      </c>
      <c r="E408" s="304" t="s">
        <v>11442</v>
      </c>
      <c r="F408" s="303" t="s">
        <v>288</v>
      </c>
      <c r="G408" s="304" t="s">
        <v>17</v>
      </c>
      <c r="H408" s="303" t="s">
        <v>376</v>
      </c>
      <c r="I408" s="303" t="s">
        <v>288</v>
      </c>
      <c r="J408" s="303" t="s">
        <v>288</v>
      </c>
      <c r="K408" s="304" t="s">
        <v>11443</v>
      </c>
      <c r="L408" s="306" t="s">
        <v>1185</v>
      </c>
    </row>
    <row r="409" ht="15" spans="1:12">
      <c r="A409" s="303" t="s">
        <v>3030</v>
      </c>
      <c r="B409" s="304" t="s">
        <v>11444</v>
      </c>
      <c r="C409" s="303" t="s">
        <v>11376</v>
      </c>
      <c r="D409" s="304" t="s">
        <v>11433</v>
      </c>
      <c r="E409" s="304" t="s">
        <v>11445</v>
      </c>
      <c r="F409" s="303" t="s">
        <v>288</v>
      </c>
      <c r="G409" s="304" t="s">
        <v>49</v>
      </c>
      <c r="H409" s="303" t="s">
        <v>1387</v>
      </c>
      <c r="I409" s="303" t="s">
        <v>295</v>
      </c>
      <c r="J409" s="303" t="s">
        <v>295</v>
      </c>
      <c r="K409" s="304" t="s">
        <v>11446</v>
      </c>
      <c r="L409" s="306" t="s">
        <v>378</v>
      </c>
    </row>
    <row r="410" ht="15" spans="1:12">
      <c r="A410" s="303" t="s">
        <v>3032</v>
      </c>
      <c r="B410" s="304" t="s">
        <v>11447</v>
      </c>
      <c r="C410" s="303" t="s">
        <v>11403</v>
      </c>
      <c r="D410" s="304" t="s">
        <v>11433</v>
      </c>
      <c r="E410" s="304" t="s">
        <v>11448</v>
      </c>
      <c r="F410" s="303" t="s">
        <v>288</v>
      </c>
      <c r="G410" s="304" t="s">
        <v>19</v>
      </c>
      <c r="H410" s="303" t="s">
        <v>1213</v>
      </c>
      <c r="I410" s="303" t="s">
        <v>288</v>
      </c>
      <c r="J410" s="303" t="s">
        <v>288</v>
      </c>
      <c r="K410" s="304" t="s">
        <v>11449</v>
      </c>
      <c r="L410" s="306" t="s">
        <v>1227</v>
      </c>
    </row>
    <row r="411" ht="15" spans="1:12">
      <c r="A411" s="303" t="s">
        <v>3033</v>
      </c>
      <c r="B411" s="304" t="s">
        <v>11450</v>
      </c>
      <c r="C411" s="303" t="s">
        <v>11376</v>
      </c>
      <c r="D411" s="304" t="s">
        <v>11433</v>
      </c>
      <c r="E411" s="304" t="s">
        <v>11451</v>
      </c>
      <c r="F411" s="303" t="s">
        <v>288</v>
      </c>
      <c r="G411" s="304" t="s">
        <v>17</v>
      </c>
      <c r="H411" s="303" t="s">
        <v>376</v>
      </c>
      <c r="I411" s="303" t="s">
        <v>295</v>
      </c>
      <c r="J411" s="303" t="s">
        <v>295</v>
      </c>
      <c r="K411" s="304" t="s">
        <v>11452</v>
      </c>
      <c r="L411" s="306" t="s">
        <v>1204</v>
      </c>
    </row>
    <row r="412" ht="15" spans="1:12">
      <c r="A412" s="303" t="s">
        <v>3035</v>
      </c>
      <c r="B412" s="304" t="s">
        <v>11453</v>
      </c>
      <c r="C412" s="303" t="s">
        <v>11403</v>
      </c>
      <c r="D412" s="304" t="s">
        <v>11433</v>
      </c>
      <c r="E412" s="304" t="s">
        <v>11454</v>
      </c>
      <c r="F412" s="303" t="s">
        <v>288</v>
      </c>
      <c r="G412" s="304" t="s">
        <v>17</v>
      </c>
      <c r="H412" s="303" t="s">
        <v>376</v>
      </c>
      <c r="I412" s="303" t="s">
        <v>288</v>
      </c>
      <c r="J412" s="303" t="s">
        <v>288</v>
      </c>
      <c r="K412" s="304" t="s">
        <v>11455</v>
      </c>
      <c r="L412" s="306" t="s">
        <v>1185</v>
      </c>
    </row>
    <row r="413" ht="15" spans="1:12">
      <c r="A413" s="303" t="s">
        <v>3037</v>
      </c>
      <c r="B413" s="304" t="s">
        <v>9638</v>
      </c>
      <c r="C413" s="303" t="s">
        <v>11403</v>
      </c>
      <c r="D413" s="304" t="s">
        <v>11433</v>
      </c>
      <c r="E413" s="304" t="s">
        <v>11456</v>
      </c>
      <c r="F413" s="303" t="s">
        <v>288</v>
      </c>
      <c r="G413" s="304" t="s">
        <v>17</v>
      </c>
      <c r="H413" s="303" t="s">
        <v>376</v>
      </c>
      <c r="I413" s="303" t="s">
        <v>288</v>
      </c>
      <c r="J413" s="303" t="s">
        <v>288</v>
      </c>
      <c r="K413" s="304" t="s">
        <v>11457</v>
      </c>
      <c r="L413" s="306" t="s">
        <v>1185</v>
      </c>
    </row>
    <row r="414" ht="15" spans="1:12">
      <c r="A414" s="303" t="s">
        <v>3038</v>
      </c>
      <c r="B414" s="304" t="s">
        <v>11458</v>
      </c>
      <c r="C414" s="303" t="s">
        <v>11376</v>
      </c>
      <c r="D414" s="304" t="s">
        <v>11433</v>
      </c>
      <c r="E414" s="304" t="s">
        <v>11459</v>
      </c>
      <c r="F414" s="303" t="s">
        <v>288</v>
      </c>
      <c r="G414" s="304" t="s">
        <v>49</v>
      </c>
      <c r="H414" s="303" t="s">
        <v>1387</v>
      </c>
      <c r="I414" s="303" t="s">
        <v>295</v>
      </c>
      <c r="J414" s="303" t="s">
        <v>295</v>
      </c>
      <c r="K414" s="304" t="s">
        <v>11460</v>
      </c>
      <c r="L414" s="306" t="s">
        <v>378</v>
      </c>
    </row>
    <row r="415" ht="15" spans="1:12">
      <c r="A415" s="303" t="s">
        <v>3040</v>
      </c>
      <c r="B415" s="304" t="s">
        <v>11461</v>
      </c>
      <c r="C415" s="303" t="s">
        <v>11403</v>
      </c>
      <c r="D415" s="304" t="s">
        <v>11433</v>
      </c>
      <c r="E415" s="304" t="s">
        <v>11462</v>
      </c>
      <c r="F415" s="303" t="s">
        <v>288</v>
      </c>
      <c r="G415" s="304" t="s">
        <v>60</v>
      </c>
      <c r="H415" s="303" t="s">
        <v>318</v>
      </c>
      <c r="I415" s="303" t="s">
        <v>288</v>
      </c>
      <c r="J415" s="303" t="s">
        <v>288</v>
      </c>
      <c r="K415" s="304" t="s">
        <v>11463</v>
      </c>
      <c r="L415" s="306" t="s">
        <v>11464</v>
      </c>
    </row>
    <row r="416" ht="15" spans="1:12">
      <c r="A416" s="303" t="s">
        <v>3042</v>
      </c>
      <c r="B416" s="304" t="s">
        <v>11465</v>
      </c>
      <c r="C416" s="303" t="s">
        <v>11403</v>
      </c>
      <c r="D416" s="304" t="s">
        <v>11433</v>
      </c>
      <c r="E416" s="304" t="s">
        <v>11466</v>
      </c>
      <c r="F416" s="303" t="s">
        <v>288</v>
      </c>
      <c r="G416" s="304" t="s">
        <v>17</v>
      </c>
      <c r="H416" s="303" t="s">
        <v>376</v>
      </c>
      <c r="I416" s="303" t="s">
        <v>288</v>
      </c>
      <c r="J416" s="303" t="s">
        <v>288</v>
      </c>
      <c r="K416" s="304" t="s">
        <v>11467</v>
      </c>
      <c r="L416" s="306" t="s">
        <v>1185</v>
      </c>
    </row>
    <row r="417" ht="15" spans="1:12">
      <c r="A417" s="303" t="s">
        <v>3044</v>
      </c>
      <c r="B417" s="304" t="s">
        <v>11468</v>
      </c>
      <c r="C417" s="303" t="s">
        <v>11433</v>
      </c>
      <c r="D417" s="304" t="s">
        <v>11469</v>
      </c>
      <c r="E417" s="304" t="s">
        <v>11470</v>
      </c>
      <c r="F417" s="303" t="s">
        <v>288</v>
      </c>
      <c r="G417" s="304" t="s">
        <v>17</v>
      </c>
      <c r="H417" s="303" t="s">
        <v>376</v>
      </c>
      <c r="I417" s="303" t="s">
        <v>288</v>
      </c>
      <c r="J417" s="303" t="s">
        <v>288</v>
      </c>
      <c r="K417" s="304" t="s">
        <v>11471</v>
      </c>
      <c r="L417" s="306" t="s">
        <v>1185</v>
      </c>
    </row>
    <row r="418" ht="15" spans="1:12">
      <c r="A418" s="303" t="s">
        <v>3046</v>
      </c>
      <c r="B418" s="304" t="s">
        <v>11319</v>
      </c>
      <c r="C418" s="303" t="s">
        <v>11433</v>
      </c>
      <c r="D418" s="304" t="s">
        <v>11469</v>
      </c>
      <c r="E418" s="304" t="s">
        <v>11472</v>
      </c>
      <c r="F418" s="303" t="s">
        <v>288</v>
      </c>
      <c r="G418" s="304" t="s">
        <v>19</v>
      </c>
      <c r="H418" s="303" t="s">
        <v>1213</v>
      </c>
      <c r="I418" s="303" t="s">
        <v>288</v>
      </c>
      <c r="J418" s="303" t="s">
        <v>288</v>
      </c>
      <c r="K418" s="304" t="s">
        <v>11473</v>
      </c>
      <c r="L418" s="306" t="s">
        <v>1227</v>
      </c>
    </row>
    <row r="419" ht="15" spans="1:12">
      <c r="A419" s="303" t="s">
        <v>3048</v>
      </c>
      <c r="B419" s="304" t="s">
        <v>11474</v>
      </c>
      <c r="C419" s="303" t="s">
        <v>11433</v>
      </c>
      <c r="D419" s="304" t="s">
        <v>11469</v>
      </c>
      <c r="E419" s="304" t="s">
        <v>11475</v>
      </c>
      <c r="F419" s="303" t="s">
        <v>288</v>
      </c>
      <c r="G419" s="304" t="s">
        <v>17</v>
      </c>
      <c r="H419" s="303" t="s">
        <v>376</v>
      </c>
      <c r="I419" s="303" t="s">
        <v>288</v>
      </c>
      <c r="J419" s="303" t="s">
        <v>288</v>
      </c>
      <c r="K419" s="304" t="s">
        <v>11476</v>
      </c>
      <c r="L419" s="306" t="s">
        <v>1185</v>
      </c>
    </row>
    <row r="420" ht="15" spans="1:12">
      <c r="A420" s="303" t="s">
        <v>1411</v>
      </c>
      <c r="B420" s="304" t="s">
        <v>11439</v>
      </c>
      <c r="C420" s="303" t="s">
        <v>11433</v>
      </c>
      <c r="D420" s="304" t="s">
        <v>11469</v>
      </c>
      <c r="E420" s="304" t="s">
        <v>11477</v>
      </c>
      <c r="F420" s="303" t="s">
        <v>288</v>
      </c>
      <c r="G420" s="304" t="s">
        <v>17</v>
      </c>
      <c r="H420" s="303" t="s">
        <v>376</v>
      </c>
      <c r="I420" s="303" t="s">
        <v>288</v>
      </c>
      <c r="J420" s="303" t="s">
        <v>288</v>
      </c>
      <c r="K420" s="304" t="s">
        <v>11478</v>
      </c>
      <c r="L420" s="306" t="s">
        <v>1185</v>
      </c>
    </row>
    <row r="421" ht="15" spans="1:12">
      <c r="A421" s="303" t="s">
        <v>3051</v>
      </c>
      <c r="B421" s="304" t="s">
        <v>11479</v>
      </c>
      <c r="C421" s="303" t="s">
        <v>11433</v>
      </c>
      <c r="D421" s="304" t="s">
        <v>11469</v>
      </c>
      <c r="E421" s="304" t="s">
        <v>11480</v>
      </c>
      <c r="F421" s="303" t="s">
        <v>288</v>
      </c>
      <c r="G421" s="304" t="s">
        <v>17</v>
      </c>
      <c r="H421" s="303" t="s">
        <v>376</v>
      </c>
      <c r="I421" s="303" t="s">
        <v>288</v>
      </c>
      <c r="J421" s="303" t="s">
        <v>288</v>
      </c>
      <c r="K421" s="304" t="s">
        <v>11481</v>
      </c>
      <c r="L421" s="306" t="s">
        <v>1185</v>
      </c>
    </row>
    <row r="422" ht="15" spans="1:12">
      <c r="A422" s="303" t="s">
        <v>3052</v>
      </c>
      <c r="B422" s="304" t="s">
        <v>11482</v>
      </c>
      <c r="C422" s="303" t="s">
        <v>11403</v>
      </c>
      <c r="D422" s="304" t="s">
        <v>11469</v>
      </c>
      <c r="E422" s="304" t="s">
        <v>11483</v>
      </c>
      <c r="F422" s="303" t="s">
        <v>288</v>
      </c>
      <c r="G422" s="304" t="s">
        <v>17</v>
      </c>
      <c r="H422" s="303" t="s">
        <v>376</v>
      </c>
      <c r="I422" s="303" t="s">
        <v>295</v>
      </c>
      <c r="J422" s="303" t="s">
        <v>295</v>
      </c>
      <c r="K422" s="304" t="s">
        <v>11484</v>
      </c>
      <c r="L422" s="306" t="s">
        <v>1204</v>
      </c>
    </row>
    <row r="423" ht="15" spans="1:12">
      <c r="A423" s="303" t="s">
        <v>3054</v>
      </c>
      <c r="B423" s="304" t="s">
        <v>11485</v>
      </c>
      <c r="C423" s="303" t="s">
        <v>11433</v>
      </c>
      <c r="D423" s="304" t="s">
        <v>11469</v>
      </c>
      <c r="E423" s="304" t="s">
        <v>11486</v>
      </c>
      <c r="F423" s="303" t="s">
        <v>288</v>
      </c>
      <c r="G423" s="304" t="s">
        <v>17</v>
      </c>
      <c r="H423" s="303" t="s">
        <v>376</v>
      </c>
      <c r="I423" s="303" t="s">
        <v>288</v>
      </c>
      <c r="J423" s="303" t="s">
        <v>288</v>
      </c>
      <c r="K423" s="304" t="s">
        <v>11487</v>
      </c>
      <c r="L423" s="306" t="s">
        <v>1185</v>
      </c>
    </row>
    <row r="424" ht="15" spans="1:12">
      <c r="A424" s="303" t="s">
        <v>3056</v>
      </c>
      <c r="B424" s="304" t="s">
        <v>11488</v>
      </c>
      <c r="C424" s="303" t="s">
        <v>11433</v>
      </c>
      <c r="D424" s="304" t="s">
        <v>11469</v>
      </c>
      <c r="E424" s="304" t="s">
        <v>11489</v>
      </c>
      <c r="F424" s="303" t="s">
        <v>288</v>
      </c>
      <c r="G424" s="304" t="s">
        <v>60</v>
      </c>
      <c r="H424" s="303" t="s">
        <v>318</v>
      </c>
      <c r="I424" s="303" t="s">
        <v>288</v>
      </c>
      <c r="J424" s="303" t="s">
        <v>288</v>
      </c>
      <c r="K424" s="304" t="s">
        <v>11490</v>
      </c>
      <c r="L424" s="306" t="s">
        <v>11464</v>
      </c>
    </row>
    <row r="425" ht="15" spans="1:12">
      <c r="A425" s="303" t="s">
        <v>3057</v>
      </c>
      <c r="B425" s="304" t="s">
        <v>11491</v>
      </c>
      <c r="C425" s="303" t="s">
        <v>11433</v>
      </c>
      <c r="D425" s="304" t="s">
        <v>11469</v>
      </c>
      <c r="E425" s="304" t="s">
        <v>11492</v>
      </c>
      <c r="F425" s="303" t="s">
        <v>288</v>
      </c>
      <c r="G425" s="304" t="s">
        <v>17</v>
      </c>
      <c r="H425" s="303" t="s">
        <v>376</v>
      </c>
      <c r="I425" s="303" t="s">
        <v>288</v>
      </c>
      <c r="J425" s="303" t="s">
        <v>288</v>
      </c>
      <c r="K425" s="304" t="s">
        <v>11493</v>
      </c>
      <c r="L425" s="306" t="s">
        <v>1185</v>
      </c>
    </row>
    <row r="426" ht="15" spans="1:12">
      <c r="A426" s="303" t="s">
        <v>3059</v>
      </c>
      <c r="B426" s="304" t="s">
        <v>11494</v>
      </c>
      <c r="C426" s="303" t="s">
        <v>11433</v>
      </c>
      <c r="D426" s="304" t="s">
        <v>11469</v>
      </c>
      <c r="E426" s="304" t="s">
        <v>11495</v>
      </c>
      <c r="F426" s="303" t="s">
        <v>288</v>
      </c>
      <c r="G426" s="304" t="s">
        <v>17</v>
      </c>
      <c r="H426" s="303" t="s">
        <v>376</v>
      </c>
      <c r="I426" s="303" t="s">
        <v>288</v>
      </c>
      <c r="J426" s="303" t="s">
        <v>288</v>
      </c>
      <c r="K426" s="304" t="s">
        <v>11496</v>
      </c>
      <c r="L426" s="306" t="s">
        <v>1185</v>
      </c>
    </row>
    <row r="427" ht="15" spans="1:12">
      <c r="A427" s="303" t="s">
        <v>3061</v>
      </c>
      <c r="B427" s="304" t="s">
        <v>11497</v>
      </c>
      <c r="C427" s="303" t="s">
        <v>11403</v>
      </c>
      <c r="D427" s="304" t="s">
        <v>11469</v>
      </c>
      <c r="E427" s="304" t="s">
        <v>11498</v>
      </c>
      <c r="F427" s="303" t="s">
        <v>288</v>
      </c>
      <c r="G427" s="304" t="s">
        <v>22</v>
      </c>
      <c r="H427" s="303" t="s">
        <v>1213</v>
      </c>
      <c r="I427" s="303" t="s">
        <v>295</v>
      </c>
      <c r="J427" s="303" t="s">
        <v>295</v>
      </c>
      <c r="K427" s="304" t="s">
        <v>11499</v>
      </c>
      <c r="L427" s="306" t="s">
        <v>1327</v>
      </c>
    </row>
    <row r="428" ht="15" spans="1:12">
      <c r="A428" s="303" t="s">
        <v>10264</v>
      </c>
      <c r="B428" s="304" t="s">
        <v>2286</v>
      </c>
      <c r="C428" s="303" t="s">
        <v>11433</v>
      </c>
      <c r="D428" s="304" t="s">
        <v>11469</v>
      </c>
      <c r="E428" s="304" t="s">
        <v>11500</v>
      </c>
      <c r="F428" s="303" t="s">
        <v>288</v>
      </c>
      <c r="G428" s="304" t="s">
        <v>17</v>
      </c>
      <c r="H428" s="303" t="s">
        <v>376</v>
      </c>
      <c r="I428" s="303" t="s">
        <v>288</v>
      </c>
      <c r="J428" s="303" t="s">
        <v>288</v>
      </c>
      <c r="K428" s="316" t="s">
        <v>11501</v>
      </c>
      <c r="L428" s="306" t="s">
        <v>1185</v>
      </c>
    </row>
    <row r="429" ht="15" spans="1:12">
      <c r="A429" s="320" t="s">
        <v>272</v>
      </c>
      <c r="B429" s="321"/>
      <c r="C429" s="321"/>
      <c r="D429" s="321"/>
      <c r="E429" s="322"/>
      <c r="F429" s="307" t="s">
        <v>11502</v>
      </c>
      <c r="G429" s="323"/>
      <c r="H429" s="324"/>
      <c r="I429" s="307" t="s">
        <v>11503</v>
      </c>
      <c r="J429" s="303" t="s">
        <v>11504</v>
      </c>
      <c r="K429" s="323"/>
      <c r="L429" s="326" t="s">
        <v>11505</v>
      </c>
    </row>
    <row r="430" ht="15" spans="1:12">
      <c r="A430" s="325"/>
      <c r="B430" s="325"/>
      <c r="C430" s="325"/>
      <c r="D430" s="325"/>
      <c r="E430" s="325"/>
      <c r="F430" s="325"/>
      <c r="G430" s="325"/>
      <c r="H430" s="325"/>
      <c r="I430" s="325"/>
      <c r="J430" s="325"/>
      <c r="K430" s="325"/>
      <c r="L430" s="327" t="s">
        <v>11506</v>
      </c>
    </row>
  </sheetData>
  <mergeCells count="12">
    <mergeCell ref="A429:E429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398"/>
  <sheetViews>
    <sheetView topLeftCell="A381" workbookViewId="0">
      <selection activeCell="J398" sqref="J398"/>
    </sheetView>
  </sheetViews>
  <sheetFormatPr defaultColWidth="9" defaultRowHeight="12"/>
  <cols>
    <col min="1" max="10" width="9" style="3"/>
    <col min="11" max="11" width="10.375" style="3"/>
    <col min="12" max="12" width="9.375" style="3"/>
    <col min="13" max="16384" width="9" style="3"/>
  </cols>
  <sheetData>
    <row r="1" ht="12.75" spans="1:1">
      <c r="A1" s="2" t="s">
        <v>11507</v>
      </c>
    </row>
    <row r="2" ht="13.5" spans="1:1">
      <c r="A2" s="5" t="s">
        <v>11508</v>
      </c>
    </row>
    <row r="3" ht="15" customHeight="1" spans="1:13">
      <c r="A3" s="6" t="s">
        <v>2</v>
      </c>
      <c r="B3" s="7" t="s">
        <v>3</v>
      </c>
      <c r="C3" s="7" t="s">
        <v>4</v>
      </c>
      <c r="D3" s="7" t="s">
        <v>5</v>
      </c>
      <c r="E3" s="224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12</v>
      </c>
      <c r="K3" s="7" t="s">
        <v>11</v>
      </c>
      <c r="L3" s="7" t="s">
        <v>12</v>
      </c>
      <c r="M3" s="81"/>
    </row>
    <row r="4" ht="13.5" spans="1:13">
      <c r="A4" s="6"/>
      <c r="B4" s="7"/>
      <c r="C4" s="7"/>
      <c r="D4" s="7"/>
      <c r="E4" s="12" t="s">
        <v>2</v>
      </c>
      <c r="F4" s="7"/>
      <c r="G4" s="7"/>
      <c r="H4" s="7"/>
      <c r="I4" s="7"/>
      <c r="J4" s="7"/>
      <c r="K4" s="236">
        <v>300000</v>
      </c>
      <c r="L4" s="7"/>
      <c r="M4" s="81"/>
    </row>
    <row r="5" ht="13.5" spans="1:13">
      <c r="A5" s="66">
        <v>1</v>
      </c>
      <c r="B5" s="30" t="s">
        <v>11509</v>
      </c>
      <c r="C5" s="33" t="s">
        <v>11510</v>
      </c>
      <c r="D5" s="225" t="s">
        <v>11511</v>
      </c>
      <c r="E5" s="33">
        <v>1597073</v>
      </c>
      <c r="F5" s="33">
        <v>1</v>
      </c>
      <c r="G5" s="33" t="s">
        <v>17</v>
      </c>
      <c r="H5" s="33">
        <v>1000</v>
      </c>
      <c r="I5" s="237">
        <v>4</v>
      </c>
      <c r="J5" s="238">
        <v>4</v>
      </c>
      <c r="K5" s="44">
        <v>296000</v>
      </c>
      <c r="L5" s="52">
        <v>4000</v>
      </c>
      <c r="M5" s="81"/>
    </row>
    <row r="6" ht="26.25" spans="1:13">
      <c r="A6" s="66">
        <v>2</v>
      </c>
      <c r="B6" s="30" t="s">
        <v>11512</v>
      </c>
      <c r="C6" s="33" t="s">
        <v>11513</v>
      </c>
      <c r="D6" s="225" t="s">
        <v>11511</v>
      </c>
      <c r="E6" s="33">
        <v>1582752</v>
      </c>
      <c r="F6" s="33">
        <v>3</v>
      </c>
      <c r="G6" s="33" t="s">
        <v>19</v>
      </c>
      <c r="H6" s="33">
        <v>1300</v>
      </c>
      <c r="I6" s="237">
        <v>2</v>
      </c>
      <c r="J6" s="238">
        <v>6</v>
      </c>
      <c r="K6" s="44">
        <v>288200</v>
      </c>
      <c r="L6" s="52">
        <v>7800</v>
      </c>
      <c r="M6" s="81"/>
    </row>
    <row r="7" ht="13.5" spans="1:13">
      <c r="A7" s="66">
        <v>3</v>
      </c>
      <c r="B7" s="30" t="s">
        <v>11514</v>
      </c>
      <c r="C7" s="33" t="s">
        <v>11513</v>
      </c>
      <c r="D7" s="225" t="s">
        <v>11511</v>
      </c>
      <c r="E7" s="33">
        <v>1582759</v>
      </c>
      <c r="F7" s="33">
        <v>1</v>
      </c>
      <c r="G7" s="33" t="s">
        <v>19</v>
      </c>
      <c r="H7" s="33">
        <v>1300</v>
      </c>
      <c r="I7" s="237">
        <v>2</v>
      </c>
      <c r="J7" s="238">
        <v>2</v>
      </c>
      <c r="K7" s="44">
        <v>285600</v>
      </c>
      <c r="L7" s="52">
        <v>2600</v>
      </c>
      <c r="M7" s="81"/>
    </row>
    <row r="8" ht="13.5" spans="1:13">
      <c r="A8" s="66">
        <v>4</v>
      </c>
      <c r="B8" s="30" t="s">
        <v>11515</v>
      </c>
      <c r="C8" s="33" t="s">
        <v>11516</v>
      </c>
      <c r="D8" s="225" t="s">
        <v>11511</v>
      </c>
      <c r="E8" s="33">
        <v>1598213</v>
      </c>
      <c r="F8" s="33">
        <v>1</v>
      </c>
      <c r="G8" s="33" t="s">
        <v>17</v>
      </c>
      <c r="H8" s="33">
        <v>1000</v>
      </c>
      <c r="I8" s="237">
        <v>1</v>
      </c>
      <c r="J8" s="238">
        <v>1</v>
      </c>
      <c r="K8" s="44">
        <v>284600</v>
      </c>
      <c r="L8" s="52">
        <v>1000</v>
      </c>
      <c r="M8" s="81"/>
    </row>
    <row r="9" ht="26.25" spans="1:13">
      <c r="A9" s="66">
        <v>5</v>
      </c>
      <c r="B9" s="30" t="s">
        <v>9894</v>
      </c>
      <c r="C9" s="33" t="s">
        <v>11516</v>
      </c>
      <c r="D9" s="225" t="s">
        <v>11511</v>
      </c>
      <c r="E9" s="33">
        <v>1598216</v>
      </c>
      <c r="F9" s="33">
        <v>1</v>
      </c>
      <c r="G9" s="33" t="s">
        <v>17</v>
      </c>
      <c r="H9" s="33">
        <v>1000</v>
      </c>
      <c r="I9" s="237">
        <v>1</v>
      </c>
      <c r="J9" s="238">
        <v>1</v>
      </c>
      <c r="K9" s="44">
        <v>283600</v>
      </c>
      <c r="L9" s="52">
        <v>1000</v>
      </c>
      <c r="M9" s="81"/>
    </row>
    <row r="10" ht="26.25" spans="1:13">
      <c r="A10" s="66">
        <v>6</v>
      </c>
      <c r="B10" s="30" t="s">
        <v>11439</v>
      </c>
      <c r="C10" s="33" t="s">
        <v>11516</v>
      </c>
      <c r="D10" s="225" t="s">
        <v>11511</v>
      </c>
      <c r="E10" s="33">
        <v>1601831</v>
      </c>
      <c r="F10" s="33">
        <v>1</v>
      </c>
      <c r="G10" s="33" t="s">
        <v>17</v>
      </c>
      <c r="H10" s="33">
        <v>1000</v>
      </c>
      <c r="I10" s="237">
        <v>1</v>
      </c>
      <c r="J10" s="238">
        <v>1</v>
      </c>
      <c r="K10" s="44">
        <v>282600</v>
      </c>
      <c r="L10" s="52">
        <v>1000</v>
      </c>
      <c r="M10" s="81"/>
    </row>
    <row r="11" ht="26.25" spans="1:13">
      <c r="A11" s="66">
        <v>7</v>
      </c>
      <c r="B11" s="30" t="s">
        <v>11517</v>
      </c>
      <c r="C11" s="33" t="s">
        <v>11513</v>
      </c>
      <c r="D11" s="225" t="s">
        <v>11511</v>
      </c>
      <c r="E11" s="33">
        <v>1574250</v>
      </c>
      <c r="F11" s="33">
        <v>1</v>
      </c>
      <c r="G11" s="33" t="s">
        <v>22</v>
      </c>
      <c r="H11" s="33">
        <v>1300</v>
      </c>
      <c r="I11" s="237">
        <v>2</v>
      </c>
      <c r="J11" s="238">
        <v>2</v>
      </c>
      <c r="K11" s="44">
        <v>280000</v>
      </c>
      <c r="L11" s="52">
        <v>2600</v>
      </c>
      <c r="M11" s="81"/>
    </row>
    <row r="12" ht="13.5" spans="1:13">
      <c r="A12" s="66">
        <v>8</v>
      </c>
      <c r="B12" s="30" t="s">
        <v>11479</v>
      </c>
      <c r="C12" s="33" t="s">
        <v>11516</v>
      </c>
      <c r="D12" s="225" t="s">
        <v>11511</v>
      </c>
      <c r="E12" s="33">
        <v>1601931</v>
      </c>
      <c r="F12" s="33">
        <v>1</v>
      </c>
      <c r="G12" s="33" t="s">
        <v>17</v>
      </c>
      <c r="H12" s="33">
        <v>1000</v>
      </c>
      <c r="I12" s="237">
        <v>1</v>
      </c>
      <c r="J12" s="238">
        <v>1</v>
      </c>
      <c r="K12" s="44">
        <v>279000</v>
      </c>
      <c r="L12" s="52">
        <v>1000</v>
      </c>
      <c r="M12" s="81"/>
    </row>
    <row r="13" ht="13.5" spans="1:13">
      <c r="A13" s="66">
        <v>9</v>
      </c>
      <c r="B13" s="30" t="s">
        <v>11518</v>
      </c>
      <c r="C13" s="33" t="s">
        <v>11516</v>
      </c>
      <c r="D13" s="225" t="s">
        <v>11511</v>
      </c>
      <c r="E13" s="33">
        <v>1551650</v>
      </c>
      <c r="F13" s="33">
        <v>2</v>
      </c>
      <c r="G13" s="33" t="s">
        <v>17</v>
      </c>
      <c r="H13" s="33">
        <v>1000</v>
      </c>
      <c r="I13" s="237">
        <v>1</v>
      </c>
      <c r="J13" s="238">
        <v>2</v>
      </c>
      <c r="K13" s="44">
        <v>277000</v>
      </c>
      <c r="L13" s="52">
        <v>2000</v>
      </c>
      <c r="M13" s="81"/>
    </row>
    <row r="14" ht="26.25" spans="1:13">
      <c r="A14" s="66">
        <v>10</v>
      </c>
      <c r="B14" s="30" t="s">
        <v>11519</v>
      </c>
      <c r="C14" s="33" t="s">
        <v>11513</v>
      </c>
      <c r="D14" s="225" t="s">
        <v>11511</v>
      </c>
      <c r="E14" s="33">
        <v>1600808</v>
      </c>
      <c r="F14" s="33">
        <v>1</v>
      </c>
      <c r="G14" s="33" t="s">
        <v>17</v>
      </c>
      <c r="H14" s="33">
        <v>1000</v>
      </c>
      <c r="I14" s="237">
        <v>2</v>
      </c>
      <c r="J14" s="238">
        <v>2</v>
      </c>
      <c r="K14" s="44">
        <v>275000</v>
      </c>
      <c r="L14" s="52">
        <v>2000</v>
      </c>
      <c r="M14" s="81"/>
    </row>
    <row r="15" ht="26.25" spans="1:13">
      <c r="A15" s="66">
        <v>11</v>
      </c>
      <c r="B15" s="30" t="s">
        <v>11520</v>
      </c>
      <c r="C15" s="33" t="s">
        <v>11510</v>
      </c>
      <c r="D15" s="225" t="s">
        <v>11511</v>
      </c>
      <c r="E15" s="33">
        <v>1553116</v>
      </c>
      <c r="F15" s="33">
        <v>1</v>
      </c>
      <c r="G15" s="33" t="s">
        <v>17</v>
      </c>
      <c r="H15" s="33">
        <v>1000</v>
      </c>
      <c r="I15" s="237">
        <v>4</v>
      </c>
      <c r="J15" s="238">
        <v>4</v>
      </c>
      <c r="K15" s="44">
        <v>271000</v>
      </c>
      <c r="L15" s="52">
        <v>4000</v>
      </c>
      <c r="M15" s="81"/>
    </row>
    <row r="16" ht="26.25" spans="1:13">
      <c r="A16" s="66">
        <v>12</v>
      </c>
      <c r="B16" s="30" t="s">
        <v>11521</v>
      </c>
      <c r="C16" s="33" t="s">
        <v>11516</v>
      </c>
      <c r="D16" s="225" t="s">
        <v>11511</v>
      </c>
      <c r="E16" s="33">
        <v>1601937</v>
      </c>
      <c r="F16" s="33">
        <v>1</v>
      </c>
      <c r="G16" s="33" t="s">
        <v>17</v>
      </c>
      <c r="H16" s="33">
        <v>1000</v>
      </c>
      <c r="I16" s="237">
        <v>1</v>
      </c>
      <c r="J16" s="238">
        <v>1</v>
      </c>
      <c r="K16" s="44">
        <v>270000</v>
      </c>
      <c r="L16" s="52">
        <v>1000</v>
      </c>
      <c r="M16" s="81"/>
    </row>
    <row r="17" ht="26.25" spans="1:13">
      <c r="A17" s="66">
        <v>13</v>
      </c>
      <c r="B17" s="30" t="s">
        <v>249</v>
      </c>
      <c r="C17" s="33" t="s">
        <v>11513</v>
      </c>
      <c r="D17" s="225" t="s">
        <v>11511</v>
      </c>
      <c r="E17" s="33">
        <v>1601202</v>
      </c>
      <c r="F17" s="33">
        <v>1</v>
      </c>
      <c r="G17" s="33" t="s">
        <v>19</v>
      </c>
      <c r="H17" s="33">
        <v>1300</v>
      </c>
      <c r="I17" s="237">
        <v>2</v>
      </c>
      <c r="J17" s="238">
        <v>2</v>
      </c>
      <c r="K17" s="44">
        <v>267400</v>
      </c>
      <c r="L17" s="52">
        <v>2600</v>
      </c>
      <c r="M17" s="81"/>
    </row>
    <row r="18" ht="13.5" hidden="1" spans="1:15">
      <c r="A18" s="66">
        <v>14</v>
      </c>
      <c r="B18" s="30" t="s">
        <v>10207</v>
      </c>
      <c r="C18" s="33" t="s">
        <v>11513</v>
      </c>
      <c r="D18" s="225" t="s">
        <v>11511</v>
      </c>
      <c r="E18" s="33">
        <v>1596713</v>
      </c>
      <c r="F18" s="33">
        <v>1</v>
      </c>
      <c r="G18" s="33" t="s">
        <v>17</v>
      </c>
      <c r="H18" s="33">
        <v>0</v>
      </c>
      <c r="I18" s="237">
        <v>2</v>
      </c>
      <c r="J18" s="238">
        <v>2</v>
      </c>
      <c r="K18" s="44">
        <v>267400</v>
      </c>
      <c r="L18" s="225" t="s">
        <v>683</v>
      </c>
      <c r="M18" s="101" t="s">
        <v>11522</v>
      </c>
      <c r="N18" s="3" t="e">
        <f>VLOOKUP(E18,[1]应付款管理!$A$1:$B$65536,2,0)</f>
        <v>#N/A</v>
      </c>
      <c r="O18" s="3" t="e">
        <f>L18-N18</f>
        <v>#VALUE!</v>
      </c>
    </row>
    <row r="19" ht="15" customHeight="1" spans="1:13">
      <c r="A19" s="66">
        <v>15</v>
      </c>
      <c r="B19" s="114" t="s">
        <v>11523</v>
      </c>
      <c r="C19" s="117" t="s">
        <v>11511</v>
      </c>
      <c r="D19" s="124" t="s">
        <v>11524</v>
      </c>
      <c r="E19" s="117">
        <v>1602796</v>
      </c>
      <c r="F19" s="117">
        <v>1</v>
      </c>
      <c r="G19" s="117" t="s">
        <v>17</v>
      </c>
      <c r="H19" s="117">
        <v>1000</v>
      </c>
      <c r="I19" s="237">
        <v>1</v>
      </c>
      <c r="J19" s="238">
        <v>1</v>
      </c>
      <c r="K19" s="44">
        <v>266400</v>
      </c>
      <c r="L19" s="123">
        <v>1000</v>
      </c>
      <c r="M19" s="81"/>
    </row>
    <row r="20" ht="26.25" spans="1:13">
      <c r="A20" s="66">
        <v>16</v>
      </c>
      <c r="B20" s="114" t="s">
        <v>11525</v>
      </c>
      <c r="C20" s="117" t="s">
        <v>11511</v>
      </c>
      <c r="D20" s="124" t="s">
        <v>11524</v>
      </c>
      <c r="E20" s="117">
        <v>1600781</v>
      </c>
      <c r="F20" s="117">
        <v>1</v>
      </c>
      <c r="G20" s="117" t="s">
        <v>17</v>
      </c>
      <c r="H20" s="117">
        <v>1000</v>
      </c>
      <c r="I20" s="237">
        <v>1</v>
      </c>
      <c r="J20" s="238">
        <v>1</v>
      </c>
      <c r="K20" s="44">
        <v>265400</v>
      </c>
      <c r="L20" s="123">
        <v>1000</v>
      </c>
      <c r="M20" s="81"/>
    </row>
    <row r="21" ht="26.25" spans="1:13">
      <c r="A21" s="66">
        <v>17</v>
      </c>
      <c r="B21" s="114" t="s">
        <v>11526</v>
      </c>
      <c r="C21" s="117" t="s">
        <v>11513</v>
      </c>
      <c r="D21" s="124" t="s">
        <v>11524</v>
      </c>
      <c r="E21" s="117">
        <v>1600877</v>
      </c>
      <c r="F21" s="117">
        <v>1</v>
      </c>
      <c r="G21" s="117" t="s">
        <v>17</v>
      </c>
      <c r="H21" s="117">
        <v>1000</v>
      </c>
      <c r="I21" s="237">
        <v>3</v>
      </c>
      <c r="J21" s="238">
        <v>3</v>
      </c>
      <c r="K21" s="44">
        <v>262400</v>
      </c>
      <c r="L21" s="123">
        <v>3000</v>
      </c>
      <c r="M21" s="81"/>
    </row>
    <row r="22" ht="13.5" spans="1:13">
      <c r="A22" s="66">
        <v>18</v>
      </c>
      <c r="B22" s="114" t="s">
        <v>11515</v>
      </c>
      <c r="C22" s="117" t="s">
        <v>11511</v>
      </c>
      <c r="D22" s="124" t="s">
        <v>11524</v>
      </c>
      <c r="E22" s="117">
        <v>1601866</v>
      </c>
      <c r="F22" s="117">
        <v>1</v>
      </c>
      <c r="G22" s="117" t="s">
        <v>17</v>
      </c>
      <c r="H22" s="117">
        <v>1000</v>
      </c>
      <c r="I22" s="237">
        <v>1</v>
      </c>
      <c r="J22" s="238">
        <v>1</v>
      </c>
      <c r="K22" s="44">
        <v>261400</v>
      </c>
      <c r="L22" s="123">
        <v>1000</v>
      </c>
      <c r="M22" s="81"/>
    </row>
    <row r="23" ht="26.25" spans="1:13">
      <c r="A23" s="66">
        <v>19</v>
      </c>
      <c r="B23" s="114" t="s">
        <v>9894</v>
      </c>
      <c r="C23" s="117" t="s">
        <v>11511</v>
      </c>
      <c r="D23" s="124" t="s">
        <v>11524</v>
      </c>
      <c r="E23" s="117">
        <v>1602193</v>
      </c>
      <c r="F23" s="117">
        <v>1</v>
      </c>
      <c r="G23" s="117" t="s">
        <v>17</v>
      </c>
      <c r="H23" s="117">
        <v>1000</v>
      </c>
      <c r="I23" s="237">
        <v>1</v>
      </c>
      <c r="J23" s="238">
        <v>1</v>
      </c>
      <c r="K23" s="44">
        <v>260400</v>
      </c>
      <c r="L23" s="123">
        <v>1000</v>
      </c>
      <c r="M23" s="81"/>
    </row>
    <row r="24" ht="13.5" spans="1:13">
      <c r="A24" s="66">
        <v>20</v>
      </c>
      <c r="B24" s="114" t="s">
        <v>11527</v>
      </c>
      <c r="C24" s="117" t="s">
        <v>11516</v>
      </c>
      <c r="D24" s="124" t="s">
        <v>11524</v>
      </c>
      <c r="E24" s="117">
        <v>1601698</v>
      </c>
      <c r="F24" s="117">
        <v>1</v>
      </c>
      <c r="G24" s="117" t="s">
        <v>17</v>
      </c>
      <c r="H24" s="117">
        <v>1000</v>
      </c>
      <c r="I24" s="237">
        <v>2</v>
      </c>
      <c r="J24" s="238">
        <v>2</v>
      </c>
      <c r="K24" s="44">
        <v>258400</v>
      </c>
      <c r="L24" s="123">
        <v>2000</v>
      </c>
      <c r="M24" s="81"/>
    </row>
    <row r="25" ht="13.5" spans="1:13">
      <c r="A25" s="66">
        <v>21</v>
      </c>
      <c r="B25" s="114" t="s">
        <v>11485</v>
      </c>
      <c r="C25" s="117" t="s">
        <v>11516</v>
      </c>
      <c r="D25" s="124" t="s">
        <v>11524</v>
      </c>
      <c r="E25" s="117">
        <v>1601439</v>
      </c>
      <c r="F25" s="117">
        <v>1</v>
      </c>
      <c r="G25" s="117" t="s">
        <v>17</v>
      </c>
      <c r="H25" s="117">
        <v>1000</v>
      </c>
      <c r="I25" s="237">
        <v>2</v>
      </c>
      <c r="J25" s="238">
        <v>2</v>
      </c>
      <c r="K25" s="44">
        <v>256400</v>
      </c>
      <c r="L25" s="123">
        <v>2000</v>
      </c>
      <c r="M25" s="81"/>
    </row>
    <row r="26" ht="13.5" spans="1:13">
      <c r="A26" s="66">
        <v>22</v>
      </c>
      <c r="B26" s="114" t="s">
        <v>11528</v>
      </c>
      <c r="C26" s="117" t="s">
        <v>11529</v>
      </c>
      <c r="D26" s="124" t="s">
        <v>11524</v>
      </c>
      <c r="E26" s="117">
        <v>1600388</v>
      </c>
      <c r="F26" s="117">
        <v>1</v>
      </c>
      <c r="G26" s="117" t="s">
        <v>49</v>
      </c>
      <c r="H26" s="117">
        <v>1500</v>
      </c>
      <c r="I26" s="237">
        <v>4</v>
      </c>
      <c r="J26" s="238">
        <v>4</v>
      </c>
      <c r="K26" s="44">
        <v>250400</v>
      </c>
      <c r="L26" s="123">
        <v>6000</v>
      </c>
      <c r="M26" s="81"/>
    </row>
    <row r="27" ht="26.25" spans="1:13">
      <c r="A27" s="66">
        <v>23</v>
      </c>
      <c r="B27" s="114" t="s">
        <v>2176</v>
      </c>
      <c r="C27" s="117" t="s">
        <v>11511</v>
      </c>
      <c r="D27" s="124" t="s">
        <v>11524</v>
      </c>
      <c r="E27" s="117">
        <v>1573381</v>
      </c>
      <c r="F27" s="117">
        <v>1</v>
      </c>
      <c r="G27" s="117" t="s">
        <v>17</v>
      </c>
      <c r="H27" s="117">
        <v>1000</v>
      </c>
      <c r="I27" s="237">
        <v>1</v>
      </c>
      <c r="J27" s="238">
        <v>1</v>
      </c>
      <c r="K27" s="44">
        <v>249400</v>
      </c>
      <c r="L27" s="123">
        <v>1000</v>
      </c>
      <c r="M27" s="81"/>
    </row>
    <row r="28" ht="13.5" spans="1:13">
      <c r="A28" s="66">
        <v>24</v>
      </c>
      <c r="B28" s="114" t="s">
        <v>11530</v>
      </c>
      <c r="C28" s="117" t="s">
        <v>11511</v>
      </c>
      <c r="D28" s="124" t="s">
        <v>11524</v>
      </c>
      <c r="E28" s="117">
        <v>1573834</v>
      </c>
      <c r="F28" s="117">
        <v>1</v>
      </c>
      <c r="G28" s="117" t="s">
        <v>17</v>
      </c>
      <c r="H28" s="117">
        <v>1000</v>
      </c>
      <c r="I28" s="237">
        <v>1</v>
      </c>
      <c r="J28" s="238">
        <v>1</v>
      </c>
      <c r="K28" s="44">
        <v>248400</v>
      </c>
      <c r="L28" s="123">
        <v>1000</v>
      </c>
      <c r="M28" s="81"/>
    </row>
    <row r="29" ht="26.25" spans="1:13">
      <c r="A29" s="66">
        <v>25</v>
      </c>
      <c r="B29" s="114" t="s">
        <v>11531</v>
      </c>
      <c r="C29" s="117" t="s">
        <v>11511</v>
      </c>
      <c r="D29" s="124" t="s">
        <v>11524</v>
      </c>
      <c r="E29" s="117">
        <v>1602540</v>
      </c>
      <c r="F29" s="117">
        <v>1</v>
      </c>
      <c r="G29" s="117" t="s">
        <v>17</v>
      </c>
      <c r="H29" s="117">
        <v>1000</v>
      </c>
      <c r="I29" s="237">
        <v>1</v>
      </c>
      <c r="J29" s="238">
        <v>1</v>
      </c>
      <c r="K29" s="44">
        <v>247400</v>
      </c>
      <c r="L29" s="123">
        <v>1000</v>
      </c>
      <c r="M29" s="81"/>
    </row>
    <row r="30" ht="26.25" spans="1:13">
      <c r="A30" s="66">
        <v>26</v>
      </c>
      <c r="B30" s="114" t="s">
        <v>11532</v>
      </c>
      <c r="C30" s="117" t="s">
        <v>11513</v>
      </c>
      <c r="D30" s="124" t="s">
        <v>11524</v>
      </c>
      <c r="E30" s="117">
        <v>1585337</v>
      </c>
      <c r="F30" s="117">
        <v>1</v>
      </c>
      <c r="G30" s="117" t="s">
        <v>22</v>
      </c>
      <c r="H30" s="117">
        <v>1300</v>
      </c>
      <c r="I30" s="237">
        <v>3</v>
      </c>
      <c r="J30" s="238">
        <v>3</v>
      </c>
      <c r="K30" s="44">
        <v>243500</v>
      </c>
      <c r="L30" s="123">
        <v>3900</v>
      </c>
      <c r="M30" s="81"/>
    </row>
    <row r="31" ht="26.25" spans="1:13">
      <c r="A31" s="66">
        <v>27</v>
      </c>
      <c r="B31" s="114" t="s">
        <v>11533</v>
      </c>
      <c r="C31" s="117" t="s">
        <v>11516</v>
      </c>
      <c r="D31" s="124" t="s">
        <v>11524</v>
      </c>
      <c r="E31" s="117">
        <v>1598878</v>
      </c>
      <c r="F31" s="117">
        <v>1</v>
      </c>
      <c r="G31" s="117" t="s">
        <v>22</v>
      </c>
      <c r="H31" s="117">
        <v>1300</v>
      </c>
      <c r="I31" s="237">
        <v>2</v>
      </c>
      <c r="J31" s="238">
        <v>2</v>
      </c>
      <c r="K31" s="44">
        <v>240900</v>
      </c>
      <c r="L31" s="123">
        <v>2600</v>
      </c>
      <c r="M31" s="81"/>
    </row>
    <row r="32" ht="26.25" spans="1:13">
      <c r="A32" s="66">
        <v>28</v>
      </c>
      <c r="B32" s="114" t="s">
        <v>11319</v>
      </c>
      <c r="C32" s="117" t="s">
        <v>11511</v>
      </c>
      <c r="D32" s="124" t="s">
        <v>11524</v>
      </c>
      <c r="E32" s="117">
        <v>1601860</v>
      </c>
      <c r="F32" s="117">
        <v>1</v>
      </c>
      <c r="G32" s="117" t="s">
        <v>17</v>
      </c>
      <c r="H32" s="117">
        <v>1000</v>
      </c>
      <c r="I32" s="237">
        <v>1</v>
      </c>
      <c r="J32" s="238">
        <v>1</v>
      </c>
      <c r="K32" s="44">
        <v>239900</v>
      </c>
      <c r="L32" s="123">
        <v>1000</v>
      </c>
      <c r="M32" s="81"/>
    </row>
    <row r="33" ht="26.25" spans="1:13">
      <c r="A33" s="66">
        <v>29</v>
      </c>
      <c r="B33" s="114" t="s">
        <v>11534</v>
      </c>
      <c r="C33" s="117" t="s">
        <v>11511</v>
      </c>
      <c r="D33" s="124" t="s">
        <v>11524</v>
      </c>
      <c r="E33" s="117">
        <v>1596931</v>
      </c>
      <c r="F33" s="117">
        <v>1</v>
      </c>
      <c r="G33" s="117" t="s">
        <v>22</v>
      </c>
      <c r="H33" s="117">
        <v>1300</v>
      </c>
      <c r="I33" s="237">
        <v>1</v>
      </c>
      <c r="J33" s="238">
        <v>1</v>
      </c>
      <c r="K33" s="44">
        <v>238600</v>
      </c>
      <c r="L33" s="123">
        <v>1300</v>
      </c>
      <c r="M33" s="81"/>
    </row>
    <row r="34" ht="26.25" spans="1:13">
      <c r="A34" s="66">
        <v>30</v>
      </c>
      <c r="B34" s="114" t="s">
        <v>11535</v>
      </c>
      <c r="C34" s="117" t="s">
        <v>11516</v>
      </c>
      <c r="D34" s="124" t="s">
        <v>11524</v>
      </c>
      <c r="E34" s="117">
        <v>1600910</v>
      </c>
      <c r="F34" s="117">
        <v>1</v>
      </c>
      <c r="G34" s="117" t="s">
        <v>60</v>
      </c>
      <c r="H34" s="117">
        <v>1700</v>
      </c>
      <c r="I34" s="237">
        <v>2</v>
      </c>
      <c r="J34" s="238">
        <v>2</v>
      </c>
      <c r="K34" s="44">
        <v>235200</v>
      </c>
      <c r="L34" s="123">
        <v>3400</v>
      </c>
      <c r="M34" s="81"/>
    </row>
    <row r="35" ht="26.25" spans="1:13">
      <c r="A35" s="66">
        <v>31</v>
      </c>
      <c r="B35" s="18" t="s">
        <v>11536</v>
      </c>
      <c r="C35" s="21" t="s">
        <v>11529</v>
      </c>
      <c r="D35" s="226" t="s">
        <v>11537</v>
      </c>
      <c r="E35" s="21">
        <v>1600036</v>
      </c>
      <c r="F35" s="21">
        <v>1</v>
      </c>
      <c r="G35" s="21" t="s">
        <v>17</v>
      </c>
      <c r="H35" s="21">
        <v>1000</v>
      </c>
      <c r="I35" s="237">
        <v>5</v>
      </c>
      <c r="J35" s="238">
        <v>5</v>
      </c>
      <c r="K35" s="44">
        <v>230200</v>
      </c>
      <c r="L35" s="46">
        <v>5000</v>
      </c>
      <c r="M35" s="81"/>
    </row>
    <row r="36" ht="26.25" spans="1:13">
      <c r="A36" s="66">
        <v>32</v>
      </c>
      <c r="B36" s="18" t="s">
        <v>11538</v>
      </c>
      <c r="C36" s="21" t="s">
        <v>11516</v>
      </c>
      <c r="D36" s="226" t="s">
        <v>11537</v>
      </c>
      <c r="E36" s="21">
        <v>1589753</v>
      </c>
      <c r="F36" s="21">
        <v>1</v>
      </c>
      <c r="G36" s="21" t="s">
        <v>17</v>
      </c>
      <c r="H36" s="21">
        <v>1000</v>
      </c>
      <c r="I36" s="237">
        <v>3</v>
      </c>
      <c r="J36" s="238">
        <v>3</v>
      </c>
      <c r="K36" s="44">
        <v>227200</v>
      </c>
      <c r="L36" s="46">
        <v>3000</v>
      </c>
      <c r="M36" s="81"/>
    </row>
    <row r="37" ht="26.25" spans="1:13">
      <c r="A37" s="66">
        <v>33</v>
      </c>
      <c r="B37" s="18" t="s">
        <v>10503</v>
      </c>
      <c r="C37" s="21" t="s">
        <v>11524</v>
      </c>
      <c r="D37" s="226" t="s">
        <v>11537</v>
      </c>
      <c r="E37" s="21">
        <v>1600810</v>
      </c>
      <c r="F37" s="21">
        <v>1</v>
      </c>
      <c r="G37" s="21" t="s">
        <v>17</v>
      </c>
      <c r="H37" s="21">
        <v>1000</v>
      </c>
      <c r="I37" s="237">
        <v>1</v>
      </c>
      <c r="J37" s="238">
        <v>1</v>
      </c>
      <c r="K37" s="44">
        <v>226200</v>
      </c>
      <c r="L37" s="46">
        <v>1000</v>
      </c>
      <c r="M37" s="81"/>
    </row>
    <row r="38" ht="26.25" hidden="1" spans="1:15">
      <c r="A38" s="66">
        <v>34</v>
      </c>
      <c r="B38" s="18" t="s">
        <v>11539</v>
      </c>
      <c r="C38" s="21" t="s">
        <v>11524</v>
      </c>
      <c r="D38" s="226" t="s">
        <v>11537</v>
      </c>
      <c r="E38" s="21">
        <v>1596406</v>
      </c>
      <c r="F38" s="21">
        <v>1</v>
      </c>
      <c r="G38" s="21" t="s">
        <v>17</v>
      </c>
      <c r="H38" s="21">
        <v>0</v>
      </c>
      <c r="I38" s="237">
        <v>1</v>
      </c>
      <c r="J38" s="238">
        <v>1</v>
      </c>
      <c r="K38" s="44">
        <v>226200</v>
      </c>
      <c r="L38" s="226" t="s">
        <v>683</v>
      </c>
      <c r="M38" s="101" t="s">
        <v>11522</v>
      </c>
      <c r="N38" s="3" t="e">
        <f>VLOOKUP(E38,[1]应付款管理!$A$1:$B$65536,2,0)</f>
        <v>#N/A</v>
      </c>
      <c r="O38" s="3" t="e">
        <f>L38-N38</f>
        <v>#VALUE!</v>
      </c>
    </row>
    <row r="39" ht="15" customHeight="1" spans="1:13">
      <c r="A39" s="66">
        <v>35</v>
      </c>
      <c r="B39" s="18" t="s">
        <v>11540</v>
      </c>
      <c r="C39" s="21" t="s">
        <v>11524</v>
      </c>
      <c r="D39" s="226" t="s">
        <v>11537</v>
      </c>
      <c r="E39" s="21">
        <v>1603370</v>
      </c>
      <c r="F39" s="21">
        <v>1</v>
      </c>
      <c r="G39" s="21" t="s">
        <v>17</v>
      </c>
      <c r="H39" s="21">
        <v>1000</v>
      </c>
      <c r="I39" s="237">
        <v>1</v>
      </c>
      <c r="J39" s="238">
        <v>1</v>
      </c>
      <c r="K39" s="44">
        <v>225200</v>
      </c>
      <c r="L39" s="46">
        <v>1000</v>
      </c>
      <c r="M39" s="81"/>
    </row>
    <row r="40" ht="13.5" spans="1:13">
      <c r="A40" s="66">
        <v>36</v>
      </c>
      <c r="B40" s="18" t="s">
        <v>884</v>
      </c>
      <c r="C40" s="21" t="s">
        <v>11524</v>
      </c>
      <c r="D40" s="226" t="s">
        <v>11537</v>
      </c>
      <c r="E40" s="21">
        <v>1603476</v>
      </c>
      <c r="F40" s="21">
        <v>1</v>
      </c>
      <c r="G40" s="21" t="s">
        <v>17</v>
      </c>
      <c r="H40" s="21">
        <v>1000</v>
      </c>
      <c r="I40" s="237">
        <v>1</v>
      </c>
      <c r="J40" s="238">
        <v>1</v>
      </c>
      <c r="K40" s="44">
        <v>224200</v>
      </c>
      <c r="L40" s="46">
        <v>1000</v>
      </c>
      <c r="M40" s="81"/>
    </row>
    <row r="41" ht="26.25" spans="1:13">
      <c r="A41" s="66">
        <v>37</v>
      </c>
      <c r="B41" s="18" t="s">
        <v>11541</v>
      </c>
      <c r="C41" s="21" t="s">
        <v>11524</v>
      </c>
      <c r="D41" s="226" t="s">
        <v>11537</v>
      </c>
      <c r="E41" s="21">
        <v>1603224</v>
      </c>
      <c r="F41" s="21">
        <v>1</v>
      </c>
      <c r="G41" s="21" t="s">
        <v>17</v>
      </c>
      <c r="H41" s="21">
        <v>1000</v>
      </c>
      <c r="I41" s="237">
        <v>1</v>
      </c>
      <c r="J41" s="238">
        <v>1</v>
      </c>
      <c r="K41" s="44">
        <v>223200</v>
      </c>
      <c r="L41" s="46">
        <v>1000</v>
      </c>
      <c r="M41" s="81"/>
    </row>
    <row r="42" ht="26.25" spans="1:13">
      <c r="A42" s="66">
        <v>38</v>
      </c>
      <c r="B42" s="18" t="s">
        <v>11542</v>
      </c>
      <c r="C42" s="21" t="s">
        <v>11524</v>
      </c>
      <c r="D42" s="226" t="s">
        <v>11537</v>
      </c>
      <c r="E42" s="21">
        <v>1603340</v>
      </c>
      <c r="F42" s="21">
        <v>1</v>
      </c>
      <c r="G42" s="21" t="s">
        <v>17</v>
      </c>
      <c r="H42" s="21">
        <v>1000</v>
      </c>
      <c r="I42" s="237">
        <v>1</v>
      </c>
      <c r="J42" s="238">
        <v>1</v>
      </c>
      <c r="K42" s="44">
        <v>222200</v>
      </c>
      <c r="L42" s="46">
        <v>1000</v>
      </c>
      <c r="M42" s="81"/>
    </row>
    <row r="43" ht="26.25" hidden="1" spans="1:15">
      <c r="A43" s="66">
        <v>39</v>
      </c>
      <c r="B43" s="18" t="s">
        <v>11543</v>
      </c>
      <c r="C43" s="21" t="s">
        <v>11524</v>
      </c>
      <c r="D43" s="226" t="s">
        <v>11537</v>
      </c>
      <c r="E43" s="21">
        <v>1594867</v>
      </c>
      <c r="F43" s="21">
        <v>3</v>
      </c>
      <c r="G43" s="21" t="s">
        <v>17</v>
      </c>
      <c r="H43" s="21">
        <v>0</v>
      </c>
      <c r="I43" s="237">
        <v>1</v>
      </c>
      <c r="J43" s="238">
        <v>3</v>
      </c>
      <c r="K43" s="44">
        <v>222200</v>
      </c>
      <c r="L43" s="226" t="s">
        <v>683</v>
      </c>
      <c r="M43" s="101" t="s">
        <v>11522</v>
      </c>
      <c r="N43" s="3" t="e">
        <f>VLOOKUP(E43,[1]应付款管理!$A$1:$B$65536,2,0)</f>
        <v>#N/A</v>
      </c>
      <c r="O43" s="3" t="e">
        <f>L43-N43</f>
        <v>#VALUE!</v>
      </c>
    </row>
    <row r="44" ht="15" customHeight="1" spans="1:13">
      <c r="A44" s="66">
        <v>40</v>
      </c>
      <c r="B44" s="18" t="s">
        <v>11544</v>
      </c>
      <c r="C44" s="21" t="s">
        <v>11511</v>
      </c>
      <c r="D44" s="226" t="s">
        <v>11537</v>
      </c>
      <c r="E44" s="21">
        <v>1601904</v>
      </c>
      <c r="F44" s="21">
        <v>1</v>
      </c>
      <c r="G44" s="21" t="s">
        <v>17</v>
      </c>
      <c r="H44" s="21">
        <v>1000</v>
      </c>
      <c r="I44" s="237">
        <v>2</v>
      </c>
      <c r="J44" s="238">
        <v>2</v>
      </c>
      <c r="K44" s="44">
        <v>220200</v>
      </c>
      <c r="L44" s="46">
        <v>2000</v>
      </c>
      <c r="M44" s="81"/>
    </row>
    <row r="45" ht="13.5" spans="1:13">
      <c r="A45" s="66">
        <v>41</v>
      </c>
      <c r="B45" s="18" t="s">
        <v>10207</v>
      </c>
      <c r="C45" s="21" t="s">
        <v>11511</v>
      </c>
      <c r="D45" s="226" t="s">
        <v>11537</v>
      </c>
      <c r="E45" s="21">
        <v>1596714</v>
      </c>
      <c r="F45" s="21">
        <v>1</v>
      </c>
      <c r="G45" s="21" t="s">
        <v>17</v>
      </c>
      <c r="H45" s="21">
        <v>1000</v>
      </c>
      <c r="I45" s="237">
        <v>2</v>
      </c>
      <c r="J45" s="238">
        <v>2</v>
      </c>
      <c r="K45" s="44">
        <v>218200</v>
      </c>
      <c r="L45" s="46">
        <v>2000</v>
      </c>
      <c r="M45" s="81"/>
    </row>
    <row r="46" ht="13.5" spans="1:13">
      <c r="A46" s="66">
        <v>42</v>
      </c>
      <c r="B46" s="18" t="s">
        <v>11545</v>
      </c>
      <c r="C46" s="21" t="s">
        <v>11511</v>
      </c>
      <c r="D46" s="226" t="s">
        <v>11537</v>
      </c>
      <c r="E46" s="21">
        <v>1573328</v>
      </c>
      <c r="F46" s="21">
        <v>1</v>
      </c>
      <c r="G46" s="21" t="s">
        <v>22</v>
      </c>
      <c r="H46" s="21">
        <v>1300</v>
      </c>
      <c r="I46" s="237">
        <v>2</v>
      </c>
      <c r="J46" s="238">
        <v>2</v>
      </c>
      <c r="K46" s="44">
        <v>215600</v>
      </c>
      <c r="L46" s="46">
        <v>2600</v>
      </c>
      <c r="M46" s="81"/>
    </row>
    <row r="47" ht="13.5" spans="1:13">
      <c r="A47" s="66">
        <v>43</v>
      </c>
      <c r="B47" s="18" t="s">
        <v>11546</v>
      </c>
      <c r="C47" s="21" t="s">
        <v>11524</v>
      </c>
      <c r="D47" s="226" t="s">
        <v>11537</v>
      </c>
      <c r="E47" s="21">
        <v>1603108</v>
      </c>
      <c r="F47" s="21">
        <v>1</v>
      </c>
      <c r="G47" s="21" t="s">
        <v>17</v>
      </c>
      <c r="H47" s="21">
        <v>1000</v>
      </c>
      <c r="I47" s="237">
        <v>1</v>
      </c>
      <c r="J47" s="238">
        <v>1</v>
      </c>
      <c r="K47" s="44">
        <v>214600</v>
      </c>
      <c r="L47" s="46">
        <v>1000</v>
      </c>
      <c r="M47" s="81"/>
    </row>
    <row r="48" ht="26.25" spans="1:13">
      <c r="A48" s="66">
        <v>44</v>
      </c>
      <c r="B48" s="227" t="s">
        <v>11547</v>
      </c>
      <c r="C48" s="228" t="s">
        <v>11537</v>
      </c>
      <c r="D48" s="229" t="s">
        <v>11548</v>
      </c>
      <c r="E48" s="228">
        <v>1604108</v>
      </c>
      <c r="F48" s="228">
        <v>1</v>
      </c>
      <c r="G48" s="228" t="s">
        <v>17</v>
      </c>
      <c r="H48" s="228">
        <v>1000</v>
      </c>
      <c r="I48" s="237">
        <v>1</v>
      </c>
      <c r="J48" s="238">
        <v>1</v>
      </c>
      <c r="K48" s="44">
        <v>213600</v>
      </c>
      <c r="L48" s="239">
        <v>1000</v>
      </c>
      <c r="M48" s="81"/>
    </row>
    <row r="49" ht="13.5" spans="1:13">
      <c r="A49" s="66">
        <v>45</v>
      </c>
      <c r="B49" s="227" t="s">
        <v>11549</v>
      </c>
      <c r="C49" s="228" t="s">
        <v>11511</v>
      </c>
      <c r="D49" s="229" t="s">
        <v>11548</v>
      </c>
      <c r="E49" s="228">
        <v>1601492</v>
      </c>
      <c r="F49" s="228">
        <v>1</v>
      </c>
      <c r="G49" s="228" t="s">
        <v>19</v>
      </c>
      <c r="H49" s="228">
        <v>1300</v>
      </c>
      <c r="I49" s="237">
        <v>3</v>
      </c>
      <c r="J49" s="238">
        <v>3</v>
      </c>
      <c r="K49" s="44">
        <v>209700</v>
      </c>
      <c r="L49" s="239">
        <v>3900</v>
      </c>
      <c r="M49" s="81"/>
    </row>
    <row r="50" ht="13.5" spans="1:13">
      <c r="A50" s="66">
        <v>46</v>
      </c>
      <c r="B50" s="227" t="s">
        <v>11485</v>
      </c>
      <c r="C50" s="228" t="s">
        <v>11524</v>
      </c>
      <c r="D50" s="229" t="s">
        <v>11548</v>
      </c>
      <c r="E50" s="228">
        <v>1603293</v>
      </c>
      <c r="F50" s="228">
        <v>1</v>
      </c>
      <c r="G50" s="228" t="s">
        <v>17</v>
      </c>
      <c r="H50" s="228">
        <v>1000</v>
      </c>
      <c r="I50" s="237">
        <v>2</v>
      </c>
      <c r="J50" s="238">
        <v>2</v>
      </c>
      <c r="K50" s="44">
        <v>207700</v>
      </c>
      <c r="L50" s="239">
        <v>2000</v>
      </c>
      <c r="M50" s="81"/>
    </row>
    <row r="51" ht="26.25" spans="1:13">
      <c r="A51" s="66">
        <v>47</v>
      </c>
      <c r="B51" s="227" t="s">
        <v>11550</v>
      </c>
      <c r="C51" s="228" t="s">
        <v>11524</v>
      </c>
      <c r="D51" s="229" t="s">
        <v>11548</v>
      </c>
      <c r="E51" s="228">
        <v>1598484</v>
      </c>
      <c r="F51" s="228">
        <v>1</v>
      </c>
      <c r="G51" s="228" t="s">
        <v>49</v>
      </c>
      <c r="H51" s="228">
        <v>1500</v>
      </c>
      <c r="I51" s="237">
        <v>2</v>
      </c>
      <c r="J51" s="238">
        <v>2</v>
      </c>
      <c r="K51" s="44">
        <v>204700</v>
      </c>
      <c r="L51" s="239">
        <v>3000</v>
      </c>
      <c r="M51" s="81"/>
    </row>
    <row r="52" ht="26.25" spans="1:13">
      <c r="A52" s="66">
        <v>48</v>
      </c>
      <c r="B52" s="230" t="s">
        <v>11540</v>
      </c>
      <c r="C52" s="231" t="s">
        <v>11548</v>
      </c>
      <c r="D52" s="232" t="s">
        <v>11551</v>
      </c>
      <c r="E52" s="231">
        <v>1604665</v>
      </c>
      <c r="F52" s="231">
        <v>1</v>
      </c>
      <c r="G52" s="231" t="s">
        <v>22</v>
      </c>
      <c r="H52" s="231">
        <v>1300</v>
      </c>
      <c r="I52" s="237">
        <v>1</v>
      </c>
      <c r="J52" s="238">
        <v>1</v>
      </c>
      <c r="K52" s="44">
        <v>203400</v>
      </c>
      <c r="L52" s="240">
        <v>1300</v>
      </c>
      <c r="M52" s="81"/>
    </row>
    <row r="53" ht="13.5" spans="1:13">
      <c r="A53" s="66">
        <v>49</v>
      </c>
      <c r="B53" s="230" t="s">
        <v>45</v>
      </c>
      <c r="C53" s="231" t="s">
        <v>11548</v>
      </c>
      <c r="D53" s="232" t="s">
        <v>11551</v>
      </c>
      <c r="E53" s="231">
        <v>1604690</v>
      </c>
      <c r="F53" s="231">
        <v>2</v>
      </c>
      <c r="G53" s="231" t="s">
        <v>22</v>
      </c>
      <c r="H53" s="231">
        <v>1300</v>
      </c>
      <c r="I53" s="237">
        <v>1</v>
      </c>
      <c r="J53" s="238">
        <v>2</v>
      </c>
      <c r="K53" s="44">
        <v>200800</v>
      </c>
      <c r="L53" s="240">
        <v>2600</v>
      </c>
      <c r="M53" s="81"/>
    </row>
    <row r="54" ht="26.25" spans="1:13">
      <c r="A54" s="66">
        <v>50</v>
      </c>
      <c r="B54" s="230" t="s">
        <v>11552</v>
      </c>
      <c r="C54" s="231" t="s">
        <v>11548</v>
      </c>
      <c r="D54" s="232" t="s">
        <v>11551</v>
      </c>
      <c r="E54" s="231">
        <v>1604701</v>
      </c>
      <c r="F54" s="231">
        <v>1</v>
      </c>
      <c r="G54" s="231" t="s">
        <v>17</v>
      </c>
      <c r="H54" s="231">
        <v>1000</v>
      </c>
      <c r="I54" s="237">
        <v>1</v>
      </c>
      <c r="J54" s="238">
        <v>1</v>
      </c>
      <c r="K54" s="44">
        <v>199800</v>
      </c>
      <c r="L54" s="240">
        <v>1000</v>
      </c>
      <c r="M54" s="81"/>
    </row>
    <row r="55" ht="13.5" spans="1:13">
      <c r="A55" s="66">
        <v>51</v>
      </c>
      <c r="B55" s="230" t="s">
        <v>2888</v>
      </c>
      <c r="C55" s="231" t="s">
        <v>11548</v>
      </c>
      <c r="D55" s="232" t="s">
        <v>11551</v>
      </c>
      <c r="E55" s="231">
        <v>1604674</v>
      </c>
      <c r="F55" s="231">
        <v>2</v>
      </c>
      <c r="G55" s="231" t="s">
        <v>17</v>
      </c>
      <c r="H55" s="231">
        <v>1000</v>
      </c>
      <c r="I55" s="237">
        <v>1</v>
      </c>
      <c r="J55" s="238">
        <v>2</v>
      </c>
      <c r="K55" s="44">
        <v>197800</v>
      </c>
      <c r="L55" s="240">
        <v>2000</v>
      </c>
      <c r="M55" s="81"/>
    </row>
    <row r="56" ht="26.25" spans="1:13">
      <c r="A56" s="66">
        <v>52</v>
      </c>
      <c r="B56" s="233" t="s">
        <v>11553</v>
      </c>
      <c r="C56" s="234" t="s">
        <v>11551</v>
      </c>
      <c r="D56" s="235" t="s">
        <v>11554</v>
      </c>
      <c r="E56" s="234">
        <v>1605292</v>
      </c>
      <c r="F56" s="234">
        <v>1</v>
      </c>
      <c r="G56" s="234" t="s">
        <v>17</v>
      </c>
      <c r="H56" s="234">
        <v>950</v>
      </c>
      <c r="I56" s="237">
        <v>1</v>
      </c>
      <c r="J56" s="238">
        <v>1</v>
      </c>
      <c r="K56" s="44">
        <v>196850</v>
      </c>
      <c r="L56" s="235">
        <v>950</v>
      </c>
      <c r="M56" s="81"/>
    </row>
    <row r="57" ht="26.25" spans="1:13">
      <c r="A57" s="66">
        <v>53</v>
      </c>
      <c r="B57" s="233" t="s">
        <v>11555</v>
      </c>
      <c r="C57" s="234" t="s">
        <v>11551</v>
      </c>
      <c r="D57" s="235" t="s">
        <v>11554</v>
      </c>
      <c r="E57" s="234">
        <v>1605364</v>
      </c>
      <c r="F57" s="234">
        <v>2</v>
      </c>
      <c r="G57" s="234" t="s">
        <v>22</v>
      </c>
      <c r="H57" s="234">
        <v>1235</v>
      </c>
      <c r="I57" s="237">
        <v>1</v>
      </c>
      <c r="J57" s="238">
        <v>2</v>
      </c>
      <c r="K57" s="44">
        <v>194380</v>
      </c>
      <c r="L57" s="241">
        <v>2470</v>
      </c>
      <c r="M57" s="81"/>
    </row>
    <row r="58" ht="13.5" spans="1:13">
      <c r="A58" s="66">
        <v>54</v>
      </c>
      <c r="B58" s="233" t="s">
        <v>11556</v>
      </c>
      <c r="C58" s="234" t="s">
        <v>11551</v>
      </c>
      <c r="D58" s="235" t="s">
        <v>11554</v>
      </c>
      <c r="E58" s="234">
        <v>1605249</v>
      </c>
      <c r="F58" s="234">
        <v>1</v>
      </c>
      <c r="G58" s="234" t="s">
        <v>22</v>
      </c>
      <c r="H58" s="234">
        <v>1235</v>
      </c>
      <c r="I58" s="237">
        <v>1</v>
      </c>
      <c r="J58" s="238">
        <v>1</v>
      </c>
      <c r="K58" s="44">
        <v>193145</v>
      </c>
      <c r="L58" s="241">
        <v>1235</v>
      </c>
      <c r="M58" s="81"/>
    </row>
    <row r="59" ht="26.25" spans="1:13">
      <c r="A59" s="66">
        <v>55</v>
      </c>
      <c r="B59" s="233" t="s">
        <v>11557</v>
      </c>
      <c r="C59" s="234" t="s">
        <v>11548</v>
      </c>
      <c r="D59" s="235" t="s">
        <v>11554</v>
      </c>
      <c r="E59" s="234">
        <v>1604263</v>
      </c>
      <c r="F59" s="234">
        <v>1</v>
      </c>
      <c r="G59" s="234" t="s">
        <v>17</v>
      </c>
      <c r="H59" s="234">
        <v>1000</v>
      </c>
      <c r="I59" s="237">
        <v>2</v>
      </c>
      <c r="J59" s="238">
        <v>2</v>
      </c>
      <c r="K59" s="44">
        <v>191145</v>
      </c>
      <c r="L59" s="241">
        <v>2000</v>
      </c>
      <c r="M59" s="81"/>
    </row>
    <row r="60" ht="26.25" spans="1:13">
      <c r="A60" s="66">
        <v>56</v>
      </c>
      <c r="B60" s="233" t="s">
        <v>11558</v>
      </c>
      <c r="C60" s="234" t="s">
        <v>11551</v>
      </c>
      <c r="D60" s="235" t="s">
        <v>11554</v>
      </c>
      <c r="E60" s="234">
        <v>1603614</v>
      </c>
      <c r="F60" s="234">
        <v>1</v>
      </c>
      <c r="G60" s="234" t="s">
        <v>17</v>
      </c>
      <c r="H60" s="234">
        <v>1000</v>
      </c>
      <c r="I60" s="237">
        <v>1</v>
      </c>
      <c r="J60" s="238">
        <v>1</v>
      </c>
      <c r="K60" s="44">
        <v>190145</v>
      </c>
      <c r="L60" s="241">
        <v>1000</v>
      </c>
      <c r="M60" s="81"/>
    </row>
    <row r="61" ht="13.5" spans="1:13">
      <c r="A61" s="66">
        <v>57</v>
      </c>
      <c r="B61" s="233" t="s">
        <v>11559</v>
      </c>
      <c r="C61" s="234" t="s">
        <v>11548</v>
      </c>
      <c r="D61" s="235" t="s">
        <v>11554</v>
      </c>
      <c r="E61" s="234">
        <v>1603838</v>
      </c>
      <c r="F61" s="234">
        <v>1</v>
      </c>
      <c r="G61" s="234" t="s">
        <v>17</v>
      </c>
      <c r="H61" s="234">
        <v>1000</v>
      </c>
      <c r="I61" s="237">
        <v>2</v>
      </c>
      <c r="J61" s="238">
        <v>2</v>
      </c>
      <c r="K61" s="44">
        <v>188145</v>
      </c>
      <c r="L61" s="241">
        <v>2000</v>
      </c>
      <c r="M61" s="81"/>
    </row>
    <row r="62" ht="26.25" spans="1:13">
      <c r="A62" s="66">
        <v>58</v>
      </c>
      <c r="B62" s="233" t="s">
        <v>11560</v>
      </c>
      <c r="C62" s="234" t="s">
        <v>11551</v>
      </c>
      <c r="D62" s="235" t="s">
        <v>11554</v>
      </c>
      <c r="E62" s="234">
        <v>1605284</v>
      </c>
      <c r="F62" s="234">
        <v>1</v>
      </c>
      <c r="G62" s="234" t="s">
        <v>22</v>
      </c>
      <c r="H62" s="234">
        <v>1235</v>
      </c>
      <c r="I62" s="237">
        <v>1</v>
      </c>
      <c r="J62" s="238">
        <v>1</v>
      </c>
      <c r="K62" s="44">
        <v>186910</v>
      </c>
      <c r="L62" s="241">
        <v>1235</v>
      </c>
      <c r="M62" s="81"/>
    </row>
    <row r="63" ht="26.25" spans="1:13">
      <c r="A63" s="66">
        <v>59</v>
      </c>
      <c r="B63" s="233" t="s">
        <v>11561</v>
      </c>
      <c r="C63" s="234" t="s">
        <v>11551</v>
      </c>
      <c r="D63" s="235" t="s">
        <v>11554</v>
      </c>
      <c r="E63" s="234">
        <v>1605822</v>
      </c>
      <c r="F63" s="234">
        <v>1</v>
      </c>
      <c r="G63" s="234" t="s">
        <v>17</v>
      </c>
      <c r="H63" s="234">
        <v>950</v>
      </c>
      <c r="I63" s="237">
        <v>1</v>
      </c>
      <c r="J63" s="238">
        <v>1</v>
      </c>
      <c r="K63" s="44">
        <v>185960</v>
      </c>
      <c r="L63" s="235">
        <v>950</v>
      </c>
      <c r="M63" s="81"/>
    </row>
    <row r="64" ht="26.25" spans="1:13">
      <c r="A64" s="66">
        <v>60</v>
      </c>
      <c r="B64" s="233" t="s">
        <v>11562</v>
      </c>
      <c r="C64" s="234" t="s">
        <v>11524</v>
      </c>
      <c r="D64" s="235" t="s">
        <v>11554</v>
      </c>
      <c r="E64" s="234">
        <v>1598723</v>
      </c>
      <c r="F64" s="234">
        <v>3</v>
      </c>
      <c r="G64" s="234" t="s">
        <v>19</v>
      </c>
      <c r="H64" s="234">
        <v>1300</v>
      </c>
      <c r="I64" s="237">
        <v>4</v>
      </c>
      <c r="J64" s="238">
        <v>12</v>
      </c>
      <c r="K64" s="44">
        <v>170360</v>
      </c>
      <c r="L64" s="241">
        <v>15600</v>
      </c>
      <c r="M64" s="81"/>
    </row>
    <row r="65" ht="13.5" spans="1:13">
      <c r="A65" s="66">
        <v>61</v>
      </c>
      <c r="B65" s="57" t="s">
        <v>11563</v>
      </c>
      <c r="C65" s="60" t="s">
        <v>11551</v>
      </c>
      <c r="D65" s="242" t="s">
        <v>11564</v>
      </c>
      <c r="E65" s="60">
        <v>1605394</v>
      </c>
      <c r="F65" s="60">
        <v>1</v>
      </c>
      <c r="G65" s="60" t="s">
        <v>17</v>
      </c>
      <c r="H65" s="60">
        <v>950</v>
      </c>
      <c r="I65" s="237">
        <v>2</v>
      </c>
      <c r="J65" s="238">
        <v>2</v>
      </c>
      <c r="K65" s="44">
        <v>168460</v>
      </c>
      <c r="L65" s="76">
        <v>1900</v>
      </c>
      <c r="M65" s="81"/>
    </row>
    <row r="66" ht="26.25" spans="1:13">
      <c r="A66" s="66">
        <v>62</v>
      </c>
      <c r="B66" s="57" t="s">
        <v>11555</v>
      </c>
      <c r="C66" s="60" t="s">
        <v>11554</v>
      </c>
      <c r="D66" s="242" t="s">
        <v>11564</v>
      </c>
      <c r="E66" s="60">
        <v>1606332</v>
      </c>
      <c r="F66" s="60">
        <v>2</v>
      </c>
      <c r="G66" s="60" t="s">
        <v>22</v>
      </c>
      <c r="H66" s="60">
        <v>1235</v>
      </c>
      <c r="I66" s="237">
        <v>1</v>
      </c>
      <c r="J66" s="238">
        <v>2</v>
      </c>
      <c r="K66" s="44">
        <v>165990</v>
      </c>
      <c r="L66" s="76">
        <v>2470</v>
      </c>
      <c r="M66" s="81"/>
    </row>
    <row r="67" ht="26.25" spans="1:13">
      <c r="A67" s="66">
        <v>63</v>
      </c>
      <c r="B67" s="57" t="s">
        <v>11560</v>
      </c>
      <c r="C67" s="60" t="s">
        <v>11554</v>
      </c>
      <c r="D67" s="242" t="s">
        <v>11564</v>
      </c>
      <c r="E67" s="60">
        <v>1606239</v>
      </c>
      <c r="F67" s="60">
        <v>1</v>
      </c>
      <c r="G67" s="60" t="s">
        <v>22</v>
      </c>
      <c r="H67" s="60">
        <v>1235</v>
      </c>
      <c r="I67" s="237">
        <v>1</v>
      </c>
      <c r="J67" s="238">
        <v>1</v>
      </c>
      <c r="K67" s="44">
        <v>164755</v>
      </c>
      <c r="L67" s="76">
        <v>1235</v>
      </c>
      <c r="M67" s="81"/>
    </row>
    <row r="68" ht="13.5" spans="1:13">
      <c r="A68" s="66">
        <v>64</v>
      </c>
      <c r="B68" s="57" t="s">
        <v>4886</v>
      </c>
      <c r="C68" s="60" t="s">
        <v>11554</v>
      </c>
      <c r="D68" s="242" t="s">
        <v>11564</v>
      </c>
      <c r="E68" s="60">
        <v>1604941</v>
      </c>
      <c r="F68" s="60">
        <v>1</v>
      </c>
      <c r="G68" s="60" t="s">
        <v>60</v>
      </c>
      <c r="H68" s="60">
        <v>1615</v>
      </c>
      <c r="I68" s="237">
        <v>1</v>
      </c>
      <c r="J68" s="238">
        <v>1</v>
      </c>
      <c r="K68" s="44">
        <v>163140</v>
      </c>
      <c r="L68" s="76">
        <v>1615</v>
      </c>
      <c r="M68" s="81"/>
    </row>
    <row r="69" ht="26.25" spans="1:13">
      <c r="A69" s="66">
        <v>65</v>
      </c>
      <c r="B69" s="57" t="s">
        <v>11565</v>
      </c>
      <c r="C69" s="60" t="s">
        <v>11554</v>
      </c>
      <c r="D69" s="242" t="s">
        <v>11564</v>
      </c>
      <c r="E69" s="60">
        <v>1606090</v>
      </c>
      <c r="F69" s="60">
        <v>1</v>
      </c>
      <c r="G69" s="60" t="s">
        <v>22</v>
      </c>
      <c r="H69" s="60">
        <v>1235</v>
      </c>
      <c r="I69" s="237">
        <v>1</v>
      </c>
      <c r="J69" s="238">
        <v>1</v>
      </c>
      <c r="K69" s="44">
        <v>161905</v>
      </c>
      <c r="L69" s="76">
        <v>1235</v>
      </c>
      <c r="M69" s="81"/>
    </row>
    <row r="70" ht="26.25" spans="1:13">
      <c r="A70" s="66">
        <v>66</v>
      </c>
      <c r="B70" s="57" t="s">
        <v>11566</v>
      </c>
      <c r="C70" s="60" t="s">
        <v>11554</v>
      </c>
      <c r="D70" s="242" t="s">
        <v>11564</v>
      </c>
      <c r="E70" s="60">
        <v>1606327</v>
      </c>
      <c r="F70" s="60">
        <v>1</v>
      </c>
      <c r="G70" s="60" t="s">
        <v>17</v>
      </c>
      <c r="H70" s="60">
        <v>950</v>
      </c>
      <c r="I70" s="237">
        <v>1</v>
      </c>
      <c r="J70" s="238">
        <v>1</v>
      </c>
      <c r="K70" s="44">
        <v>160955</v>
      </c>
      <c r="L70" s="242">
        <v>950</v>
      </c>
      <c r="M70" s="81"/>
    </row>
    <row r="71" ht="26.25" spans="1:13">
      <c r="A71" s="66">
        <v>67</v>
      </c>
      <c r="B71" s="57" t="s">
        <v>11567</v>
      </c>
      <c r="C71" s="60" t="s">
        <v>11554</v>
      </c>
      <c r="D71" s="242" t="s">
        <v>11564</v>
      </c>
      <c r="E71" s="60">
        <v>1606020</v>
      </c>
      <c r="F71" s="60">
        <v>1</v>
      </c>
      <c r="G71" s="60" t="s">
        <v>17</v>
      </c>
      <c r="H71" s="60">
        <v>950</v>
      </c>
      <c r="I71" s="237">
        <v>1</v>
      </c>
      <c r="J71" s="238">
        <v>1</v>
      </c>
      <c r="K71" s="44">
        <v>160005</v>
      </c>
      <c r="L71" s="242">
        <v>950</v>
      </c>
      <c r="M71" s="81"/>
    </row>
    <row r="72" ht="26.25" spans="1:13">
      <c r="A72" s="66">
        <v>68</v>
      </c>
      <c r="B72" s="57" t="s">
        <v>11557</v>
      </c>
      <c r="C72" s="60" t="s">
        <v>11554</v>
      </c>
      <c r="D72" s="242" t="s">
        <v>11564</v>
      </c>
      <c r="E72" s="60">
        <v>1606262</v>
      </c>
      <c r="F72" s="60">
        <v>1</v>
      </c>
      <c r="G72" s="60" t="s">
        <v>17</v>
      </c>
      <c r="H72" s="60">
        <v>950</v>
      </c>
      <c r="I72" s="237">
        <v>1</v>
      </c>
      <c r="J72" s="238">
        <v>1</v>
      </c>
      <c r="K72" s="44">
        <v>159055</v>
      </c>
      <c r="L72" s="242">
        <v>950</v>
      </c>
      <c r="M72" s="81"/>
    </row>
    <row r="73" ht="13.5" spans="1:13">
      <c r="A73" s="66">
        <v>69</v>
      </c>
      <c r="B73" s="57" t="s">
        <v>10227</v>
      </c>
      <c r="C73" s="60" t="s">
        <v>11551</v>
      </c>
      <c r="D73" s="242" t="s">
        <v>11564</v>
      </c>
      <c r="E73" s="60">
        <v>1605275</v>
      </c>
      <c r="F73" s="60">
        <v>1</v>
      </c>
      <c r="G73" s="60" t="s">
        <v>22</v>
      </c>
      <c r="H73" s="60">
        <v>1300</v>
      </c>
      <c r="I73" s="237">
        <v>2</v>
      </c>
      <c r="J73" s="238">
        <v>2</v>
      </c>
      <c r="K73" s="44">
        <v>156455</v>
      </c>
      <c r="L73" s="76">
        <v>2600</v>
      </c>
      <c r="M73" s="81"/>
    </row>
    <row r="74" ht="26.25" spans="1:13">
      <c r="A74" s="66">
        <v>70</v>
      </c>
      <c r="B74" s="57" t="s">
        <v>11568</v>
      </c>
      <c r="C74" s="60" t="s">
        <v>11554</v>
      </c>
      <c r="D74" s="242" t="s">
        <v>11564</v>
      </c>
      <c r="E74" s="60">
        <v>1606433</v>
      </c>
      <c r="F74" s="60">
        <v>1</v>
      </c>
      <c r="G74" s="60" t="s">
        <v>17</v>
      </c>
      <c r="H74" s="60">
        <v>950</v>
      </c>
      <c r="I74" s="237">
        <v>1</v>
      </c>
      <c r="J74" s="238">
        <v>1</v>
      </c>
      <c r="K74" s="44">
        <v>155505</v>
      </c>
      <c r="L74" s="242">
        <v>950</v>
      </c>
      <c r="M74" s="81"/>
    </row>
    <row r="75" ht="26.25" spans="1:13">
      <c r="A75" s="66">
        <v>71</v>
      </c>
      <c r="B75" s="57" t="s">
        <v>11558</v>
      </c>
      <c r="C75" s="60" t="s">
        <v>11554</v>
      </c>
      <c r="D75" s="242" t="s">
        <v>11564</v>
      </c>
      <c r="E75" s="60">
        <v>1606244</v>
      </c>
      <c r="F75" s="60">
        <v>1</v>
      </c>
      <c r="G75" s="60" t="s">
        <v>17</v>
      </c>
      <c r="H75" s="60">
        <v>950</v>
      </c>
      <c r="I75" s="237">
        <v>1</v>
      </c>
      <c r="J75" s="238">
        <v>1</v>
      </c>
      <c r="K75" s="44">
        <v>154555</v>
      </c>
      <c r="L75" s="242">
        <v>950</v>
      </c>
      <c r="M75" s="81"/>
    </row>
    <row r="76" ht="26.25" spans="1:13">
      <c r="A76" s="66">
        <v>72</v>
      </c>
      <c r="B76" s="57" t="s">
        <v>11569</v>
      </c>
      <c r="C76" s="60" t="s">
        <v>11537</v>
      </c>
      <c r="D76" s="242" t="s">
        <v>11564</v>
      </c>
      <c r="E76" s="60">
        <v>1601514</v>
      </c>
      <c r="F76" s="60">
        <v>1</v>
      </c>
      <c r="G76" s="60" t="s">
        <v>17</v>
      </c>
      <c r="H76" s="60">
        <v>1000</v>
      </c>
      <c r="I76" s="237">
        <v>4</v>
      </c>
      <c r="J76" s="238">
        <v>4</v>
      </c>
      <c r="K76" s="44">
        <v>150555</v>
      </c>
      <c r="L76" s="76">
        <v>4000</v>
      </c>
      <c r="M76" s="81"/>
    </row>
    <row r="77" ht="26.25" spans="1:13">
      <c r="A77" s="66">
        <v>73</v>
      </c>
      <c r="B77" s="57" t="s">
        <v>11570</v>
      </c>
      <c r="C77" s="60" t="s">
        <v>11554</v>
      </c>
      <c r="D77" s="242" t="s">
        <v>11564</v>
      </c>
      <c r="E77" s="60">
        <v>1606571</v>
      </c>
      <c r="F77" s="60">
        <v>2</v>
      </c>
      <c r="G77" s="60" t="s">
        <v>22</v>
      </c>
      <c r="H77" s="60">
        <v>1235</v>
      </c>
      <c r="I77" s="237">
        <v>1</v>
      </c>
      <c r="J77" s="238">
        <v>2</v>
      </c>
      <c r="K77" s="44">
        <v>148085</v>
      </c>
      <c r="L77" s="76">
        <v>2470</v>
      </c>
      <c r="M77" s="81"/>
    </row>
    <row r="78" ht="26.25" spans="1:13">
      <c r="A78" s="66">
        <v>74</v>
      </c>
      <c r="B78" s="57" t="s">
        <v>11571</v>
      </c>
      <c r="C78" s="60" t="s">
        <v>11554</v>
      </c>
      <c r="D78" s="242" t="s">
        <v>11564</v>
      </c>
      <c r="E78" s="60">
        <v>1601548</v>
      </c>
      <c r="F78" s="60">
        <v>3</v>
      </c>
      <c r="G78" s="60" t="s">
        <v>17</v>
      </c>
      <c r="H78" s="60">
        <v>1000</v>
      </c>
      <c r="I78" s="237">
        <v>1</v>
      </c>
      <c r="J78" s="238">
        <v>3</v>
      </c>
      <c r="K78" s="44">
        <v>145085</v>
      </c>
      <c r="L78" s="76">
        <v>3000</v>
      </c>
      <c r="M78" s="81"/>
    </row>
    <row r="79" ht="26.25" spans="1:13">
      <c r="A79" s="66">
        <v>75</v>
      </c>
      <c r="B79" s="57" t="s">
        <v>11572</v>
      </c>
      <c r="C79" s="60" t="s">
        <v>11554</v>
      </c>
      <c r="D79" s="242" t="s">
        <v>11564</v>
      </c>
      <c r="E79" s="60">
        <v>1606322</v>
      </c>
      <c r="F79" s="60">
        <v>1</v>
      </c>
      <c r="G79" s="60" t="s">
        <v>17</v>
      </c>
      <c r="H79" s="60">
        <v>950</v>
      </c>
      <c r="I79" s="237">
        <v>1</v>
      </c>
      <c r="J79" s="238">
        <v>1</v>
      </c>
      <c r="K79" s="44">
        <v>144135</v>
      </c>
      <c r="L79" s="242">
        <v>950</v>
      </c>
      <c r="M79" s="81"/>
    </row>
    <row r="80" ht="13.5" spans="1:13">
      <c r="A80" s="66">
        <v>76</v>
      </c>
      <c r="B80" s="57" t="s">
        <v>11573</v>
      </c>
      <c r="C80" s="60" t="s">
        <v>11524</v>
      </c>
      <c r="D80" s="242" t="s">
        <v>11564</v>
      </c>
      <c r="E80" s="60">
        <v>1589332</v>
      </c>
      <c r="F80" s="60">
        <v>3</v>
      </c>
      <c r="G80" s="60" t="s">
        <v>19</v>
      </c>
      <c r="H80" s="60">
        <v>1300</v>
      </c>
      <c r="I80" s="237">
        <v>5</v>
      </c>
      <c r="J80" s="238">
        <v>15</v>
      </c>
      <c r="K80" s="44">
        <v>124635</v>
      </c>
      <c r="L80" s="76">
        <v>19500</v>
      </c>
      <c r="M80" s="81"/>
    </row>
    <row r="81" ht="26.25" spans="1:13">
      <c r="A81" s="66">
        <v>77</v>
      </c>
      <c r="B81" s="30" t="s">
        <v>11574</v>
      </c>
      <c r="C81" s="33" t="s">
        <v>11564</v>
      </c>
      <c r="D81" s="225" t="s">
        <v>11575</v>
      </c>
      <c r="E81" s="33">
        <v>1607168</v>
      </c>
      <c r="F81" s="33">
        <v>2</v>
      </c>
      <c r="G81" s="33" t="s">
        <v>22</v>
      </c>
      <c r="H81" s="33">
        <v>1235</v>
      </c>
      <c r="I81" s="237">
        <v>1</v>
      </c>
      <c r="J81" s="238">
        <v>2</v>
      </c>
      <c r="K81" s="44">
        <v>122165</v>
      </c>
      <c r="L81" s="52">
        <v>2470</v>
      </c>
      <c r="M81" s="81"/>
    </row>
    <row r="82" ht="26.25" spans="1:13">
      <c r="A82" s="66">
        <v>78</v>
      </c>
      <c r="B82" s="30" t="s">
        <v>11576</v>
      </c>
      <c r="C82" s="33" t="s">
        <v>11554</v>
      </c>
      <c r="D82" s="225" t="s">
        <v>11575</v>
      </c>
      <c r="E82" s="33">
        <v>1602252</v>
      </c>
      <c r="F82" s="33">
        <v>1</v>
      </c>
      <c r="G82" s="33" t="s">
        <v>17</v>
      </c>
      <c r="H82" s="33">
        <v>1000</v>
      </c>
      <c r="I82" s="237">
        <v>2</v>
      </c>
      <c r="J82" s="238">
        <v>2</v>
      </c>
      <c r="K82" s="44">
        <v>120165</v>
      </c>
      <c r="L82" s="52">
        <v>2000</v>
      </c>
      <c r="M82" s="81"/>
    </row>
    <row r="83" ht="26.25" spans="1:13">
      <c r="A83" s="66">
        <v>79</v>
      </c>
      <c r="B83" s="30" t="s">
        <v>11577</v>
      </c>
      <c r="C83" s="33" t="s">
        <v>11564</v>
      </c>
      <c r="D83" s="225" t="s">
        <v>11575</v>
      </c>
      <c r="E83" s="33">
        <v>1606778</v>
      </c>
      <c r="F83" s="33">
        <v>1</v>
      </c>
      <c r="G83" s="33" t="s">
        <v>22</v>
      </c>
      <c r="H83" s="33">
        <v>1235</v>
      </c>
      <c r="I83" s="237">
        <v>1</v>
      </c>
      <c r="J83" s="238">
        <v>1</v>
      </c>
      <c r="K83" s="44">
        <v>118930</v>
      </c>
      <c r="L83" s="52">
        <v>1235</v>
      </c>
      <c r="M83" s="81"/>
    </row>
    <row r="84" ht="26.25" spans="1:13">
      <c r="A84" s="66">
        <v>80</v>
      </c>
      <c r="B84" s="30" t="s">
        <v>11578</v>
      </c>
      <c r="C84" s="33" t="s">
        <v>11564</v>
      </c>
      <c r="D84" s="225" t="s">
        <v>11575</v>
      </c>
      <c r="E84" s="33">
        <v>1606572</v>
      </c>
      <c r="F84" s="33">
        <v>1</v>
      </c>
      <c r="G84" s="33" t="s">
        <v>17</v>
      </c>
      <c r="H84" s="33">
        <v>950</v>
      </c>
      <c r="I84" s="237">
        <v>1</v>
      </c>
      <c r="J84" s="238">
        <v>1</v>
      </c>
      <c r="K84" s="44">
        <v>117980</v>
      </c>
      <c r="L84" s="225">
        <v>950</v>
      </c>
      <c r="M84" s="81"/>
    </row>
    <row r="85" ht="26.25" spans="1:13">
      <c r="A85" s="66">
        <v>81</v>
      </c>
      <c r="B85" s="30" t="s">
        <v>11579</v>
      </c>
      <c r="C85" s="33" t="s">
        <v>11564</v>
      </c>
      <c r="D85" s="225" t="s">
        <v>11575</v>
      </c>
      <c r="E85" s="33">
        <v>1607090</v>
      </c>
      <c r="F85" s="33">
        <v>1</v>
      </c>
      <c r="G85" s="33" t="s">
        <v>17</v>
      </c>
      <c r="H85" s="33">
        <v>950</v>
      </c>
      <c r="I85" s="237">
        <v>1</v>
      </c>
      <c r="J85" s="238">
        <v>1</v>
      </c>
      <c r="K85" s="44">
        <v>117030</v>
      </c>
      <c r="L85" s="225">
        <v>950</v>
      </c>
      <c r="M85" s="81"/>
    </row>
    <row r="86" ht="13.5" spans="1:13">
      <c r="A86" s="66">
        <v>82</v>
      </c>
      <c r="B86" s="30" t="s">
        <v>11580</v>
      </c>
      <c r="C86" s="33" t="s">
        <v>11564</v>
      </c>
      <c r="D86" s="225" t="s">
        <v>11575</v>
      </c>
      <c r="E86" s="33">
        <v>1606758</v>
      </c>
      <c r="F86" s="33">
        <v>1</v>
      </c>
      <c r="G86" s="33" t="s">
        <v>17</v>
      </c>
      <c r="H86" s="33">
        <v>950</v>
      </c>
      <c r="I86" s="237">
        <v>1</v>
      </c>
      <c r="J86" s="238">
        <v>1</v>
      </c>
      <c r="K86" s="44">
        <v>116080</v>
      </c>
      <c r="L86" s="225">
        <v>950</v>
      </c>
      <c r="M86" s="81"/>
    </row>
    <row r="87" ht="26.25" spans="1:13">
      <c r="A87" s="66">
        <v>83</v>
      </c>
      <c r="B87" s="30" t="s">
        <v>11581</v>
      </c>
      <c r="C87" s="33" t="s">
        <v>11564</v>
      </c>
      <c r="D87" s="225" t="s">
        <v>11575</v>
      </c>
      <c r="E87" s="33">
        <v>1607213</v>
      </c>
      <c r="F87" s="33">
        <v>1</v>
      </c>
      <c r="G87" s="33" t="s">
        <v>22</v>
      </c>
      <c r="H87" s="33">
        <v>1235</v>
      </c>
      <c r="I87" s="237">
        <v>1</v>
      </c>
      <c r="J87" s="238">
        <v>1</v>
      </c>
      <c r="K87" s="44">
        <v>114845</v>
      </c>
      <c r="L87" s="52">
        <v>1235</v>
      </c>
      <c r="M87" s="81"/>
    </row>
    <row r="88" ht="26.25" spans="1:13">
      <c r="A88" s="66">
        <v>84</v>
      </c>
      <c r="B88" s="30" t="s">
        <v>11560</v>
      </c>
      <c r="C88" s="33" t="s">
        <v>11564</v>
      </c>
      <c r="D88" s="225" t="s">
        <v>11575</v>
      </c>
      <c r="E88" s="33">
        <v>1607080</v>
      </c>
      <c r="F88" s="33">
        <v>1</v>
      </c>
      <c r="G88" s="33" t="s">
        <v>17</v>
      </c>
      <c r="H88" s="33">
        <v>950</v>
      </c>
      <c r="I88" s="237">
        <v>1</v>
      </c>
      <c r="J88" s="238">
        <v>1</v>
      </c>
      <c r="K88" s="44">
        <v>113895</v>
      </c>
      <c r="L88" s="225">
        <v>950</v>
      </c>
      <c r="M88" s="81"/>
    </row>
    <row r="89" ht="26.25" spans="1:13">
      <c r="A89" s="66">
        <v>85</v>
      </c>
      <c r="B89" s="30" t="s">
        <v>11582</v>
      </c>
      <c r="C89" s="33" t="s">
        <v>11564</v>
      </c>
      <c r="D89" s="225" t="s">
        <v>11575</v>
      </c>
      <c r="E89" s="33">
        <v>1592329</v>
      </c>
      <c r="F89" s="33">
        <v>1</v>
      </c>
      <c r="G89" s="33" t="s">
        <v>49</v>
      </c>
      <c r="H89" s="33">
        <v>1500</v>
      </c>
      <c r="I89" s="237">
        <v>1</v>
      </c>
      <c r="J89" s="238">
        <v>1</v>
      </c>
      <c r="K89" s="44">
        <v>112395</v>
      </c>
      <c r="L89" s="52">
        <v>1500</v>
      </c>
      <c r="M89" s="81"/>
    </row>
    <row r="90" ht="13.5" spans="1:13">
      <c r="A90" s="66">
        <v>86</v>
      </c>
      <c r="B90" s="30" t="s">
        <v>2987</v>
      </c>
      <c r="C90" s="33" t="s">
        <v>11564</v>
      </c>
      <c r="D90" s="225" t="s">
        <v>11575</v>
      </c>
      <c r="E90" s="33">
        <v>1603727</v>
      </c>
      <c r="F90" s="33">
        <v>1</v>
      </c>
      <c r="G90" s="33" t="s">
        <v>17</v>
      </c>
      <c r="H90" s="33">
        <v>1000</v>
      </c>
      <c r="I90" s="237">
        <v>1</v>
      </c>
      <c r="J90" s="238">
        <v>1</v>
      </c>
      <c r="K90" s="44">
        <v>111395</v>
      </c>
      <c r="L90" s="52">
        <v>1000</v>
      </c>
      <c r="M90" s="81"/>
    </row>
    <row r="91" ht="26.25" spans="1:13">
      <c r="A91" s="66">
        <v>87</v>
      </c>
      <c r="B91" s="30" t="s">
        <v>11583</v>
      </c>
      <c r="C91" s="33" t="s">
        <v>11554</v>
      </c>
      <c r="D91" s="225" t="s">
        <v>11575</v>
      </c>
      <c r="E91" s="33">
        <v>1577750</v>
      </c>
      <c r="F91" s="33">
        <v>1</v>
      </c>
      <c r="G91" s="33" t="s">
        <v>17</v>
      </c>
      <c r="H91" s="33">
        <v>1000</v>
      </c>
      <c r="I91" s="237">
        <v>2</v>
      </c>
      <c r="J91" s="238">
        <v>2</v>
      </c>
      <c r="K91" s="44">
        <v>109395</v>
      </c>
      <c r="L91" s="52">
        <v>2000</v>
      </c>
      <c r="M91" s="81"/>
    </row>
    <row r="92" ht="13.5" spans="1:12">
      <c r="A92" s="93">
        <v>88</v>
      </c>
      <c r="B92" s="243" t="s">
        <v>11584</v>
      </c>
      <c r="C92" s="244" t="s">
        <v>11554</v>
      </c>
      <c r="D92" s="244" t="s">
        <v>11575</v>
      </c>
      <c r="E92" s="244">
        <v>1606230</v>
      </c>
      <c r="F92" s="244">
        <v>1</v>
      </c>
      <c r="G92" s="244" t="s">
        <v>17</v>
      </c>
      <c r="H92" s="244">
        <v>950</v>
      </c>
      <c r="I92" s="247">
        <v>2</v>
      </c>
      <c r="J92" s="248">
        <v>2</v>
      </c>
      <c r="K92" s="79">
        <v>107495</v>
      </c>
      <c r="L92" s="249">
        <v>1900</v>
      </c>
    </row>
    <row r="93" ht="26.25" spans="1:12">
      <c r="A93" s="13">
        <v>89</v>
      </c>
      <c r="B93" s="30" t="s">
        <v>11585</v>
      </c>
      <c r="C93" s="33" t="s">
        <v>11554</v>
      </c>
      <c r="D93" s="33" t="s">
        <v>11575</v>
      </c>
      <c r="E93" s="33">
        <v>1603684</v>
      </c>
      <c r="F93" s="33">
        <v>3</v>
      </c>
      <c r="G93" s="33" t="s">
        <v>17</v>
      </c>
      <c r="H93" s="33">
        <v>1000</v>
      </c>
      <c r="I93" s="237">
        <v>2</v>
      </c>
      <c r="J93" s="238">
        <v>6</v>
      </c>
      <c r="K93" s="44">
        <v>101495</v>
      </c>
      <c r="L93" s="52">
        <v>6000</v>
      </c>
    </row>
    <row r="94" ht="26.25" spans="1:12">
      <c r="A94" s="13">
        <v>90</v>
      </c>
      <c r="B94" s="30" t="s">
        <v>11586</v>
      </c>
      <c r="C94" s="33" t="s">
        <v>11554</v>
      </c>
      <c r="D94" s="33" t="s">
        <v>11575</v>
      </c>
      <c r="E94" s="33">
        <v>1605752</v>
      </c>
      <c r="F94" s="33">
        <v>1</v>
      </c>
      <c r="G94" s="33" t="s">
        <v>17</v>
      </c>
      <c r="H94" s="33">
        <v>950</v>
      </c>
      <c r="I94" s="237">
        <v>2</v>
      </c>
      <c r="J94" s="238">
        <v>2</v>
      </c>
      <c r="K94" s="44">
        <v>99595</v>
      </c>
      <c r="L94" s="52">
        <v>1900</v>
      </c>
    </row>
    <row r="95" ht="26.25" spans="1:12">
      <c r="A95" s="13">
        <v>91</v>
      </c>
      <c r="B95" s="30" t="s">
        <v>11587</v>
      </c>
      <c r="C95" s="33" t="s">
        <v>11564</v>
      </c>
      <c r="D95" s="33" t="s">
        <v>11575</v>
      </c>
      <c r="E95" s="33">
        <v>1607047</v>
      </c>
      <c r="F95" s="33">
        <v>1</v>
      </c>
      <c r="G95" s="33" t="s">
        <v>17</v>
      </c>
      <c r="H95" s="33">
        <v>950</v>
      </c>
      <c r="I95" s="237">
        <v>1</v>
      </c>
      <c r="J95" s="238">
        <v>1</v>
      </c>
      <c r="K95" s="44">
        <v>98645</v>
      </c>
      <c r="L95" s="225">
        <v>950</v>
      </c>
    </row>
    <row r="96" ht="26.25" spans="1:12">
      <c r="A96" s="13">
        <v>92</v>
      </c>
      <c r="B96" s="30" t="s">
        <v>11588</v>
      </c>
      <c r="C96" s="33" t="s">
        <v>11564</v>
      </c>
      <c r="D96" s="33" t="s">
        <v>11575</v>
      </c>
      <c r="E96" s="33">
        <v>1607130</v>
      </c>
      <c r="F96" s="33">
        <v>1</v>
      </c>
      <c r="G96" s="33" t="s">
        <v>22</v>
      </c>
      <c r="H96" s="33">
        <v>1235</v>
      </c>
      <c r="I96" s="237">
        <v>1</v>
      </c>
      <c r="J96" s="238">
        <v>1</v>
      </c>
      <c r="K96" s="44">
        <v>97410</v>
      </c>
      <c r="L96" s="52">
        <v>1235</v>
      </c>
    </row>
    <row r="97" ht="26.25" spans="1:12">
      <c r="A97" s="13">
        <v>93</v>
      </c>
      <c r="B97" s="30" t="s">
        <v>11589</v>
      </c>
      <c r="C97" s="33" t="s">
        <v>11564</v>
      </c>
      <c r="D97" s="33" t="s">
        <v>11575</v>
      </c>
      <c r="E97" s="33">
        <v>1607135</v>
      </c>
      <c r="F97" s="33">
        <v>1</v>
      </c>
      <c r="G97" s="33" t="s">
        <v>17</v>
      </c>
      <c r="H97" s="33">
        <v>950</v>
      </c>
      <c r="I97" s="237">
        <v>1</v>
      </c>
      <c r="J97" s="238">
        <v>1</v>
      </c>
      <c r="K97" s="44">
        <v>96460</v>
      </c>
      <c r="L97" s="225">
        <v>950</v>
      </c>
    </row>
    <row r="98" ht="13.5" spans="1:12">
      <c r="A98" s="13">
        <v>94</v>
      </c>
      <c r="B98" s="30" t="s">
        <v>11087</v>
      </c>
      <c r="C98" s="33" t="s">
        <v>11554</v>
      </c>
      <c r="D98" s="33" t="s">
        <v>11575</v>
      </c>
      <c r="E98" s="33">
        <v>1604150</v>
      </c>
      <c r="F98" s="33">
        <v>2</v>
      </c>
      <c r="G98" s="33" t="s">
        <v>19</v>
      </c>
      <c r="H98" s="33">
        <v>1300</v>
      </c>
      <c r="I98" s="237">
        <v>2</v>
      </c>
      <c r="J98" s="238">
        <v>4</v>
      </c>
      <c r="K98" s="44">
        <v>91260</v>
      </c>
      <c r="L98" s="52">
        <v>5200</v>
      </c>
    </row>
    <row r="99" ht="26.25" spans="1:12">
      <c r="A99" s="13">
        <v>95</v>
      </c>
      <c r="B99" s="245" t="s">
        <v>11590</v>
      </c>
      <c r="C99" s="246" t="s">
        <v>11548</v>
      </c>
      <c r="D99" s="246" t="s">
        <v>11591</v>
      </c>
      <c r="E99" s="246">
        <v>1585994</v>
      </c>
      <c r="F99" s="246">
        <v>1</v>
      </c>
      <c r="G99" s="246" t="s">
        <v>17</v>
      </c>
      <c r="H99" s="246">
        <v>1000</v>
      </c>
      <c r="I99" s="237">
        <v>5</v>
      </c>
      <c r="J99" s="238">
        <v>5</v>
      </c>
      <c r="K99" s="44">
        <v>86260</v>
      </c>
      <c r="L99" s="250">
        <v>5000</v>
      </c>
    </row>
    <row r="100" ht="26.25" spans="1:12">
      <c r="A100" s="13">
        <v>96</v>
      </c>
      <c r="B100" s="245" t="s">
        <v>11592</v>
      </c>
      <c r="C100" s="246" t="s">
        <v>11551</v>
      </c>
      <c r="D100" s="246" t="s">
        <v>11591</v>
      </c>
      <c r="E100" s="246">
        <v>1585998</v>
      </c>
      <c r="F100" s="246">
        <v>1</v>
      </c>
      <c r="G100" s="246" t="s">
        <v>17</v>
      </c>
      <c r="H100" s="246">
        <v>1000</v>
      </c>
      <c r="I100" s="237">
        <v>4</v>
      </c>
      <c r="J100" s="238">
        <v>4</v>
      </c>
      <c r="K100" s="44">
        <v>82260</v>
      </c>
      <c r="L100" s="250">
        <v>4000</v>
      </c>
    </row>
    <row r="101" ht="26.25" spans="1:12">
      <c r="A101" s="13">
        <v>97</v>
      </c>
      <c r="B101" s="245" t="s">
        <v>11574</v>
      </c>
      <c r="C101" s="246" t="s">
        <v>11575</v>
      </c>
      <c r="D101" s="246" t="s">
        <v>11591</v>
      </c>
      <c r="E101" s="246">
        <v>1607704</v>
      </c>
      <c r="F101" s="246">
        <v>2</v>
      </c>
      <c r="G101" s="246" t="s">
        <v>22</v>
      </c>
      <c r="H101" s="246">
        <v>1235</v>
      </c>
      <c r="I101" s="237">
        <v>1</v>
      </c>
      <c r="J101" s="238">
        <v>2</v>
      </c>
      <c r="K101" s="44">
        <v>79790</v>
      </c>
      <c r="L101" s="250">
        <v>2470</v>
      </c>
    </row>
    <row r="102" ht="26.25" spans="1:12">
      <c r="A102" s="13">
        <v>98</v>
      </c>
      <c r="B102" s="245" t="s">
        <v>11593</v>
      </c>
      <c r="C102" s="246" t="s">
        <v>11564</v>
      </c>
      <c r="D102" s="246" t="s">
        <v>11591</v>
      </c>
      <c r="E102" s="246">
        <v>1604092</v>
      </c>
      <c r="F102" s="246">
        <v>2</v>
      </c>
      <c r="G102" s="246" t="s">
        <v>49</v>
      </c>
      <c r="H102" s="246">
        <v>1500</v>
      </c>
      <c r="I102" s="237">
        <v>2</v>
      </c>
      <c r="J102" s="238">
        <v>4</v>
      </c>
      <c r="K102" s="44">
        <v>73790</v>
      </c>
      <c r="L102" s="250">
        <v>6000</v>
      </c>
    </row>
    <row r="103" ht="26.25" spans="1:12">
      <c r="A103" s="13">
        <v>99</v>
      </c>
      <c r="B103" s="245" t="s">
        <v>11594</v>
      </c>
      <c r="C103" s="246" t="s">
        <v>11575</v>
      </c>
      <c r="D103" s="246" t="s">
        <v>11591</v>
      </c>
      <c r="E103" s="246">
        <v>1607707</v>
      </c>
      <c r="F103" s="246">
        <v>1</v>
      </c>
      <c r="G103" s="246" t="s">
        <v>17</v>
      </c>
      <c r="H103" s="246">
        <v>950</v>
      </c>
      <c r="I103" s="237">
        <v>1</v>
      </c>
      <c r="J103" s="238">
        <v>1</v>
      </c>
      <c r="K103" s="44">
        <v>72840</v>
      </c>
      <c r="L103" s="251">
        <v>950</v>
      </c>
    </row>
    <row r="104" ht="13.5" spans="1:12">
      <c r="A104" s="13">
        <v>100</v>
      </c>
      <c r="B104" s="245" t="s">
        <v>2934</v>
      </c>
      <c r="C104" s="246" t="s">
        <v>11554</v>
      </c>
      <c r="D104" s="246" t="s">
        <v>11591</v>
      </c>
      <c r="E104" s="246">
        <v>1604806</v>
      </c>
      <c r="F104" s="246">
        <v>1</v>
      </c>
      <c r="G104" s="246" t="s">
        <v>60</v>
      </c>
      <c r="H104" s="246">
        <v>1615</v>
      </c>
      <c r="I104" s="237">
        <v>3</v>
      </c>
      <c r="J104" s="238">
        <v>3</v>
      </c>
      <c r="K104" s="44">
        <v>67995</v>
      </c>
      <c r="L104" s="250">
        <v>4845</v>
      </c>
    </row>
    <row r="105" ht="26.25" spans="1:12">
      <c r="A105" s="13">
        <v>101</v>
      </c>
      <c r="B105" s="245" t="s">
        <v>11577</v>
      </c>
      <c r="C105" s="246" t="s">
        <v>11575</v>
      </c>
      <c r="D105" s="246" t="s">
        <v>11591</v>
      </c>
      <c r="E105" s="246">
        <v>1607543</v>
      </c>
      <c r="F105" s="246">
        <v>1</v>
      </c>
      <c r="G105" s="246" t="s">
        <v>22</v>
      </c>
      <c r="H105" s="246">
        <v>1235</v>
      </c>
      <c r="I105" s="237">
        <v>1</v>
      </c>
      <c r="J105" s="238">
        <v>1</v>
      </c>
      <c r="K105" s="44">
        <v>66760</v>
      </c>
      <c r="L105" s="250">
        <v>1235</v>
      </c>
    </row>
    <row r="106" ht="26.25" spans="1:12">
      <c r="A106" s="13">
        <v>102</v>
      </c>
      <c r="B106" s="245" t="s">
        <v>11595</v>
      </c>
      <c r="C106" s="246" t="s">
        <v>11575</v>
      </c>
      <c r="D106" s="246" t="s">
        <v>11591</v>
      </c>
      <c r="E106" s="246">
        <v>1607976</v>
      </c>
      <c r="F106" s="246">
        <v>1</v>
      </c>
      <c r="G106" s="246" t="s">
        <v>17</v>
      </c>
      <c r="H106" s="246">
        <v>950</v>
      </c>
      <c r="I106" s="237">
        <v>1</v>
      </c>
      <c r="J106" s="238">
        <v>1</v>
      </c>
      <c r="K106" s="44">
        <v>65810</v>
      </c>
      <c r="L106" s="251">
        <v>950</v>
      </c>
    </row>
    <row r="107" ht="26.25" spans="1:12">
      <c r="A107" s="13">
        <v>103</v>
      </c>
      <c r="B107" s="245" t="s">
        <v>11596</v>
      </c>
      <c r="C107" s="246" t="s">
        <v>11575</v>
      </c>
      <c r="D107" s="246" t="s">
        <v>11591</v>
      </c>
      <c r="E107" s="246">
        <v>1607926</v>
      </c>
      <c r="F107" s="246">
        <v>1</v>
      </c>
      <c r="G107" s="246" t="s">
        <v>17</v>
      </c>
      <c r="H107" s="246">
        <v>950</v>
      </c>
      <c r="I107" s="237">
        <v>1</v>
      </c>
      <c r="J107" s="238">
        <v>1</v>
      </c>
      <c r="K107" s="44">
        <v>64860</v>
      </c>
      <c r="L107" s="251">
        <v>950</v>
      </c>
    </row>
    <row r="108" ht="26.25" spans="1:12">
      <c r="A108" s="13">
        <v>104</v>
      </c>
      <c r="B108" s="245" t="s">
        <v>11578</v>
      </c>
      <c r="C108" s="246" t="s">
        <v>11575</v>
      </c>
      <c r="D108" s="246" t="s">
        <v>11591</v>
      </c>
      <c r="E108" s="246">
        <v>1607212</v>
      </c>
      <c r="F108" s="246">
        <v>1</v>
      </c>
      <c r="G108" s="246" t="s">
        <v>17</v>
      </c>
      <c r="H108" s="246">
        <v>950</v>
      </c>
      <c r="I108" s="237">
        <v>1</v>
      </c>
      <c r="J108" s="238">
        <v>1</v>
      </c>
      <c r="K108" s="44">
        <v>63910</v>
      </c>
      <c r="L108" s="251">
        <v>950</v>
      </c>
    </row>
    <row r="109" ht="13.5" spans="1:12">
      <c r="A109" s="13">
        <v>105</v>
      </c>
      <c r="B109" s="245" t="s">
        <v>11597</v>
      </c>
      <c r="C109" s="246" t="s">
        <v>11564</v>
      </c>
      <c r="D109" s="246" t="s">
        <v>11591</v>
      </c>
      <c r="E109" s="246">
        <v>1606875</v>
      </c>
      <c r="F109" s="246">
        <v>1</v>
      </c>
      <c r="G109" s="246" t="s">
        <v>17</v>
      </c>
      <c r="H109" s="246">
        <v>950</v>
      </c>
      <c r="I109" s="237">
        <v>2</v>
      </c>
      <c r="J109" s="238">
        <v>2</v>
      </c>
      <c r="K109" s="44">
        <v>62010</v>
      </c>
      <c r="L109" s="250">
        <v>1900</v>
      </c>
    </row>
    <row r="110" ht="13.5" spans="1:12">
      <c r="A110" s="13">
        <v>106</v>
      </c>
      <c r="B110" s="245" t="s">
        <v>11598</v>
      </c>
      <c r="C110" s="246" t="s">
        <v>11564</v>
      </c>
      <c r="D110" s="246" t="s">
        <v>11591</v>
      </c>
      <c r="E110" s="246">
        <v>1604192</v>
      </c>
      <c r="F110" s="246">
        <v>2</v>
      </c>
      <c r="G110" s="246" t="s">
        <v>49</v>
      </c>
      <c r="H110" s="246">
        <v>1500</v>
      </c>
      <c r="I110" s="237">
        <v>2</v>
      </c>
      <c r="J110" s="238">
        <v>4</v>
      </c>
      <c r="K110" s="44">
        <v>56010</v>
      </c>
      <c r="L110" s="250">
        <v>6000</v>
      </c>
    </row>
    <row r="111" ht="26.25" spans="1:12">
      <c r="A111" s="13">
        <v>107</v>
      </c>
      <c r="B111" s="245" t="s">
        <v>11560</v>
      </c>
      <c r="C111" s="246" t="s">
        <v>11575</v>
      </c>
      <c r="D111" s="246" t="s">
        <v>11591</v>
      </c>
      <c r="E111" s="246">
        <v>1607591</v>
      </c>
      <c r="F111" s="246">
        <v>1</v>
      </c>
      <c r="G111" s="246" t="s">
        <v>17</v>
      </c>
      <c r="H111" s="246">
        <v>950</v>
      </c>
      <c r="I111" s="237">
        <v>1</v>
      </c>
      <c r="J111" s="238">
        <v>1</v>
      </c>
      <c r="K111" s="44">
        <v>55060</v>
      </c>
      <c r="L111" s="251">
        <v>950</v>
      </c>
    </row>
    <row r="112" ht="26.25" spans="1:12">
      <c r="A112" s="13">
        <v>108</v>
      </c>
      <c r="B112" s="245" t="s">
        <v>11599</v>
      </c>
      <c r="C112" s="246" t="s">
        <v>11575</v>
      </c>
      <c r="D112" s="246" t="s">
        <v>11591</v>
      </c>
      <c r="E112" s="246">
        <v>1607619</v>
      </c>
      <c r="F112" s="246">
        <v>1</v>
      </c>
      <c r="G112" s="246" t="s">
        <v>19</v>
      </c>
      <c r="H112" s="246">
        <v>1300</v>
      </c>
      <c r="I112" s="237">
        <v>1</v>
      </c>
      <c r="J112" s="238">
        <v>1</v>
      </c>
      <c r="K112" s="44">
        <v>53760</v>
      </c>
      <c r="L112" s="250">
        <v>1300</v>
      </c>
    </row>
    <row r="113" ht="13.5" spans="1:12">
      <c r="A113" s="13">
        <v>109</v>
      </c>
      <c r="B113" s="18" t="s">
        <v>11600</v>
      </c>
      <c r="C113" s="21" t="s">
        <v>11591</v>
      </c>
      <c r="D113" s="21" t="s">
        <v>11601</v>
      </c>
      <c r="E113" s="21">
        <v>1608340</v>
      </c>
      <c r="F113" s="21">
        <v>1</v>
      </c>
      <c r="G113" s="21" t="s">
        <v>17</v>
      </c>
      <c r="H113" s="21">
        <v>950</v>
      </c>
      <c r="I113" s="237">
        <v>1</v>
      </c>
      <c r="J113" s="238">
        <v>1</v>
      </c>
      <c r="K113" s="44">
        <v>52810</v>
      </c>
      <c r="L113" s="226">
        <v>950</v>
      </c>
    </row>
    <row r="114" ht="26.25" spans="1:12">
      <c r="A114" s="13">
        <v>110</v>
      </c>
      <c r="B114" s="18" t="s">
        <v>11596</v>
      </c>
      <c r="C114" s="21" t="s">
        <v>11591</v>
      </c>
      <c r="D114" s="21" t="s">
        <v>11601</v>
      </c>
      <c r="E114" s="21">
        <v>1608596</v>
      </c>
      <c r="F114" s="21">
        <v>1</v>
      </c>
      <c r="G114" s="21" t="s">
        <v>17</v>
      </c>
      <c r="H114" s="21">
        <v>950</v>
      </c>
      <c r="I114" s="237">
        <v>1</v>
      </c>
      <c r="J114" s="238">
        <v>1</v>
      </c>
      <c r="K114" s="44">
        <v>51860</v>
      </c>
      <c r="L114" s="226">
        <v>950</v>
      </c>
    </row>
    <row r="115" ht="26.25" spans="1:12">
      <c r="A115" s="13">
        <v>111</v>
      </c>
      <c r="B115" s="18" t="s">
        <v>11595</v>
      </c>
      <c r="C115" s="21" t="s">
        <v>11591</v>
      </c>
      <c r="D115" s="21" t="s">
        <v>11601</v>
      </c>
      <c r="E115" s="21">
        <v>1608598</v>
      </c>
      <c r="F115" s="21">
        <v>1</v>
      </c>
      <c r="G115" s="21" t="s">
        <v>17</v>
      </c>
      <c r="H115" s="21">
        <v>950</v>
      </c>
      <c r="I115" s="237">
        <v>1</v>
      </c>
      <c r="J115" s="238">
        <v>1</v>
      </c>
      <c r="K115" s="44">
        <v>50910</v>
      </c>
      <c r="L115" s="226">
        <v>950</v>
      </c>
    </row>
    <row r="116" ht="26.25" spans="1:12">
      <c r="A116" s="13">
        <v>112</v>
      </c>
      <c r="B116" s="18" t="s">
        <v>11578</v>
      </c>
      <c r="C116" s="21" t="s">
        <v>11591</v>
      </c>
      <c r="D116" s="21" t="s">
        <v>11601</v>
      </c>
      <c r="E116" s="21">
        <v>1608206</v>
      </c>
      <c r="F116" s="21">
        <v>1</v>
      </c>
      <c r="G116" s="21" t="s">
        <v>17</v>
      </c>
      <c r="H116" s="21">
        <v>950</v>
      </c>
      <c r="I116" s="237">
        <v>1</v>
      </c>
      <c r="J116" s="238">
        <v>1</v>
      </c>
      <c r="K116" s="44">
        <v>49960</v>
      </c>
      <c r="L116" s="226">
        <v>950</v>
      </c>
    </row>
    <row r="117" ht="13.5" spans="1:12">
      <c r="A117" s="13">
        <v>113</v>
      </c>
      <c r="B117" s="18" t="s">
        <v>11597</v>
      </c>
      <c r="C117" s="21" t="s">
        <v>11591</v>
      </c>
      <c r="D117" s="21" t="s">
        <v>11601</v>
      </c>
      <c r="E117" s="21">
        <v>1608298</v>
      </c>
      <c r="F117" s="21">
        <v>1</v>
      </c>
      <c r="G117" s="21" t="s">
        <v>17</v>
      </c>
      <c r="H117" s="21">
        <v>950</v>
      </c>
      <c r="I117" s="237">
        <v>1</v>
      </c>
      <c r="J117" s="238">
        <v>1</v>
      </c>
      <c r="K117" s="44">
        <v>49010</v>
      </c>
      <c r="L117" s="226">
        <v>950</v>
      </c>
    </row>
    <row r="118" ht="26.25" spans="1:12">
      <c r="A118" s="13">
        <v>114</v>
      </c>
      <c r="B118" s="18" t="s">
        <v>11560</v>
      </c>
      <c r="C118" s="21" t="s">
        <v>11591</v>
      </c>
      <c r="D118" s="21" t="s">
        <v>11601</v>
      </c>
      <c r="E118" s="21">
        <v>1608345</v>
      </c>
      <c r="F118" s="21">
        <v>1</v>
      </c>
      <c r="G118" s="21" t="s">
        <v>17</v>
      </c>
      <c r="H118" s="21">
        <v>950</v>
      </c>
      <c r="I118" s="237">
        <v>1</v>
      </c>
      <c r="J118" s="238">
        <v>1</v>
      </c>
      <c r="K118" s="44">
        <v>48060</v>
      </c>
      <c r="L118" s="226">
        <v>950</v>
      </c>
    </row>
    <row r="119" ht="13.5" spans="1:12">
      <c r="A119" s="13">
        <v>115</v>
      </c>
      <c r="B119" s="18" t="s">
        <v>11602</v>
      </c>
      <c r="C119" s="21" t="s">
        <v>11591</v>
      </c>
      <c r="D119" s="21" t="s">
        <v>11601</v>
      </c>
      <c r="E119" s="21">
        <v>1603056</v>
      </c>
      <c r="F119" s="21">
        <v>2</v>
      </c>
      <c r="G119" s="21" t="s">
        <v>17</v>
      </c>
      <c r="H119" s="21">
        <v>1000</v>
      </c>
      <c r="I119" s="237">
        <v>1</v>
      </c>
      <c r="J119" s="238">
        <v>2</v>
      </c>
      <c r="K119" s="44">
        <v>46060</v>
      </c>
      <c r="L119" s="46">
        <v>2000</v>
      </c>
    </row>
    <row r="120" ht="26.25" spans="1:12">
      <c r="A120" s="13">
        <v>116</v>
      </c>
      <c r="B120" s="18" t="s">
        <v>11603</v>
      </c>
      <c r="C120" s="21" t="s">
        <v>11591</v>
      </c>
      <c r="D120" s="21" t="s">
        <v>11601</v>
      </c>
      <c r="E120" s="21">
        <v>1580142</v>
      </c>
      <c r="F120" s="21">
        <v>1</v>
      </c>
      <c r="G120" s="21" t="s">
        <v>17</v>
      </c>
      <c r="H120" s="21">
        <v>1000</v>
      </c>
      <c r="I120" s="237">
        <v>1</v>
      </c>
      <c r="J120" s="238">
        <v>1</v>
      </c>
      <c r="K120" s="44">
        <v>45060</v>
      </c>
      <c r="L120" s="46">
        <v>1000</v>
      </c>
    </row>
    <row r="121" ht="26.25" spans="1:12">
      <c r="A121" s="13">
        <v>117</v>
      </c>
      <c r="B121" s="18" t="s">
        <v>11604</v>
      </c>
      <c r="C121" s="21" t="s">
        <v>11591</v>
      </c>
      <c r="D121" s="21" t="s">
        <v>11601</v>
      </c>
      <c r="E121" s="21">
        <v>1608017</v>
      </c>
      <c r="F121" s="21">
        <v>1</v>
      </c>
      <c r="G121" s="21" t="s">
        <v>17</v>
      </c>
      <c r="H121" s="21">
        <v>950</v>
      </c>
      <c r="I121" s="237">
        <v>1</v>
      </c>
      <c r="J121" s="238">
        <v>1</v>
      </c>
      <c r="K121" s="44">
        <v>44110</v>
      </c>
      <c r="L121" s="226">
        <v>950</v>
      </c>
    </row>
    <row r="122" ht="13.5" spans="1:12">
      <c r="A122" s="13">
        <v>118</v>
      </c>
      <c r="B122" s="18" t="s">
        <v>11605</v>
      </c>
      <c r="C122" s="21" t="s">
        <v>11575</v>
      </c>
      <c r="D122" s="21" t="s">
        <v>11601</v>
      </c>
      <c r="E122" s="21">
        <v>1553214</v>
      </c>
      <c r="F122" s="21">
        <v>1</v>
      </c>
      <c r="G122" s="21" t="s">
        <v>17</v>
      </c>
      <c r="H122" s="21">
        <v>1000</v>
      </c>
      <c r="I122" s="237">
        <v>2</v>
      </c>
      <c r="J122" s="238">
        <v>2</v>
      </c>
      <c r="K122" s="44">
        <v>42110</v>
      </c>
      <c r="L122" s="46">
        <v>2000</v>
      </c>
    </row>
    <row r="123" ht="13.5" spans="1:12">
      <c r="A123" s="13">
        <v>119</v>
      </c>
      <c r="B123" s="18" t="s">
        <v>11606</v>
      </c>
      <c r="C123" s="21" t="s">
        <v>11591</v>
      </c>
      <c r="D123" s="21" t="s">
        <v>11601</v>
      </c>
      <c r="E123" s="21">
        <v>1607923</v>
      </c>
      <c r="F123" s="21">
        <v>1</v>
      </c>
      <c r="G123" s="21" t="s">
        <v>17</v>
      </c>
      <c r="H123" s="21">
        <v>950</v>
      </c>
      <c r="I123" s="237">
        <v>1</v>
      </c>
      <c r="J123" s="238">
        <v>1</v>
      </c>
      <c r="K123" s="44">
        <v>41160</v>
      </c>
      <c r="L123" s="226">
        <v>950</v>
      </c>
    </row>
    <row r="124" ht="26.25" spans="1:12">
      <c r="A124" s="13">
        <v>120</v>
      </c>
      <c r="B124" s="18" t="s">
        <v>11607</v>
      </c>
      <c r="C124" s="21" t="s">
        <v>11575</v>
      </c>
      <c r="D124" s="21" t="s">
        <v>11601</v>
      </c>
      <c r="E124" s="21">
        <v>1607544</v>
      </c>
      <c r="F124" s="21">
        <v>1</v>
      </c>
      <c r="G124" s="21" t="s">
        <v>17</v>
      </c>
      <c r="H124" s="21">
        <v>950</v>
      </c>
      <c r="I124" s="237">
        <v>2</v>
      </c>
      <c r="J124" s="238">
        <v>2</v>
      </c>
      <c r="K124" s="44">
        <v>39260</v>
      </c>
      <c r="L124" s="46">
        <v>1900</v>
      </c>
    </row>
    <row r="125" ht="26.25" spans="1:12">
      <c r="A125" s="13">
        <v>121</v>
      </c>
      <c r="B125" s="18" t="s">
        <v>11608</v>
      </c>
      <c r="C125" s="21" t="s">
        <v>11564</v>
      </c>
      <c r="D125" s="21" t="s">
        <v>11601</v>
      </c>
      <c r="E125" s="21">
        <v>1607008</v>
      </c>
      <c r="F125" s="21">
        <v>1</v>
      </c>
      <c r="G125" s="21" t="s">
        <v>19</v>
      </c>
      <c r="H125" s="21">
        <v>1300</v>
      </c>
      <c r="I125" s="237">
        <v>3</v>
      </c>
      <c r="J125" s="238">
        <v>3</v>
      </c>
      <c r="K125" s="44">
        <v>35360</v>
      </c>
      <c r="L125" s="46">
        <v>3900</v>
      </c>
    </row>
    <row r="126" ht="13.5" spans="1:12">
      <c r="A126" s="13">
        <v>122</v>
      </c>
      <c r="B126" s="18" t="s">
        <v>11573</v>
      </c>
      <c r="C126" s="21" t="s">
        <v>11575</v>
      </c>
      <c r="D126" s="21" t="s">
        <v>11601</v>
      </c>
      <c r="E126" s="21">
        <v>1607015</v>
      </c>
      <c r="F126" s="21">
        <v>1</v>
      </c>
      <c r="G126" s="21" t="s">
        <v>19</v>
      </c>
      <c r="H126" s="21">
        <v>1300</v>
      </c>
      <c r="I126" s="237">
        <v>2</v>
      </c>
      <c r="J126" s="238">
        <v>2</v>
      </c>
      <c r="K126" s="44">
        <v>32760</v>
      </c>
      <c r="L126" s="46">
        <v>2600</v>
      </c>
    </row>
    <row r="127" ht="26.25" spans="1:12">
      <c r="A127" s="13">
        <v>123</v>
      </c>
      <c r="B127" s="18" t="s">
        <v>11609</v>
      </c>
      <c r="C127" s="21" t="s">
        <v>11554</v>
      </c>
      <c r="D127" s="21" t="s">
        <v>11601</v>
      </c>
      <c r="E127" s="21">
        <v>1605905</v>
      </c>
      <c r="F127" s="21">
        <v>1</v>
      </c>
      <c r="G127" s="21" t="s">
        <v>17</v>
      </c>
      <c r="H127" s="21">
        <v>950</v>
      </c>
      <c r="I127" s="237">
        <v>4</v>
      </c>
      <c r="J127" s="238">
        <v>4</v>
      </c>
      <c r="K127" s="44">
        <v>28960</v>
      </c>
      <c r="L127" s="46">
        <v>3800</v>
      </c>
    </row>
    <row r="128" ht="13.5" spans="1:12">
      <c r="A128" s="13">
        <v>124</v>
      </c>
      <c r="B128" s="30" t="s">
        <v>11610</v>
      </c>
      <c r="C128" s="33" t="s">
        <v>11601</v>
      </c>
      <c r="D128" s="33" t="s">
        <v>11611</v>
      </c>
      <c r="E128" s="33">
        <v>1609195</v>
      </c>
      <c r="F128" s="33">
        <v>1</v>
      </c>
      <c r="G128" s="33" t="s">
        <v>17</v>
      </c>
      <c r="H128" s="33">
        <v>950</v>
      </c>
      <c r="I128" s="237">
        <v>1</v>
      </c>
      <c r="J128" s="238">
        <v>1</v>
      </c>
      <c r="K128" s="44">
        <v>28010</v>
      </c>
      <c r="L128" s="225">
        <v>950</v>
      </c>
    </row>
    <row r="129" ht="13.5" spans="1:12">
      <c r="A129" s="13">
        <v>125</v>
      </c>
      <c r="B129" s="30" t="s">
        <v>9773</v>
      </c>
      <c r="C129" s="33" t="s">
        <v>11601</v>
      </c>
      <c r="D129" s="33" t="s">
        <v>11611</v>
      </c>
      <c r="E129" s="33">
        <v>1609320</v>
      </c>
      <c r="F129" s="33">
        <v>1</v>
      </c>
      <c r="G129" s="33" t="s">
        <v>17</v>
      </c>
      <c r="H129" s="33">
        <v>950</v>
      </c>
      <c r="I129" s="237">
        <v>1</v>
      </c>
      <c r="J129" s="238">
        <v>1</v>
      </c>
      <c r="K129" s="44">
        <v>27060</v>
      </c>
      <c r="L129" s="225">
        <v>950</v>
      </c>
    </row>
    <row r="130" ht="26.25" spans="1:12">
      <c r="A130" s="13">
        <v>126</v>
      </c>
      <c r="B130" s="30" t="s">
        <v>11612</v>
      </c>
      <c r="C130" s="33" t="s">
        <v>11591</v>
      </c>
      <c r="D130" s="33" t="s">
        <v>11611</v>
      </c>
      <c r="E130" s="33">
        <v>1608522</v>
      </c>
      <c r="F130" s="33">
        <v>1</v>
      </c>
      <c r="G130" s="33" t="s">
        <v>17</v>
      </c>
      <c r="H130" s="33">
        <v>950</v>
      </c>
      <c r="I130" s="237">
        <v>2</v>
      </c>
      <c r="J130" s="238">
        <v>2</v>
      </c>
      <c r="K130" s="44">
        <v>25160</v>
      </c>
      <c r="L130" s="52">
        <v>1900</v>
      </c>
    </row>
    <row r="131" ht="13.5" spans="1:12">
      <c r="A131" s="13">
        <v>127</v>
      </c>
      <c r="B131" s="30" t="s">
        <v>11559</v>
      </c>
      <c r="C131" s="33" t="s">
        <v>11554</v>
      </c>
      <c r="D131" s="33" t="s">
        <v>11611</v>
      </c>
      <c r="E131" s="33">
        <v>1605681</v>
      </c>
      <c r="F131" s="33">
        <v>1</v>
      </c>
      <c r="G131" s="33" t="s">
        <v>17</v>
      </c>
      <c r="H131" s="33">
        <v>950</v>
      </c>
      <c r="I131" s="237">
        <v>5</v>
      </c>
      <c r="J131" s="238">
        <v>5</v>
      </c>
      <c r="K131" s="44">
        <v>20410</v>
      </c>
      <c r="L131" s="52">
        <v>4750</v>
      </c>
    </row>
    <row r="132" ht="13.5" spans="1:12">
      <c r="A132" s="13">
        <v>128</v>
      </c>
      <c r="B132" s="30" t="s">
        <v>11613</v>
      </c>
      <c r="C132" s="33" t="s">
        <v>11601</v>
      </c>
      <c r="D132" s="33" t="s">
        <v>11611</v>
      </c>
      <c r="E132" s="33">
        <v>1609070</v>
      </c>
      <c r="F132" s="33">
        <v>1</v>
      </c>
      <c r="G132" s="33" t="s">
        <v>17</v>
      </c>
      <c r="H132" s="33">
        <v>950</v>
      </c>
      <c r="I132" s="237">
        <v>1</v>
      </c>
      <c r="J132" s="238">
        <v>1</v>
      </c>
      <c r="K132" s="44">
        <v>19460</v>
      </c>
      <c r="L132" s="225">
        <v>950</v>
      </c>
    </row>
    <row r="133" ht="13.5" spans="1:12">
      <c r="A133" s="13">
        <v>129</v>
      </c>
      <c r="B133" s="30" t="s">
        <v>11614</v>
      </c>
      <c r="C133" s="33" t="s">
        <v>11601</v>
      </c>
      <c r="D133" s="33" t="s">
        <v>11611</v>
      </c>
      <c r="E133" s="33">
        <v>1606918</v>
      </c>
      <c r="F133" s="33">
        <v>2</v>
      </c>
      <c r="G133" s="33" t="s">
        <v>17</v>
      </c>
      <c r="H133" s="33">
        <v>950</v>
      </c>
      <c r="I133" s="237">
        <v>1</v>
      </c>
      <c r="J133" s="238">
        <v>2</v>
      </c>
      <c r="K133" s="44">
        <v>17560</v>
      </c>
      <c r="L133" s="52">
        <v>1900</v>
      </c>
    </row>
    <row r="134" ht="13.5" spans="1:12">
      <c r="A134" s="13">
        <v>130</v>
      </c>
      <c r="B134" s="30" t="s">
        <v>11615</v>
      </c>
      <c r="C134" s="33" t="s">
        <v>11601</v>
      </c>
      <c r="D134" s="33" t="s">
        <v>11611</v>
      </c>
      <c r="E134" s="33">
        <v>1608858</v>
      </c>
      <c r="F134" s="33">
        <v>1</v>
      </c>
      <c r="G134" s="33" t="s">
        <v>17</v>
      </c>
      <c r="H134" s="33">
        <v>950</v>
      </c>
      <c r="I134" s="237">
        <v>1</v>
      </c>
      <c r="J134" s="238">
        <v>1</v>
      </c>
      <c r="K134" s="44">
        <v>16610</v>
      </c>
      <c r="L134" s="225">
        <v>950</v>
      </c>
    </row>
    <row r="135" ht="13.5" spans="1:12">
      <c r="A135" s="13">
        <v>131</v>
      </c>
      <c r="B135" s="30" t="s">
        <v>11597</v>
      </c>
      <c r="C135" s="33" t="s">
        <v>11601</v>
      </c>
      <c r="D135" s="33" t="s">
        <v>11611</v>
      </c>
      <c r="E135" s="33">
        <v>1609104</v>
      </c>
      <c r="F135" s="33">
        <v>1</v>
      </c>
      <c r="G135" s="33" t="s">
        <v>17</v>
      </c>
      <c r="H135" s="33">
        <v>950</v>
      </c>
      <c r="I135" s="237">
        <v>1</v>
      </c>
      <c r="J135" s="238">
        <v>1</v>
      </c>
      <c r="K135" s="44">
        <v>15660</v>
      </c>
      <c r="L135" s="225">
        <v>950</v>
      </c>
    </row>
    <row r="136" ht="26.25" spans="1:12">
      <c r="A136" s="13">
        <v>132</v>
      </c>
      <c r="B136" s="30" t="s">
        <v>11616</v>
      </c>
      <c r="C136" s="33" t="s">
        <v>11554</v>
      </c>
      <c r="D136" s="33" t="s">
        <v>11611</v>
      </c>
      <c r="E136" s="33">
        <v>1605933</v>
      </c>
      <c r="F136" s="33">
        <v>1</v>
      </c>
      <c r="G136" s="33" t="s">
        <v>17</v>
      </c>
      <c r="H136" s="33">
        <v>950</v>
      </c>
      <c r="I136" s="237">
        <v>5</v>
      </c>
      <c r="J136" s="238">
        <v>5</v>
      </c>
      <c r="K136" s="44">
        <v>10910</v>
      </c>
      <c r="L136" s="52">
        <v>4750</v>
      </c>
    </row>
    <row r="137" ht="26.25" spans="1:12">
      <c r="A137" s="13">
        <v>133</v>
      </c>
      <c r="B137" s="252" t="s">
        <v>11617</v>
      </c>
      <c r="C137" s="253" t="s">
        <v>11564</v>
      </c>
      <c r="D137" s="253" t="s">
        <v>11618</v>
      </c>
      <c r="E137" s="253">
        <v>1582960</v>
      </c>
      <c r="F137" s="253">
        <v>1</v>
      </c>
      <c r="G137" s="253" t="s">
        <v>19</v>
      </c>
      <c r="H137" s="253">
        <v>1300</v>
      </c>
      <c r="I137" s="237">
        <v>5</v>
      </c>
      <c r="J137" s="238">
        <v>5</v>
      </c>
      <c r="K137" s="44">
        <v>4410</v>
      </c>
      <c r="L137" s="260">
        <v>6500</v>
      </c>
    </row>
    <row r="138" ht="26.25" spans="1:12">
      <c r="A138" s="13">
        <v>134</v>
      </c>
      <c r="B138" s="252" t="s">
        <v>11619</v>
      </c>
      <c r="C138" s="253" t="s">
        <v>11601</v>
      </c>
      <c r="D138" s="253" t="s">
        <v>11618</v>
      </c>
      <c r="E138" s="253">
        <v>1585871</v>
      </c>
      <c r="F138" s="253">
        <v>1</v>
      </c>
      <c r="G138" s="253" t="s">
        <v>17</v>
      </c>
      <c r="H138" s="253">
        <v>1000</v>
      </c>
      <c r="I138" s="237">
        <v>2</v>
      </c>
      <c r="J138" s="238">
        <v>2</v>
      </c>
      <c r="K138" s="44">
        <v>2410</v>
      </c>
      <c r="L138" s="260">
        <v>2000</v>
      </c>
    </row>
    <row r="139" ht="26.25" spans="1:12">
      <c r="A139" s="13">
        <v>135</v>
      </c>
      <c r="B139" s="252" t="s">
        <v>9638</v>
      </c>
      <c r="C139" s="253" t="s">
        <v>11611</v>
      </c>
      <c r="D139" s="253" t="s">
        <v>11618</v>
      </c>
      <c r="E139" s="253">
        <v>1609856</v>
      </c>
      <c r="F139" s="253">
        <v>1</v>
      </c>
      <c r="G139" s="253" t="s">
        <v>17</v>
      </c>
      <c r="H139" s="253">
        <v>950</v>
      </c>
      <c r="I139" s="237">
        <v>1</v>
      </c>
      <c r="J139" s="238">
        <v>1</v>
      </c>
      <c r="K139" s="44">
        <v>1460</v>
      </c>
      <c r="L139" s="259">
        <v>950</v>
      </c>
    </row>
    <row r="140" ht="26.25" spans="1:12">
      <c r="A140" s="13">
        <v>136</v>
      </c>
      <c r="B140" s="252" t="s">
        <v>11552</v>
      </c>
      <c r="C140" s="253" t="s">
        <v>11611</v>
      </c>
      <c r="D140" s="253" t="s">
        <v>11618</v>
      </c>
      <c r="E140" s="253">
        <v>1609707</v>
      </c>
      <c r="F140" s="253">
        <v>1</v>
      </c>
      <c r="G140" s="253" t="s">
        <v>17</v>
      </c>
      <c r="H140" s="253">
        <v>950</v>
      </c>
      <c r="I140" s="237">
        <v>1</v>
      </c>
      <c r="J140" s="238">
        <v>1</v>
      </c>
      <c r="K140" s="83">
        <v>510</v>
      </c>
      <c r="L140" s="259">
        <v>950</v>
      </c>
    </row>
    <row r="141" ht="13.5" spans="1:12">
      <c r="A141" s="13">
        <v>137</v>
      </c>
      <c r="B141" s="252" t="s">
        <v>9730</v>
      </c>
      <c r="C141" s="253" t="s">
        <v>11611</v>
      </c>
      <c r="D141" s="253" t="s">
        <v>11618</v>
      </c>
      <c r="E141" s="253">
        <v>1610194</v>
      </c>
      <c r="F141" s="253">
        <v>1</v>
      </c>
      <c r="G141" s="253" t="s">
        <v>17</v>
      </c>
      <c r="H141" s="253">
        <v>950</v>
      </c>
      <c r="I141" s="237">
        <v>1</v>
      </c>
      <c r="J141" s="238">
        <v>1</v>
      </c>
      <c r="K141" s="83" t="s">
        <v>11620</v>
      </c>
      <c r="L141" s="259">
        <v>950</v>
      </c>
    </row>
    <row r="142" ht="13.5" spans="1:12">
      <c r="A142" s="13">
        <v>138</v>
      </c>
      <c r="B142" s="252" t="s">
        <v>11621</v>
      </c>
      <c r="C142" s="253" t="s">
        <v>11611</v>
      </c>
      <c r="D142" s="253" t="s">
        <v>11618</v>
      </c>
      <c r="E142" s="253">
        <v>1610317</v>
      </c>
      <c r="F142" s="253">
        <v>1</v>
      </c>
      <c r="G142" s="253" t="s">
        <v>22</v>
      </c>
      <c r="H142" s="253">
        <v>1235</v>
      </c>
      <c r="I142" s="237">
        <v>1</v>
      </c>
      <c r="J142" s="238">
        <v>1</v>
      </c>
      <c r="K142" s="83" t="s">
        <v>11622</v>
      </c>
      <c r="L142" s="260">
        <v>1235</v>
      </c>
    </row>
    <row r="143" ht="13.5" spans="1:12">
      <c r="A143" s="13">
        <v>139</v>
      </c>
      <c r="B143" s="252" t="s">
        <v>9835</v>
      </c>
      <c r="C143" s="253" t="s">
        <v>11611</v>
      </c>
      <c r="D143" s="253" t="s">
        <v>11618</v>
      </c>
      <c r="E143" s="253">
        <v>1610315</v>
      </c>
      <c r="F143" s="253">
        <v>1</v>
      </c>
      <c r="G143" s="253" t="s">
        <v>82</v>
      </c>
      <c r="H143" s="253">
        <v>1900</v>
      </c>
      <c r="I143" s="237">
        <v>1</v>
      </c>
      <c r="J143" s="238">
        <v>1</v>
      </c>
      <c r="K143" s="83" t="s">
        <v>11623</v>
      </c>
      <c r="L143" s="260">
        <v>1900</v>
      </c>
    </row>
    <row r="144" ht="26.25" spans="1:12">
      <c r="A144" s="13">
        <v>140</v>
      </c>
      <c r="B144" s="252" t="s">
        <v>10374</v>
      </c>
      <c r="C144" s="253" t="s">
        <v>11611</v>
      </c>
      <c r="D144" s="253" t="s">
        <v>11618</v>
      </c>
      <c r="E144" s="253">
        <v>1609976</v>
      </c>
      <c r="F144" s="253">
        <v>1</v>
      </c>
      <c r="G144" s="253" t="s">
        <v>17</v>
      </c>
      <c r="H144" s="253">
        <v>950</v>
      </c>
      <c r="I144" s="237">
        <v>1</v>
      </c>
      <c r="J144" s="238">
        <v>1</v>
      </c>
      <c r="K144" s="83" t="s">
        <v>11624</v>
      </c>
      <c r="L144" s="259">
        <v>950</v>
      </c>
    </row>
    <row r="145" ht="13.5" spans="1:12">
      <c r="A145" s="13">
        <v>141</v>
      </c>
      <c r="B145" s="252" t="s">
        <v>11605</v>
      </c>
      <c r="C145" s="253" t="s">
        <v>11611</v>
      </c>
      <c r="D145" s="253" t="s">
        <v>11618</v>
      </c>
      <c r="E145" s="253">
        <v>1553216</v>
      </c>
      <c r="F145" s="253">
        <v>1</v>
      </c>
      <c r="G145" s="253" t="s">
        <v>17</v>
      </c>
      <c r="H145" s="253">
        <v>1000</v>
      </c>
      <c r="I145" s="237">
        <v>1</v>
      </c>
      <c r="J145" s="238">
        <v>1</v>
      </c>
      <c r="K145" s="83" t="s">
        <v>11625</v>
      </c>
      <c r="L145" s="260">
        <v>1000</v>
      </c>
    </row>
    <row r="146" ht="26.25" spans="1:12">
      <c r="A146" s="13">
        <v>142</v>
      </c>
      <c r="B146" s="252" t="s">
        <v>11626</v>
      </c>
      <c r="C146" s="253" t="s">
        <v>11611</v>
      </c>
      <c r="D146" s="253" t="s">
        <v>11618</v>
      </c>
      <c r="E146" s="253">
        <v>1610294</v>
      </c>
      <c r="F146" s="253">
        <v>1</v>
      </c>
      <c r="G146" s="253" t="s">
        <v>17</v>
      </c>
      <c r="H146" s="253">
        <v>950</v>
      </c>
      <c r="I146" s="237">
        <v>1</v>
      </c>
      <c r="J146" s="238">
        <v>1</v>
      </c>
      <c r="K146" s="83" t="s">
        <v>11627</v>
      </c>
      <c r="L146" s="259">
        <v>950</v>
      </c>
    </row>
    <row r="147" ht="26.25" spans="1:12">
      <c r="A147" s="13">
        <v>143</v>
      </c>
      <c r="B147" s="252" t="s">
        <v>11628</v>
      </c>
      <c r="C147" s="253" t="s">
        <v>11611</v>
      </c>
      <c r="D147" s="253" t="s">
        <v>11618</v>
      </c>
      <c r="E147" s="253">
        <v>1608760</v>
      </c>
      <c r="F147" s="253">
        <v>1</v>
      </c>
      <c r="G147" s="253" t="s">
        <v>17</v>
      </c>
      <c r="H147" s="253">
        <v>950</v>
      </c>
      <c r="I147" s="237">
        <v>1</v>
      </c>
      <c r="J147" s="238">
        <v>1</v>
      </c>
      <c r="K147" s="83" t="s">
        <v>11629</v>
      </c>
      <c r="L147" s="259">
        <v>950</v>
      </c>
    </row>
    <row r="148" ht="26.25" spans="1:12">
      <c r="A148" s="13">
        <v>144</v>
      </c>
      <c r="B148" s="254" t="s">
        <v>11630</v>
      </c>
      <c r="C148" s="255" t="s">
        <v>11611</v>
      </c>
      <c r="D148" s="255" t="s">
        <v>11631</v>
      </c>
      <c r="E148" s="255">
        <v>1609306</v>
      </c>
      <c r="F148" s="255">
        <v>1</v>
      </c>
      <c r="G148" s="255" t="s">
        <v>22</v>
      </c>
      <c r="H148" s="255">
        <v>1300</v>
      </c>
      <c r="I148" s="237">
        <v>2</v>
      </c>
      <c r="J148" s="238">
        <v>2</v>
      </c>
      <c r="K148" s="83" t="s">
        <v>11632</v>
      </c>
      <c r="L148" s="261">
        <v>2600</v>
      </c>
    </row>
    <row r="149" ht="13.5" spans="1:12">
      <c r="A149" s="13">
        <v>145</v>
      </c>
      <c r="B149" s="254" t="s">
        <v>11633</v>
      </c>
      <c r="C149" s="255" t="s">
        <v>11618</v>
      </c>
      <c r="D149" s="255" t="s">
        <v>11631</v>
      </c>
      <c r="E149" s="255">
        <v>1610861</v>
      </c>
      <c r="F149" s="255">
        <v>1</v>
      </c>
      <c r="G149" s="255" t="s">
        <v>17</v>
      </c>
      <c r="H149" s="255">
        <v>950</v>
      </c>
      <c r="I149" s="237">
        <v>1</v>
      </c>
      <c r="J149" s="238">
        <v>1</v>
      </c>
      <c r="K149" s="83" t="s">
        <v>11634</v>
      </c>
      <c r="L149" s="262">
        <v>950</v>
      </c>
    </row>
    <row r="150" ht="26.25" spans="1:12">
      <c r="A150" s="13">
        <v>146</v>
      </c>
      <c r="B150" s="254" t="s">
        <v>11635</v>
      </c>
      <c r="C150" s="255" t="s">
        <v>11575</v>
      </c>
      <c r="D150" s="255" t="s">
        <v>11631</v>
      </c>
      <c r="E150" s="255">
        <v>1603808</v>
      </c>
      <c r="F150" s="255">
        <v>1</v>
      </c>
      <c r="G150" s="255" t="s">
        <v>19</v>
      </c>
      <c r="H150" s="255">
        <v>1300</v>
      </c>
      <c r="I150" s="237">
        <v>5</v>
      </c>
      <c r="J150" s="238">
        <v>5</v>
      </c>
      <c r="K150" s="83" t="s">
        <v>11636</v>
      </c>
      <c r="L150" s="261">
        <v>6500</v>
      </c>
    </row>
    <row r="151" ht="13.5" spans="1:12">
      <c r="A151" s="13">
        <v>147</v>
      </c>
      <c r="B151" s="254" t="s">
        <v>11637</v>
      </c>
      <c r="C151" s="255" t="s">
        <v>11611</v>
      </c>
      <c r="D151" s="255" t="s">
        <v>11631</v>
      </c>
      <c r="E151" s="255">
        <v>1604120</v>
      </c>
      <c r="F151" s="255">
        <v>2</v>
      </c>
      <c r="G151" s="255" t="s">
        <v>49</v>
      </c>
      <c r="H151" s="255">
        <v>1500</v>
      </c>
      <c r="I151" s="237">
        <v>2</v>
      </c>
      <c r="J151" s="238">
        <v>4</v>
      </c>
      <c r="K151" s="83" t="s">
        <v>11638</v>
      </c>
      <c r="L151" s="261">
        <v>6000</v>
      </c>
    </row>
    <row r="152" ht="13.5" spans="1:12">
      <c r="A152" s="13">
        <v>148</v>
      </c>
      <c r="B152" s="254" t="s">
        <v>11639</v>
      </c>
      <c r="C152" s="255" t="s">
        <v>11618</v>
      </c>
      <c r="D152" s="255" t="s">
        <v>11631</v>
      </c>
      <c r="E152" s="255">
        <v>1610744</v>
      </c>
      <c r="F152" s="255">
        <v>1</v>
      </c>
      <c r="G152" s="255" t="s">
        <v>17</v>
      </c>
      <c r="H152" s="255">
        <v>950</v>
      </c>
      <c r="I152" s="237">
        <v>1</v>
      </c>
      <c r="J152" s="238">
        <v>1</v>
      </c>
      <c r="K152" s="83" t="s">
        <v>11640</v>
      </c>
      <c r="L152" s="262">
        <v>950</v>
      </c>
    </row>
    <row r="153" ht="13.5" spans="1:12">
      <c r="A153" s="13">
        <v>149</v>
      </c>
      <c r="B153" s="254" t="s">
        <v>9835</v>
      </c>
      <c r="C153" s="255" t="s">
        <v>11618</v>
      </c>
      <c r="D153" s="255" t="s">
        <v>11631</v>
      </c>
      <c r="E153" s="255">
        <v>1610806</v>
      </c>
      <c r="F153" s="255">
        <v>1</v>
      </c>
      <c r="G153" s="255" t="s">
        <v>60</v>
      </c>
      <c r="H153" s="255">
        <v>1615</v>
      </c>
      <c r="I153" s="237">
        <v>1</v>
      </c>
      <c r="J153" s="238">
        <v>1</v>
      </c>
      <c r="K153" s="83" t="s">
        <v>11641</v>
      </c>
      <c r="L153" s="261">
        <v>1615</v>
      </c>
    </row>
    <row r="154" ht="13.5" spans="1:12">
      <c r="A154" s="13">
        <v>150</v>
      </c>
      <c r="B154" s="254" t="s">
        <v>11642</v>
      </c>
      <c r="C154" s="255" t="s">
        <v>11554</v>
      </c>
      <c r="D154" s="255" t="s">
        <v>11631</v>
      </c>
      <c r="E154" s="255">
        <v>1601137</v>
      </c>
      <c r="F154" s="255">
        <v>1</v>
      </c>
      <c r="G154" s="255" t="s">
        <v>22</v>
      </c>
      <c r="H154" s="255">
        <v>1300</v>
      </c>
      <c r="I154" s="237">
        <v>7</v>
      </c>
      <c r="J154" s="238">
        <v>7</v>
      </c>
      <c r="K154" s="83" t="s">
        <v>11643</v>
      </c>
      <c r="L154" s="261">
        <v>9100</v>
      </c>
    </row>
    <row r="155" ht="26.25" spans="1:12">
      <c r="A155" s="13">
        <v>151</v>
      </c>
      <c r="B155" s="254" t="s">
        <v>11644</v>
      </c>
      <c r="C155" s="255" t="s">
        <v>11618</v>
      </c>
      <c r="D155" s="255" t="s">
        <v>11631</v>
      </c>
      <c r="E155" s="255">
        <v>1610420</v>
      </c>
      <c r="F155" s="255">
        <v>1</v>
      </c>
      <c r="G155" s="255" t="s">
        <v>17</v>
      </c>
      <c r="H155" s="255">
        <v>950</v>
      </c>
      <c r="I155" s="237">
        <v>1</v>
      </c>
      <c r="J155" s="238">
        <v>1</v>
      </c>
      <c r="K155" s="83" t="s">
        <v>11645</v>
      </c>
      <c r="L155" s="262">
        <v>950</v>
      </c>
    </row>
    <row r="156" ht="13.5" spans="1:12">
      <c r="A156" s="13">
        <v>152</v>
      </c>
      <c r="B156" s="254" t="s">
        <v>11646</v>
      </c>
      <c r="C156" s="255" t="s">
        <v>11611</v>
      </c>
      <c r="D156" s="255" t="s">
        <v>11631</v>
      </c>
      <c r="E156" s="255">
        <v>1606619</v>
      </c>
      <c r="F156" s="255">
        <v>1</v>
      </c>
      <c r="G156" s="255" t="s">
        <v>49</v>
      </c>
      <c r="H156" s="255">
        <v>1500</v>
      </c>
      <c r="I156" s="237">
        <v>2</v>
      </c>
      <c r="J156" s="238">
        <v>2</v>
      </c>
      <c r="K156" s="83" t="s">
        <v>11647</v>
      </c>
      <c r="L156" s="261">
        <v>3000</v>
      </c>
    </row>
    <row r="157" ht="13.5" spans="1:12">
      <c r="A157" s="13">
        <v>153</v>
      </c>
      <c r="B157" s="254" t="s">
        <v>731</v>
      </c>
      <c r="C157" s="255" t="s">
        <v>11611</v>
      </c>
      <c r="D157" s="255" t="s">
        <v>11631</v>
      </c>
      <c r="E157" s="255">
        <v>1590930</v>
      </c>
      <c r="F157" s="255">
        <v>1</v>
      </c>
      <c r="G157" s="255" t="s">
        <v>17</v>
      </c>
      <c r="H157" s="255">
        <v>1000</v>
      </c>
      <c r="I157" s="237">
        <v>2</v>
      </c>
      <c r="J157" s="238">
        <v>2</v>
      </c>
      <c r="K157" s="83" t="s">
        <v>11648</v>
      </c>
      <c r="L157" s="261">
        <v>2000</v>
      </c>
    </row>
    <row r="158" ht="26.25" spans="1:12">
      <c r="A158" s="13">
        <v>154</v>
      </c>
      <c r="B158" s="254" t="s">
        <v>10374</v>
      </c>
      <c r="C158" s="255" t="s">
        <v>11618</v>
      </c>
      <c r="D158" s="255" t="s">
        <v>11631</v>
      </c>
      <c r="E158" s="255">
        <v>1610668</v>
      </c>
      <c r="F158" s="255">
        <v>1</v>
      </c>
      <c r="G158" s="255" t="s">
        <v>17</v>
      </c>
      <c r="H158" s="255">
        <v>950</v>
      </c>
      <c r="I158" s="237">
        <v>1</v>
      </c>
      <c r="J158" s="238">
        <v>1</v>
      </c>
      <c r="K158" s="83" t="s">
        <v>11649</v>
      </c>
      <c r="L158" s="262">
        <v>950</v>
      </c>
    </row>
    <row r="159" ht="26.25" spans="1:12">
      <c r="A159" s="13">
        <v>155</v>
      </c>
      <c r="B159" s="254" t="s">
        <v>11626</v>
      </c>
      <c r="C159" s="255" t="s">
        <v>11618</v>
      </c>
      <c r="D159" s="255" t="s">
        <v>11631</v>
      </c>
      <c r="E159" s="255">
        <v>1610653</v>
      </c>
      <c r="F159" s="255">
        <v>1</v>
      </c>
      <c r="G159" s="255" t="s">
        <v>17</v>
      </c>
      <c r="H159" s="255">
        <v>950</v>
      </c>
      <c r="I159" s="237">
        <v>1</v>
      </c>
      <c r="J159" s="238">
        <v>1</v>
      </c>
      <c r="K159" s="83" t="s">
        <v>11650</v>
      </c>
      <c r="L159" s="262">
        <v>950</v>
      </c>
    </row>
    <row r="160" ht="26.25" spans="1:12">
      <c r="A160" s="13">
        <v>156</v>
      </c>
      <c r="B160" s="254" t="s">
        <v>11612</v>
      </c>
      <c r="C160" s="255" t="s">
        <v>11611</v>
      </c>
      <c r="D160" s="255" t="s">
        <v>11631</v>
      </c>
      <c r="E160" s="255">
        <v>1610190</v>
      </c>
      <c r="F160" s="255">
        <v>1</v>
      </c>
      <c r="G160" s="255" t="s">
        <v>17</v>
      </c>
      <c r="H160" s="255">
        <v>950</v>
      </c>
      <c r="I160" s="237">
        <v>2</v>
      </c>
      <c r="J160" s="238">
        <v>2</v>
      </c>
      <c r="K160" s="83" t="s">
        <v>11651</v>
      </c>
      <c r="L160" s="261">
        <v>1900</v>
      </c>
    </row>
    <row r="161" ht="26.25" spans="1:12">
      <c r="A161" s="13">
        <v>157</v>
      </c>
      <c r="B161" s="254" t="s">
        <v>11652</v>
      </c>
      <c r="C161" s="255" t="s">
        <v>11591</v>
      </c>
      <c r="D161" s="255" t="s">
        <v>11631</v>
      </c>
      <c r="E161" s="255">
        <v>1607126</v>
      </c>
      <c r="F161" s="255">
        <v>1</v>
      </c>
      <c r="G161" s="255" t="s">
        <v>17</v>
      </c>
      <c r="H161" s="255">
        <v>950</v>
      </c>
      <c r="I161" s="237">
        <v>4</v>
      </c>
      <c r="J161" s="238">
        <v>4</v>
      </c>
      <c r="K161" s="83" t="s">
        <v>11653</v>
      </c>
      <c r="L161" s="261">
        <v>3800</v>
      </c>
    </row>
    <row r="162" ht="13.5" spans="1:12">
      <c r="A162" s="13">
        <v>158</v>
      </c>
      <c r="B162" s="254" t="s">
        <v>11654</v>
      </c>
      <c r="C162" s="255" t="s">
        <v>11611</v>
      </c>
      <c r="D162" s="255" t="s">
        <v>11631</v>
      </c>
      <c r="E162" s="255">
        <v>1600229</v>
      </c>
      <c r="F162" s="255">
        <v>3</v>
      </c>
      <c r="G162" s="255" t="s">
        <v>17</v>
      </c>
      <c r="H162" s="255">
        <v>1000</v>
      </c>
      <c r="I162" s="237">
        <v>2</v>
      </c>
      <c r="J162" s="238">
        <v>6</v>
      </c>
      <c r="K162" s="83" t="s">
        <v>11655</v>
      </c>
      <c r="L162" s="261">
        <v>6000</v>
      </c>
    </row>
    <row r="163" ht="26.25" spans="1:12">
      <c r="A163" s="13">
        <v>159</v>
      </c>
      <c r="B163" s="53" t="s">
        <v>11656</v>
      </c>
      <c r="C163" s="56" t="s">
        <v>11631</v>
      </c>
      <c r="D163" s="56" t="s">
        <v>11657</v>
      </c>
      <c r="E163" s="56">
        <v>1611478</v>
      </c>
      <c r="F163" s="56">
        <v>1</v>
      </c>
      <c r="G163" s="56" t="s">
        <v>17</v>
      </c>
      <c r="H163" s="56">
        <v>950</v>
      </c>
      <c r="I163" s="237">
        <v>1</v>
      </c>
      <c r="J163" s="238">
        <v>1</v>
      </c>
      <c r="K163" s="83" t="s">
        <v>11658</v>
      </c>
      <c r="L163" s="263">
        <v>950</v>
      </c>
    </row>
    <row r="164" ht="26.25" spans="1:12">
      <c r="A164" s="13">
        <v>160</v>
      </c>
      <c r="B164" s="53" t="s">
        <v>11659</v>
      </c>
      <c r="C164" s="56" t="s">
        <v>11631</v>
      </c>
      <c r="D164" s="56" t="s">
        <v>11657</v>
      </c>
      <c r="E164" s="56">
        <v>1611022</v>
      </c>
      <c r="F164" s="56">
        <v>1</v>
      </c>
      <c r="G164" s="56" t="s">
        <v>17</v>
      </c>
      <c r="H164" s="56">
        <v>950</v>
      </c>
      <c r="I164" s="237">
        <v>1</v>
      </c>
      <c r="J164" s="238">
        <v>1</v>
      </c>
      <c r="K164" s="83" t="s">
        <v>11660</v>
      </c>
      <c r="L164" s="263">
        <v>950</v>
      </c>
    </row>
    <row r="165" ht="13.5" spans="1:12">
      <c r="A165" s="13">
        <v>161</v>
      </c>
      <c r="B165" s="53" t="s">
        <v>11661</v>
      </c>
      <c r="C165" s="56" t="s">
        <v>11631</v>
      </c>
      <c r="D165" s="56" t="s">
        <v>11657</v>
      </c>
      <c r="E165" s="56">
        <v>1608691</v>
      </c>
      <c r="F165" s="56">
        <v>1</v>
      </c>
      <c r="G165" s="56" t="s">
        <v>17</v>
      </c>
      <c r="H165" s="56">
        <v>950</v>
      </c>
      <c r="I165" s="237">
        <v>1</v>
      </c>
      <c r="J165" s="238">
        <v>1</v>
      </c>
      <c r="K165" s="83" t="s">
        <v>11662</v>
      </c>
      <c r="L165" s="263">
        <v>950</v>
      </c>
    </row>
    <row r="166" ht="26.25" spans="1:12">
      <c r="A166" s="13">
        <v>162</v>
      </c>
      <c r="B166" s="53" t="s">
        <v>11663</v>
      </c>
      <c r="C166" s="56" t="s">
        <v>11631</v>
      </c>
      <c r="D166" s="56" t="s">
        <v>11657</v>
      </c>
      <c r="E166" s="56">
        <v>1611760</v>
      </c>
      <c r="F166" s="56">
        <v>1</v>
      </c>
      <c r="G166" s="56" t="s">
        <v>22</v>
      </c>
      <c r="H166" s="56">
        <v>1235</v>
      </c>
      <c r="I166" s="237">
        <v>1</v>
      </c>
      <c r="J166" s="238">
        <v>1</v>
      </c>
      <c r="K166" s="83" t="s">
        <v>11664</v>
      </c>
      <c r="L166" s="75">
        <v>1235</v>
      </c>
    </row>
    <row r="167" ht="26.25" spans="1:12">
      <c r="A167" s="13">
        <v>163</v>
      </c>
      <c r="B167" s="53" t="s">
        <v>11663</v>
      </c>
      <c r="C167" s="56" t="s">
        <v>11631</v>
      </c>
      <c r="D167" s="56" t="s">
        <v>11657</v>
      </c>
      <c r="E167" s="56">
        <v>1611754</v>
      </c>
      <c r="F167" s="56">
        <v>2</v>
      </c>
      <c r="G167" s="56" t="s">
        <v>17</v>
      </c>
      <c r="H167" s="56">
        <v>950</v>
      </c>
      <c r="I167" s="237">
        <v>1</v>
      </c>
      <c r="J167" s="238">
        <v>2</v>
      </c>
      <c r="K167" s="83" t="s">
        <v>11665</v>
      </c>
      <c r="L167" s="75">
        <v>1900</v>
      </c>
    </row>
    <row r="168" ht="26.25" spans="1:12">
      <c r="A168" s="13">
        <v>164</v>
      </c>
      <c r="B168" s="53" t="s">
        <v>11666</v>
      </c>
      <c r="C168" s="56" t="s">
        <v>11631</v>
      </c>
      <c r="D168" s="56" t="s">
        <v>11657</v>
      </c>
      <c r="E168" s="56">
        <v>1610454</v>
      </c>
      <c r="F168" s="56">
        <v>1</v>
      </c>
      <c r="G168" s="56" t="s">
        <v>17</v>
      </c>
      <c r="H168" s="56">
        <v>950</v>
      </c>
      <c r="I168" s="237">
        <v>1</v>
      </c>
      <c r="J168" s="238">
        <v>1</v>
      </c>
      <c r="K168" s="83" t="s">
        <v>11667</v>
      </c>
      <c r="L168" s="263">
        <v>950</v>
      </c>
    </row>
    <row r="169" ht="26.25" spans="1:12">
      <c r="A169" s="13">
        <v>165</v>
      </c>
      <c r="B169" s="53" t="s">
        <v>11668</v>
      </c>
      <c r="C169" s="56" t="s">
        <v>11631</v>
      </c>
      <c r="D169" s="56" t="s">
        <v>11657</v>
      </c>
      <c r="E169" s="56">
        <v>1611228</v>
      </c>
      <c r="F169" s="56">
        <v>1</v>
      </c>
      <c r="G169" s="56" t="s">
        <v>22</v>
      </c>
      <c r="H169" s="56">
        <v>1235</v>
      </c>
      <c r="I169" s="237">
        <v>1</v>
      </c>
      <c r="J169" s="238">
        <v>1</v>
      </c>
      <c r="K169" s="83" t="s">
        <v>11669</v>
      </c>
      <c r="L169" s="75">
        <v>1235</v>
      </c>
    </row>
    <row r="170" ht="13.5" spans="1:12">
      <c r="A170" s="13">
        <v>166</v>
      </c>
      <c r="B170" s="53" t="s">
        <v>11670</v>
      </c>
      <c r="C170" s="56" t="s">
        <v>11631</v>
      </c>
      <c r="D170" s="56" t="s">
        <v>11657</v>
      </c>
      <c r="E170" s="56">
        <v>1608009</v>
      </c>
      <c r="F170" s="56">
        <v>12</v>
      </c>
      <c r="G170" s="56" t="s">
        <v>17</v>
      </c>
      <c r="H170" s="56">
        <v>950</v>
      </c>
      <c r="I170" s="237">
        <v>1</v>
      </c>
      <c r="J170" s="238">
        <v>12</v>
      </c>
      <c r="K170" s="83" t="s">
        <v>11671</v>
      </c>
      <c r="L170" s="75">
        <v>11400</v>
      </c>
    </row>
    <row r="171" ht="13.5" spans="1:12">
      <c r="A171" s="13">
        <v>167</v>
      </c>
      <c r="B171" s="53" t="s">
        <v>11672</v>
      </c>
      <c r="C171" s="56" t="s">
        <v>11618</v>
      </c>
      <c r="D171" s="56" t="s">
        <v>11657</v>
      </c>
      <c r="E171" s="56">
        <v>1610780</v>
      </c>
      <c r="F171" s="56">
        <v>1</v>
      </c>
      <c r="G171" s="56" t="s">
        <v>17</v>
      </c>
      <c r="H171" s="56">
        <v>950</v>
      </c>
      <c r="I171" s="237">
        <v>2</v>
      </c>
      <c r="J171" s="238">
        <v>2</v>
      </c>
      <c r="K171" s="83" t="s">
        <v>11673</v>
      </c>
      <c r="L171" s="75">
        <v>1900</v>
      </c>
    </row>
    <row r="172" ht="39" spans="1:12">
      <c r="A172" s="13">
        <v>168</v>
      </c>
      <c r="B172" s="53" t="s">
        <v>11674</v>
      </c>
      <c r="C172" s="56" t="s">
        <v>11631</v>
      </c>
      <c r="D172" s="56" t="s">
        <v>11657</v>
      </c>
      <c r="E172" s="56">
        <v>1608008</v>
      </c>
      <c r="F172" s="56">
        <v>2</v>
      </c>
      <c r="G172" s="56" t="s">
        <v>17</v>
      </c>
      <c r="H172" s="56">
        <v>950</v>
      </c>
      <c r="I172" s="237">
        <v>1</v>
      </c>
      <c r="J172" s="238">
        <v>2</v>
      </c>
      <c r="K172" s="83" t="s">
        <v>11675</v>
      </c>
      <c r="L172" s="75">
        <v>1900</v>
      </c>
    </row>
    <row r="173" ht="13.5" spans="1:12">
      <c r="A173" s="13">
        <v>169</v>
      </c>
      <c r="B173" s="53" t="s">
        <v>11676</v>
      </c>
      <c r="C173" s="56" t="s">
        <v>11618</v>
      </c>
      <c r="D173" s="56" t="s">
        <v>11657</v>
      </c>
      <c r="E173" s="56">
        <v>1607016</v>
      </c>
      <c r="F173" s="56">
        <v>1</v>
      </c>
      <c r="G173" s="56" t="s">
        <v>19</v>
      </c>
      <c r="H173" s="56">
        <v>1300</v>
      </c>
      <c r="I173" s="237">
        <v>2</v>
      </c>
      <c r="J173" s="238">
        <v>2</v>
      </c>
      <c r="K173" s="83" t="s">
        <v>11677</v>
      </c>
      <c r="L173" s="75">
        <v>2600</v>
      </c>
    </row>
    <row r="174" ht="13.5" spans="1:12">
      <c r="A174" s="13">
        <v>170</v>
      </c>
      <c r="B174" s="53" t="s">
        <v>11678</v>
      </c>
      <c r="C174" s="56" t="s">
        <v>11631</v>
      </c>
      <c r="D174" s="56" t="s">
        <v>11657</v>
      </c>
      <c r="E174" s="56">
        <v>1608789</v>
      </c>
      <c r="F174" s="56">
        <v>1</v>
      </c>
      <c r="G174" s="56" t="s">
        <v>22</v>
      </c>
      <c r="H174" s="56">
        <v>1235</v>
      </c>
      <c r="I174" s="237">
        <v>1</v>
      </c>
      <c r="J174" s="238">
        <v>1</v>
      </c>
      <c r="K174" s="83" t="s">
        <v>11679</v>
      </c>
      <c r="L174" s="75">
        <v>1235</v>
      </c>
    </row>
    <row r="175" ht="26.25" spans="1:12">
      <c r="A175" s="13">
        <v>171</v>
      </c>
      <c r="B175" s="53" t="s">
        <v>11680</v>
      </c>
      <c r="C175" s="56" t="s">
        <v>11631</v>
      </c>
      <c r="D175" s="56" t="s">
        <v>11657</v>
      </c>
      <c r="E175" s="56">
        <v>1611710</v>
      </c>
      <c r="F175" s="56">
        <v>1</v>
      </c>
      <c r="G175" s="56" t="s">
        <v>22</v>
      </c>
      <c r="H175" s="56">
        <v>1235</v>
      </c>
      <c r="I175" s="237">
        <v>1</v>
      </c>
      <c r="J175" s="238">
        <v>1</v>
      </c>
      <c r="K175" s="83" t="s">
        <v>11681</v>
      </c>
      <c r="L175" s="75">
        <v>1235</v>
      </c>
    </row>
    <row r="176" ht="26.25" spans="1:12">
      <c r="A176" s="13">
        <v>172</v>
      </c>
      <c r="B176" s="53" t="s">
        <v>11682</v>
      </c>
      <c r="C176" s="56" t="s">
        <v>11631</v>
      </c>
      <c r="D176" s="56" t="s">
        <v>11657</v>
      </c>
      <c r="E176" s="56">
        <v>1611709</v>
      </c>
      <c r="F176" s="56">
        <v>1</v>
      </c>
      <c r="G176" s="56" t="s">
        <v>49</v>
      </c>
      <c r="H176" s="56">
        <v>1500</v>
      </c>
      <c r="I176" s="237">
        <v>1</v>
      </c>
      <c r="J176" s="238">
        <v>1</v>
      </c>
      <c r="K176" s="83" t="s">
        <v>11683</v>
      </c>
      <c r="L176" s="75">
        <v>1500</v>
      </c>
    </row>
    <row r="177" ht="26.25" spans="1:12">
      <c r="A177" s="13">
        <v>173</v>
      </c>
      <c r="B177" s="53" t="s">
        <v>11684</v>
      </c>
      <c r="C177" s="56" t="s">
        <v>11631</v>
      </c>
      <c r="D177" s="56" t="s">
        <v>11657</v>
      </c>
      <c r="E177" s="56">
        <v>1606477</v>
      </c>
      <c r="F177" s="56">
        <v>1</v>
      </c>
      <c r="G177" s="56" t="s">
        <v>17</v>
      </c>
      <c r="H177" s="56">
        <v>950</v>
      </c>
      <c r="I177" s="237">
        <v>1</v>
      </c>
      <c r="J177" s="238">
        <v>1</v>
      </c>
      <c r="K177" s="83" t="s">
        <v>11685</v>
      </c>
      <c r="L177" s="263">
        <v>950</v>
      </c>
    </row>
    <row r="178" ht="26.25" spans="1:12">
      <c r="A178" s="13">
        <v>174</v>
      </c>
      <c r="B178" s="53" t="s">
        <v>11686</v>
      </c>
      <c r="C178" s="56" t="s">
        <v>11631</v>
      </c>
      <c r="D178" s="56" t="s">
        <v>11657</v>
      </c>
      <c r="E178" s="56">
        <v>1607739</v>
      </c>
      <c r="F178" s="56">
        <v>1</v>
      </c>
      <c r="G178" s="56" t="s">
        <v>17</v>
      </c>
      <c r="H178" s="56">
        <v>950</v>
      </c>
      <c r="I178" s="237">
        <v>1</v>
      </c>
      <c r="J178" s="238">
        <v>1</v>
      </c>
      <c r="K178" s="83" t="s">
        <v>11687</v>
      </c>
      <c r="L178" s="263">
        <v>950</v>
      </c>
    </row>
    <row r="179" ht="26.25" spans="1:12">
      <c r="A179" s="13">
        <v>175</v>
      </c>
      <c r="B179" s="53" t="s">
        <v>11688</v>
      </c>
      <c r="C179" s="56" t="s">
        <v>11631</v>
      </c>
      <c r="D179" s="56" t="s">
        <v>11657</v>
      </c>
      <c r="E179" s="56">
        <v>1611480</v>
      </c>
      <c r="F179" s="56">
        <v>1</v>
      </c>
      <c r="G179" s="56" t="s">
        <v>17</v>
      </c>
      <c r="H179" s="56">
        <v>950</v>
      </c>
      <c r="I179" s="237">
        <v>1</v>
      </c>
      <c r="J179" s="238">
        <v>1</v>
      </c>
      <c r="K179" s="83" t="s">
        <v>11689</v>
      </c>
      <c r="L179" s="263">
        <v>950</v>
      </c>
    </row>
    <row r="180" ht="26.25" spans="1:12">
      <c r="A180" s="13">
        <v>176</v>
      </c>
      <c r="B180" s="53" t="s">
        <v>11690</v>
      </c>
      <c r="C180" s="56" t="s">
        <v>11631</v>
      </c>
      <c r="D180" s="56" t="s">
        <v>11657</v>
      </c>
      <c r="E180" s="56">
        <v>1611522</v>
      </c>
      <c r="F180" s="56">
        <v>1</v>
      </c>
      <c r="G180" s="56" t="s">
        <v>17</v>
      </c>
      <c r="H180" s="56">
        <v>950</v>
      </c>
      <c r="I180" s="237">
        <v>1</v>
      </c>
      <c r="J180" s="238">
        <v>1</v>
      </c>
      <c r="K180" s="83" t="s">
        <v>11691</v>
      </c>
      <c r="L180" s="263">
        <v>950</v>
      </c>
    </row>
    <row r="181" ht="26.25" spans="1:12">
      <c r="A181" s="13">
        <v>177</v>
      </c>
      <c r="B181" s="53" t="s">
        <v>11644</v>
      </c>
      <c r="C181" s="56" t="s">
        <v>11631</v>
      </c>
      <c r="D181" s="56" t="s">
        <v>11657</v>
      </c>
      <c r="E181" s="56">
        <v>1611571</v>
      </c>
      <c r="F181" s="56">
        <v>1</v>
      </c>
      <c r="G181" s="56" t="s">
        <v>17</v>
      </c>
      <c r="H181" s="56">
        <v>950</v>
      </c>
      <c r="I181" s="237">
        <v>1</v>
      </c>
      <c r="J181" s="238">
        <v>1</v>
      </c>
      <c r="K181" s="83" t="s">
        <v>11692</v>
      </c>
      <c r="L181" s="263">
        <v>950</v>
      </c>
    </row>
    <row r="182" ht="26.25" spans="1:12">
      <c r="A182" s="13">
        <v>178</v>
      </c>
      <c r="B182" s="53" t="s">
        <v>11693</v>
      </c>
      <c r="C182" s="56" t="s">
        <v>11631</v>
      </c>
      <c r="D182" s="56" t="s">
        <v>11657</v>
      </c>
      <c r="E182" s="56">
        <v>1610235</v>
      </c>
      <c r="F182" s="56">
        <v>1</v>
      </c>
      <c r="G182" s="56" t="s">
        <v>17</v>
      </c>
      <c r="H182" s="56">
        <v>950</v>
      </c>
      <c r="I182" s="237">
        <v>1</v>
      </c>
      <c r="J182" s="238">
        <v>1</v>
      </c>
      <c r="K182" s="83" t="s">
        <v>11694</v>
      </c>
      <c r="L182" s="263">
        <v>950</v>
      </c>
    </row>
    <row r="183" ht="26.25" spans="1:12">
      <c r="A183" s="93">
        <v>179</v>
      </c>
      <c r="B183" s="256" t="s">
        <v>11695</v>
      </c>
      <c r="C183" s="257" t="s">
        <v>11631</v>
      </c>
      <c r="D183" s="258" t="s">
        <v>11657</v>
      </c>
      <c r="E183" s="258">
        <v>1611714</v>
      </c>
      <c r="F183" s="258">
        <v>2</v>
      </c>
      <c r="G183" s="258" t="s">
        <v>17</v>
      </c>
      <c r="H183" s="258">
        <v>950</v>
      </c>
      <c r="I183" s="247">
        <v>1</v>
      </c>
      <c r="J183" s="248">
        <v>2</v>
      </c>
      <c r="K183" s="264" t="s">
        <v>11696</v>
      </c>
      <c r="L183" s="265">
        <v>1900</v>
      </c>
    </row>
    <row r="184" ht="26.25" spans="1:12">
      <c r="A184" s="13">
        <v>180</v>
      </c>
      <c r="B184" s="252" t="s">
        <v>11668</v>
      </c>
      <c r="C184" s="259" t="s">
        <v>11657</v>
      </c>
      <c r="D184" s="253" t="s">
        <v>11697</v>
      </c>
      <c r="E184" s="253">
        <v>1612198</v>
      </c>
      <c r="F184" s="253">
        <v>1</v>
      </c>
      <c r="G184" s="253" t="s">
        <v>17</v>
      </c>
      <c r="H184" s="253">
        <v>950</v>
      </c>
      <c r="I184" s="237">
        <v>1</v>
      </c>
      <c r="J184" s="238">
        <v>1</v>
      </c>
      <c r="K184" s="266" t="s">
        <v>11698</v>
      </c>
      <c r="L184" s="259">
        <v>950</v>
      </c>
    </row>
    <row r="185" ht="13.5" spans="1:12">
      <c r="A185" s="13">
        <v>181</v>
      </c>
      <c r="B185" s="252" t="s">
        <v>11699</v>
      </c>
      <c r="C185" s="259" t="s">
        <v>11657</v>
      </c>
      <c r="D185" s="253" t="s">
        <v>11697</v>
      </c>
      <c r="E185" s="253">
        <v>1612204</v>
      </c>
      <c r="F185" s="253">
        <v>1</v>
      </c>
      <c r="G185" s="253" t="s">
        <v>17</v>
      </c>
      <c r="H185" s="253">
        <v>950</v>
      </c>
      <c r="I185" s="237">
        <v>1</v>
      </c>
      <c r="J185" s="238">
        <v>1</v>
      </c>
      <c r="K185" s="266" t="s">
        <v>11700</v>
      </c>
      <c r="L185" s="259">
        <v>950</v>
      </c>
    </row>
    <row r="186" ht="26.25" spans="1:12">
      <c r="A186" s="13">
        <v>182</v>
      </c>
      <c r="B186" s="252" t="s">
        <v>11701</v>
      </c>
      <c r="C186" s="259" t="s">
        <v>11631</v>
      </c>
      <c r="D186" s="253" t="s">
        <v>11697</v>
      </c>
      <c r="E186" s="253">
        <v>1610993</v>
      </c>
      <c r="F186" s="253">
        <v>1</v>
      </c>
      <c r="G186" s="253" t="s">
        <v>22</v>
      </c>
      <c r="H186" s="253">
        <v>1300</v>
      </c>
      <c r="I186" s="237">
        <v>2</v>
      </c>
      <c r="J186" s="238">
        <v>2</v>
      </c>
      <c r="K186" s="266" t="s">
        <v>11702</v>
      </c>
      <c r="L186" s="260">
        <v>2600</v>
      </c>
    </row>
    <row r="187" ht="13.5" spans="1:12">
      <c r="A187" s="13">
        <v>183</v>
      </c>
      <c r="B187" s="252" t="s">
        <v>11703</v>
      </c>
      <c r="C187" s="259" t="s">
        <v>11657</v>
      </c>
      <c r="D187" s="253" t="s">
        <v>11697</v>
      </c>
      <c r="E187" s="253">
        <v>1592227</v>
      </c>
      <c r="F187" s="253">
        <v>1</v>
      </c>
      <c r="G187" s="253" t="s">
        <v>17</v>
      </c>
      <c r="H187" s="253">
        <v>1000</v>
      </c>
      <c r="I187" s="237">
        <v>1</v>
      </c>
      <c r="J187" s="238">
        <v>1</v>
      </c>
      <c r="K187" s="266" t="s">
        <v>11704</v>
      </c>
      <c r="L187" s="260">
        <v>1000</v>
      </c>
    </row>
    <row r="188" ht="26.25" spans="1:12">
      <c r="A188" s="13">
        <v>184</v>
      </c>
      <c r="B188" s="252" t="s">
        <v>11659</v>
      </c>
      <c r="C188" s="259" t="s">
        <v>11657</v>
      </c>
      <c r="D188" s="253" t="s">
        <v>11697</v>
      </c>
      <c r="E188" s="253">
        <v>1611582</v>
      </c>
      <c r="F188" s="253">
        <v>1</v>
      </c>
      <c r="G188" s="253" t="s">
        <v>17</v>
      </c>
      <c r="H188" s="253">
        <v>950</v>
      </c>
      <c r="I188" s="237">
        <v>1</v>
      </c>
      <c r="J188" s="238">
        <v>1</v>
      </c>
      <c r="K188" s="266" t="s">
        <v>11705</v>
      </c>
      <c r="L188" s="259">
        <v>950</v>
      </c>
    </row>
    <row r="189" ht="26.25" spans="1:12">
      <c r="A189" s="13">
        <v>185</v>
      </c>
      <c r="B189" s="252" t="s">
        <v>11706</v>
      </c>
      <c r="C189" s="259" t="s">
        <v>11601</v>
      </c>
      <c r="D189" s="253" t="s">
        <v>11697</v>
      </c>
      <c r="E189" s="253">
        <v>1609122</v>
      </c>
      <c r="F189" s="253">
        <v>1</v>
      </c>
      <c r="G189" s="253" t="s">
        <v>17</v>
      </c>
      <c r="H189" s="253">
        <v>950</v>
      </c>
      <c r="I189" s="237">
        <v>5</v>
      </c>
      <c r="J189" s="238">
        <v>5</v>
      </c>
      <c r="K189" s="266" t="s">
        <v>11707</v>
      </c>
      <c r="L189" s="260">
        <v>4750</v>
      </c>
    </row>
    <row r="190" ht="13.5" spans="1:12">
      <c r="A190" s="13">
        <v>186</v>
      </c>
      <c r="B190" s="252" t="s">
        <v>11708</v>
      </c>
      <c r="C190" s="259" t="s">
        <v>11631</v>
      </c>
      <c r="D190" s="253" t="s">
        <v>11697</v>
      </c>
      <c r="E190" s="253">
        <v>1610758</v>
      </c>
      <c r="F190" s="253">
        <v>2</v>
      </c>
      <c r="G190" s="253" t="s">
        <v>22</v>
      </c>
      <c r="H190" s="253">
        <v>1235</v>
      </c>
      <c r="I190" s="237">
        <v>2</v>
      </c>
      <c r="J190" s="238">
        <v>4</v>
      </c>
      <c r="K190" s="266" t="s">
        <v>11709</v>
      </c>
      <c r="L190" s="260">
        <v>4940</v>
      </c>
    </row>
    <row r="191" ht="26.25" spans="1:12">
      <c r="A191" s="13">
        <v>187</v>
      </c>
      <c r="B191" s="252" t="s">
        <v>11684</v>
      </c>
      <c r="C191" s="259" t="s">
        <v>11657</v>
      </c>
      <c r="D191" s="253" t="s">
        <v>11697</v>
      </c>
      <c r="E191" s="253">
        <v>1606495</v>
      </c>
      <c r="F191" s="253">
        <v>1</v>
      </c>
      <c r="G191" s="253" t="s">
        <v>17</v>
      </c>
      <c r="H191" s="253">
        <v>950</v>
      </c>
      <c r="I191" s="237">
        <v>1</v>
      </c>
      <c r="J191" s="238">
        <v>1</v>
      </c>
      <c r="K191" s="266" t="s">
        <v>11710</v>
      </c>
      <c r="L191" s="259">
        <v>950</v>
      </c>
    </row>
    <row r="192" ht="26.25" spans="1:12">
      <c r="A192" s="13">
        <v>188</v>
      </c>
      <c r="B192" s="252" t="s">
        <v>11711</v>
      </c>
      <c r="C192" s="259" t="s">
        <v>11631</v>
      </c>
      <c r="D192" s="253" t="s">
        <v>11697</v>
      </c>
      <c r="E192" s="253">
        <v>1596286</v>
      </c>
      <c r="F192" s="253">
        <v>2</v>
      </c>
      <c r="G192" s="253" t="s">
        <v>22</v>
      </c>
      <c r="H192" s="253">
        <v>1300</v>
      </c>
      <c r="I192" s="237">
        <v>2</v>
      </c>
      <c r="J192" s="238">
        <v>4</v>
      </c>
      <c r="K192" s="266" t="s">
        <v>11712</v>
      </c>
      <c r="L192" s="260">
        <v>5200</v>
      </c>
    </row>
    <row r="193" ht="26.25" spans="1:12">
      <c r="A193" s="13">
        <v>189</v>
      </c>
      <c r="B193" s="252" t="s">
        <v>11713</v>
      </c>
      <c r="C193" s="259" t="s">
        <v>11657</v>
      </c>
      <c r="D193" s="253" t="s">
        <v>11697</v>
      </c>
      <c r="E193" s="253">
        <v>1612007</v>
      </c>
      <c r="F193" s="253">
        <v>2</v>
      </c>
      <c r="G193" s="253" t="s">
        <v>22</v>
      </c>
      <c r="H193" s="253">
        <v>1235</v>
      </c>
      <c r="I193" s="237">
        <v>1</v>
      </c>
      <c r="J193" s="238">
        <v>2</v>
      </c>
      <c r="K193" s="266" t="s">
        <v>11714</v>
      </c>
      <c r="L193" s="260">
        <v>2470</v>
      </c>
    </row>
    <row r="194" ht="26.25" spans="1:12">
      <c r="A194" s="13">
        <v>190</v>
      </c>
      <c r="B194" s="252" t="s">
        <v>11715</v>
      </c>
      <c r="C194" s="259" t="s">
        <v>11657</v>
      </c>
      <c r="D194" s="253" t="s">
        <v>11697</v>
      </c>
      <c r="E194" s="253">
        <v>1612071</v>
      </c>
      <c r="F194" s="253">
        <v>1</v>
      </c>
      <c r="G194" s="253" t="s">
        <v>17</v>
      </c>
      <c r="H194" s="253">
        <v>950</v>
      </c>
      <c r="I194" s="237">
        <v>1</v>
      </c>
      <c r="J194" s="238">
        <v>1</v>
      </c>
      <c r="K194" s="266" t="s">
        <v>11716</v>
      </c>
      <c r="L194" s="259">
        <v>950</v>
      </c>
    </row>
    <row r="195" ht="26.25" spans="1:12">
      <c r="A195" s="13">
        <v>191</v>
      </c>
      <c r="B195" s="252" t="s">
        <v>11717</v>
      </c>
      <c r="C195" s="259" t="s">
        <v>11618</v>
      </c>
      <c r="D195" s="253" t="s">
        <v>11697</v>
      </c>
      <c r="E195" s="253">
        <v>1604211</v>
      </c>
      <c r="F195" s="253">
        <v>1</v>
      </c>
      <c r="G195" s="253" t="s">
        <v>49</v>
      </c>
      <c r="H195" s="253">
        <v>1500</v>
      </c>
      <c r="I195" s="237">
        <v>3</v>
      </c>
      <c r="J195" s="238">
        <v>3</v>
      </c>
      <c r="K195" s="266" t="s">
        <v>11718</v>
      </c>
      <c r="L195" s="260">
        <v>4500</v>
      </c>
    </row>
    <row r="196" ht="26.25" spans="1:12">
      <c r="A196" s="13">
        <v>192</v>
      </c>
      <c r="B196" s="252" t="s">
        <v>11719</v>
      </c>
      <c r="C196" s="259" t="s">
        <v>11631</v>
      </c>
      <c r="D196" s="253" t="s">
        <v>11697</v>
      </c>
      <c r="E196" s="253">
        <v>1606169</v>
      </c>
      <c r="F196" s="253">
        <v>1</v>
      </c>
      <c r="G196" s="253" t="s">
        <v>22</v>
      </c>
      <c r="H196" s="253">
        <v>1235</v>
      </c>
      <c r="I196" s="237">
        <v>2</v>
      </c>
      <c r="J196" s="238">
        <v>2</v>
      </c>
      <c r="K196" s="266" t="s">
        <v>11720</v>
      </c>
      <c r="L196" s="260">
        <v>2470</v>
      </c>
    </row>
    <row r="197" ht="26.25" spans="1:12">
      <c r="A197" s="13">
        <v>193</v>
      </c>
      <c r="B197" s="252" t="s">
        <v>11721</v>
      </c>
      <c r="C197" s="259" t="s">
        <v>11631</v>
      </c>
      <c r="D197" s="253" t="s">
        <v>11697</v>
      </c>
      <c r="E197" s="253">
        <v>1609603</v>
      </c>
      <c r="F197" s="253">
        <v>1</v>
      </c>
      <c r="G197" s="253" t="s">
        <v>17</v>
      </c>
      <c r="H197" s="253">
        <v>950</v>
      </c>
      <c r="I197" s="237">
        <v>2</v>
      </c>
      <c r="J197" s="238">
        <v>2</v>
      </c>
      <c r="K197" s="266" t="s">
        <v>11722</v>
      </c>
      <c r="L197" s="260">
        <v>1900</v>
      </c>
    </row>
    <row r="198" ht="26.25" spans="1:12">
      <c r="A198" s="13">
        <v>194</v>
      </c>
      <c r="B198" s="252" t="s">
        <v>11723</v>
      </c>
      <c r="C198" s="259" t="s">
        <v>11657</v>
      </c>
      <c r="D198" s="253" t="s">
        <v>11697</v>
      </c>
      <c r="E198" s="253">
        <v>1611936</v>
      </c>
      <c r="F198" s="253">
        <v>4</v>
      </c>
      <c r="G198" s="253" t="s">
        <v>17</v>
      </c>
      <c r="H198" s="253">
        <v>950</v>
      </c>
      <c r="I198" s="237">
        <v>1</v>
      </c>
      <c r="J198" s="238">
        <v>4</v>
      </c>
      <c r="K198" s="266" t="s">
        <v>11724</v>
      </c>
      <c r="L198" s="260">
        <v>3800</v>
      </c>
    </row>
    <row r="199" ht="13.5" spans="1:12">
      <c r="A199" s="13">
        <v>195</v>
      </c>
      <c r="B199" s="252" t="s">
        <v>11725</v>
      </c>
      <c r="C199" s="259" t="s">
        <v>11657</v>
      </c>
      <c r="D199" s="253" t="s">
        <v>11697</v>
      </c>
      <c r="E199" s="253">
        <v>1612184</v>
      </c>
      <c r="F199" s="253">
        <v>1</v>
      </c>
      <c r="G199" s="253" t="s">
        <v>60</v>
      </c>
      <c r="H199" s="253">
        <v>1615</v>
      </c>
      <c r="I199" s="237">
        <v>1</v>
      </c>
      <c r="J199" s="238">
        <v>1</v>
      </c>
      <c r="K199" s="266" t="s">
        <v>11726</v>
      </c>
      <c r="L199" s="260">
        <v>1615</v>
      </c>
    </row>
    <row r="200" ht="13.5" spans="1:12">
      <c r="A200" s="13">
        <v>196</v>
      </c>
      <c r="B200" s="252" t="s">
        <v>11727</v>
      </c>
      <c r="C200" s="259" t="s">
        <v>11631</v>
      </c>
      <c r="D200" s="253" t="s">
        <v>11697</v>
      </c>
      <c r="E200" s="253">
        <v>1611326</v>
      </c>
      <c r="F200" s="253">
        <v>1</v>
      </c>
      <c r="G200" s="253" t="s">
        <v>17</v>
      </c>
      <c r="H200" s="253">
        <v>950</v>
      </c>
      <c r="I200" s="237">
        <v>2</v>
      </c>
      <c r="J200" s="238">
        <v>2</v>
      </c>
      <c r="K200" s="266" t="s">
        <v>11728</v>
      </c>
      <c r="L200" s="260">
        <v>1900</v>
      </c>
    </row>
    <row r="201" ht="26.25" spans="1:12">
      <c r="A201" s="13">
        <v>197</v>
      </c>
      <c r="B201" s="110" t="s">
        <v>11729</v>
      </c>
      <c r="C201" s="267" t="s">
        <v>11657</v>
      </c>
      <c r="D201" s="113" t="s">
        <v>11730</v>
      </c>
      <c r="E201" s="113">
        <v>1612167</v>
      </c>
      <c r="F201" s="113">
        <v>1</v>
      </c>
      <c r="G201" s="113" t="s">
        <v>17</v>
      </c>
      <c r="H201" s="113">
        <v>950</v>
      </c>
      <c r="I201" s="237">
        <v>2</v>
      </c>
      <c r="J201" s="238">
        <v>2</v>
      </c>
      <c r="K201" s="266" t="s">
        <v>11731</v>
      </c>
      <c r="L201" s="122">
        <v>1900</v>
      </c>
    </row>
    <row r="202" ht="13.5" spans="1:12">
      <c r="A202" s="13">
        <v>198</v>
      </c>
      <c r="B202" s="110" t="s">
        <v>11725</v>
      </c>
      <c r="C202" s="267" t="s">
        <v>11697</v>
      </c>
      <c r="D202" s="113" t="s">
        <v>11730</v>
      </c>
      <c r="E202" s="113">
        <v>1612781</v>
      </c>
      <c r="F202" s="113">
        <v>1</v>
      </c>
      <c r="G202" s="113" t="s">
        <v>60</v>
      </c>
      <c r="H202" s="113">
        <v>1615</v>
      </c>
      <c r="I202" s="237">
        <v>1</v>
      </c>
      <c r="J202" s="238">
        <v>1</v>
      </c>
      <c r="K202" s="266" t="s">
        <v>11732</v>
      </c>
      <c r="L202" s="122">
        <v>1615</v>
      </c>
    </row>
    <row r="203" ht="26.25" spans="1:12">
      <c r="A203" s="13">
        <v>199</v>
      </c>
      <c r="B203" s="110" t="s">
        <v>11733</v>
      </c>
      <c r="C203" s="267" t="s">
        <v>11657</v>
      </c>
      <c r="D203" s="113" t="s">
        <v>11730</v>
      </c>
      <c r="E203" s="113">
        <v>1607316</v>
      </c>
      <c r="F203" s="113">
        <v>1</v>
      </c>
      <c r="G203" s="113" t="s">
        <v>60</v>
      </c>
      <c r="H203" s="113">
        <v>1615</v>
      </c>
      <c r="I203" s="237">
        <v>2</v>
      </c>
      <c r="J203" s="238">
        <v>2</v>
      </c>
      <c r="K203" s="266" t="s">
        <v>11734</v>
      </c>
      <c r="L203" s="122">
        <v>3230</v>
      </c>
    </row>
    <row r="204" ht="26.25" spans="1:12">
      <c r="A204" s="13">
        <v>200</v>
      </c>
      <c r="B204" s="110" t="s">
        <v>11721</v>
      </c>
      <c r="C204" s="267" t="s">
        <v>11697</v>
      </c>
      <c r="D204" s="113" t="s">
        <v>11730</v>
      </c>
      <c r="E204" s="113">
        <v>1612525</v>
      </c>
      <c r="F204" s="113">
        <v>1</v>
      </c>
      <c r="G204" s="113" t="s">
        <v>17</v>
      </c>
      <c r="H204" s="113">
        <v>950</v>
      </c>
      <c r="I204" s="237">
        <v>1</v>
      </c>
      <c r="J204" s="238">
        <v>1</v>
      </c>
      <c r="K204" s="266" t="s">
        <v>11735</v>
      </c>
      <c r="L204" s="267">
        <v>950</v>
      </c>
    </row>
    <row r="205" ht="13.5" spans="1:12">
      <c r="A205" s="13">
        <v>201</v>
      </c>
      <c r="B205" s="110" t="s">
        <v>11736</v>
      </c>
      <c r="C205" s="267" t="s">
        <v>11657</v>
      </c>
      <c r="D205" s="113" t="s">
        <v>11730</v>
      </c>
      <c r="E205" s="113">
        <v>1609471</v>
      </c>
      <c r="F205" s="113">
        <v>1</v>
      </c>
      <c r="G205" s="113" t="s">
        <v>49</v>
      </c>
      <c r="H205" s="113">
        <v>1500</v>
      </c>
      <c r="I205" s="237">
        <v>2</v>
      </c>
      <c r="J205" s="238">
        <v>2</v>
      </c>
      <c r="K205" s="266" t="s">
        <v>11737</v>
      </c>
      <c r="L205" s="122">
        <v>3000</v>
      </c>
    </row>
    <row r="206" ht="26.25" spans="1:12">
      <c r="A206" s="13">
        <v>202</v>
      </c>
      <c r="B206" s="110" t="s">
        <v>11738</v>
      </c>
      <c r="C206" s="267" t="s">
        <v>11657</v>
      </c>
      <c r="D206" s="113" t="s">
        <v>11730</v>
      </c>
      <c r="E206" s="113">
        <v>1609552</v>
      </c>
      <c r="F206" s="113">
        <v>1</v>
      </c>
      <c r="G206" s="113" t="s">
        <v>17</v>
      </c>
      <c r="H206" s="113">
        <v>950</v>
      </c>
      <c r="I206" s="237">
        <v>2</v>
      </c>
      <c r="J206" s="238">
        <v>2</v>
      </c>
      <c r="K206" s="266" t="s">
        <v>11739</v>
      </c>
      <c r="L206" s="122">
        <v>1900</v>
      </c>
    </row>
    <row r="207" ht="26.25" spans="1:12">
      <c r="A207" s="13">
        <v>203</v>
      </c>
      <c r="B207" s="110" t="s">
        <v>11715</v>
      </c>
      <c r="C207" s="267" t="s">
        <v>11697</v>
      </c>
      <c r="D207" s="113" t="s">
        <v>11730</v>
      </c>
      <c r="E207" s="113">
        <v>1612722</v>
      </c>
      <c r="F207" s="113">
        <v>1</v>
      </c>
      <c r="G207" s="113" t="s">
        <v>22</v>
      </c>
      <c r="H207" s="113">
        <v>1235</v>
      </c>
      <c r="I207" s="237">
        <v>1</v>
      </c>
      <c r="J207" s="238">
        <v>1</v>
      </c>
      <c r="K207" s="266" t="s">
        <v>11740</v>
      </c>
      <c r="L207" s="122">
        <v>1235</v>
      </c>
    </row>
    <row r="208" ht="26.25" spans="1:12">
      <c r="A208" s="13">
        <v>204</v>
      </c>
      <c r="B208" s="110" t="s">
        <v>11741</v>
      </c>
      <c r="C208" s="267" t="s">
        <v>11697</v>
      </c>
      <c r="D208" s="113" t="s">
        <v>11730</v>
      </c>
      <c r="E208" s="113">
        <v>1606361</v>
      </c>
      <c r="F208" s="113">
        <v>1</v>
      </c>
      <c r="G208" s="113" t="s">
        <v>17</v>
      </c>
      <c r="H208" s="113">
        <v>950</v>
      </c>
      <c r="I208" s="237">
        <v>1</v>
      </c>
      <c r="J208" s="238">
        <v>1</v>
      </c>
      <c r="K208" s="266" t="s">
        <v>11742</v>
      </c>
      <c r="L208" s="267">
        <v>950</v>
      </c>
    </row>
    <row r="209" ht="26.25" spans="1:12">
      <c r="A209" s="13">
        <v>205</v>
      </c>
      <c r="B209" s="110" t="s">
        <v>11743</v>
      </c>
      <c r="C209" s="267" t="s">
        <v>11657</v>
      </c>
      <c r="D209" s="113" t="s">
        <v>11730</v>
      </c>
      <c r="E209" s="113">
        <v>1611564</v>
      </c>
      <c r="F209" s="113">
        <v>1</v>
      </c>
      <c r="G209" s="113" t="s">
        <v>22</v>
      </c>
      <c r="H209" s="113">
        <v>1235</v>
      </c>
      <c r="I209" s="237">
        <v>2</v>
      </c>
      <c r="J209" s="238">
        <v>2</v>
      </c>
      <c r="K209" s="266" t="s">
        <v>11744</v>
      </c>
      <c r="L209" s="122">
        <v>2470</v>
      </c>
    </row>
    <row r="210" ht="26.25" spans="1:12">
      <c r="A210" s="13">
        <v>206</v>
      </c>
      <c r="B210" s="110" t="s">
        <v>11745</v>
      </c>
      <c r="C210" s="267" t="s">
        <v>11657</v>
      </c>
      <c r="D210" s="113" t="s">
        <v>11730</v>
      </c>
      <c r="E210" s="113">
        <v>1611566</v>
      </c>
      <c r="F210" s="113">
        <v>1</v>
      </c>
      <c r="G210" s="113" t="s">
        <v>22</v>
      </c>
      <c r="H210" s="113">
        <v>1235</v>
      </c>
      <c r="I210" s="237">
        <v>2</v>
      </c>
      <c r="J210" s="238">
        <v>2</v>
      </c>
      <c r="K210" s="266" t="s">
        <v>11746</v>
      </c>
      <c r="L210" s="122">
        <v>2470</v>
      </c>
    </row>
    <row r="211" ht="13.5" spans="1:12">
      <c r="A211" s="13">
        <v>207</v>
      </c>
      <c r="B211" s="110" t="s">
        <v>11747</v>
      </c>
      <c r="C211" s="267" t="s">
        <v>11657</v>
      </c>
      <c r="D211" s="113" t="s">
        <v>11730</v>
      </c>
      <c r="E211" s="113">
        <v>1609440</v>
      </c>
      <c r="F211" s="113">
        <v>1</v>
      </c>
      <c r="G211" s="113" t="s">
        <v>49</v>
      </c>
      <c r="H211" s="113">
        <v>1500</v>
      </c>
      <c r="I211" s="237">
        <v>2</v>
      </c>
      <c r="J211" s="238">
        <v>2</v>
      </c>
      <c r="K211" s="266" t="s">
        <v>11748</v>
      </c>
      <c r="L211" s="122">
        <v>3000</v>
      </c>
    </row>
    <row r="212" ht="26.25" spans="1:12">
      <c r="A212" s="13">
        <v>208</v>
      </c>
      <c r="B212" s="110" t="s">
        <v>11749</v>
      </c>
      <c r="C212" s="267" t="s">
        <v>11657</v>
      </c>
      <c r="D212" s="113" t="s">
        <v>11730</v>
      </c>
      <c r="E212" s="113">
        <v>1612009</v>
      </c>
      <c r="F212" s="113">
        <v>1</v>
      </c>
      <c r="G212" s="113" t="s">
        <v>22</v>
      </c>
      <c r="H212" s="113">
        <v>1235</v>
      </c>
      <c r="I212" s="237">
        <v>2</v>
      </c>
      <c r="J212" s="238">
        <v>2</v>
      </c>
      <c r="K212" s="266" t="s">
        <v>11750</v>
      </c>
      <c r="L212" s="122">
        <v>2470</v>
      </c>
    </row>
    <row r="213" ht="26.25" spans="1:12">
      <c r="A213" s="13">
        <v>209</v>
      </c>
      <c r="B213" s="110" t="s">
        <v>11565</v>
      </c>
      <c r="C213" s="267" t="s">
        <v>11697</v>
      </c>
      <c r="D213" s="113" t="s">
        <v>11730</v>
      </c>
      <c r="E213" s="113">
        <v>1612938</v>
      </c>
      <c r="F213" s="113">
        <v>1</v>
      </c>
      <c r="G213" s="113" t="s">
        <v>22</v>
      </c>
      <c r="H213" s="113">
        <v>1235</v>
      </c>
      <c r="I213" s="237">
        <v>1</v>
      </c>
      <c r="J213" s="238">
        <v>1</v>
      </c>
      <c r="K213" s="266" t="s">
        <v>11751</v>
      </c>
      <c r="L213" s="122">
        <v>1235</v>
      </c>
    </row>
    <row r="214" ht="26.25" spans="1:12">
      <c r="A214" s="13">
        <v>210</v>
      </c>
      <c r="B214" s="110" t="s">
        <v>11752</v>
      </c>
      <c r="C214" s="267" t="s">
        <v>11657</v>
      </c>
      <c r="D214" s="113" t="s">
        <v>11730</v>
      </c>
      <c r="E214" s="113">
        <v>1612126</v>
      </c>
      <c r="F214" s="113">
        <v>1</v>
      </c>
      <c r="G214" s="113" t="s">
        <v>22</v>
      </c>
      <c r="H214" s="113">
        <v>1300</v>
      </c>
      <c r="I214" s="237">
        <v>2</v>
      </c>
      <c r="J214" s="238">
        <v>2</v>
      </c>
      <c r="K214" s="266" t="s">
        <v>11753</v>
      </c>
      <c r="L214" s="122">
        <v>2600</v>
      </c>
    </row>
    <row r="215" ht="26.25" spans="1:12">
      <c r="A215" s="13">
        <v>211</v>
      </c>
      <c r="B215" s="110" t="s">
        <v>11754</v>
      </c>
      <c r="C215" s="267" t="s">
        <v>11611</v>
      </c>
      <c r="D215" s="113" t="s">
        <v>11730</v>
      </c>
      <c r="E215" s="113">
        <v>1610063</v>
      </c>
      <c r="F215" s="113">
        <v>1</v>
      </c>
      <c r="G215" s="113" t="s">
        <v>22</v>
      </c>
      <c r="H215" s="113">
        <v>1235</v>
      </c>
      <c r="I215" s="237">
        <v>5</v>
      </c>
      <c r="J215" s="238">
        <v>5</v>
      </c>
      <c r="K215" s="266" t="s">
        <v>11755</v>
      </c>
      <c r="L215" s="122">
        <v>6175</v>
      </c>
    </row>
    <row r="216" ht="26.25" spans="1:12">
      <c r="A216" s="13">
        <v>212</v>
      </c>
      <c r="B216" s="110" t="s">
        <v>11756</v>
      </c>
      <c r="C216" s="267" t="s">
        <v>11697</v>
      </c>
      <c r="D216" s="113" t="s">
        <v>11730</v>
      </c>
      <c r="E216" s="113">
        <v>1612408</v>
      </c>
      <c r="F216" s="113">
        <v>2</v>
      </c>
      <c r="G216" s="113" t="s">
        <v>17</v>
      </c>
      <c r="H216" s="113">
        <v>950</v>
      </c>
      <c r="I216" s="237">
        <v>1</v>
      </c>
      <c r="J216" s="238">
        <v>2</v>
      </c>
      <c r="K216" s="266" t="s">
        <v>11757</v>
      </c>
      <c r="L216" s="122">
        <v>1900</v>
      </c>
    </row>
    <row r="217" ht="26.25" spans="1:12">
      <c r="A217" s="13">
        <v>213</v>
      </c>
      <c r="B217" s="110" t="s">
        <v>11659</v>
      </c>
      <c r="C217" s="267" t="s">
        <v>11697</v>
      </c>
      <c r="D217" s="113" t="s">
        <v>11730</v>
      </c>
      <c r="E217" s="113">
        <v>1612691</v>
      </c>
      <c r="F217" s="113">
        <v>1</v>
      </c>
      <c r="G217" s="113" t="s">
        <v>17</v>
      </c>
      <c r="H217" s="113">
        <v>950</v>
      </c>
      <c r="I217" s="237">
        <v>1</v>
      </c>
      <c r="J217" s="238">
        <v>1</v>
      </c>
      <c r="K217" s="266" t="s">
        <v>11758</v>
      </c>
      <c r="L217" s="267">
        <v>950</v>
      </c>
    </row>
    <row r="218" ht="13.5" spans="1:12">
      <c r="A218" s="13">
        <v>214</v>
      </c>
      <c r="B218" s="110" t="s">
        <v>4919</v>
      </c>
      <c r="C218" s="267" t="s">
        <v>11697</v>
      </c>
      <c r="D218" s="113" t="s">
        <v>11730</v>
      </c>
      <c r="E218" s="113">
        <v>1612774</v>
      </c>
      <c r="F218" s="113">
        <v>1</v>
      </c>
      <c r="G218" s="113" t="s">
        <v>17</v>
      </c>
      <c r="H218" s="113">
        <v>950</v>
      </c>
      <c r="I218" s="237">
        <v>1</v>
      </c>
      <c r="J218" s="238">
        <v>1</v>
      </c>
      <c r="K218" s="266" t="s">
        <v>11759</v>
      </c>
      <c r="L218" s="267">
        <v>950</v>
      </c>
    </row>
    <row r="219" ht="26.25" spans="1:12">
      <c r="A219" s="13">
        <v>215</v>
      </c>
      <c r="B219" s="110" t="s">
        <v>159</v>
      </c>
      <c r="C219" s="267" t="s">
        <v>11697</v>
      </c>
      <c r="D219" s="113" t="s">
        <v>11730</v>
      </c>
      <c r="E219" s="113">
        <v>1612207</v>
      </c>
      <c r="F219" s="113">
        <v>1</v>
      </c>
      <c r="G219" s="113" t="s">
        <v>17</v>
      </c>
      <c r="H219" s="113">
        <v>950</v>
      </c>
      <c r="I219" s="237">
        <v>1</v>
      </c>
      <c r="J219" s="238">
        <v>1</v>
      </c>
      <c r="K219" s="266" t="s">
        <v>11760</v>
      </c>
      <c r="L219" s="267">
        <v>950</v>
      </c>
    </row>
    <row r="220" ht="26.25" spans="1:12">
      <c r="A220" s="13">
        <v>216</v>
      </c>
      <c r="B220" s="110" t="s">
        <v>11761</v>
      </c>
      <c r="C220" s="267" t="s">
        <v>11697</v>
      </c>
      <c r="D220" s="113" t="s">
        <v>11730</v>
      </c>
      <c r="E220" s="113">
        <v>1612187</v>
      </c>
      <c r="F220" s="113">
        <v>1</v>
      </c>
      <c r="G220" s="113" t="s">
        <v>17</v>
      </c>
      <c r="H220" s="113">
        <v>950</v>
      </c>
      <c r="I220" s="237">
        <v>1</v>
      </c>
      <c r="J220" s="238">
        <v>1</v>
      </c>
      <c r="K220" s="266" t="s">
        <v>11762</v>
      </c>
      <c r="L220" s="267">
        <v>950</v>
      </c>
    </row>
    <row r="221" ht="13.5" spans="1:12">
      <c r="A221" s="13">
        <v>217</v>
      </c>
      <c r="B221" s="110" t="s">
        <v>11763</v>
      </c>
      <c r="C221" s="267" t="s">
        <v>11697</v>
      </c>
      <c r="D221" s="113" t="s">
        <v>11730</v>
      </c>
      <c r="E221" s="113">
        <v>1612613</v>
      </c>
      <c r="F221" s="113">
        <v>1</v>
      </c>
      <c r="G221" s="113" t="s">
        <v>17</v>
      </c>
      <c r="H221" s="113">
        <v>950</v>
      </c>
      <c r="I221" s="237">
        <v>1</v>
      </c>
      <c r="J221" s="238">
        <v>1</v>
      </c>
      <c r="K221" s="266" t="s">
        <v>11764</v>
      </c>
      <c r="L221" s="267">
        <v>950</v>
      </c>
    </row>
    <row r="222" ht="13.5" spans="1:12">
      <c r="A222" s="13">
        <v>218</v>
      </c>
      <c r="B222" s="30" t="s">
        <v>11765</v>
      </c>
      <c r="C222" s="225" t="s">
        <v>11697</v>
      </c>
      <c r="D222" s="33" t="s">
        <v>11766</v>
      </c>
      <c r="E222" s="33">
        <v>1612518</v>
      </c>
      <c r="F222" s="33">
        <v>1</v>
      </c>
      <c r="G222" s="33" t="s">
        <v>17</v>
      </c>
      <c r="H222" s="33">
        <v>950</v>
      </c>
      <c r="I222" s="237">
        <v>2</v>
      </c>
      <c r="J222" s="238">
        <v>2</v>
      </c>
      <c r="K222" s="266" t="s">
        <v>11767</v>
      </c>
      <c r="L222" s="52">
        <v>1900</v>
      </c>
    </row>
    <row r="223" ht="26.25" spans="1:12">
      <c r="A223" s="13">
        <v>219</v>
      </c>
      <c r="B223" s="30" t="s">
        <v>11721</v>
      </c>
      <c r="C223" s="225" t="s">
        <v>11730</v>
      </c>
      <c r="D223" s="33" t="s">
        <v>11766</v>
      </c>
      <c r="E223" s="33">
        <v>1613369</v>
      </c>
      <c r="F223" s="33">
        <v>1</v>
      </c>
      <c r="G223" s="33" t="s">
        <v>17</v>
      </c>
      <c r="H223" s="33">
        <v>950</v>
      </c>
      <c r="I223" s="237">
        <v>1</v>
      </c>
      <c r="J223" s="238">
        <v>1</v>
      </c>
      <c r="K223" s="266" t="s">
        <v>11768</v>
      </c>
      <c r="L223" s="225">
        <v>950</v>
      </c>
    </row>
    <row r="224" ht="26.25" spans="1:12">
      <c r="A224" s="13">
        <v>220</v>
      </c>
      <c r="B224" s="30" t="s">
        <v>11769</v>
      </c>
      <c r="C224" s="225" t="s">
        <v>11730</v>
      </c>
      <c r="D224" s="33" t="s">
        <v>11766</v>
      </c>
      <c r="E224" s="33">
        <v>1612859</v>
      </c>
      <c r="F224" s="33">
        <v>2</v>
      </c>
      <c r="G224" s="33" t="s">
        <v>17</v>
      </c>
      <c r="H224" s="33">
        <v>950</v>
      </c>
      <c r="I224" s="237">
        <v>1</v>
      </c>
      <c r="J224" s="238">
        <v>2</v>
      </c>
      <c r="K224" s="266" t="s">
        <v>11770</v>
      </c>
      <c r="L224" s="52">
        <v>1900</v>
      </c>
    </row>
    <row r="225" ht="13.5" spans="1:12">
      <c r="A225" s="13">
        <v>221</v>
      </c>
      <c r="B225" s="30" t="s">
        <v>11771</v>
      </c>
      <c r="C225" s="225" t="s">
        <v>11697</v>
      </c>
      <c r="D225" s="33" t="s">
        <v>11766</v>
      </c>
      <c r="E225" s="33">
        <v>1612646</v>
      </c>
      <c r="F225" s="33">
        <v>2</v>
      </c>
      <c r="G225" s="33" t="s">
        <v>17</v>
      </c>
      <c r="H225" s="33">
        <v>950</v>
      </c>
      <c r="I225" s="237">
        <v>2</v>
      </c>
      <c r="J225" s="238">
        <v>4</v>
      </c>
      <c r="K225" s="266" t="s">
        <v>11772</v>
      </c>
      <c r="L225" s="52">
        <v>3800</v>
      </c>
    </row>
    <row r="226" ht="13.5" spans="1:12">
      <c r="A226" s="13">
        <v>222</v>
      </c>
      <c r="B226" s="30" t="s">
        <v>4698</v>
      </c>
      <c r="C226" s="225" t="s">
        <v>11697</v>
      </c>
      <c r="D226" s="33" t="s">
        <v>11766</v>
      </c>
      <c r="E226" s="33">
        <v>1612321</v>
      </c>
      <c r="F226" s="33">
        <v>1</v>
      </c>
      <c r="G226" s="33" t="s">
        <v>17</v>
      </c>
      <c r="H226" s="33">
        <v>950</v>
      </c>
      <c r="I226" s="237">
        <v>2</v>
      </c>
      <c r="J226" s="238">
        <v>2</v>
      </c>
      <c r="K226" s="266" t="s">
        <v>11773</v>
      </c>
      <c r="L226" s="52">
        <v>1900</v>
      </c>
    </row>
    <row r="227" ht="13.5" spans="1:12">
      <c r="A227" s="13">
        <v>223</v>
      </c>
      <c r="B227" s="30" t="s">
        <v>11774</v>
      </c>
      <c r="C227" s="225" t="s">
        <v>11730</v>
      </c>
      <c r="D227" s="33" t="s">
        <v>11766</v>
      </c>
      <c r="E227" s="33">
        <v>1613581</v>
      </c>
      <c r="F227" s="33">
        <v>1</v>
      </c>
      <c r="G227" s="33" t="s">
        <v>17</v>
      </c>
      <c r="H227" s="33">
        <v>950</v>
      </c>
      <c r="I227" s="237">
        <v>1</v>
      </c>
      <c r="J227" s="238">
        <v>1</v>
      </c>
      <c r="K227" s="266" t="s">
        <v>11775</v>
      </c>
      <c r="L227" s="225">
        <v>950</v>
      </c>
    </row>
    <row r="228" ht="26.25" spans="1:12">
      <c r="A228" s="13">
        <v>224</v>
      </c>
      <c r="B228" s="30" t="s">
        <v>11776</v>
      </c>
      <c r="C228" s="225" t="s">
        <v>11730</v>
      </c>
      <c r="D228" s="33" t="s">
        <v>11766</v>
      </c>
      <c r="E228" s="33">
        <v>1613582</v>
      </c>
      <c r="F228" s="33">
        <v>1</v>
      </c>
      <c r="G228" s="33" t="s">
        <v>17</v>
      </c>
      <c r="H228" s="33">
        <v>950</v>
      </c>
      <c r="I228" s="237">
        <v>1</v>
      </c>
      <c r="J228" s="238">
        <v>1</v>
      </c>
      <c r="K228" s="266" t="s">
        <v>11777</v>
      </c>
      <c r="L228" s="225">
        <v>950</v>
      </c>
    </row>
    <row r="229" ht="26.25" spans="1:12">
      <c r="A229" s="13">
        <v>225</v>
      </c>
      <c r="B229" s="30" t="s">
        <v>11682</v>
      </c>
      <c r="C229" s="225" t="s">
        <v>11730</v>
      </c>
      <c r="D229" s="33" t="s">
        <v>11766</v>
      </c>
      <c r="E229" s="33">
        <v>1613393</v>
      </c>
      <c r="F229" s="33">
        <v>1</v>
      </c>
      <c r="G229" s="33" t="s">
        <v>22</v>
      </c>
      <c r="H229" s="33">
        <v>1500</v>
      </c>
      <c r="I229" s="237">
        <v>1</v>
      </c>
      <c r="J229" s="238">
        <v>1</v>
      </c>
      <c r="K229" s="266" t="s">
        <v>11778</v>
      </c>
      <c r="L229" s="52">
        <v>1500</v>
      </c>
    </row>
    <row r="230" ht="26.25" spans="1:12">
      <c r="A230" s="13">
        <v>226</v>
      </c>
      <c r="B230" s="30" t="s">
        <v>11779</v>
      </c>
      <c r="C230" s="225" t="s">
        <v>11730</v>
      </c>
      <c r="D230" s="33" t="s">
        <v>11766</v>
      </c>
      <c r="E230" s="33">
        <v>1613421</v>
      </c>
      <c r="F230" s="33">
        <v>1</v>
      </c>
      <c r="G230" s="33" t="s">
        <v>22</v>
      </c>
      <c r="H230" s="33">
        <v>1235</v>
      </c>
      <c r="I230" s="237">
        <v>1</v>
      </c>
      <c r="J230" s="238">
        <v>1</v>
      </c>
      <c r="K230" s="266" t="s">
        <v>11780</v>
      </c>
      <c r="L230" s="52">
        <v>1235</v>
      </c>
    </row>
    <row r="231" ht="26.25" spans="1:12">
      <c r="A231" s="13">
        <v>227</v>
      </c>
      <c r="B231" s="30" t="s">
        <v>11659</v>
      </c>
      <c r="C231" s="225" t="s">
        <v>11730</v>
      </c>
      <c r="D231" s="33" t="s">
        <v>11766</v>
      </c>
      <c r="E231" s="33">
        <v>1612901</v>
      </c>
      <c r="F231" s="33">
        <v>1</v>
      </c>
      <c r="G231" s="33" t="s">
        <v>17</v>
      </c>
      <c r="H231" s="33">
        <v>950</v>
      </c>
      <c r="I231" s="237">
        <v>1</v>
      </c>
      <c r="J231" s="238">
        <v>1</v>
      </c>
      <c r="K231" s="266" t="s">
        <v>11781</v>
      </c>
      <c r="L231" s="225">
        <v>950</v>
      </c>
    </row>
    <row r="232" ht="13.5" spans="1:12">
      <c r="A232" s="13">
        <v>228</v>
      </c>
      <c r="B232" s="18" t="s">
        <v>11285</v>
      </c>
      <c r="C232" s="226" t="s">
        <v>11766</v>
      </c>
      <c r="D232" s="21" t="s">
        <v>11782</v>
      </c>
      <c r="E232" s="21">
        <v>1612327</v>
      </c>
      <c r="F232" s="21">
        <v>1</v>
      </c>
      <c r="G232" s="21" t="s">
        <v>17</v>
      </c>
      <c r="H232" s="21">
        <v>950</v>
      </c>
      <c r="I232" s="237">
        <v>1</v>
      </c>
      <c r="J232" s="238">
        <v>1</v>
      </c>
      <c r="K232" s="266" t="s">
        <v>11783</v>
      </c>
      <c r="L232" s="226">
        <v>950</v>
      </c>
    </row>
    <row r="233" ht="26.25" spans="1:12">
      <c r="A233" s="13">
        <v>229</v>
      </c>
      <c r="B233" s="18" t="s">
        <v>11784</v>
      </c>
      <c r="C233" s="226" t="s">
        <v>11766</v>
      </c>
      <c r="D233" s="21" t="s">
        <v>11782</v>
      </c>
      <c r="E233" s="21">
        <v>1614168</v>
      </c>
      <c r="F233" s="21">
        <v>1</v>
      </c>
      <c r="G233" s="21" t="s">
        <v>19</v>
      </c>
      <c r="H233" s="21">
        <v>1300</v>
      </c>
      <c r="I233" s="237">
        <v>1</v>
      </c>
      <c r="J233" s="238">
        <v>1</v>
      </c>
      <c r="K233" s="266" t="s">
        <v>11785</v>
      </c>
      <c r="L233" s="46">
        <v>1300</v>
      </c>
    </row>
    <row r="234" ht="26.25" spans="1:12">
      <c r="A234" s="13">
        <v>230</v>
      </c>
      <c r="B234" s="18" t="s">
        <v>11786</v>
      </c>
      <c r="C234" s="226" t="s">
        <v>11766</v>
      </c>
      <c r="D234" s="21" t="s">
        <v>11782</v>
      </c>
      <c r="E234" s="21">
        <v>1613871</v>
      </c>
      <c r="F234" s="21">
        <v>4</v>
      </c>
      <c r="G234" s="21" t="s">
        <v>17</v>
      </c>
      <c r="H234" s="21">
        <v>950</v>
      </c>
      <c r="I234" s="237">
        <v>1</v>
      </c>
      <c r="J234" s="238">
        <v>4</v>
      </c>
      <c r="K234" s="266" t="s">
        <v>11787</v>
      </c>
      <c r="L234" s="46">
        <v>3800</v>
      </c>
    </row>
    <row r="235" ht="26.25" spans="1:12">
      <c r="A235" s="13">
        <v>231</v>
      </c>
      <c r="B235" s="18" t="s">
        <v>11788</v>
      </c>
      <c r="C235" s="226" t="s">
        <v>11766</v>
      </c>
      <c r="D235" s="21" t="s">
        <v>11782</v>
      </c>
      <c r="E235" s="21">
        <v>1613774</v>
      </c>
      <c r="F235" s="21">
        <v>2</v>
      </c>
      <c r="G235" s="21" t="s">
        <v>17</v>
      </c>
      <c r="H235" s="21">
        <v>950</v>
      </c>
      <c r="I235" s="237">
        <v>1</v>
      </c>
      <c r="J235" s="238">
        <v>2</v>
      </c>
      <c r="K235" s="266" t="s">
        <v>11789</v>
      </c>
      <c r="L235" s="46">
        <v>1900</v>
      </c>
    </row>
    <row r="236" ht="26.25" spans="1:12">
      <c r="A236" s="13">
        <v>232</v>
      </c>
      <c r="B236" s="18" t="s">
        <v>11790</v>
      </c>
      <c r="C236" s="226" t="s">
        <v>11766</v>
      </c>
      <c r="D236" s="21" t="s">
        <v>11782</v>
      </c>
      <c r="E236" s="21">
        <v>1613531</v>
      </c>
      <c r="F236" s="21">
        <v>1</v>
      </c>
      <c r="G236" s="21" t="s">
        <v>17</v>
      </c>
      <c r="H236" s="21">
        <v>950</v>
      </c>
      <c r="I236" s="237">
        <v>1</v>
      </c>
      <c r="J236" s="238">
        <v>1</v>
      </c>
      <c r="K236" s="266" t="s">
        <v>11791</v>
      </c>
      <c r="L236" s="226">
        <v>950</v>
      </c>
    </row>
    <row r="237" ht="26.25" spans="1:12">
      <c r="A237" s="13">
        <v>233</v>
      </c>
      <c r="B237" s="18" t="s">
        <v>9872</v>
      </c>
      <c r="C237" s="226" t="s">
        <v>11766</v>
      </c>
      <c r="D237" s="21" t="s">
        <v>11782</v>
      </c>
      <c r="E237" s="21">
        <v>1613575</v>
      </c>
      <c r="F237" s="21">
        <v>1</v>
      </c>
      <c r="G237" s="21" t="s">
        <v>17</v>
      </c>
      <c r="H237" s="21">
        <v>950</v>
      </c>
      <c r="I237" s="237">
        <v>1</v>
      </c>
      <c r="J237" s="238">
        <v>1</v>
      </c>
      <c r="K237" s="266" t="s">
        <v>11792</v>
      </c>
      <c r="L237" s="226">
        <v>950</v>
      </c>
    </row>
    <row r="238" ht="26.25" spans="1:12">
      <c r="A238" s="13">
        <v>234</v>
      </c>
      <c r="B238" s="18" t="s">
        <v>11793</v>
      </c>
      <c r="C238" s="226" t="s">
        <v>11766</v>
      </c>
      <c r="D238" s="21" t="s">
        <v>11782</v>
      </c>
      <c r="E238" s="21">
        <v>1613577</v>
      </c>
      <c r="F238" s="21">
        <v>1</v>
      </c>
      <c r="G238" s="21" t="s">
        <v>17</v>
      </c>
      <c r="H238" s="21">
        <v>950</v>
      </c>
      <c r="I238" s="237">
        <v>1</v>
      </c>
      <c r="J238" s="238">
        <v>1</v>
      </c>
      <c r="K238" s="266" t="s">
        <v>11794</v>
      </c>
      <c r="L238" s="226">
        <v>950</v>
      </c>
    </row>
    <row r="239" ht="26.25" spans="1:12">
      <c r="A239" s="13">
        <v>235</v>
      </c>
      <c r="B239" s="18" t="s">
        <v>11795</v>
      </c>
      <c r="C239" s="226" t="s">
        <v>11766</v>
      </c>
      <c r="D239" s="21" t="s">
        <v>11782</v>
      </c>
      <c r="E239" s="21">
        <v>1614024</v>
      </c>
      <c r="F239" s="21">
        <v>1</v>
      </c>
      <c r="G239" s="21" t="s">
        <v>17</v>
      </c>
      <c r="H239" s="21">
        <v>950</v>
      </c>
      <c r="I239" s="237">
        <v>1</v>
      </c>
      <c r="J239" s="238">
        <v>1</v>
      </c>
      <c r="K239" s="266" t="s">
        <v>11796</v>
      </c>
      <c r="L239" s="226">
        <v>950</v>
      </c>
    </row>
    <row r="240" ht="13.5" spans="1:12">
      <c r="A240" s="13">
        <v>236</v>
      </c>
      <c r="B240" s="18" t="s">
        <v>578</v>
      </c>
      <c r="C240" s="226" t="s">
        <v>11766</v>
      </c>
      <c r="D240" s="21" t="s">
        <v>11782</v>
      </c>
      <c r="E240" s="21">
        <v>1613216</v>
      </c>
      <c r="F240" s="21">
        <v>1</v>
      </c>
      <c r="G240" s="21" t="s">
        <v>17</v>
      </c>
      <c r="H240" s="21">
        <v>950</v>
      </c>
      <c r="I240" s="237">
        <v>1</v>
      </c>
      <c r="J240" s="238">
        <v>1</v>
      </c>
      <c r="K240" s="266" t="s">
        <v>11797</v>
      </c>
      <c r="L240" s="226">
        <v>950</v>
      </c>
    </row>
    <row r="241" ht="26.25" spans="1:12">
      <c r="A241" s="13">
        <v>237</v>
      </c>
      <c r="B241" s="18" t="s">
        <v>11798</v>
      </c>
      <c r="C241" s="226" t="s">
        <v>11766</v>
      </c>
      <c r="D241" s="21" t="s">
        <v>11782</v>
      </c>
      <c r="E241" s="21">
        <v>1612770</v>
      </c>
      <c r="F241" s="21">
        <v>1</v>
      </c>
      <c r="G241" s="21" t="s">
        <v>17</v>
      </c>
      <c r="H241" s="21">
        <v>950</v>
      </c>
      <c r="I241" s="237">
        <v>1</v>
      </c>
      <c r="J241" s="238">
        <v>1</v>
      </c>
      <c r="K241" s="266" t="s">
        <v>11799</v>
      </c>
      <c r="L241" s="226">
        <v>950</v>
      </c>
    </row>
    <row r="242" ht="26.25" spans="1:12">
      <c r="A242" s="13">
        <v>238</v>
      </c>
      <c r="B242" s="18" t="s">
        <v>11776</v>
      </c>
      <c r="C242" s="226" t="s">
        <v>11766</v>
      </c>
      <c r="D242" s="21" t="s">
        <v>11782</v>
      </c>
      <c r="E242" s="21">
        <v>1613886</v>
      </c>
      <c r="F242" s="21">
        <v>1</v>
      </c>
      <c r="G242" s="21" t="s">
        <v>17</v>
      </c>
      <c r="H242" s="21">
        <v>950</v>
      </c>
      <c r="I242" s="237">
        <v>1</v>
      </c>
      <c r="J242" s="238">
        <v>1</v>
      </c>
      <c r="K242" s="266" t="s">
        <v>11800</v>
      </c>
      <c r="L242" s="226">
        <v>950</v>
      </c>
    </row>
    <row r="243" ht="13.5" spans="1:12">
      <c r="A243" s="13">
        <v>239</v>
      </c>
      <c r="B243" s="18" t="s">
        <v>11774</v>
      </c>
      <c r="C243" s="226" t="s">
        <v>11766</v>
      </c>
      <c r="D243" s="21" t="s">
        <v>11782</v>
      </c>
      <c r="E243" s="21">
        <v>1613885</v>
      </c>
      <c r="F243" s="21">
        <v>1</v>
      </c>
      <c r="G243" s="21" t="s">
        <v>17</v>
      </c>
      <c r="H243" s="21">
        <v>950</v>
      </c>
      <c r="I243" s="237">
        <v>1</v>
      </c>
      <c r="J243" s="238">
        <v>1</v>
      </c>
      <c r="K243" s="266" t="s">
        <v>11801</v>
      </c>
      <c r="L243" s="226">
        <v>950</v>
      </c>
    </row>
    <row r="244" ht="26.25" spans="1:12">
      <c r="A244" s="13">
        <v>240</v>
      </c>
      <c r="B244" s="18" t="s">
        <v>11802</v>
      </c>
      <c r="C244" s="226" t="s">
        <v>11730</v>
      </c>
      <c r="D244" s="21" t="s">
        <v>11782</v>
      </c>
      <c r="E244" s="21">
        <v>1589643</v>
      </c>
      <c r="F244" s="21">
        <v>2</v>
      </c>
      <c r="G244" s="21" t="s">
        <v>49</v>
      </c>
      <c r="H244" s="21">
        <v>1500</v>
      </c>
      <c r="I244" s="237">
        <v>2</v>
      </c>
      <c r="J244" s="238">
        <v>4</v>
      </c>
      <c r="K244" s="266" t="s">
        <v>11803</v>
      </c>
      <c r="L244" s="46">
        <v>6000</v>
      </c>
    </row>
    <row r="245" ht="26.25" spans="1:12">
      <c r="A245" s="13">
        <v>241</v>
      </c>
      <c r="B245" s="18" t="s">
        <v>11804</v>
      </c>
      <c r="C245" s="226" t="s">
        <v>11730</v>
      </c>
      <c r="D245" s="21" t="s">
        <v>11782</v>
      </c>
      <c r="E245" s="21">
        <v>1609194</v>
      </c>
      <c r="F245" s="21">
        <v>1</v>
      </c>
      <c r="G245" s="21" t="s">
        <v>49</v>
      </c>
      <c r="H245" s="21">
        <v>1500</v>
      </c>
      <c r="I245" s="237">
        <v>2</v>
      </c>
      <c r="J245" s="238">
        <v>2</v>
      </c>
      <c r="K245" s="266" t="s">
        <v>11805</v>
      </c>
      <c r="L245" s="46">
        <v>3000</v>
      </c>
    </row>
    <row r="246" ht="26.25" spans="1:12">
      <c r="A246" s="13">
        <v>242</v>
      </c>
      <c r="B246" s="18" t="s">
        <v>11745</v>
      </c>
      <c r="C246" s="226" t="s">
        <v>11730</v>
      </c>
      <c r="D246" s="21" t="s">
        <v>11782</v>
      </c>
      <c r="E246" s="21">
        <v>1613010</v>
      </c>
      <c r="F246" s="21">
        <v>1</v>
      </c>
      <c r="G246" s="21" t="s">
        <v>22</v>
      </c>
      <c r="H246" s="21">
        <v>1235</v>
      </c>
      <c r="I246" s="237">
        <v>2</v>
      </c>
      <c r="J246" s="238">
        <v>2</v>
      </c>
      <c r="K246" s="266" t="s">
        <v>11806</v>
      </c>
      <c r="L246" s="46">
        <v>2470</v>
      </c>
    </row>
    <row r="247" ht="26.25" spans="1:12">
      <c r="A247" s="13">
        <v>243</v>
      </c>
      <c r="B247" s="18" t="s">
        <v>11743</v>
      </c>
      <c r="C247" s="226" t="s">
        <v>11730</v>
      </c>
      <c r="D247" s="21" t="s">
        <v>11782</v>
      </c>
      <c r="E247" s="21">
        <v>1613011</v>
      </c>
      <c r="F247" s="21">
        <v>1</v>
      </c>
      <c r="G247" s="21" t="s">
        <v>22</v>
      </c>
      <c r="H247" s="21">
        <v>1235</v>
      </c>
      <c r="I247" s="237">
        <v>2</v>
      </c>
      <c r="J247" s="238">
        <v>2</v>
      </c>
      <c r="K247" s="266" t="s">
        <v>11807</v>
      </c>
      <c r="L247" s="46">
        <v>2470</v>
      </c>
    </row>
    <row r="248" ht="26.25" spans="1:12">
      <c r="A248" s="13">
        <v>244</v>
      </c>
      <c r="B248" s="18" t="s">
        <v>11808</v>
      </c>
      <c r="C248" s="226" t="s">
        <v>11766</v>
      </c>
      <c r="D248" s="21" t="s">
        <v>11782</v>
      </c>
      <c r="E248" s="21">
        <v>1614099</v>
      </c>
      <c r="F248" s="21">
        <v>1</v>
      </c>
      <c r="G248" s="21" t="s">
        <v>17</v>
      </c>
      <c r="H248" s="21">
        <v>950</v>
      </c>
      <c r="I248" s="237">
        <v>1</v>
      </c>
      <c r="J248" s="238">
        <v>1</v>
      </c>
      <c r="K248" s="266" t="s">
        <v>11809</v>
      </c>
      <c r="L248" s="226">
        <v>950</v>
      </c>
    </row>
    <row r="249" ht="13.5" spans="1:12">
      <c r="A249" s="13">
        <v>245</v>
      </c>
      <c r="B249" s="18" t="s">
        <v>11810</v>
      </c>
      <c r="C249" s="226" t="s">
        <v>11766</v>
      </c>
      <c r="D249" s="21" t="s">
        <v>11782</v>
      </c>
      <c r="E249" s="21">
        <v>1610791</v>
      </c>
      <c r="F249" s="21">
        <v>1</v>
      </c>
      <c r="G249" s="21" t="s">
        <v>49</v>
      </c>
      <c r="H249" s="21">
        <v>1500</v>
      </c>
      <c r="I249" s="237">
        <v>1</v>
      </c>
      <c r="J249" s="238">
        <v>1</v>
      </c>
      <c r="K249" s="266" t="s">
        <v>11811</v>
      </c>
      <c r="L249" s="46">
        <v>1500</v>
      </c>
    </row>
    <row r="250" ht="26.25" spans="1:12">
      <c r="A250" s="13">
        <v>246</v>
      </c>
      <c r="B250" s="18" t="s">
        <v>11812</v>
      </c>
      <c r="C250" s="226" t="s">
        <v>11730</v>
      </c>
      <c r="D250" s="21" t="s">
        <v>11782</v>
      </c>
      <c r="E250" s="21">
        <v>1603330</v>
      </c>
      <c r="F250" s="21">
        <v>1</v>
      </c>
      <c r="G250" s="21" t="s">
        <v>49</v>
      </c>
      <c r="H250" s="21">
        <v>1500</v>
      </c>
      <c r="I250" s="237">
        <v>2</v>
      </c>
      <c r="J250" s="238">
        <v>2</v>
      </c>
      <c r="K250" s="266" t="s">
        <v>11813</v>
      </c>
      <c r="L250" s="46">
        <v>3000</v>
      </c>
    </row>
    <row r="251" ht="13.5" spans="1:12">
      <c r="A251" s="13">
        <v>247</v>
      </c>
      <c r="B251" s="18" t="s">
        <v>11814</v>
      </c>
      <c r="C251" s="226" t="s">
        <v>11730</v>
      </c>
      <c r="D251" s="21" t="s">
        <v>11782</v>
      </c>
      <c r="E251" s="21">
        <v>1598523</v>
      </c>
      <c r="F251" s="21">
        <v>2</v>
      </c>
      <c r="G251" s="21" t="s">
        <v>49</v>
      </c>
      <c r="H251" s="21">
        <v>1500</v>
      </c>
      <c r="I251" s="237">
        <v>2</v>
      </c>
      <c r="J251" s="238">
        <v>4</v>
      </c>
      <c r="K251" s="266" t="s">
        <v>11815</v>
      </c>
      <c r="L251" s="46">
        <v>6000</v>
      </c>
    </row>
    <row r="252" ht="13.5" spans="1:12">
      <c r="A252" s="13">
        <v>248</v>
      </c>
      <c r="B252" s="18" t="s">
        <v>11816</v>
      </c>
      <c r="C252" s="226" t="s">
        <v>11730</v>
      </c>
      <c r="D252" s="21" t="s">
        <v>11782</v>
      </c>
      <c r="E252" s="21">
        <v>1594738</v>
      </c>
      <c r="F252" s="21">
        <v>1</v>
      </c>
      <c r="G252" s="21" t="s">
        <v>49</v>
      </c>
      <c r="H252" s="21">
        <v>1500</v>
      </c>
      <c r="I252" s="237">
        <v>2</v>
      </c>
      <c r="J252" s="238">
        <v>2</v>
      </c>
      <c r="K252" s="266" t="s">
        <v>11817</v>
      </c>
      <c r="L252" s="46">
        <v>3000</v>
      </c>
    </row>
    <row r="253" ht="13.5" spans="1:12">
      <c r="A253" s="13">
        <v>249</v>
      </c>
      <c r="B253" s="125" t="s">
        <v>11818</v>
      </c>
      <c r="C253" s="268" t="s">
        <v>11782</v>
      </c>
      <c r="D253" s="128" t="s">
        <v>11819</v>
      </c>
      <c r="E253" s="128">
        <v>1614817</v>
      </c>
      <c r="F253" s="128">
        <v>1</v>
      </c>
      <c r="G253" s="128" t="s">
        <v>17</v>
      </c>
      <c r="H253" s="128">
        <v>950</v>
      </c>
      <c r="I253" s="237">
        <v>1</v>
      </c>
      <c r="J253" s="238">
        <v>1</v>
      </c>
      <c r="K253" s="266" t="s">
        <v>11820</v>
      </c>
      <c r="L253" s="268">
        <v>950</v>
      </c>
    </row>
    <row r="254" ht="26.25" spans="1:12">
      <c r="A254" s="13">
        <v>250</v>
      </c>
      <c r="B254" s="125" t="s">
        <v>11821</v>
      </c>
      <c r="C254" s="268" t="s">
        <v>11766</v>
      </c>
      <c r="D254" s="128" t="s">
        <v>11819</v>
      </c>
      <c r="E254" s="128">
        <v>1613496</v>
      </c>
      <c r="F254" s="128">
        <v>1</v>
      </c>
      <c r="G254" s="128" t="s">
        <v>22</v>
      </c>
      <c r="H254" s="128">
        <v>1235</v>
      </c>
      <c r="I254" s="237">
        <v>2</v>
      </c>
      <c r="J254" s="238">
        <v>2</v>
      </c>
      <c r="K254" s="266" t="s">
        <v>11822</v>
      </c>
      <c r="L254" s="141">
        <v>2470</v>
      </c>
    </row>
    <row r="255" ht="26.25" spans="1:12">
      <c r="A255" s="13">
        <v>251</v>
      </c>
      <c r="B255" s="125" t="s">
        <v>11823</v>
      </c>
      <c r="C255" s="268" t="s">
        <v>11766</v>
      </c>
      <c r="D255" s="128" t="s">
        <v>11819</v>
      </c>
      <c r="E255" s="128">
        <v>1609000</v>
      </c>
      <c r="F255" s="128">
        <v>2</v>
      </c>
      <c r="G255" s="128" t="s">
        <v>49</v>
      </c>
      <c r="H255" s="128">
        <v>1500</v>
      </c>
      <c r="I255" s="237">
        <v>2</v>
      </c>
      <c r="J255" s="238">
        <v>4</v>
      </c>
      <c r="K255" s="266" t="s">
        <v>11824</v>
      </c>
      <c r="L255" s="141">
        <v>6000</v>
      </c>
    </row>
    <row r="256" ht="13.5" spans="1:12">
      <c r="A256" s="13">
        <v>252</v>
      </c>
      <c r="B256" s="125" t="s">
        <v>1074</v>
      </c>
      <c r="C256" s="268" t="s">
        <v>11766</v>
      </c>
      <c r="D256" s="128" t="s">
        <v>11819</v>
      </c>
      <c r="E256" s="128">
        <v>1601899</v>
      </c>
      <c r="F256" s="128">
        <v>3</v>
      </c>
      <c r="G256" s="128" t="s">
        <v>17</v>
      </c>
      <c r="H256" s="128">
        <v>1000</v>
      </c>
      <c r="I256" s="237">
        <v>2</v>
      </c>
      <c r="J256" s="238">
        <v>6</v>
      </c>
      <c r="K256" s="266" t="s">
        <v>11825</v>
      </c>
      <c r="L256" s="141">
        <v>6000</v>
      </c>
    </row>
    <row r="257" ht="26.25" spans="1:12">
      <c r="A257" s="13">
        <v>253</v>
      </c>
      <c r="B257" s="125" t="s">
        <v>11826</v>
      </c>
      <c r="C257" s="268" t="s">
        <v>11782</v>
      </c>
      <c r="D257" s="128" t="s">
        <v>11819</v>
      </c>
      <c r="E257" s="128">
        <v>1612485</v>
      </c>
      <c r="F257" s="128">
        <v>1</v>
      </c>
      <c r="G257" s="128" t="s">
        <v>17</v>
      </c>
      <c r="H257" s="128">
        <v>950</v>
      </c>
      <c r="I257" s="237">
        <v>1</v>
      </c>
      <c r="J257" s="238">
        <v>1</v>
      </c>
      <c r="K257" s="266" t="s">
        <v>11827</v>
      </c>
      <c r="L257" s="268">
        <v>950</v>
      </c>
    </row>
    <row r="258" ht="13.5" spans="1:12">
      <c r="A258" s="13">
        <v>254</v>
      </c>
      <c r="B258" s="125" t="s">
        <v>11828</v>
      </c>
      <c r="C258" s="268" t="s">
        <v>11782</v>
      </c>
      <c r="D258" s="128" t="s">
        <v>11819</v>
      </c>
      <c r="E258" s="128">
        <v>1615167</v>
      </c>
      <c r="F258" s="128">
        <v>1</v>
      </c>
      <c r="G258" s="128" t="s">
        <v>17</v>
      </c>
      <c r="H258" s="128">
        <v>950</v>
      </c>
      <c r="I258" s="237">
        <v>1</v>
      </c>
      <c r="J258" s="238">
        <v>1</v>
      </c>
      <c r="K258" s="266" t="s">
        <v>11829</v>
      </c>
      <c r="L258" s="268">
        <v>950</v>
      </c>
    </row>
    <row r="259" ht="13.5" spans="1:12">
      <c r="A259" s="13">
        <v>255</v>
      </c>
      <c r="B259" s="125" t="s">
        <v>11830</v>
      </c>
      <c r="C259" s="268" t="s">
        <v>11782</v>
      </c>
      <c r="D259" s="128" t="s">
        <v>11819</v>
      </c>
      <c r="E259" s="128">
        <v>1612797</v>
      </c>
      <c r="F259" s="128">
        <v>1</v>
      </c>
      <c r="G259" s="128" t="s">
        <v>17</v>
      </c>
      <c r="H259" s="128">
        <v>950</v>
      </c>
      <c r="I259" s="237">
        <v>1</v>
      </c>
      <c r="J259" s="238">
        <v>1</v>
      </c>
      <c r="K259" s="266" t="s">
        <v>11831</v>
      </c>
      <c r="L259" s="268">
        <v>950</v>
      </c>
    </row>
    <row r="260" ht="13.5" spans="1:12">
      <c r="A260" s="13">
        <v>256</v>
      </c>
      <c r="B260" s="125" t="s">
        <v>11832</v>
      </c>
      <c r="C260" s="268" t="s">
        <v>11782</v>
      </c>
      <c r="D260" s="128" t="s">
        <v>11819</v>
      </c>
      <c r="E260" s="128">
        <v>1605347</v>
      </c>
      <c r="F260" s="128">
        <v>1</v>
      </c>
      <c r="G260" s="128" t="s">
        <v>17</v>
      </c>
      <c r="H260" s="128">
        <v>950</v>
      </c>
      <c r="I260" s="237">
        <v>1</v>
      </c>
      <c r="J260" s="238">
        <v>1</v>
      </c>
      <c r="K260" s="266" t="s">
        <v>11833</v>
      </c>
      <c r="L260" s="268">
        <v>950</v>
      </c>
    </row>
    <row r="261" ht="13.5" spans="1:12">
      <c r="A261" s="13">
        <v>257</v>
      </c>
      <c r="B261" s="125" t="s">
        <v>11285</v>
      </c>
      <c r="C261" s="268" t="s">
        <v>11782</v>
      </c>
      <c r="D261" s="128" t="s">
        <v>11819</v>
      </c>
      <c r="E261" s="128">
        <v>1613912</v>
      </c>
      <c r="F261" s="128">
        <v>1</v>
      </c>
      <c r="G261" s="128" t="s">
        <v>17</v>
      </c>
      <c r="H261" s="128">
        <v>950</v>
      </c>
      <c r="I261" s="237">
        <v>1</v>
      </c>
      <c r="J261" s="238">
        <v>1</v>
      </c>
      <c r="K261" s="266" t="s">
        <v>11834</v>
      </c>
      <c r="L261" s="268">
        <v>950</v>
      </c>
    </row>
    <row r="262" ht="26.25" spans="1:12">
      <c r="A262" s="13">
        <v>258</v>
      </c>
      <c r="B262" s="125" t="s">
        <v>11835</v>
      </c>
      <c r="C262" s="268" t="s">
        <v>11782</v>
      </c>
      <c r="D262" s="128" t="s">
        <v>11819</v>
      </c>
      <c r="E262" s="128">
        <v>1614493</v>
      </c>
      <c r="F262" s="128">
        <v>1</v>
      </c>
      <c r="G262" s="128" t="s">
        <v>17</v>
      </c>
      <c r="H262" s="128">
        <v>950</v>
      </c>
      <c r="I262" s="237">
        <v>1</v>
      </c>
      <c r="J262" s="238">
        <v>1</v>
      </c>
      <c r="K262" s="266" t="s">
        <v>11836</v>
      </c>
      <c r="L262" s="268">
        <v>950</v>
      </c>
    </row>
    <row r="263" ht="26.25" spans="1:12">
      <c r="A263" s="13">
        <v>259</v>
      </c>
      <c r="B263" s="125" t="s">
        <v>11837</v>
      </c>
      <c r="C263" s="268" t="s">
        <v>11782</v>
      </c>
      <c r="D263" s="128" t="s">
        <v>11819</v>
      </c>
      <c r="E263" s="128">
        <v>1613945</v>
      </c>
      <c r="F263" s="128">
        <v>1</v>
      </c>
      <c r="G263" s="128" t="s">
        <v>17</v>
      </c>
      <c r="H263" s="128">
        <v>950</v>
      </c>
      <c r="I263" s="237">
        <v>1</v>
      </c>
      <c r="J263" s="238">
        <v>1</v>
      </c>
      <c r="K263" s="266" t="s">
        <v>11838</v>
      </c>
      <c r="L263" s="268">
        <v>950</v>
      </c>
    </row>
    <row r="264" ht="26.25" spans="1:12">
      <c r="A264" s="13">
        <v>260</v>
      </c>
      <c r="B264" s="125" t="s">
        <v>10092</v>
      </c>
      <c r="C264" s="268" t="s">
        <v>11657</v>
      </c>
      <c r="D264" s="128" t="s">
        <v>11819</v>
      </c>
      <c r="E264" s="128">
        <v>1611264</v>
      </c>
      <c r="F264" s="128">
        <v>1</v>
      </c>
      <c r="G264" s="128" t="s">
        <v>17</v>
      </c>
      <c r="H264" s="128">
        <v>950</v>
      </c>
      <c r="I264" s="237">
        <v>5</v>
      </c>
      <c r="J264" s="238">
        <v>5</v>
      </c>
      <c r="K264" s="266" t="s">
        <v>11839</v>
      </c>
      <c r="L264" s="141">
        <v>4750</v>
      </c>
    </row>
    <row r="265" ht="26.25" spans="1:12">
      <c r="A265" s="13">
        <v>261</v>
      </c>
      <c r="B265" s="125" t="s">
        <v>11840</v>
      </c>
      <c r="C265" s="268" t="s">
        <v>11782</v>
      </c>
      <c r="D265" s="128" t="s">
        <v>11819</v>
      </c>
      <c r="E265" s="128">
        <v>1612447</v>
      </c>
      <c r="F265" s="128">
        <v>1</v>
      </c>
      <c r="G265" s="128" t="s">
        <v>17</v>
      </c>
      <c r="H265" s="128">
        <v>950</v>
      </c>
      <c r="I265" s="237">
        <v>1</v>
      </c>
      <c r="J265" s="238">
        <v>1</v>
      </c>
      <c r="K265" s="266" t="s">
        <v>11841</v>
      </c>
      <c r="L265" s="268">
        <v>950</v>
      </c>
    </row>
    <row r="266" ht="13.5" spans="1:12">
      <c r="A266" s="13">
        <v>262</v>
      </c>
      <c r="B266" s="269" t="s">
        <v>10189</v>
      </c>
      <c r="C266" s="270" t="s">
        <v>11697</v>
      </c>
      <c r="D266" s="271" t="s">
        <v>11842</v>
      </c>
      <c r="E266" s="271">
        <v>1610710</v>
      </c>
      <c r="F266" s="271">
        <v>1</v>
      </c>
      <c r="G266" s="271" t="s">
        <v>17</v>
      </c>
      <c r="H266" s="271">
        <v>950</v>
      </c>
      <c r="I266" s="237">
        <v>5</v>
      </c>
      <c r="J266" s="238">
        <v>5</v>
      </c>
      <c r="K266" s="266" t="s">
        <v>11843</v>
      </c>
      <c r="L266" s="281">
        <v>4750</v>
      </c>
    </row>
    <row r="267" ht="13.5" spans="1:12">
      <c r="A267" s="13">
        <v>263</v>
      </c>
      <c r="B267" s="269" t="s">
        <v>11844</v>
      </c>
      <c r="C267" s="270" t="s">
        <v>11819</v>
      </c>
      <c r="D267" s="271" t="s">
        <v>11842</v>
      </c>
      <c r="E267" s="271">
        <v>1615984</v>
      </c>
      <c r="F267" s="271">
        <v>2</v>
      </c>
      <c r="G267" s="271" t="s">
        <v>17</v>
      </c>
      <c r="H267" s="271">
        <v>950</v>
      </c>
      <c r="I267" s="237">
        <v>1</v>
      </c>
      <c r="J267" s="238">
        <v>2</v>
      </c>
      <c r="K267" s="266" t="s">
        <v>11845</v>
      </c>
      <c r="L267" s="281">
        <v>1900</v>
      </c>
    </row>
    <row r="268" ht="26.25" spans="1:12">
      <c r="A268" s="13">
        <v>264</v>
      </c>
      <c r="B268" s="269" t="s">
        <v>11846</v>
      </c>
      <c r="C268" s="270" t="s">
        <v>11766</v>
      </c>
      <c r="D268" s="271" t="s">
        <v>11842</v>
      </c>
      <c r="E268" s="271">
        <v>1612787</v>
      </c>
      <c r="F268" s="271">
        <v>1</v>
      </c>
      <c r="G268" s="271" t="s">
        <v>17</v>
      </c>
      <c r="H268" s="271">
        <v>950</v>
      </c>
      <c r="I268" s="237">
        <v>3</v>
      </c>
      <c r="J268" s="238">
        <v>3</v>
      </c>
      <c r="K268" s="266" t="s">
        <v>11847</v>
      </c>
      <c r="L268" s="281">
        <v>2850</v>
      </c>
    </row>
    <row r="269" ht="39" spans="1:12">
      <c r="A269" s="13">
        <v>265</v>
      </c>
      <c r="B269" s="269" t="s">
        <v>11848</v>
      </c>
      <c r="C269" s="270" t="s">
        <v>11819</v>
      </c>
      <c r="D269" s="271" t="s">
        <v>11842</v>
      </c>
      <c r="E269" s="271">
        <v>1615836</v>
      </c>
      <c r="F269" s="271">
        <v>1</v>
      </c>
      <c r="G269" s="271" t="s">
        <v>17</v>
      </c>
      <c r="H269" s="271">
        <v>950</v>
      </c>
      <c r="I269" s="237">
        <v>1</v>
      </c>
      <c r="J269" s="238">
        <v>1</v>
      </c>
      <c r="K269" s="266" t="s">
        <v>11849</v>
      </c>
      <c r="L269" s="270">
        <v>950</v>
      </c>
    </row>
    <row r="270" ht="13.5" spans="1:12">
      <c r="A270" s="13">
        <v>266</v>
      </c>
      <c r="B270" s="269" t="s">
        <v>11850</v>
      </c>
      <c r="C270" s="270" t="s">
        <v>11782</v>
      </c>
      <c r="D270" s="271" t="s">
        <v>11842</v>
      </c>
      <c r="E270" s="271">
        <v>1611380</v>
      </c>
      <c r="F270" s="271">
        <v>1</v>
      </c>
      <c r="G270" s="271" t="s">
        <v>17</v>
      </c>
      <c r="H270" s="271">
        <v>950</v>
      </c>
      <c r="I270" s="237">
        <v>2</v>
      </c>
      <c r="J270" s="238">
        <v>2</v>
      </c>
      <c r="K270" s="266" t="s">
        <v>11851</v>
      </c>
      <c r="L270" s="281">
        <v>1900</v>
      </c>
    </row>
    <row r="271" ht="26.25" spans="1:12">
      <c r="A271" s="13">
        <v>267</v>
      </c>
      <c r="B271" s="269" t="s">
        <v>11852</v>
      </c>
      <c r="C271" s="270" t="s">
        <v>11782</v>
      </c>
      <c r="D271" s="271" t="s">
        <v>11842</v>
      </c>
      <c r="E271" s="271">
        <v>1615022</v>
      </c>
      <c r="F271" s="271">
        <v>1</v>
      </c>
      <c r="G271" s="271" t="s">
        <v>17</v>
      </c>
      <c r="H271" s="271">
        <v>950</v>
      </c>
      <c r="I271" s="237">
        <v>2</v>
      </c>
      <c r="J271" s="238">
        <v>2</v>
      </c>
      <c r="K271" s="266" t="s">
        <v>11853</v>
      </c>
      <c r="L271" s="281">
        <v>1900</v>
      </c>
    </row>
    <row r="272" ht="26.25" spans="1:12">
      <c r="A272" s="13">
        <v>268</v>
      </c>
      <c r="B272" s="269" t="s">
        <v>11840</v>
      </c>
      <c r="C272" s="270" t="s">
        <v>11819</v>
      </c>
      <c r="D272" s="271" t="s">
        <v>11842</v>
      </c>
      <c r="E272" s="271">
        <v>1612460</v>
      </c>
      <c r="F272" s="271">
        <v>1</v>
      </c>
      <c r="G272" s="271" t="s">
        <v>17</v>
      </c>
      <c r="H272" s="271">
        <v>950</v>
      </c>
      <c r="I272" s="237">
        <v>1</v>
      </c>
      <c r="J272" s="238">
        <v>1</v>
      </c>
      <c r="K272" s="266" t="s">
        <v>11854</v>
      </c>
      <c r="L272" s="270">
        <v>950</v>
      </c>
    </row>
    <row r="273" ht="26.25" spans="1:12">
      <c r="A273" s="13">
        <v>269</v>
      </c>
      <c r="B273" s="269" t="s">
        <v>11855</v>
      </c>
      <c r="C273" s="270" t="s">
        <v>11819</v>
      </c>
      <c r="D273" s="271" t="s">
        <v>11842</v>
      </c>
      <c r="E273" s="271">
        <v>1612975</v>
      </c>
      <c r="F273" s="271">
        <v>1</v>
      </c>
      <c r="G273" s="271" t="s">
        <v>17</v>
      </c>
      <c r="H273" s="271">
        <v>950</v>
      </c>
      <c r="I273" s="237">
        <v>1</v>
      </c>
      <c r="J273" s="238">
        <v>1</v>
      </c>
      <c r="K273" s="266" t="s">
        <v>11856</v>
      </c>
      <c r="L273" s="270">
        <v>950</v>
      </c>
    </row>
    <row r="274" ht="15" customHeight="1" spans="1:13">
      <c r="A274" s="93">
        <v>270</v>
      </c>
      <c r="B274" s="272" t="s">
        <v>11837</v>
      </c>
      <c r="C274" s="273" t="s">
        <v>11819</v>
      </c>
      <c r="D274" s="274" t="s">
        <v>11842</v>
      </c>
      <c r="E274" s="274">
        <v>1615466</v>
      </c>
      <c r="F274" s="274">
        <v>1</v>
      </c>
      <c r="G274" s="274" t="s">
        <v>17</v>
      </c>
      <c r="H274" s="274">
        <v>950</v>
      </c>
      <c r="I274" s="247">
        <v>1</v>
      </c>
      <c r="J274" s="248">
        <v>1</v>
      </c>
      <c r="K274" s="264" t="s">
        <v>11857</v>
      </c>
      <c r="L274" s="273">
        <v>950</v>
      </c>
      <c r="M274" s="81"/>
    </row>
    <row r="275" ht="13.5" spans="1:13">
      <c r="A275" s="13">
        <v>271</v>
      </c>
      <c r="B275" s="269" t="s">
        <v>9835</v>
      </c>
      <c r="C275" s="270" t="s">
        <v>11782</v>
      </c>
      <c r="D275" s="271" t="s">
        <v>11842</v>
      </c>
      <c r="E275" s="271">
        <v>1599703</v>
      </c>
      <c r="F275" s="271">
        <v>1</v>
      </c>
      <c r="G275" s="271" t="s">
        <v>49</v>
      </c>
      <c r="H275" s="271">
        <v>1500</v>
      </c>
      <c r="I275" s="237">
        <v>2</v>
      </c>
      <c r="J275" s="238">
        <v>2</v>
      </c>
      <c r="K275" s="266" t="s">
        <v>11858</v>
      </c>
      <c r="L275" s="281">
        <v>3000</v>
      </c>
      <c r="M275" s="81"/>
    </row>
    <row r="276" ht="26.25" spans="1:13">
      <c r="A276" s="13">
        <v>272</v>
      </c>
      <c r="B276" s="269" t="s">
        <v>11859</v>
      </c>
      <c r="C276" s="270" t="s">
        <v>11819</v>
      </c>
      <c r="D276" s="271" t="s">
        <v>11842</v>
      </c>
      <c r="E276" s="271">
        <v>1613603</v>
      </c>
      <c r="F276" s="271">
        <v>4</v>
      </c>
      <c r="G276" s="271" t="s">
        <v>22</v>
      </c>
      <c r="H276" s="271">
        <v>1235</v>
      </c>
      <c r="I276" s="237">
        <v>1</v>
      </c>
      <c r="J276" s="238">
        <v>4</v>
      </c>
      <c r="K276" s="266" t="s">
        <v>11860</v>
      </c>
      <c r="L276" s="281">
        <v>4940</v>
      </c>
      <c r="M276" s="81"/>
    </row>
    <row r="277" ht="13.5" spans="1:13">
      <c r="A277" s="13">
        <v>273</v>
      </c>
      <c r="B277" s="269" t="s">
        <v>11861</v>
      </c>
      <c r="C277" s="270" t="s">
        <v>11819</v>
      </c>
      <c r="D277" s="271" t="s">
        <v>11842</v>
      </c>
      <c r="E277" s="271">
        <v>1616018</v>
      </c>
      <c r="F277" s="271">
        <v>1</v>
      </c>
      <c r="G277" s="271" t="s">
        <v>17</v>
      </c>
      <c r="H277" s="271">
        <v>950</v>
      </c>
      <c r="I277" s="237">
        <v>1</v>
      </c>
      <c r="J277" s="238">
        <v>1</v>
      </c>
      <c r="K277" s="266" t="s">
        <v>11862</v>
      </c>
      <c r="L277" s="270">
        <v>950</v>
      </c>
      <c r="M277" s="81"/>
    </row>
    <row r="278" ht="26.25" spans="1:13">
      <c r="A278" s="13">
        <v>274</v>
      </c>
      <c r="B278" s="269" t="s">
        <v>11863</v>
      </c>
      <c r="C278" s="270" t="s">
        <v>11819</v>
      </c>
      <c r="D278" s="271" t="s">
        <v>11842</v>
      </c>
      <c r="E278" s="271">
        <v>1615592</v>
      </c>
      <c r="F278" s="271">
        <v>1</v>
      </c>
      <c r="G278" s="271" t="s">
        <v>17</v>
      </c>
      <c r="H278" s="271">
        <v>950</v>
      </c>
      <c r="I278" s="237">
        <v>1</v>
      </c>
      <c r="J278" s="238">
        <v>1</v>
      </c>
      <c r="K278" s="266" t="s">
        <v>11864</v>
      </c>
      <c r="L278" s="270">
        <v>950</v>
      </c>
      <c r="M278" s="81"/>
    </row>
    <row r="279" ht="26.25" spans="1:13">
      <c r="A279" s="13">
        <v>275</v>
      </c>
      <c r="B279" s="275" t="s">
        <v>11865</v>
      </c>
      <c r="C279" s="276" t="s">
        <v>11657</v>
      </c>
      <c r="D279" s="277" t="s">
        <v>11866</v>
      </c>
      <c r="E279" s="277">
        <v>1610278</v>
      </c>
      <c r="F279" s="277">
        <v>1</v>
      </c>
      <c r="G279" s="277" t="s">
        <v>17</v>
      </c>
      <c r="H279" s="277">
        <v>950</v>
      </c>
      <c r="I279" s="237">
        <v>7</v>
      </c>
      <c r="J279" s="238">
        <v>7</v>
      </c>
      <c r="K279" s="266" t="s">
        <v>11867</v>
      </c>
      <c r="L279" s="282">
        <v>6650</v>
      </c>
      <c r="M279" s="81"/>
    </row>
    <row r="280" ht="13.5" spans="1:13">
      <c r="A280" s="13">
        <v>276</v>
      </c>
      <c r="B280" s="275" t="s">
        <v>2337</v>
      </c>
      <c r="C280" s="276" t="s">
        <v>11842</v>
      </c>
      <c r="D280" s="277" t="s">
        <v>11866</v>
      </c>
      <c r="E280" s="277">
        <v>1616852</v>
      </c>
      <c r="F280" s="277">
        <v>1</v>
      </c>
      <c r="G280" s="277" t="s">
        <v>17</v>
      </c>
      <c r="H280" s="277">
        <v>950</v>
      </c>
      <c r="I280" s="237">
        <v>1</v>
      </c>
      <c r="J280" s="238">
        <v>1</v>
      </c>
      <c r="K280" s="266" t="s">
        <v>11868</v>
      </c>
      <c r="L280" s="276">
        <v>950</v>
      </c>
      <c r="M280" s="81"/>
    </row>
    <row r="281" ht="13.5" spans="1:13">
      <c r="A281" s="13">
        <v>277</v>
      </c>
      <c r="B281" s="275" t="s">
        <v>11869</v>
      </c>
      <c r="C281" s="276" t="s">
        <v>11842</v>
      </c>
      <c r="D281" s="277" t="s">
        <v>11866</v>
      </c>
      <c r="E281" s="277">
        <v>1601876</v>
      </c>
      <c r="F281" s="277">
        <v>1</v>
      </c>
      <c r="G281" s="277" t="s">
        <v>17</v>
      </c>
      <c r="H281" s="277">
        <v>1000</v>
      </c>
      <c r="I281" s="237">
        <v>1</v>
      </c>
      <c r="J281" s="238">
        <v>1</v>
      </c>
      <c r="K281" s="266" t="s">
        <v>11870</v>
      </c>
      <c r="L281" s="282">
        <v>1000</v>
      </c>
      <c r="M281" s="81"/>
    </row>
    <row r="282" ht="26.25" spans="1:13">
      <c r="A282" s="13">
        <v>278</v>
      </c>
      <c r="B282" s="275" t="s">
        <v>11871</v>
      </c>
      <c r="C282" s="276" t="s">
        <v>11842</v>
      </c>
      <c r="D282" s="277" t="s">
        <v>11866</v>
      </c>
      <c r="E282" s="277">
        <v>1617064</v>
      </c>
      <c r="F282" s="277">
        <v>1</v>
      </c>
      <c r="G282" s="277" t="s">
        <v>17</v>
      </c>
      <c r="H282" s="277">
        <v>950</v>
      </c>
      <c r="I282" s="237">
        <v>1</v>
      </c>
      <c r="J282" s="238">
        <v>1</v>
      </c>
      <c r="K282" s="266" t="s">
        <v>11872</v>
      </c>
      <c r="L282" s="276">
        <v>950</v>
      </c>
      <c r="M282" s="81"/>
    </row>
    <row r="283" ht="26.25" spans="1:13">
      <c r="A283" s="13">
        <v>279</v>
      </c>
      <c r="B283" s="275" t="s">
        <v>11873</v>
      </c>
      <c r="C283" s="276" t="s">
        <v>11819</v>
      </c>
      <c r="D283" s="277" t="s">
        <v>11866</v>
      </c>
      <c r="E283" s="277">
        <v>1613643</v>
      </c>
      <c r="F283" s="277">
        <v>1</v>
      </c>
      <c r="G283" s="277" t="s">
        <v>17</v>
      </c>
      <c r="H283" s="277">
        <v>950</v>
      </c>
      <c r="I283" s="237">
        <v>2</v>
      </c>
      <c r="J283" s="238">
        <v>2</v>
      </c>
      <c r="K283" s="266" t="s">
        <v>11874</v>
      </c>
      <c r="L283" s="282">
        <v>1900</v>
      </c>
      <c r="M283" s="81"/>
    </row>
    <row r="284" ht="26.25" spans="1:13">
      <c r="A284" s="13">
        <v>280</v>
      </c>
      <c r="B284" s="275" t="s">
        <v>327</v>
      </c>
      <c r="C284" s="276" t="s">
        <v>11730</v>
      </c>
      <c r="D284" s="277" t="s">
        <v>11866</v>
      </c>
      <c r="E284" s="277">
        <v>1613515</v>
      </c>
      <c r="F284" s="277">
        <v>1</v>
      </c>
      <c r="G284" s="277" t="s">
        <v>17</v>
      </c>
      <c r="H284" s="277">
        <v>950</v>
      </c>
      <c r="I284" s="237">
        <v>5</v>
      </c>
      <c r="J284" s="238">
        <v>5</v>
      </c>
      <c r="K284" s="266" t="s">
        <v>11875</v>
      </c>
      <c r="L284" s="282">
        <v>4750</v>
      </c>
      <c r="M284" s="81"/>
    </row>
    <row r="285" ht="26.25" spans="1:13">
      <c r="A285" s="13">
        <v>281</v>
      </c>
      <c r="B285" s="275" t="s">
        <v>29</v>
      </c>
      <c r="C285" s="276" t="s">
        <v>11631</v>
      </c>
      <c r="D285" s="277" t="s">
        <v>11866</v>
      </c>
      <c r="E285" s="277">
        <v>1609646</v>
      </c>
      <c r="F285" s="277">
        <v>1</v>
      </c>
      <c r="G285" s="277" t="s">
        <v>17</v>
      </c>
      <c r="H285" s="277">
        <v>950</v>
      </c>
      <c r="I285" s="237">
        <v>8</v>
      </c>
      <c r="J285" s="238">
        <v>8</v>
      </c>
      <c r="K285" s="266" t="s">
        <v>11876</v>
      </c>
      <c r="L285" s="282">
        <v>7600</v>
      </c>
      <c r="M285" s="81"/>
    </row>
    <row r="286" ht="13.5" spans="1:13">
      <c r="A286" s="13">
        <v>282</v>
      </c>
      <c r="B286" s="275" t="s">
        <v>355</v>
      </c>
      <c r="C286" s="276" t="s">
        <v>11842</v>
      </c>
      <c r="D286" s="277" t="s">
        <v>11866</v>
      </c>
      <c r="E286" s="277">
        <v>1613934</v>
      </c>
      <c r="F286" s="277">
        <v>1</v>
      </c>
      <c r="G286" s="277" t="s">
        <v>17</v>
      </c>
      <c r="H286" s="277">
        <v>950</v>
      </c>
      <c r="I286" s="237">
        <v>1</v>
      </c>
      <c r="J286" s="238">
        <v>1</v>
      </c>
      <c r="K286" s="266" t="s">
        <v>11877</v>
      </c>
      <c r="L286" s="276">
        <v>950</v>
      </c>
      <c r="M286" s="81"/>
    </row>
    <row r="287" ht="26.25" spans="1:13">
      <c r="A287" s="13">
        <v>283</v>
      </c>
      <c r="B287" s="275" t="s">
        <v>11878</v>
      </c>
      <c r="C287" s="276" t="s">
        <v>11819</v>
      </c>
      <c r="D287" s="277" t="s">
        <v>11866</v>
      </c>
      <c r="E287" s="277">
        <v>1615553</v>
      </c>
      <c r="F287" s="277">
        <v>1</v>
      </c>
      <c r="G287" s="277" t="s">
        <v>17</v>
      </c>
      <c r="H287" s="277">
        <v>950</v>
      </c>
      <c r="I287" s="237">
        <v>2</v>
      </c>
      <c r="J287" s="238">
        <v>2</v>
      </c>
      <c r="K287" s="266" t="s">
        <v>11879</v>
      </c>
      <c r="L287" s="282">
        <v>1900</v>
      </c>
      <c r="M287" s="81"/>
    </row>
    <row r="288" ht="13.5" spans="1:13">
      <c r="A288" s="13">
        <v>284</v>
      </c>
      <c r="B288" s="275" t="s">
        <v>11880</v>
      </c>
      <c r="C288" s="276" t="s">
        <v>11819</v>
      </c>
      <c r="D288" s="277" t="s">
        <v>11866</v>
      </c>
      <c r="E288" s="277">
        <v>1615552</v>
      </c>
      <c r="F288" s="277">
        <v>1</v>
      </c>
      <c r="G288" s="277" t="s">
        <v>17</v>
      </c>
      <c r="H288" s="277">
        <v>950</v>
      </c>
      <c r="I288" s="237">
        <v>2</v>
      </c>
      <c r="J288" s="238">
        <v>2</v>
      </c>
      <c r="K288" s="266" t="s">
        <v>11881</v>
      </c>
      <c r="L288" s="282">
        <v>1900</v>
      </c>
      <c r="M288" s="81"/>
    </row>
    <row r="289" ht="13.5" spans="1:13">
      <c r="A289" s="13">
        <v>285</v>
      </c>
      <c r="B289" s="278" t="s">
        <v>11882</v>
      </c>
      <c r="C289" s="279" t="s">
        <v>11842</v>
      </c>
      <c r="D289" s="280" t="s">
        <v>11883</v>
      </c>
      <c r="E289" s="280">
        <v>1616606</v>
      </c>
      <c r="F289" s="280">
        <v>2</v>
      </c>
      <c r="G289" s="280" t="s">
        <v>17</v>
      </c>
      <c r="H289" s="280">
        <v>950</v>
      </c>
      <c r="I289" s="237">
        <v>2</v>
      </c>
      <c r="J289" s="238">
        <v>4</v>
      </c>
      <c r="K289" s="266" t="s">
        <v>11884</v>
      </c>
      <c r="L289" s="283">
        <v>3800</v>
      </c>
      <c r="M289" s="81"/>
    </row>
    <row r="290" ht="26.25" spans="1:13">
      <c r="A290" s="13">
        <v>286</v>
      </c>
      <c r="B290" s="278" t="s">
        <v>11885</v>
      </c>
      <c r="C290" s="279" t="s">
        <v>11866</v>
      </c>
      <c r="D290" s="280" t="s">
        <v>11883</v>
      </c>
      <c r="E290" s="280">
        <v>1611728</v>
      </c>
      <c r="F290" s="280">
        <v>1</v>
      </c>
      <c r="G290" s="280" t="s">
        <v>17</v>
      </c>
      <c r="H290" s="280">
        <v>950</v>
      </c>
      <c r="I290" s="237">
        <v>1</v>
      </c>
      <c r="J290" s="238">
        <v>1</v>
      </c>
      <c r="K290" s="266" t="s">
        <v>11886</v>
      </c>
      <c r="L290" s="279">
        <v>950</v>
      </c>
      <c r="M290" s="81"/>
    </row>
    <row r="291" ht="13.5" spans="1:13">
      <c r="A291" s="13">
        <v>287</v>
      </c>
      <c r="B291" s="278" t="s">
        <v>11887</v>
      </c>
      <c r="C291" s="279" t="s">
        <v>11842</v>
      </c>
      <c r="D291" s="280" t="s">
        <v>11883</v>
      </c>
      <c r="E291" s="280">
        <v>1616074</v>
      </c>
      <c r="F291" s="280">
        <v>1</v>
      </c>
      <c r="G291" s="280" t="s">
        <v>17</v>
      </c>
      <c r="H291" s="280">
        <v>950</v>
      </c>
      <c r="I291" s="237">
        <v>2</v>
      </c>
      <c r="J291" s="238">
        <v>2</v>
      </c>
      <c r="K291" s="266" t="s">
        <v>11888</v>
      </c>
      <c r="L291" s="283">
        <v>1900</v>
      </c>
      <c r="M291" s="81"/>
    </row>
    <row r="292" ht="13.5" spans="1:13">
      <c r="A292" s="13">
        <v>288</v>
      </c>
      <c r="B292" s="278" t="s">
        <v>11887</v>
      </c>
      <c r="C292" s="279" t="s">
        <v>11842</v>
      </c>
      <c r="D292" s="280" t="s">
        <v>11883</v>
      </c>
      <c r="E292" s="280">
        <v>1616157</v>
      </c>
      <c r="F292" s="280">
        <v>1</v>
      </c>
      <c r="G292" s="280" t="s">
        <v>17</v>
      </c>
      <c r="H292" s="280">
        <v>950</v>
      </c>
      <c r="I292" s="237">
        <v>2</v>
      </c>
      <c r="J292" s="238">
        <v>2</v>
      </c>
      <c r="K292" s="266" t="s">
        <v>11889</v>
      </c>
      <c r="L292" s="283">
        <v>1900</v>
      </c>
      <c r="M292" s="81"/>
    </row>
    <row r="293" ht="26.25" spans="1:13">
      <c r="A293" s="13">
        <v>289</v>
      </c>
      <c r="B293" s="278" t="s">
        <v>11890</v>
      </c>
      <c r="C293" s="279" t="s">
        <v>11842</v>
      </c>
      <c r="D293" s="280" t="s">
        <v>11883</v>
      </c>
      <c r="E293" s="280">
        <v>1616437</v>
      </c>
      <c r="F293" s="280">
        <v>1</v>
      </c>
      <c r="G293" s="280" t="s">
        <v>22</v>
      </c>
      <c r="H293" s="280">
        <v>1300</v>
      </c>
      <c r="I293" s="237">
        <v>2</v>
      </c>
      <c r="J293" s="238">
        <v>2</v>
      </c>
      <c r="K293" s="266" t="s">
        <v>11891</v>
      </c>
      <c r="L293" s="283">
        <v>2600</v>
      </c>
      <c r="M293" s="81"/>
    </row>
    <row r="294" ht="26.25" spans="1:13">
      <c r="A294" s="13">
        <v>290</v>
      </c>
      <c r="B294" s="278" t="s">
        <v>11892</v>
      </c>
      <c r="C294" s="279" t="s">
        <v>11842</v>
      </c>
      <c r="D294" s="280" t="s">
        <v>11883</v>
      </c>
      <c r="E294" s="280">
        <v>1616293</v>
      </c>
      <c r="F294" s="280">
        <v>2</v>
      </c>
      <c r="G294" s="280" t="s">
        <v>17</v>
      </c>
      <c r="H294" s="280">
        <v>950</v>
      </c>
      <c r="I294" s="237">
        <v>2</v>
      </c>
      <c r="J294" s="238">
        <v>4</v>
      </c>
      <c r="K294" s="266" t="s">
        <v>11893</v>
      </c>
      <c r="L294" s="283">
        <v>3800</v>
      </c>
      <c r="M294" s="81"/>
    </row>
    <row r="295" ht="26.25" spans="1:13">
      <c r="A295" s="13">
        <v>291</v>
      </c>
      <c r="B295" s="278" t="s">
        <v>9886</v>
      </c>
      <c r="C295" s="279" t="s">
        <v>11842</v>
      </c>
      <c r="D295" s="280" t="s">
        <v>11883</v>
      </c>
      <c r="E295" s="280">
        <v>1616002</v>
      </c>
      <c r="F295" s="280">
        <v>1</v>
      </c>
      <c r="G295" s="280" t="s">
        <v>17</v>
      </c>
      <c r="H295" s="280">
        <v>950</v>
      </c>
      <c r="I295" s="237">
        <v>2</v>
      </c>
      <c r="J295" s="238">
        <v>2</v>
      </c>
      <c r="K295" s="266" t="s">
        <v>11894</v>
      </c>
      <c r="L295" s="283">
        <v>1900</v>
      </c>
      <c r="M295" s="81"/>
    </row>
    <row r="296" ht="26.25" spans="1:13">
      <c r="A296" s="13">
        <v>292</v>
      </c>
      <c r="B296" s="278" t="s">
        <v>11895</v>
      </c>
      <c r="C296" s="279" t="s">
        <v>11842</v>
      </c>
      <c r="D296" s="280" t="s">
        <v>11883</v>
      </c>
      <c r="E296" s="280">
        <v>1617008</v>
      </c>
      <c r="F296" s="280">
        <v>1</v>
      </c>
      <c r="G296" s="280" t="s">
        <v>17</v>
      </c>
      <c r="H296" s="280">
        <v>950</v>
      </c>
      <c r="I296" s="237">
        <v>2</v>
      </c>
      <c r="J296" s="238">
        <v>2</v>
      </c>
      <c r="K296" s="266" t="s">
        <v>11896</v>
      </c>
      <c r="L296" s="283">
        <v>1900</v>
      </c>
      <c r="M296" s="81"/>
    </row>
    <row r="297" ht="13.5" spans="1:13">
      <c r="A297" s="13">
        <v>293</v>
      </c>
      <c r="B297" s="278" t="s">
        <v>11897</v>
      </c>
      <c r="C297" s="279" t="s">
        <v>11782</v>
      </c>
      <c r="D297" s="280" t="s">
        <v>11883</v>
      </c>
      <c r="E297" s="280">
        <v>1614678</v>
      </c>
      <c r="F297" s="280">
        <v>2</v>
      </c>
      <c r="G297" s="280" t="s">
        <v>17</v>
      </c>
      <c r="H297" s="280">
        <v>950</v>
      </c>
      <c r="I297" s="237">
        <v>4</v>
      </c>
      <c r="J297" s="238">
        <v>8</v>
      </c>
      <c r="K297" s="266" t="s">
        <v>11898</v>
      </c>
      <c r="L297" s="283">
        <v>7600</v>
      </c>
      <c r="M297" s="81"/>
    </row>
    <row r="298" ht="26.25" spans="1:13">
      <c r="A298" s="13">
        <v>294</v>
      </c>
      <c r="B298" s="278" t="s">
        <v>11871</v>
      </c>
      <c r="C298" s="279" t="s">
        <v>11866</v>
      </c>
      <c r="D298" s="280" t="s">
        <v>11883</v>
      </c>
      <c r="E298" s="280">
        <v>1617475</v>
      </c>
      <c r="F298" s="280">
        <v>1</v>
      </c>
      <c r="G298" s="280" t="s">
        <v>17</v>
      </c>
      <c r="H298" s="280">
        <v>950</v>
      </c>
      <c r="I298" s="237">
        <v>1</v>
      </c>
      <c r="J298" s="238">
        <v>1</v>
      </c>
      <c r="K298" s="266" t="s">
        <v>11899</v>
      </c>
      <c r="L298" s="279">
        <v>950</v>
      </c>
      <c r="M298" s="81"/>
    </row>
    <row r="299" ht="26.25" spans="1:13">
      <c r="A299" s="13">
        <v>295</v>
      </c>
      <c r="B299" s="278" t="s">
        <v>11900</v>
      </c>
      <c r="C299" s="279" t="s">
        <v>11866</v>
      </c>
      <c r="D299" s="280" t="s">
        <v>11883</v>
      </c>
      <c r="E299" s="280">
        <v>1616054</v>
      </c>
      <c r="F299" s="280">
        <v>1</v>
      </c>
      <c r="G299" s="280" t="s">
        <v>17</v>
      </c>
      <c r="H299" s="280">
        <v>950</v>
      </c>
      <c r="I299" s="237">
        <v>1</v>
      </c>
      <c r="J299" s="238">
        <v>1</v>
      </c>
      <c r="K299" s="266" t="s">
        <v>11901</v>
      </c>
      <c r="L299" s="279">
        <v>950</v>
      </c>
      <c r="M299" s="81"/>
    </row>
    <row r="300" ht="13.5" spans="1:13">
      <c r="A300" s="13">
        <v>296</v>
      </c>
      <c r="B300" s="278" t="s">
        <v>11902</v>
      </c>
      <c r="C300" s="279" t="s">
        <v>11842</v>
      </c>
      <c r="D300" s="280" t="s">
        <v>11883</v>
      </c>
      <c r="E300" s="280">
        <v>1615817</v>
      </c>
      <c r="F300" s="280">
        <v>1</v>
      </c>
      <c r="G300" s="280" t="s">
        <v>17</v>
      </c>
      <c r="H300" s="280">
        <v>950</v>
      </c>
      <c r="I300" s="237">
        <v>2</v>
      </c>
      <c r="J300" s="238">
        <v>2</v>
      </c>
      <c r="K300" s="266" t="s">
        <v>11903</v>
      </c>
      <c r="L300" s="283">
        <v>1900</v>
      </c>
      <c r="M300" s="81"/>
    </row>
    <row r="301" ht="13.5" spans="1:13">
      <c r="A301" s="13">
        <v>297</v>
      </c>
      <c r="B301" s="278" t="s">
        <v>11904</v>
      </c>
      <c r="C301" s="279" t="s">
        <v>11842</v>
      </c>
      <c r="D301" s="280" t="s">
        <v>11883</v>
      </c>
      <c r="E301" s="280">
        <v>1612739</v>
      </c>
      <c r="F301" s="280">
        <v>3</v>
      </c>
      <c r="G301" s="280" t="s">
        <v>22</v>
      </c>
      <c r="H301" s="280">
        <v>1235</v>
      </c>
      <c r="I301" s="237">
        <v>2</v>
      </c>
      <c r="J301" s="238">
        <v>6</v>
      </c>
      <c r="K301" s="266" t="s">
        <v>11905</v>
      </c>
      <c r="L301" s="283">
        <v>7410</v>
      </c>
      <c r="M301" s="81"/>
    </row>
    <row r="302" ht="13.5" spans="1:13">
      <c r="A302" s="13">
        <v>298</v>
      </c>
      <c r="B302" s="278" t="s">
        <v>11906</v>
      </c>
      <c r="C302" s="279" t="s">
        <v>11842</v>
      </c>
      <c r="D302" s="280" t="s">
        <v>11883</v>
      </c>
      <c r="E302" s="280">
        <v>1613875</v>
      </c>
      <c r="F302" s="280">
        <v>1</v>
      </c>
      <c r="G302" s="280" t="s">
        <v>22</v>
      </c>
      <c r="H302" s="280">
        <v>1235</v>
      </c>
      <c r="I302" s="237">
        <v>2</v>
      </c>
      <c r="J302" s="238">
        <v>2</v>
      </c>
      <c r="K302" s="266" t="s">
        <v>11907</v>
      </c>
      <c r="L302" s="283">
        <v>2470</v>
      </c>
      <c r="M302" s="81"/>
    </row>
    <row r="303" ht="26.25" spans="1:13">
      <c r="A303" s="13">
        <v>299</v>
      </c>
      <c r="B303" s="278" t="s">
        <v>11908</v>
      </c>
      <c r="C303" s="279" t="s">
        <v>11866</v>
      </c>
      <c r="D303" s="280" t="s">
        <v>11883</v>
      </c>
      <c r="E303" s="280">
        <v>1616891</v>
      </c>
      <c r="F303" s="280">
        <v>1</v>
      </c>
      <c r="G303" s="280" t="s">
        <v>17</v>
      </c>
      <c r="H303" s="280">
        <v>950</v>
      </c>
      <c r="I303" s="237">
        <v>1</v>
      </c>
      <c r="J303" s="238">
        <v>1</v>
      </c>
      <c r="K303" s="266" t="s">
        <v>11909</v>
      </c>
      <c r="L303" s="279">
        <v>950</v>
      </c>
      <c r="M303" s="81"/>
    </row>
    <row r="304" ht="26.25" spans="1:13">
      <c r="A304" s="13">
        <v>300</v>
      </c>
      <c r="B304" s="278" t="s">
        <v>11910</v>
      </c>
      <c r="C304" s="279" t="s">
        <v>11842</v>
      </c>
      <c r="D304" s="280" t="s">
        <v>11883</v>
      </c>
      <c r="E304" s="280">
        <v>1616797</v>
      </c>
      <c r="F304" s="280">
        <v>1</v>
      </c>
      <c r="G304" s="280" t="s">
        <v>22</v>
      </c>
      <c r="H304" s="280">
        <v>1235</v>
      </c>
      <c r="I304" s="237">
        <v>2</v>
      </c>
      <c r="J304" s="238">
        <v>2</v>
      </c>
      <c r="K304" s="266" t="s">
        <v>11911</v>
      </c>
      <c r="L304" s="283">
        <v>2470</v>
      </c>
      <c r="M304" s="81"/>
    </row>
    <row r="305" ht="26.25" spans="1:13">
      <c r="A305" s="13">
        <v>301</v>
      </c>
      <c r="B305" s="278" t="s">
        <v>2156</v>
      </c>
      <c r="C305" s="279" t="s">
        <v>11782</v>
      </c>
      <c r="D305" s="280" t="s">
        <v>11883</v>
      </c>
      <c r="E305" s="280">
        <v>1606069</v>
      </c>
      <c r="F305" s="280">
        <v>1</v>
      </c>
      <c r="G305" s="280" t="s">
        <v>22</v>
      </c>
      <c r="H305" s="280">
        <v>1235</v>
      </c>
      <c r="I305" s="237">
        <v>4</v>
      </c>
      <c r="J305" s="238">
        <v>4</v>
      </c>
      <c r="K305" s="266" t="s">
        <v>11912</v>
      </c>
      <c r="L305" s="283">
        <v>4940</v>
      </c>
      <c r="M305" s="81"/>
    </row>
    <row r="306" ht="26.25" spans="1:13">
      <c r="A306" s="13">
        <v>302</v>
      </c>
      <c r="B306" s="278" t="s">
        <v>11913</v>
      </c>
      <c r="C306" s="279" t="s">
        <v>11866</v>
      </c>
      <c r="D306" s="280" t="s">
        <v>11883</v>
      </c>
      <c r="E306" s="280">
        <v>1611763</v>
      </c>
      <c r="F306" s="280">
        <v>5</v>
      </c>
      <c r="G306" s="280" t="s">
        <v>17</v>
      </c>
      <c r="H306" s="280">
        <v>950</v>
      </c>
      <c r="I306" s="237">
        <v>1</v>
      </c>
      <c r="J306" s="238">
        <v>5</v>
      </c>
      <c r="K306" s="266" t="s">
        <v>11914</v>
      </c>
      <c r="L306" s="283">
        <v>4750</v>
      </c>
      <c r="M306" s="81"/>
    </row>
    <row r="307" ht="13.5" spans="1:13">
      <c r="A307" s="13">
        <v>303</v>
      </c>
      <c r="B307" s="278" t="s">
        <v>11915</v>
      </c>
      <c r="C307" s="279" t="s">
        <v>11819</v>
      </c>
      <c r="D307" s="280" t="s">
        <v>11883</v>
      </c>
      <c r="E307" s="280">
        <v>1611652</v>
      </c>
      <c r="F307" s="280">
        <v>1</v>
      </c>
      <c r="G307" s="280" t="s">
        <v>60</v>
      </c>
      <c r="H307" s="280">
        <v>1615</v>
      </c>
      <c r="I307" s="237">
        <v>3</v>
      </c>
      <c r="J307" s="238">
        <v>3</v>
      </c>
      <c r="K307" s="266" t="s">
        <v>11916</v>
      </c>
      <c r="L307" s="283">
        <v>4845</v>
      </c>
      <c r="M307" s="81"/>
    </row>
    <row r="308" ht="26.25" spans="1:13">
      <c r="A308" s="13">
        <v>304</v>
      </c>
      <c r="B308" s="278" t="s">
        <v>11917</v>
      </c>
      <c r="C308" s="279" t="s">
        <v>11842</v>
      </c>
      <c r="D308" s="280" t="s">
        <v>11883</v>
      </c>
      <c r="E308" s="280">
        <v>1616351</v>
      </c>
      <c r="F308" s="280">
        <v>1</v>
      </c>
      <c r="G308" s="280" t="s">
        <v>22</v>
      </c>
      <c r="H308" s="280">
        <v>1235</v>
      </c>
      <c r="I308" s="237">
        <v>2</v>
      </c>
      <c r="J308" s="238">
        <v>2</v>
      </c>
      <c r="K308" s="266" t="s">
        <v>11918</v>
      </c>
      <c r="L308" s="283">
        <v>2470</v>
      </c>
      <c r="M308" s="81"/>
    </row>
    <row r="309" ht="13.5" spans="1:13">
      <c r="A309" s="13">
        <v>305</v>
      </c>
      <c r="B309" s="278" t="s">
        <v>11919</v>
      </c>
      <c r="C309" s="279" t="s">
        <v>11842</v>
      </c>
      <c r="D309" s="280" t="s">
        <v>11883</v>
      </c>
      <c r="E309" s="280">
        <v>1596791</v>
      </c>
      <c r="F309" s="280">
        <v>1</v>
      </c>
      <c r="G309" s="280" t="s">
        <v>22</v>
      </c>
      <c r="H309" s="280">
        <v>1300</v>
      </c>
      <c r="I309" s="237">
        <v>2</v>
      </c>
      <c r="J309" s="238">
        <v>2</v>
      </c>
      <c r="K309" s="266" t="s">
        <v>11920</v>
      </c>
      <c r="L309" s="283">
        <v>2600</v>
      </c>
      <c r="M309" s="81"/>
    </row>
    <row r="310" ht="13.5" spans="1:13">
      <c r="A310" s="13">
        <v>306</v>
      </c>
      <c r="B310" s="22" t="s">
        <v>11921</v>
      </c>
      <c r="C310" s="160" t="s">
        <v>11866</v>
      </c>
      <c r="D310" s="25" t="s">
        <v>11922</v>
      </c>
      <c r="E310" s="25">
        <v>1604606</v>
      </c>
      <c r="F310" s="25">
        <v>1</v>
      </c>
      <c r="G310" s="25" t="s">
        <v>49</v>
      </c>
      <c r="H310" s="25">
        <v>1500</v>
      </c>
      <c r="I310" s="237">
        <v>2</v>
      </c>
      <c r="J310" s="238">
        <v>2</v>
      </c>
      <c r="K310" s="266" t="s">
        <v>11923</v>
      </c>
      <c r="L310" s="47">
        <v>3000</v>
      </c>
      <c r="M310" s="81"/>
    </row>
    <row r="311" ht="26.25" spans="1:13">
      <c r="A311" s="13">
        <v>307</v>
      </c>
      <c r="B311" s="22" t="s">
        <v>11924</v>
      </c>
      <c r="C311" s="160" t="s">
        <v>11883</v>
      </c>
      <c r="D311" s="25" t="s">
        <v>11922</v>
      </c>
      <c r="E311" s="25">
        <v>1615823</v>
      </c>
      <c r="F311" s="25">
        <v>1</v>
      </c>
      <c r="G311" s="25" t="s">
        <v>17</v>
      </c>
      <c r="H311" s="25">
        <v>950</v>
      </c>
      <c r="I311" s="237">
        <v>1</v>
      </c>
      <c r="J311" s="238">
        <v>1</v>
      </c>
      <c r="K311" s="266" t="s">
        <v>11925</v>
      </c>
      <c r="L311" s="160">
        <v>950</v>
      </c>
      <c r="M311" s="81"/>
    </row>
    <row r="312" ht="26.25" spans="1:13">
      <c r="A312" s="13">
        <v>308</v>
      </c>
      <c r="B312" s="22" t="s">
        <v>11926</v>
      </c>
      <c r="C312" s="160" t="s">
        <v>11730</v>
      </c>
      <c r="D312" s="25" t="s">
        <v>11922</v>
      </c>
      <c r="E312" s="25">
        <v>1606232</v>
      </c>
      <c r="F312" s="25">
        <v>1</v>
      </c>
      <c r="G312" s="25" t="s">
        <v>17</v>
      </c>
      <c r="H312" s="25">
        <v>950</v>
      </c>
      <c r="I312" s="237">
        <v>7</v>
      </c>
      <c r="J312" s="238">
        <v>7</v>
      </c>
      <c r="K312" s="266" t="s">
        <v>11927</v>
      </c>
      <c r="L312" s="47">
        <v>6650</v>
      </c>
      <c r="M312" s="81"/>
    </row>
    <row r="313" ht="39" spans="1:13">
      <c r="A313" s="13">
        <v>309</v>
      </c>
      <c r="B313" s="22" t="s">
        <v>11928</v>
      </c>
      <c r="C313" s="160" t="s">
        <v>11782</v>
      </c>
      <c r="D313" s="25" t="s">
        <v>11922</v>
      </c>
      <c r="E313" s="25">
        <v>1614109</v>
      </c>
      <c r="F313" s="25">
        <v>1</v>
      </c>
      <c r="G313" s="25" t="s">
        <v>19</v>
      </c>
      <c r="H313" s="25">
        <v>1300</v>
      </c>
      <c r="I313" s="237">
        <v>5</v>
      </c>
      <c r="J313" s="238">
        <v>5</v>
      </c>
      <c r="K313" s="266" t="s">
        <v>11929</v>
      </c>
      <c r="L313" s="47">
        <v>6500</v>
      </c>
      <c r="M313" s="81"/>
    </row>
    <row r="314" ht="26.25" spans="1:13">
      <c r="A314" s="13">
        <v>310</v>
      </c>
      <c r="B314" s="22" t="s">
        <v>11930</v>
      </c>
      <c r="C314" s="160" t="s">
        <v>11819</v>
      </c>
      <c r="D314" s="25" t="s">
        <v>11922</v>
      </c>
      <c r="E314" s="25">
        <v>1614170</v>
      </c>
      <c r="F314" s="25">
        <v>1</v>
      </c>
      <c r="G314" s="25" t="s">
        <v>17</v>
      </c>
      <c r="H314" s="25">
        <v>950</v>
      </c>
      <c r="I314" s="237">
        <v>4</v>
      </c>
      <c r="J314" s="238">
        <v>4</v>
      </c>
      <c r="K314" s="266" t="s">
        <v>11931</v>
      </c>
      <c r="L314" s="47">
        <v>3800</v>
      </c>
      <c r="M314" s="81"/>
    </row>
    <row r="315" ht="26.25" spans="1:13">
      <c r="A315" s="13">
        <v>311</v>
      </c>
      <c r="B315" s="22" t="s">
        <v>11932</v>
      </c>
      <c r="C315" s="160" t="s">
        <v>11866</v>
      </c>
      <c r="D315" s="25" t="s">
        <v>11922</v>
      </c>
      <c r="E315" s="25">
        <v>1613009</v>
      </c>
      <c r="F315" s="25">
        <v>1</v>
      </c>
      <c r="G315" s="25" t="s">
        <v>17</v>
      </c>
      <c r="H315" s="25">
        <v>950</v>
      </c>
      <c r="I315" s="237">
        <v>2</v>
      </c>
      <c r="J315" s="238">
        <v>2</v>
      </c>
      <c r="K315" s="266" t="s">
        <v>11933</v>
      </c>
      <c r="L315" s="47">
        <v>1900</v>
      </c>
      <c r="M315" s="81"/>
    </row>
    <row r="316" ht="13.5" spans="1:13">
      <c r="A316" s="13">
        <v>312</v>
      </c>
      <c r="B316" s="22" t="s">
        <v>11934</v>
      </c>
      <c r="C316" s="160" t="s">
        <v>11766</v>
      </c>
      <c r="D316" s="25" t="s">
        <v>11922</v>
      </c>
      <c r="E316" s="25">
        <v>1603243</v>
      </c>
      <c r="F316" s="25">
        <v>1</v>
      </c>
      <c r="G316" s="25" t="s">
        <v>22</v>
      </c>
      <c r="H316" s="25">
        <v>1300</v>
      </c>
      <c r="I316" s="237">
        <v>6</v>
      </c>
      <c r="J316" s="238">
        <v>6</v>
      </c>
      <c r="K316" s="266" t="s">
        <v>11935</v>
      </c>
      <c r="L316" s="47">
        <v>7800</v>
      </c>
      <c r="M316" s="81"/>
    </row>
    <row r="317" ht="13.5" spans="1:13">
      <c r="A317" s="13">
        <v>313</v>
      </c>
      <c r="B317" s="22" t="s">
        <v>11936</v>
      </c>
      <c r="C317" s="160" t="s">
        <v>11883</v>
      </c>
      <c r="D317" s="25" t="s">
        <v>11922</v>
      </c>
      <c r="E317" s="25">
        <v>1618756</v>
      </c>
      <c r="F317" s="25">
        <v>1</v>
      </c>
      <c r="G317" s="25" t="s">
        <v>22</v>
      </c>
      <c r="H317" s="25">
        <v>1300</v>
      </c>
      <c r="I317" s="237">
        <v>1</v>
      </c>
      <c r="J317" s="238">
        <v>1</v>
      </c>
      <c r="K317" s="266" t="s">
        <v>11937</v>
      </c>
      <c r="L317" s="47">
        <v>1300</v>
      </c>
      <c r="M317" s="81"/>
    </row>
    <row r="318" ht="13.5" spans="1:13">
      <c r="A318" s="13">
        <v>314</v>
      </c>
      <c r="B318" s="22" t="s">
        <v>11938</v>
      </c>
      <c r="C318" s="160" t="s">
        <v>11883</v>
      </c>
      <c r="D318" s="25" t="s">
        <v>11922</v>
      </c>
      <c r="E318" s="25">
        <v>1618758</v>
      </c>
      <c r="F318" s="25">
        <v>1</v>
      </c>
      <c r="G318" s="25" t="s">
        <v>22</v>
      </c>
      <c r="H318" s="25">
        <v>1300</v>
      </c>
      <c r="I318" s="237">
        <v>1</v>
      </c>
      <c r="J318" s="238">
        <v>1</v>
      </c>
      <c r="K318" s="266" t="s">
        <v>11939</v>
      </c>
      <c r="L318" s="47">
        <v>1300</v>
      </c>
      <c r="M318" s="81"/>
    </row>
    <row r="319" ht="26.25" spans="1:13">
      <c r="A319" s="13">
        <v>315</v>
      </c>
      <c r="B319" s="22" t="s">
        <v>11940</v>
      </c>
      <c r="C319" s="160" t="s">
        <v>11883</v>
      </c>
      <c r="D319" s="25" t="s">
        <v>11922</v>
      </c>
      <c r="E319" s="25">
        <v>1618742</v>
      </c>
      <c r="F319" s="25">
        <v>1</v>
      </c>
      <c r="G319" s="25" t="s">
        <v>22</v>
      </c>
      <c r="H319" s="25">
        <v>1300</v>
      </c>
      <c r="I319" s="237">
        <v>1</v>
      </c>
      <c r="J319" s="238">
        <v>1</v>
      </c>
      <c r="K319" s="266" t="s">
        <v>11941</v>
      </c>
      <c r="L319" s="47">
        <v>1300</v>
      </c>
      <c r="M319" s="81"/>
    </row>
    <row r="320" ht="13.5" spans="1:13">
      <c r="A320" s="13">
        <v>316</v>
      </c>
      <c r="B320" s="22" t="s">
        <v>11942</v>
      </c>
      <c r="C320" s="160" t="s">
        <v>11866</v>
      </c>
      <c r="D320" s="25" t="s">
        <v>11922</v>
      </c>
      <c r="E320" s="25">
        <v>1616655</v>
      </c>
      <c r="F320" s="25">
        <v>1</v>
      </c>
      <c r="G320" s="25" t="s">
        <v>17</v>
      </c>
      <c r="H320" s="25">
        <v>950</v>
      </c>
      <c r="I320" s="237">
        <v>2</v>
      </c>
      <c r="J320" s="238">
        <v>2</v>
      </c>
      <c r="K320" s="266" t="s">
        <v>11943</v>
      </c>
      <c r="L320" s="47">
        <v>1900</v>
      </c>
      <c r="M320" s="81"/>
    </row>
    <row r="321" ht="26.25" hidden="1" spans="1:15">
      <c r="A321" s="13">
        <v>317</v>
      </c>
      <c r="B321" s="106" t="s">
        <v>11944</v>
      </c>
      <c r="C321" s="284" t="s">
        <v>11922</v>
      </c>
      <c r="D321" s="109" t="s">
        <v>11945</v>
      </c>
      <c r="E321" s="109">
        <v>1619469</v>
      </c>
      <c r="F321" s="109">
        <v>2</v>
      </c>
      <c r="G321" s="109" t="s">
        <v>17</v>
      </c>
      <c r="H321" s="109">
        <v>0</v>
      </c>
      <c r="I321" s="237">
        <v>1</v>
      </c>
      <c r="J321" s="238">
        <v>2</v>
      </c>
      <c r="K321" s="266" t="s">
        <v>11943</v>
      </c>
      <c r="L321" s="284" t="s">
        <v>683</v>
      </c>
      <c r="M321" s="101" t="s">
        <v>11522</v>
      </c>
      <c r="N321" s="3" t="e">
        <f>VLOOKUP(E321,[1]应付款管理!$A$1:$B$65536,2,0)</f>
        <v>#N/A</v>
      </c>
      <c r="O321" s="3" t="e">
        <f>L321-N321</f>
        <v>#VALUE!</v>
      </c>
    </row>
    <row r="322" ht="15" hidden="1" customHeight="1" spans="1:15">
      <c r="A322" s="13">
        <v>318</v>
      </c>
      <c r="B322" s="106" t="s">
        <v>11946</v>
      </c>
      <c r="C322" s="284" t="s">
        <v>11922</v>
      </c>
      <c r="D322" s="109" t="s">
        <v>11945</v>
      </c>
      <c r="E322" s="109">
        <v>1619171</v>
      </c>
      <c r="F322" s="109">
        <v>1</v>
      </c>
      <c r="G322" s="109" t="s">
        <v>17</v>
      </c>
      <c r="H322" s="109">
        <v>0</v>
      </c>
      <c r="I322" s="237">
        <v>1</v>
      </c>
      <c r="J322" s="238">
        <v>1</v>
      </c>
      <c r="K322" s="266" t="s">
        <v>11943</v>
      </c>
      <c r="L322" s="284" t="s">
        <v>683</v>
      </c>
      <c r="M322" s="288"/>
      <c r="N322" s="3" t="e">
        <f>VLOOKUP(E322,[1]应付款管理!$A$1:$B$65536,2,0)</f>
        <v>#N/A</v>
      </c>
      <c r="O322" s="3" t="e">
        <f>L322-N322</f>
        <v>#VALUE!</v>
      </c>
    </row>
    <row r="323" ht="26.25" spans="1:13">
      <c r="A323" s="13">
        <v>319</v>
      </c>
      <c r="B323" s="106" t="s">
        <v>11947</v>
      </c>
      <c r="C323" s="284" t="s">
        <v>11922</v>
      </c>
      <c r="D323" s="109" t="s">
        <v>11945</v>
      </c>
      <c r="E323" s="109">
        <v>1619472</v>
      </c>
      <c r="F323" s="109">
        <v>1</v>
      </c>
      <c r="G323" s="109" t="s">
        <v>49</v>
      </c>
      <c r="H323" s="109">
        <v>1500</v>
      </c>
      <c r="I323" s="237">
        <v>1</v>
      </c>
      <c r="J323" s="238">
        <v>1</v>
      </c>
      <c r="K323" s="266" t="s">
        <v>11948</v>
      </c>
      <c r="L323" s="119">
        <v>1500</v>
      </c>
      <c r="M323" s="288"/>
    </row>
    <row r="324" ht="13.5" spans="1:13">
      <c r="A324" s="13">
        <v>320</v>
      </c>
      <c r="B324" s="106" t="s">
        <v>11949</v>
      </c>
      <c r="C324" s="284" t="s">
        <v>11866</v>
      </c>
      <c r="D324" s="109" t="s">
        <v>11945</v>
      </c>
      <c r="E324" s="109">
        <v>1594755</v>
      </c>
      <c r="F324" s="109">
        <v>1</v>
      </c>
      <c r="G324" s="109" t="s">
        <v>22</v>
      </c>
      <c r="H324" s="109">
        <v>1300</v>
      </c>
      <c r="I324" s="237">
        <v>3</v>
      </c>
      <c r="J324" s="238">
        <v>3</v>
      </c>
      <c r="K324" s="266" t="s">
        <v>11950</v>
      </c>
      <c r="L324" s="119">
        <v>3900</v>
      </c>
      <c r="M324" s="288"/>
    </row>
    <row r="325" ht="26.25" spans="1:13">
      <c r="A325" s="13">
        <v>321</v>
      </c>
      <c r="B325" s="106" t="s">
        <v>11951</v>
      </c>
      <c r="C325" s="284" t="s">
        <v>11866</v>
      </c>
      <c r="D325" s="109" t="s">
        <v>11945</v>
      </c>
      <c r="E325" s="109">
        <v>1594759</v>
      </c>
      <c r="F325" s="109">
        <v>1</v>
      </c>
      <c r="G325" s="109" t="s">
        <v>22</v>
      </c>
      <c r="H325" s="109">
        <v>1300</v>
      </c>
      <c r="I325" s="237">
        <v>3</v>
      </c>
      <c r="J325" s="238">
        <v>3</v>
      </c>
      <c r="K325" s="266" t="s">
        <v>11952</v>
      </c>
      <c r="L325" s="119">
        <v>3900</v>
      </c>
      <c r="M325" s="288"/>
    </row>
    <row r="326" ht="13.5" spans="1:13">
      <c r="A326" s="13">
        <v>322</v>
      </c>
      <c r="B326" s="106" t="s">
        <v>11953</v>
      </c>
      <c r="C326" s="284" t="s">
        <v>11883</v>
      </c>
      <c r="D326" s="109" t="s">
        <v>11945</v>
      </c>
      <c r="E326" s="109">
        <v>1612653</v>
      </c>
      <c r="F326" s="109">
        <v>1</v>
      </c>
      <c r="G326" s="109" t="s">
        <v>17</v>
      </c>
      <c r="H326" s="109">
        <v>950</v>
      </c>
      <c r="I326" s="237">
        <v>2</v>
      </c>
      <c r="J326" s="238">
        <v>2</v>
      </c>
      <c r="K326" s="266" t="s">
        <v>11954</v>
      </c>
      <c r="L326" s="119">
        <v>1900</v>
      </c>
      <c r="M326" s="288"/>
    </row>
    <row r="327" ht="26.25" hidden="1" spans="1:15">
      <c r="A327" s="13">
        <v>323</v>
      </c>
      <c r="B327" s="106" t="s">
        <v>11955</v>
      </c>
      <c r="C327" s="284" t="s">
        <v>11922</v>
      </c>
      <c r="D327" s="109" t="s">
        <v>11945</v>
      </c>
      <c r="E327" s="109">
        <v>1619201</v>
      </c>
      <c r="F327" s="109">
        <v>1</v>
      </c>
      <c r="G327" s="109" t="s">
        <v>17</v>
      </c>
      <c r="H327" s="109">
        <v>0</v>
      </c>
      <c r="I327" s="237">
        <v>1</v>
      </c>
      <c r="J327" s="238">
        <v>1</v>
      </c>
      <c r="K327" s="266" t="s">
        <v>11954</v>
      </c>
      <c r="L327" s="284" t="s">
        <v>683</v>
      </c>
      <c r="M327" s="101" t="s">
        <v>11522</v>
      </c>
      <c r="N327" s="3" t="e">
        <f>VLOOKUP(E327,[1]应付款管理!$A$1:$B$65536,2,0)</f>
        <v>#N/A</v>
      </c>
      <c r="O327" s="3" t="e">
        <f>L327-N327</f>
        <v>#VALUE!</v>
      </c>
    </row>
    <row r="328" ht="15" customHeight="1" spans="1:13">
      <c r="A328" s="13">
        <v>324</v>
      </c>
      <c r="B328" s="106" t="s">
        <v>11956</v>
      </c>
      <c r="C328" s="284" t="s">
        <v>11922</v>
      </c>
      <c r="D328" s="109" t="s">
        <v>11945</v>
      </c>
      <c r="E328" s="109">
        <v>1616078</v>
      </c>
      <c r="F328" s="109">
        <v>3</v>
      </c>
      <c r="G328" s="109" t="s">
        <v>22</v>
      </c>
      <c r="H328" s="109">
        <v>1235</v>
      </c>
      <c r="I328" s="237">
        <v>1</v>
      </c>
      <c r="J328" s="238">
        <v>3</v>
      </c>
      <c r="K328" s="266" t="s">
        <v>11957</v>
      </c>
      <c r="L328" s="119">
        <v>3705</v>
      </c>
      <c r="M328" s="81"/>
    </row>
    <row r="329" ht="26.25" spans="1:13">
      <c r="A329" s="13">
        <v>325</v>
      </c>
      <c r="B329" s="106" t="s">
        <v>11958</v>
      </c>
      <c r="C329" s="284" t="s">
        <v>11883</v>
      </c>
      <c r="D329" s="109" t="s">
        <v>11945</v>
      </c>
      <c r="E329" s="109">
        <v>1615608</v>
      </c>
      <c r="F329" s="109">
        <v>1</v>
      </c>
      <c r="G329" s="109" t="s">
        <v>17</v>
      </c>
      <c r="H329" s="109">
        <v>950</v>
      </c>
      <c r="I329" s="237">
        <v>2</v>
      </c>
      <c r="J329" s="238">
        <v>2</v>
      </c>
      <c r="K329" s="266" t="s">
        <v>11959</v>
      </c>
      <c r="L329" s="119">
        <v>1900</v>
      </c>
      <c r="M329" s="81"/>
    </row>
    <row r="330" ht="26.25" spans="1:13">
      <c r="A330" s="13">
        <v>326</v>
      </c>
      <c r="B330" s="106" t="s">
        <v>11960</v>
      </c>
      <c r="C330" s="284" t="s">
        <v>11883</v>
      </c>
      <c r="D330" s="109" t="s">
        <v>11945</v>
      </c>
      <c r="E330" s="109">
        <v>1615609</v>
      </c>
      <c r="F330" s="109">
        <v>1</v>
      </c>
      <c r="G330" s="109" t="s">
        <v>17</v>
      </c>
      <c r="H330" s="109">
        <v>950</v>
      </c>
      <c r="I330" s="237">
        <v>2</v>
      </c>
      <c r="J330" s="238">
        <v>2</v>
      </c>
      <c r="K330" s="266" t="s">
        <v>11961</v>
      </c>
      <c r="L330" s="119">
        <v>1900</v>
      </c>
      <c r="M330" s="81"/>
    </row>
    <row r="331" ht="13.5" spans="1:13">
      <c r="A331" s="13">
        <v>327</v>
      </c>
      <c r="B331" s="106" t="s">
        <v>11962</v>
      </c>
      <c r="C331" s="284" t="s">
        <v>11883</v>
      </c>
      <c r="D331" s="109" t="s">
        <v>11945</v>
      </c>
      <c r="E331" s="109">
        <v>1615607</v>
      </c>
      <c r="F331" s="109">
        <v>1</v>
      </c>
      <c r="G331" s="109" t="s">
        <v>17</v>
      </c>
      <c r="H331" s="109">
        <v>950</v>
      </c>
      <c r="I331" s="237">
        <v>2</v>
      </c>
      <c r="J331" s="238">
        <v>2</v>
      </c>
      <c r="K331" s="266" t="s">
        <v>11963</v>
      </c>
      <c r="L331" s="119">
        <v>1900</v>
      </c>
      <c r="M331" s="81"/>
    </row>
    <row r="332" ht="13.5" hidden="1" spans="1:15">
      <c r="A332" s="13">
        <v>328</v>
      </c>
      <c r="B332" s="106" t="s">
        <v>11964</v>
      </c>
      <c r="C332" s="284" t="s">
        <v>11922</v>
      </c>
      <c r="D332" s="109" t="s">
        <v>11945</v>
      </c>
      <c r="E332" s="109">
        <v>1618866</v>
      </c>
      <c r="F332" s="109">
        <v>1</v>
      </c>
      <c r="G332" s="109" t="s">
        <v>17</v>
      </c>
      <c r="H332" s="109">
        <v>0</v>
      </c>
      <c r="I332" s="237">
        <v>1</v>
      </c>
      <c r="J332" s="238">
        <v>1</v>
      </c>
      <c r="K332" s="266" t="s">
        <v>11963</v>
      </c>
      <c r="L332" s="284" t="s">
        <v>683</v>
      </c>
      <c r="M332" s="101" t="s">
        <v>11522</v>
      </c>
      <c r="N332" s="3" t="e">
        <f>VLOOKUP(E332,[1]应付款管理!$A$1:$B$65536,2,0)</f>
        <v>#N/A</v>
      </c>
      <c r="O332" s="3" t="e">
        <f>L332-N332</f>
        <v>#VALUE!</v>
      </c>
    </row>
    <row r="333" ht="15" customHeight="1" spans="1:13">
      <c r="A333" s="13">
        <v>329</v>
      </c>
      <c r="B333" s="106" t="s">
        <v>11965</v>
      </c>
      <c r="C333" s="284" t="s">
        <v>11883</v>
      </c>
      <c r="D333" s="109" t="s">
        <v>11945</v>
      </c>
      <c r="E333" s="109">
        <v>1603413</v>
      </c>
      <c r="F333" s="109">
        <v>1</v>
      </c>
      <c r="G333" s="109" t="s">
        <v>19</v>
      </c>
      <c r="H333" s="109">
        <v>1300</v>
      </c>
      <c r="I333" s="237">
        <v>2</v>
      </c>
      <c r="J333" s="238">
        <v>2</v>
      </c>
      <c r="K333" s="266" t="s">
        <v>11966</v>
      </c>
      <c r="L333" s="119">
        <v>2600</v>
      </c>
      <c r="M333" s="81"/>
    </row>
    <row r="334" ht="26.25" spans="1:13">
      <c r="A334" s="13">
        <v>330</v>
      </c>
      <c r="B334" s="106" t="s">
        <v>11967</v>
      </c>
      <c r="C334" s="284" t="s">
        <v>11922</v>
      </c>
      <c r="D334" s="109" t="s">
        <v>11945</v>
      </c>
      <c r="E334" s="109">
        <v>1619572</v>
      </c>
      <c r="F334" s="109">
        <v>1</v>
      </c>
      <c r="G334" s="109" t="s">
        <v>22</v>
      </c>
      <c r="H334" s="109">
        <v>1300</v>
      </c>
      <c r="I334" s="237">
        <v>1</v>
      </c>
      <c r="J334" s="238">
        <v>1</v>
      </c>
      <c r="K334" s="266" t="s">
        <v>11968</v>
      </c>
      <c r="L334" s="119">
        <v>1300</v>
      </c>
      <c r="M334" s="81"/>
    </row>
    <row r="335" ht="26.25" spans="1:13">
      <c r="A335" s="13">
        <v>331</v>
      </c>
      <c r="B335" s="18" t="s">
        <v>11967</v>
      </c>
      <c r="C335" s="226" t="s">
        <v>11945</v>
      </c>
      <c r="D335" s="21" t="s">
        <v>11969</v>
      </c>
      <c r="E335" s="21">
        <v>1620346</v>
      </c>
      <c r="F335" s="21">
        <v>1</v>
      </c>
      <c r="G335" s="21" t="s">
        <v>22</v>
      </c>
      <c r="H335" s="21">
        <v>1300</v>
      </c>
      <c r="I335" s="237">
        <v>1</v>
      </c>
      <c r="J335" s="238">
        <v>1</v>
      </c>
      <c r="K335" s="266" t="s">
        <v>11970</v>
      </c>
      <c r="L335" s="46">
        <v>1300</v>
      </c>
      <c r="M335" s="81"/>
    </row>
    <row r="336" ht="13.5" spans="1:13">
      <c r="A336" s="13">
        <v>332</v>
      </c>
      <c r="B336" s="18" t="s">
        <v>11971</v>
      </c>
      <c r="C336" s="226" t="s">
        <v>11945</v>
      </c>
      <c r="D336" s="21" t="s">
        <v>11969</v>
      </c>
      <c r="E336" s="21">
        <v>1618815</v>
      </c>
      <c r="F336" s="21">
        <v>1</v>
      </c>
      <c r="G336" s="21" t="s">
        <v>22</v>
      </c>
      <c r="H336" s="21">
        <v>2300</v>
      </c>
      <c r="I336" s="237">
        <v>1</v>
      </c>
      <c r="J336" s="238">
        <v>1</v>
      </c>
      <c r="K336" s="266" t="s">
        <v>11972</v>
      </c>
      <c r="L336" s="46">
        <v>2300</v>
      </c>
      <c r="M336" s="81"/>
    </row>
    <row r="337" ht="26.25" hidden="1" spans="1:15">
      <c r="A337" s="13">
        <v>333</v>
      </c>
      <c r="B337" s="18" t="s">
        <v>11955</v>
      </c>
      <c r="C337" s="226" t="s">
        <v>11945</v>
      </c>
      <c r="D337" s="21" t="s">
        <v>11969</v>
      </c>
      <c r="E337" s="21">
        <v>1620308</v>
      </c>
      <c r="F337" s="21">
        <v>1</v>
      </c>
      <c r="G337" s="21" t="s">
        <v>17</v>
      </c>
      <c r="H337" s="21">
        <v>0</v>
      </c>
      <c r="I337" s="237">
        <v>1</v>
      </c>
      <c r="J337" s="238">
        <v>1</v>
      </c>
      <c r="K337" s="266" t="s">
        <v>11972</v>
      </c>
      <c r="L337" s="226" t="s">
        <v>683</v>
      </c>
      <c r="M337" s="101" t="s">
        <v>11522</v>
      </c>
      <c r="N337" s="3">
        <f>VLOOKUP(E337,[1]应付款管理!$A$1:$B$65536,2,0)</f>
        <v>0</v>
      </c>
      <c r="O337" s="3" t="e">
        <f>L337-N337</f>
        <v>#VALUE!</v>
      </c>
    </row>
    <row r="338" ht="26.25" hidden="1" spans="1:15">
      <c r="A338" s="13">
        <v>334</v>
      </c>
      <c r="B338" s="18" t="s">
        <v>11973</v>
      </c>
      <c r="C338" s="226" t="s">
        <v>11945</v>
      </c>
      <c r="D338" s="21" t="s">
        <v>11969</v>
      </c>
      <c r="E338" s="21">
        <v>1620483</v>
      </c>
      <c r="F338" s="21">
        <v>1</v>
      </c>
      <c r="G338" s="21" t="s">
        <v>17</v>
      </c>
      <c r="H338" s="21">
        <v>0</v>
      </c>
      <c r="I338" s="237">
        <v>1</v>
      </c>
      <c r="J338" s="238">
        <v>1</v>
      </c>
      <c r="K338" s="266" t="s">
        <v>11972</v>
      </c>
      <c r="L338" s="226" t="s">
        <v>683</v>
      </c>
      <c r="M338" s="101" t="s">
        <v>11522</v>
      </c>
      <c r="N338" s="3">
        <f>VLOOKUP(E338,[1]应付款管理!$A$1:$B$65536,2,0)</f>
        <v>0</v>
      </c>
      <c r="O338" s="3" t="e">
        <f>L338-N338</f>
        <v>#VALUE!</v>
      </c>
    </row>
    <row r="339" ht="26.25" hidden="1" spans="1:15">
      <c r="A339" s="13">
        <v>335</v>
      </c>
      <c r="B339" s="18" t="s">
        <v>11974</v>
      </c>
      <c r="C339" s="226" t="s">
        <v>11945</v>
      </c>
      <c r="D339" s="21" t="s">
        <v>11969</v>
      </c>
      <c r="E339" s="21">
        <v>1620311</v>
      </c>
      <c r="F339" s="21">
        <v>1</v>
      </c>
      <c r="G339" s="21" t="s">
        <v>17</v>
      </c>
      <c r="H339" s="21">
        <v>0</v>
      </c>
      <c r="I339" s="237">
        <v>1</v>
      </c>
      <c r="J339" s="238">
        <v>1</v>
      </c>
      <c r="K339" s="266" t="s">
        <v>11972</v>
      </c>
      <c r="L339" s="226" t="s">
        <v>683</v>
      </c>
      <c r="M339" s="101" t="s">
        <v>11522</v>
      </c>
      <c r="N339" s="3">
        <f>VLOOKUP(E339,[1]应付款管理!$A$1:$B$65536,2,0)</f>
        <v>0</v>
      </c>
      <c r="O339" s="3" t="e">
        <f>L339-N339</f>
        <v>#VALUE!</v>
      </c>
    </row>
    <row r="340" ht="13.5" spans="1:13">
      <c r="A340" s="13">
        <v>336</v>
      </c>
      <c r="B340" s="18" t="s">
        <v>11975</v>
      </c>
      <c r="C340" s="226" t="s">
        <v>11819</v>
      </c>
      <c r="D340" s="21" t="s">
        <v>11969</v>
      </c>
      <c r="E340" s="21">
        <v>1613707</v>
      </c>
      <c r="F340" s="21">
        <v>1</v>
      </c>
      <c r="G340" s="21" t="s">
        <v>17</v>
      </c>
      <c r="H340" s="21">
        <v>950</v>
      </c>
      <c r="I340" s="237">
        <v>6</v>
      </c>
      <c r="J340" s="238">
        <v>6</v>
      </c>
      <c r="K340" s="266" t="s">
        <v>11976</v>
      </c>
      <c r="L340" s="46">
        <v>5700</v>
      </c>
      <c r="M340" s="81"/>
    </row>
    <row r="341" ht="26.25" hidden="1" spans="1:15">
      <c r="A341" s="13">
        <v>337</v>
      </c>
      <c r="B341" s="18" t="s">
        <v>11977</v>
      </c>
      <c r="C341" s="226" t="s">
        <v>11945</v>
      </c>
      <c r="D341" s="21" t="s">
        <v>11969</v>
      </c>
      <c r="E341" s="21">
        <v>1620410</v>
      </c>
      <c r="F341" s="21">
        <v>1</v>
      </c>
      <c r="G341" s="21" t="s">
        <v>17</v>
      </c>
      <c r="H341" s="21">
        <v>0</v>
      </c>
      <c r="I341" s="237">
        <v>1</v>
      </c>
      <c r="J341" s="238">
        <v>1</v>
      </c>
      <c r="K341" s="266" t="s">
        <v>11976</v>
      </c>
      <c r="L341" s="226" t="s">
        <v>683</v>
      </c>
      <c r="M341" s="101" t="s">
        <v>11522</v>
      </c>
      <c r="N341" s="3">
        <f>VLOOKUP(E341,[1]应付款管理!$A$1:$B$65536,2,0)</f>
        <v>0</v>
      </c>
      <c r="O341" s="3" t="e">
        <f>L341-N341</f>
        <v>#VALUE!</v>
      </c>
    </row>
    <row r="342" ht="15" customHeight="1" spans="1:13">
      <c r="A342" s="13">
        <v>338</v>
      </c>
      <c r="B342" s="18" t="s">
        <v>10084</v>
      </c>
      <c r="C342" s="226" t="s">
        <v>11945</v>
      </c>
      <c r="D342" s="21" t="s">
        <v>11969</v>
      </c>
      <c r="E342" s="21">
        <v>1613426</v>
      </c>
      <c r="F342" s="21">
        <v>1</v>
      </c>
      <c r="G342" s="21" t="s">
        <v>17</v>
      </c>
      <c r="H342" s="21">
        <v>950</v>
      </c>
      <c r="I342" s="237">
        <v>1</v>
      </c>
      <c r="J342" s="238">
        <v>1</v>
      </c>
      <c r="K342" s="266" t="s">
        <v>11978</v>
      </c>
      <c r="L342" s="226">
        <v>950</v>
      </c>
      <c r="M342" s="81"/>
    </row>
    <row r="343" ht="26.25" spans="1:13">
      <c r="A343" s="13">
        <v>339</v>
      </c>
      <c r="B343" s="22" t="s">
        <v>11956</v>
      </c>
      <c r="C343" s="160" t="s">
        <v>11945</v>
      </c>
      <c r="D343" s="25" t="s">
        <v>11979</v>
      </c>
      <c r="E343" s="25">
        <v>1619972</v>
      </c>
      <c r="F343" s="25">
        <v>3</v>
      </c>
      <c r="G343" s="25" t="s">
        <v>22</v>
      </c>
      <c r="H343" s="25">
        <v>1300</v>
      </c>
      <c r="I343" s="237">
        <v>2</v>
      </c>
      <c r="J343" s="238">
        <v>6</v>
      </c>
      <c r="K343" s="266" t="s">
        <v>11980</v>
      </c>
      <c r="L343" s="47">
        <v>7800</v>
      </c>
      <c r="M343" s="81"/>
    </row>
    <row r="344" ht="26.25" spans="1:13">
      <c r="A344" s="13">
        <v>340</v>
      </c>
      <c r="B344" s="22" t="s">
        <v>10084</v>
      </c>
      <c r="C344" s="160" t="s">
        <v>11969</v>
      </c>
      <c r="D344" s="25" t="s">
        <v>11979</v>
      </c>
      <c r="E344" s="25">
        <v>1613430</v>
      </c>
      <c r="F344" s="25">
        <v>1</v>
      </c>
      <c r="G344" s="25" t="s">
        <v>17</v>
      </c>
      <c r="H344" s="25">
        <v>950</v>
      </c>
      <c r="I344" s="237">
        <v>1</v>
      </c>
      <c r="J344" s="238">
        <v>1</v>
      </c>
      <c r="K344" s="266" t="s">
        <v>11981</v>
      </c>
      <c r="L344" s="160">
        <v>950</v>
      </c>
      <c r="M344" s="81"/>
    </row>
    <row r="345" ht="26.25" hidden="1" spans="1:15">
      <c r="A345" s="13">
        <v>341</v>
      </c>
      <c r="B345" s="22" t="s">
        <v>11955</v>
      </c>
      <c r="C345" s="160" t="s">
        <v>11969</v>
      </c>
      <c r="D345" s="25" t="s">
        <v>11979</v>
      </c>
      <c r="E345" s="25">
        <v>1621355</v>
      </c>
      <c r="F345" s="25">
        <v>1</v>
      </c>
      <c r="G345" s="25" t="s">
        <v>17</v>
      </c>
      <c r="H345" s="25">
        <v>0</v>
      </c>
      <c r="I345" s="237">
        <v>1</v>
      </c>
      <c r="J345" s="238">
        <v>1</v>
      </c>
      <c r="K345" s="266" t="s">
        <v>11981</v>
      </c>
      <c r="L345" s="160" t="s">
        <v>683</v>
      </c>
      <c r="M345" s="101" t="s">
        <v>11522</v>
      </c>
      <c r="N345" s="3">
        <f>VLOOKUP(E345,[1]应付款管理!$A$1:$B$65536,2,0)</f>
        <v>0</v>
      </c>
      <c r="O345" s="3" t="e">
        <f>L345-N345</f>
        <v>#VALUE!</v>
      </c>
    </row>
    <row r="346" ht="13.5" hidden="1" spans="1:15">
      <c r="A346" s="13">
        <v>342</v>
      </c>
      <c r="B346" s="22" t="s">
        <v>11953</v>
      </c>
      <c r="C346" s="160" t="s">
        <v>11945</v>
      </c>
      <c r="D346" s="25" t="s">
        <v>11979</v>
      </c>
      <c r="E346" s="25">
        <v>1620246</v>
      </c>
      <c r="F346" s="25">
        <v>1</v>
      </c>
      <c r="G346" s="25" t="s">
        <v>17</v>
      </c>
      <c r="H346" s="25">
        <v>0</v>
      </c>
      <c r="I346" s="237">
        <v>2</v>
      </c>
      <c r="J346" s="238">
        <v>2</v>
      </c>
      <c r="K346" s="266" t="s">
        <v>11981</v>
      </c>
      <c r="L346" s="160" t="s">
        <v>683</v>
      </c>
      <c r="M346" s="101" t="s">
        <v>11522</v>
      </c>
      <c r="N346" s="3">
        <f>VLOOKUP(E346,[1]应付款管理!$A$1:$B$65536,2,0)</f>
        <v>0</v>
      </c>
      <c r="O346" s="3" t="e">
        <f>L346-N346</f>
        <v>#VALUE!</v>
      </c>
    </row>
    <row r="347" ht="26.25" hidden="1" spans="1:15">
      <c r="A347" s="13">
        <v>343</v>
      </c>
      <c r="B347" s="22" t="s">
        <v>11944</v>
      </c>
      <c r="C347" s="160" t="s">
        <v>11969</v>
      </c>
      <c r="D347" s="25" t="s">
        <v>11979</v>
      </c>
      <c r="E347" s="25">
        <v>1621438</v>
      </c>
      <c r="F347" s="25">
        <v>2</v>
      </c>
      <c r="G347" s="25" t="s">
        <v>17</v>
      </c>
      <c r="H347" s="25">
        <v>0</v>
      </c>
      <c r="I347" s="237">
        <v>1</v>
      </c>
      <c r="J347" s="238">
        <v>2</v>
      </c>
      <c r="K347" s="266" t="s">
        <v>11981</v>
      </c>
      <c r="L347" s="160" t="s">
        <v>683</v>
      </c>
      <c r="M347" s="101" t="s">
        <v>11522</v>
      </c>
      <c r="N347" s="3">
        <f>VLOOKUP(E347,[1]应付款管理!$A$1:$B$65536,2,0)</f>
        <v>0</v>
      </c>
      <c r="O347" s="3" t="e">
        <f>L347-N347</f>
        <v>#VALUE!</v>
      </c>
    </row>
    <row r="348" ht="26.25" hidden="1" spans="1:15">
      <c r="A348" s="13">
        <v>344</v>
      </c>
      <c r="B348" s="22" t="s">
        <v>11982</v>
      </c>
      <c r="C348" s="160" t="s">
        <v>11969</v>
      </c>
      <c r="D348" s="25" t="s">
        <v>11979</v>
      </c>
      <c r="E348" s="25">
        <v>1621250</v>
      </c>
      <c r="F348" s="25">
        <v>1</v>
      </c>
      <c r="G348" s="25" t="s">
        <v>17</v>
      </c>
      <c r="H348" s="25">
        <v>0</v>
      </c>
      <c r="I348" s="237">
        <v>1</v>
      </c>
      <c r="J348" s="238">
        <v>1</v>
      </c>
      <c r="K348" s="266" t="s">
        <v>11981</v>
      </c>
      <c r="L348" s="160" t="s">
        <v>683</v>
      </c>
      <c r="M348" s="101" t="s">
        <v>11522</v>
      </c>
      <c r="N348" s="3">
        <f>VLOOKUP(E348,[1]应付款管理!$A$1:$B$65536,2,0)</f>
        <v>0</v>
      </c>
      <c r="O348" s="3" t="e">
        <f>L348-N348</f>
        <v>#VALUE!</v>
      </c>
    </row>
    <row r="349" ht="26.25" hidden="1" spans="1:15">
      <c r="A349" s="13">
        <v>345</v>
      </c>
      <c r="B349" s="22" t="s">
        <v>11983</v>
      </c>
      <c r="C349" s="160" t="s">
        <v>11969</v>
      </c>
      <c r="D349" s="25" t="s">
        <v>11979</v>
      </c>
      <c r="E349" s="25">
        <v>1618193</v>
      </c>
      <c r="F349" s="25">
        <v>2</v>
      </c>
      <c r="G349" s="25" t="s">
        <v>17</v>
      </c>
      <c r="H349" s="25">
        <v>0</v>
      </c>
      <c r="I349" s="237">
        <v>1</v>
      </c>
      <c r="J349" s="238">
        <v>2</v>
      </c>
      <c r="K349" s="266" t="s">
        <v>11981</v>
      </c>
      <c r="L349" s="160" t="s">
        <v>683</v>
      </c>
      <c r="M349" s="101" t="s">
        <v>11522</v>
      </c>
      <c r="N349" s="3" t="e">
        <f>VLOOKUP(E349,[1]应付款管理!$A$1:$B$65536,2,0)</f>
        <v>#N/A</v>
      </c>
      <c r="O349" s="3" t="e">
        <f>L349-N349</f>
        <v>#VALUE!</v>
      </c>
    </row>
    <row r="350" ht="13.5" spans="1:13">
      <c r="A350" s="13">
        <v>346</v>
      </c>
      <c r="B350" s="22" t="s">
        <v>11984</v>
      </c>
      <c r="C350" s="160" t="s">
        <v>11969</v>
      </c>
      <c r="D350" s="25" t="s">
        <v>11979</v>
      </c>
      <c r="E350" s="25">
        <v>1621639</v>
      </c>
      <c r="F350" s="25">
        <v>1</v>
      </c>
      <c r="G350" s="25" t="s">
        <v>22</v>
      </c>
      <c r="H350" s="25">
        <v>1235</v>
      </c>
      <c r="I350" s="237">
        <v>1</v>
      </c>
      <c r="J350" s="238">
        <v>1</v>
      </c>
      <c r="K350" s="266" t="s">
        <v>11985</v>
      </c>
      <c r="L350" s="47">
        <v>1235</v>
      </c>
      <c r="M350" s="81"/>
    </row>
    <row r="351" ht="26.25" hidden="1" spans="1:15">
      <c r="A351" s="13">
        <v>347</v>
      </c>
      <c r="B351" s="22" t="s">
        <v>11986</v>
      </c>
      <c r="C351" s="160" t="s">
        <v>11969</v>
      </c>
      <c r="D351" s="25" t="s">
        <v>11979</v>
      </c>
      <c r="E351" s="25">
        <v>1621393</v>
      </c>
      <c r="F351" s="25">
        <v>1</v>
      </c>
      <c r="G351" s="25" t="s">
        <v>17</v>
      </c>
      <c r="H351" s="25">
        <v>0</v>
      </c>
      <c r="I351" s="237">
        <v>1</v>
      </c>
      <c r="J351" s="238">
        <v>1</v>
      </c>
      <c r="K351" s="266" t="s">
        <v>11985</v>
      </c>
      <c r="L351" s="160" t="s">
        <v>683</v>
      </c>
      <c r="M351" s="101" t="s">
        <v>11522</v>
      </c>
      <c r="N351" s="3">
        <f>VLOOKUP(E351,[1]应付款管理!$A$1:$B$65536,2,0)</f>
        <v>0</v>
      </c>
      <c r="O351" s="3" t="e">
        <f>L351-N351</f>
        <v>#VALUE!</v>
      </c>
    </row>
    <row r="352" ht="26.25" hidden="1" spans="1:15">
      <c r="A352" s="13">
        <v>348</v>
      </c>
      <c r="B352" s="30" t="s">
        <v>11987</v>
      </c>
      <c r="C352" s="225" t="s">
        <v>11969</v>
      </c>
      <c r="D352" s="33" t="s">
        <v>11988</v>
      </c>
      <c r="E352" s="33">
        <v>1620925</v>
      </c>
      <c r="F352" s="33">
        <v>2</v>
      </c>
      <c r="G352" s="33" t="s">
        <v>17</v>
      </c>
      <c r="H352" s="33">
        <v>0</v>
      </c>
      <c r="I352" s="237">
        <v>2</v>
      </c>
      <c r="J352" s="238">
        <v>4</v>
      </c>
      <c r="K352" s="266" t="s">
        <v>11985</v>
      </c>
      <c r="L352" s="225" t="s">
        <v>683</v>
      </c>
      <c r="M352" s="101" t="s">
        <v>11522</v>
      </c>
      <c r="N352" s="3">
        <f>VLOOKUP(E352,[1]应付款管理!$A$1:$B$65536,2,0)</f>
        <v>0</v>
      </c>
      <c r="O352" s="3" t="e">
        <f>L352-N352</f>
        <v>#VALUE!</v>
      </c>
    </row>
    <row r="353" ht="26.25" hidden="1" spans="1:15">
      <c r="A353" s="13">
        <v>349</v>
      </c>
      <c r="B353" s="30" t="s">
        <v>11989</v>
      </c>
      <c r="C353" s="225" t="s">
        <v>11945</v>
      </c>
      <c r="D353" s="33" t="s">
        <v>11988</v>
      </c>
      <c r="E353" s="33">
        <v>1620270</v>
      </c>
      <c r="F353" s="33">
        <v>1</v>
      </c>
      <c r="G353" s="33" t="s">
        <v>17</v>
      </c>
      <c r="H353" s="33">
        <v>0</v>
      </c>
      <c r="I353" s="237">
        <v>3</v>
      </c>
      <c r="J353" s="238">
        <v>3</v>
      </c>
      <c r="K353" s="266" t="s">
        <v>11985</v>
      </c>
      <c r="L353" s="225" t="s">
        <v>683</v>
      </c>
      <c r="M353" s="101" t="s">
        <v>11522</v>
      </c>
      <c r="N353" s="3">
        <f>VLOOKUP(E353,[1]应付款管理!$A$1:$B$65536,2,0)</f>
        <v>0</v>
      </c>
      <c r="O353" s="3" t="e">
        <f>L353-N353</f>
        <v>#VALUE!</v>
      </c>
    </row>
    <row r="354" ht="15" customHeight="1" spans="1:13">
      <c r="A354" s="13">
        <v>350</v>
      </c>
      <c r="B354" s="30" t="s">
        <v>11990</v>
      </c>
      <c r="C354" s="225" t="s">
        <v>11979</v>
      </c>
      <c r="D354" s="33" t="s">
        <v>11988</v>
      </c>
      <c r="E354" s="33">
        <v>1622414</v>
      </c>
      <c r="F354" s="33">
        <v>1</v>
      </c>
      <c r="G354" s="33" t="s">
        <v>22</v>
      </c>
      <c r="H354" s="33">
        <v>1235</v>
      </c>
      <c r="I354" s="237">
        <v>1</v>
      </c>
      <c r="J354" s="238">
        <v>1</v>
      </c>
      <c r="K354" s="266" t="s">
        <v>11991</v>
      </c>
      <c r="L354" s="52">
        <v>1235</v>
      </c>
      <c r="M354" s="81"/>
    </row>
    <row r="355" ht="13.5" spans="1:13">
      <c r="A355" s="13">
        <v>351</v>
      </c>
      <c r="B355" s="30" t="s">
        <v>11984</v>
      </c>
      <c r="C355" s="225" t="s">
        <v>11979</v>
      </c>
      <c r="D355" s="33" t="s">
        <v>11988</v>
      </c>
      <c r="E355" s="33">
        <v>1622261</v>
      </c>
      <c r="F355" s="33">
        <v>1</v>
      </c>
      <c r="G355" s="33" t="s">
        <v>22</v>
      </c>
      <c r="H355" s="33">
        <v>1235</v>
      </c>
      <c r="I355" s="237">
        <v>1</v>
      </c>
      <c r="J355" s="238">
        <v>1</v>
      </c>
      <c r="K355" s="266" t="s">
        <v>11992</v>
      </c>
      <c r="L355" s="52">
        <v>1235</v>
      </c>
      <c r="M355" s="81"/>
    </row>
    <row r="356" ht="26.25" hidden="1" spans="1:15">
      <c r="A356" s="13">
        <v>352</v>
      </c>
      <c r="B356" s="30" t="s">
        <v>11993</v>
      </c>
      <c r="C356" s="225" t="s">
        <v>11979</v>
      </c>
      <c r="D356" s="33" t="s">
        <v>11988</v>
      </c>
      <c r="E356" s="33">
        <v>1621525</v>
      </c>
      <c r="F356" s="33">
        <v>1</v>
      </c>
      <c r="G356" s="33" t="s">
        <v>17</v>
      </c>
      <c r="H356" s="33">
        <v>0</v>
      </c>
      <c r="I356" s="237">
        <v>1</v>
      </c>
      <c r="J356" s="238">
        <v>1</v>
      </c>
      <c r="K356" s="266" t="s">
        <v>11992</v>
      </c>
      <c r="L356" s="225" t="s">
        <v>683</v>
      </c>
      <c r="M356" s="101" t="s">
        <v>11522</v>
      </c>
      <c r="N356" s="3">
        <f>VLOOKUP(E356,[1]应付款管理!$A$1:$B$65536,2,0)</f>
        <v>0</v>
      </c>
      <c r="O356" s="3" t="e">
        <f>L356-N356</f>
        <v>#VALUE!</v>
      </c>
    </row>
    <row r="357" ht="26.25" hidden="1" spans="1:15">
      <c r="A357" s="13">
        <v>353</v>
      </c>
      <c r="B357" s="30" t="s">
        <v>11994</v>
      </c>
      <c r="C357" s="225" t="s">
        <v>11979</v>
      </c>
      <c r="D357" s="33" t="s">
        <v>11988</v>
      </c>
      <c r="E357" s="33">
        <v>1621115</v>
      </c>
      <c r="F357" s="33">
        <v>1</v>
      </c>
      <c r="G357" s="33" t="s">
        <v>17</v>
      </c>
      <c r="H357" s="33">
        <v>0</v>
      </c>
      <c r="I357" s="237">
        <v>1</v>
      </c>
      <c r="J357" s="238">
        <v>1</v>
      </c>
      <c r="K357" s="266" t="s">
        <v>11992</v>
      </c>
      <c r="L357" s="225" t="s">
        <v>683</v>
      </c>
      <c r="M357" s="101" t="s">
        <v>11522</v>
      </c>
      <c r="N357" s="3">
        <f>VLOOKUP(E357,[1]应付款管理!$A$1:$B$65536,2,0)</f>
        <v>0</v>
      </c>
      <c r="O357" s="3" t="e">
        <f>L357-N357</f>
        <v>#VALUE!</v>
      </c>
    </row>
    <row r="358" ht="15" customHeight="1" spans="1:13">
      <c r="A358" s="13">
        <v>354</v>
      </c>
      <c r="B358" s="30" t="s">
        <v>11995</v>
      </c>
      <c r="C358" s="225" t="s">
        <v>11979</v>
      </c>
      <c r="D358" s="33" t="s">
        <v>11988</v>
      </c>
      <c r="E358" s="33">
        <v>1622478</v>
      </c>
      <c r="F358" s="33">
        <v>1</v>
      </c>
      <c r="G358" s="33" t="s">
        <v>17</v>
      </c>
      <c r="H358" s="33">
        <v>950</v>
      </c>
      <c r="I358" s="237">
        <v>1</v>
      </c>
      <c r="J358" s="238">
        <v>1</v>
      </c>
      <c r="K358" s="266" t="s">
        <v>11996</v>
      </c>
      <c r="L358" s="225">
        <v>950</v>
      </c>
      <c r="M358" s="81"/>
    </row>
    <row r="359" ht="26.25" spans="1:13">
      <c r="A359" s="13">
        <v>355</v>
      </c>
      <c r="B359" s="30" t="s">
        <v>11997</v>
      </c>
      <c r="C359" s="225" t="s">
        <v>11979</v>
      </c>
      <c r="D359" s="33" t="s">
        <v>11988</v>
      </c>
      <c r="E359" s="33">
        <v>1621993</v>
      </c>
      <c r="F359" s="33">
        <v>1</v>
      </c>
      <c r="G359" s="33" t="s">
        <v>49</v>
      </c>
      <c r="H359" s="33">
        <v>1500</v>
      </c>
      <c r="I359" s="237">
        <v>1</v>
      </c>
      <c r="J359" s="238">
        <v>1</v>
      </c>
      <c r="K359" s="266" t="s">
        <v>11998</v>
      </c>
      <c r="L359" s="52">
        <v>1500</v>
      </c>
      <c r="M359" s="81"/>
    </row>
    <row r="360" ht="26.25" spans="1:13">
      <c r="A360" s="13">
        <v>356</v>
      </c>
      <c r="B360" s="114" t="s">
        <v>11982</v>
      </c>
      <c r="C360" s="124" t="s">
        <v>11969</v>
      </c>
      <c r="D360" s="117" t="s">
        <v>11999</v>
      </c>
      <c r="E360" s="117">
        <v>1613922</v>
      </c>
      <c r="F360" s="117">
        <v>1</v>
      </c>
      <c r="G360" s="117" t="s">
        <v>17</v>
      </c>
      <c r="H360" s="117">
        <v>950</v>
      </c>
      <c r="I360" s="237">
        <v>3</v>
      </c>
      <c r="J360" s="238">
        <v>3</v>
      </c>
      <c r="K360" s="266" t="s">
        <v>12000</v>
      </c>
      <c r="L360" s="123">
        <v>2850</v>
      </c>
      <c r="M360" s="81"/>
    </row>
    <row r="361" ht="13.5" hidden="1" spans="1:15">
      <c r="A361" s="13">
        <v>357</v>
      </c>
      <c r="B361" s="114" t="s">
        <v>12001</v>
      </c>
      <c r="C361" s="124" t="s">
        <v>11988</v>
      </c>
      <c r="D361" s="117" t="s">
        <v>11999</v>
      </c>
      <c r="E361" s="117">
        <v>1621457</v>
      </c>
      <c r="F361" s="117">
        <v>2</v>
      </c>
      <c r="G361" s="117" t="s">
        <v>17</v>
      </c>
      <c r="H361" s="117">
        <v>0</v>
      </c>
      <c r="I361" s="237">
        <v>1</v>
      </c>
      <c r="J361" s="238">
        <v>2</v>
      </c>
      <c r="K361" s="266" t="s">
        <v>12000</v>
      </c>
      <c r="L361" s="124" t="s">
        <v>683</v>
      </c>
      <c r="M361" s="101" t="s">
        <v>11522</v>
      </c>
      <c r="N361" s="3">
        <f>VLOOKUP(E361,[1]应付款管理!$A$1:$B$65536,2,0)</f>
        <v>0</v>
      </c>
      <c r="O361" s="3" t="e">
        <f>L361-N361</f>
        <v>#VALUE!</v>
      </c>
    </row>
    <row r="362" ht="15" customHeight="1" spans="1:13">
      <c r="A362" s="13">
        <v>358</v>
      </c>
      <c r="B362" s="114" t="s">
        <v>12002</v>
      </c>
      <c r="C362" s="124" t="s">
        <v>11988</v>
      </c>
      <c r="D362" s="117" t="s">
        <v>11999</v>
      </c>
      <c r="E362" s="117">
        <v>1603753</v>
      </c>
      <c r="F362" s="117">
        <v>5</v>
      </c>
      <c r="G362" s="117" t="s">
        <v>17</v>
      </c>
      <c r="H362" s="117">
        <v>1000</v>
      </c>
      <c r="I362" s="237">
        <v>1</v>
      </c>
      <c r="J362" s="238">
        <v>5</v>
      </c>
      <c r="K362" s="266" t="s">
        <v>12003</v>
      </c>
      <c r="L362" s="123">
        <v>5000</v>
      </c>
      <c r="M362" s="81"/>
    </row>
    <row r="363" ht="26.25" spans="1:13">
      <c r="A363" s="13">
        <v>359</v>
      </c>
      <c r="B363" s="114" t="s">
        <v>12004</v>
      </c>
      <c r="C363" s="124" t="s">
        <v>11988</v>
      </c>
      <c r="D363" s="117" t="s">
        <v>11999</v>
      </c>
      <c r="E363" s="117">
        <v>1603751</v>
      </c>
      <c r="F363" s="117">
        <v>5</v>
      </c>
      <c r="G363" s="117" t="s">
        <v>17</v>
      </c>
      <c r="H363" s="117">
        <v>1000</v>
      </c>
      <c r="I363" s="237">
        <v>1</v>
      </c>
      <c r="J363" s="238">
        <v>5</v>
      </c>
      <c r="K363" s="266" t="s">
        <v>12005</v>
      </c>
      <c r="L363" s="123">
        <v>5000</v>
      </c>
      <c r="M363" s="81"/>
    </row>
    <row r="364" ht="26.25" spans="1:13">
      <c r="A364" s="13">
        <v>360</v>
      </c>
      <c r="B364" s="114" t="s">
        <v>12006</v>
      </c>
      <c r="C364" s="124" t="s">
        <v>11988</v>
      </c>
      <c r="D364" s="117" t="s">
        <v>11999</v>
      </c>
      <c r="E364" s="117">
        <v>1622891</v>
      </c>
      <c r="F364" s="117">
        <v>1</v>
      </c>
      <c r="G364" s="117" t="s">
        <v>19</v>
      </c>
      <c r="H364" s="117">
        <v>1300</v>
      </c>
      <c r="I364" s="237">
        <v>1</v>
      </c>
      <c r="J364" s="238">
        <v>1</v>
      </c>
      <c r="K364" s="266" t="s">
        <v>12007</v>
      </c>
      <c r="L364" s="123">
        <v>1300</v>
      </c>
      <c r="M364" s="81"/>
    </row>
    <row r="365" ht="15" customHeight="1" spans="1:13">
      <c r="A365" s="93">
        <v>361</v>
      </c>
      <c r="B365" s="285" t="s">
        <v>12008</v>
      </c>
      <c r="C365" s="286" t="s">
        <v>11979</v>
      </c>
      <c r="D365" s="287" t="s">
        <v>11999</v>
      </c>
      <c r="E365" s="287">
        <v>1615439</v>
      </c>
      <c r="F365" s="287">
        <v>1</v>
      </c>
      <c r="G365" s="287" t="s">
        <v>17</v>
      </c>
      <c r="H365" s="287">
        <v>950</v>
      </c>
      <c r="I365" s="289">
        <v>2</v>
      </c>
      <c r="J365" s="289">
        <v>2</v>
      </c>
      <c r="K365" s="264" t="s">
        <v>12009</v>
      </c>
      <c r="L365" s="290">
        <v>1900</v>
      </c>
      <c r="M365" s="81"/>
    </row>
    <row r="366" ht="39" spans="1:13">
      <c r="A366" s="13">
        <v>362</v>
      </c>
      <c r="B366" s="114" t="s">
        <v>12010</v>
      </c>
      <c r="C366" s="124" t="s">
        <v>11988</v>
      </c>
      <c r="D366" s="117" t="s">
        <v>11999</v>
      </c>
      <c r="E366" s="117">
        <v>1611282</v>
      </c>
      <c r="F366" s="117">
        <v>2</v>
      </c>
      <c r="G366" s="117" t="s">
        <v>22</v>
      </c>
      <c r="H366" s="117">
        <v>1235</v>
      </c>
      <c r="I366" s="291">
        <v>1</v>
      </c>
      <c r="J366" s="291">
        <v>2</v>
      </c>
      <c r="K366" s="266" t="s">
        <v>12011</v>
      </c>
      <c r="L366" s="123">
        <v>2470</v>
      </c>
      <c r="M366" s="81"/>
    </row>
    <row r="367" ht="26.25" hidden="1" spans="1:15">
      <c r="A367" s="13">
        <v>363</v>
      </c>
      <c r="B367" s="114" t="s">
        <v>11989</v>
      </c>
      <c r="C367" s="124" t="s">
        <v>11988</v>
      </c>
      <c r="D367" s="117" t="s">
        <v>11999</v>
      </c>
      <c r="E367" s="117">
        <v>1621216</v>
      </c>
      <c r="F367" s="117">
        <v>1</v>
      </c>
      <c r="G367" s="117" t="s">
        <v>17</v>
      </c>
      <c r="H367" s="117">
        <v>0</v>
      </c>
      <c r="I367" s="291">
        <v>1</v>
      </c>
      <c r="J367" s="291">
        <v>1</v>
      </c>
      <c r="K367" s="266" t="s">
        <v>12011</v>
      </c>
      <c r="L367" s="124" t="s">
        <v>683</v>
      </c>
      <c r="M367" s="101" t="s">
        <v>11522</v>
      </c>
      <c r="N367" s="3">
        <f>VLOOKUP(E367,[1]应付款管理!$A$1:$B$65536,2,0)</f>
        <v>0</v>
      </c>
      <c r="O367" s="3" t="e">
        <f>L367-N367</f>
        <v>#VALUE!</v>
      </c>
    </row>
    <row r="368" ht="15" customHeight="1" spans="1:13">
      <c r="A368" s="13">
        <v>364</v>
      </c>
      <c r="B368" s="114" t="s">
        <v>12012</v>
      </c>
      <c r="C368" s="124" t="s">
        <v>11979</v>
      </c>
      <c r="D368" s="117" t="s">
        <v>11999</v>
      </c>
      <c r="E368" s="117">
        <v>1621591</v>
      </c>
      <c r="F368" s="117">
        <v>1</v>
      </c>
      <c r="G368" s="117" t="s">
        <v>17</v>
      </c>
      <c r="H368" s="117">
        <v>950</v>
      </c>
      <c r="I368" s="291">
        <v>2</v>
      </c>
      <c r="J368" s="291">
        <v>2</v>
      </c>
      <c r="K368" s="266" t="s">
        <v>12013</v>
      </c>
      <c r="L368" s="123">
        <v>1900</v>
      </c>
      <c r="M368" s="81"/>
    </row>
    <row r="369" ht="26.25" spans="1:13">
      <c r="A369" s="13">
        <v>365</v>
      </c>
      <c r="B369" s="114" t="s">
        <v>12014</v>
      </c>
      <c r="C369" s="124" t="s">
        <v>11988</v>
      </c>
      <c r="D369" s="117" t="s">
        <v>11999</v>
      </c>
      <c r="E369" s="117">
        <v>1623112</v>
      </c>
      <c r="F369" s="117">
        <v>1</v>
      </c>
      <c r="G369" s="117" t="s">
        <v>17</v>
      </c>
      <c r="H369" s="117">
        <v>950</v>
      </c>
      <c r="I369" s="291">
        <v>1</v>
      </c>
      <c r="J369" s="291">
        <v>1</v>
      </c>
      <c r="K369" s="266" t="s">
        <v>12015</v>
      </c>
      <c r="L369" s="124">
        <v>950</v>
      </c>
      <c r="M369" s="81"/>
    </row>
    <row r="370" ht="26.25" spans="1:13">
      <c r="A370" s="13">
        <v>366</v>
      </c>
      <c r="B370" s="114" t="s">
        <v>12016</v>
      </c>
      <c r="C370" s="124" t="s">
        <v>11969</v>
      </c>
      <c r="D370" s="117" t="s">
        <v>11999</v>
      </c>
      <c r="E370" s="117">
        <v>1568776</v>
      </c>
      <c r="F370" s="117">
        <v>1</v>
      </c>
      <c r="G370" s="117" t="s">
        <v>49</v>
      </c>
      <c r="H370" s="117">
        <v>1500</v>
      </c>
      <c r="I370" s="291">
        <v>3</v>
      </c>
      <c r="J370" s="291">
        <v>3</v>
      </c>
      <c r="K370" s="266" t="s">
        <v>12017</v>
      </c>
      <c r="L370" s="123">
        <v>4500</v>
      </c>
      <c r="M370" s="81"/>
    </row>
    <row r="371" ht="26.25" spans="1:13">
      <c r="A371" s="13">
        <v>367</v>
      </c>
      <c r="B371" s="114" t="s">
        <v>11995</v>
      </c>
      <c r="C371" s="124" t="s">
        <v>11988</v>
      </c>
      <c r="D371" s="117" t="s">
        <v>11999</v>
      </c>
      <c r="E371" s="117">
        <v>1623274</v>
      </c>
      <c r="F371" s="117">
        <v>1</v>
      </c>
      <c r="G371" s="117" t="s">
        <v>17</v>
      </c>
      <c r="H371" s="117">
        <v>950</v>
      </c>
      <c r="I371" s="291">
        <v>1</v>
      </c>
      <c r="J371" s="291">
        <v>1</v>
      </c>
      <c r="K371" s="266" t="s">
        <v>12018</v>
      </c>
      <c r="L371" s="124">
        <v>950</v>
      </c>
      <c r="M371" s="81"/>
    </row>
    <row r="372" ht="39" spans="1:13">
      <c r="A372" s="13">
        <v>368</v>
      </c>
      <c r="B372" s="114" t="s">
        <v>12019</v>
      </c>
      <c r="C372" s="124" t="s">
        <v>11988</v>
      </c>
      <c r="D372" s="117" t="s">
        <v>11999</v>
      </c>
      <c r="E372" s="117">
        <v>1623578</v>
      </c>
      <c r="F372" s="117">
        <v>1</v>
      </c>
      <c r="G372" s="117" t="s">
        <v>17</v>
      </c>
      <c r="H372" s="117">
        <v>950</v>
      </c>
      <c r="I372" s="291">
        <v>1</v>
      </c>
      <c r="J372" s="291">
        <v>1</v>
      </c>
      <c r="K372" s="266" t="s">
        <v>12020</v>
      </c>
      <c r="L372" s="124">
        <v>950</v>
      </c>
      <c r="M372" s="81"/>
    </row>
    <row r="373" ht="26.25" spans="1:13">
      <c r="A373" s="13">
        <v>369</v>
      </c>
      <c r="B373" s="114" t="s">
        <v>12021</v>
      </c>
      <c r="C373" s="124" t="s">
        <v>11988</v>
      </c>
      <c r="D373" s="117" t="s">
        <v>11999</v>
      </c>
      <c r="E373" s="117">
        <v>1623574</v>
      </c>
      <c r="F373" s="117">
        <v>1</v>
      </c>
      <c r="G373" s="117" t="s">
        <v>22</v>
      </c>
      <c r="H373" s="117">
        <v>1235</v>
      </c>
      <c r="I373" s="291">
        <v>1</v>
      </c>
      <c r="J373" s="291">
        <v>1</v>
      </c>
      <c r="K373" s="266" t="s">
        <v>12022</v>
      </c>
      <c r="L373" s="123">
        <v>1235</v>
      </c>
      <c r="M373" s="81"/>
    </row>
    <row r="374" ht="13.5" spans="1:13">
      <c r="A374" s="13">
        <v>370</v>
      </c>
      <c r="B374" s="18" t="s">
        <v>12023</v>
      </c>
      <c r="C374" s="226" t="s">
        <v>11999</v>
      </c>
      <c r="D374" s="21" t="s">
        <v>12024</v>
      </c>
      <c r="E374" s="21">
        <v>1624181</v>
      </c>
      <c r="F374" s="21">
        <v>1</v>
      </c>
      <c r="G374" s="21" t="s">
        <v>17</v>
      </c>
      <c r="H374" s="21">
        <v>950</v>
      </c>
      <c r="I374" s="291">
        <v>1</v>
      </c>
      <c r="J374" s="291">
        <v>1</v>
      </c>
      <c r="K374" s="266" t="s">
        <v>12025</v>
      </c>
      <c r="L374" s="226">
        <v>950</v>
      </c>
      <c r="M374" s="81"/>
    </row>
    <row r="375" ht="26.25" spans="1:13">
      <c r="A375" s="13">
        <v>371</v>
      </c>
      <c r="B375" s="18" t="s">
        <v>12026</v>
      </c>
      <c r="C375" s="226" t="s">
        <v>11999</v>
      </c>
      <c r="D375" s="21" t="s">
        <v>12024</v>
      </c>
      <c r="E375" s="21">
        <v>1620915</v>
      </c>
      <c r="F375" s="21">
        <v>1</v>
      </c>
      <c r="G375" s="21" t="s">
        <v>49</v>
      </c>
      <c r="H375" s="21">
        <v>1500</v>
      </c>
      <c r="I375" s="291">
        <v>1</v>
      </c>
      <c r="J375" s="291">
        <v>1</v>
      </c>
      <c r="K375" s="266" t="s">
        <v>12027</v>
      </c>
      <c r="L375" s="46">
        <v>1500</v>
      </c>
      <c r="M375" s="81"/>
    </row>
    <row r="376" ht="13.5" spans="1:13">
      <c r="A376" s="13">
        <v>372</v>
      </c>
      <c r="B376" s="18" t="s">
        <v>12028</v>
      </c>
      <c r="C376" s="226" t="s">
        <v>11999</v>
      </c>
      <c r="D376" s="21" t="s">
        <v>12024</v>
      </c>
      <c r="E376" s="21">
        <v>1624319</v>
      </c>
      <c r="F376" s="21">
        <v>1</v>
      </c>
      <c r="G376" s="21" t="s">
        <v>17</v>
      </c>
      <c r="H376" s="21">
        <v>950</v>
      </c>
      <c r="I376" s="291">
        <v>1</v>
      </c>
      <c r="J376" s="291">
        <v>1</v>
      </c>
      <c r="K376" s="266" t="s">
        <v>12029</v>
      </c>
      <c r="L376" s="226">
        <v>950</v>
      </c>
      <c r="M376" s="81"/>
    </row>
    <row r="377" ht="26.25" spans="1:13">
      <c r="A377" s="13">
        <v>373</v>
      </c>
      <c r="B377" s="18" t="s">
        <v>11995</v>
      </c>
      <c r="C377" s="226" t="s">
        <v>11999</v>
      </c>
      <c r="D377" s="21" t="s">
        <v>12024</v>
      </c>
      <c r="E377" s="21">
        <v>1624132</v>
      </c>
      <c r="F377" s="21">
        <v>1</v>
      </c>
      <c r="G377" s="21" t="s">
        <v>17</v>
      </c>
      <c r="H377" s="21">
        <v>950</v>
      </c>
      <c r="I377" s="291">
        <v>1</v>
      </c>
      <c r="J377" s="291">
        <v>1</v>
      </c>
      <c r="K377" s="266" t="s">
        <v>12030</v>
      </c>
      <c r="L377" s="226">
        <v>950</v>
      </c>
      <c r="M377" s="81"/>
    </row>
    <row r="378" ht="26.25" spans="1:13">
      <c r="A378" s="13">
        <v>374</v>
      </c>
      <c r="B378" s="18" t="s">
        <v>12031</v>
      </c>
      <c r="C378" s="226" t="s">
        <v>11999</v>
      </c>
      <c r="D378" s="21" t="s">
        <v>12024</v>
      </c>
      <c r="E378" s="21">
        <v>1624515</v>
      </c>
      <c r="F378" s="21">
        <v>1</v>
      </c>
      <c r="G378" s="21" t="s">
        <v>17</v>
      </c>
      <c r="H378" s="21">
        <v>950</v>
      </c>
      <c r="I378" s="291">
        <v>1</v>
      </c>
      <c r="J378" s="291">
        <v>1</v>
      </c>
      <c r="K378" s="266" t="s">
        <v>12032</v>
      </c>
      <c r="L378" s="226">
        <v>950</v>
      </c>
      <c r="M378" s="81"/>
    </row>
    <row r="379" ht="26.25" spans="1:13">
      <c r="A379" s="13">
        <v>375</v>
      </c>
      <c r="B379" s="18" t="s">
        <v>12012</v>
      </c>
      <c r="C379" s="226" t="s">
        <v>11999</v>
      </c>
      <c r="D379" s="21" t="s">
        <v>12024</v>
      </c>
      <c r="E379" s="21">
        <v>1624292</v>
      </c>
      <c r="F379" s="21">
        <v>1</v>
      </c>
      <c r="G379" s="21" t="s">
        <v>17</v>
      </c>
      <c r="H379" s="21">
        <v>950</v>
      </c>
      <c r="I379" s="291">
        <v>1</v>
      </c>
      <c r="J379" s="291">
        <v>1</v>
      </c>
      <c r="K379" s="266" t="s">
        <v>12033</v>
      </c>
      <c r="L379" s="226">
        <v>950</v>
      </c>
      <c r="M379" s="81"/>
    </row>
    <row r="380" ht="26.25" spans="1:13">
      <c r="A380" s="13">
        <v>376</v>
      </c>
      <c r="B380" s="18" t="s">
        <v>12034</v>
      </c>
      <c r="C380" s="226" t="s">
        <v>11999</v>
      </c>
      <c r="D380" s="21" t="s">
        <v>12024</v>
      </c>
      <c r="E380" s="21">
        <v>1624008</v>
      </c>
      <c r="F380" s="21">
        <v>1</v>
      </c>
      <c r="G380" s="21" t="s">
        <v>17</v>
      </c>
      <c r="H380" s="21">
        <v>950</v>
      </c>
      <c r="I380" s="291">
        <v>1</v>
      </c>
      <c r="J380" s="291">
        <v>1</v>
      </c>
      <c r="K380" s="266" t="s">
        <v>12035</v>
      </c>
      <c r="L380" s="226">
        <v>950</v>
      </c>
      <c r="M380" s="81"/>
    </row>
    <row r="381" ht="13.5" spans="1:13">
      <c r="A381" s="13">
        <v>377</v>
      </c>
      <c r="B381" s="18" t="s">
        <v>167</v>
      </c>
      <c r="C381" s="226" t="s">
        <v>11842</v>
      </c>
      <c r="D381" s="21" t="s">
        <v>12024</v>
      </c>
      <c r="E381" s="21">
        <v>1616855</v>
      </c>
      <c r="F381" s="21">
        <v>2</v>
      </c>
      <c r="G381" s="21" t="s">
        <v>17</v>
      </c>
      <c r="H381" s="21">
        <v>950</v>
      </c>
      <c r="I381" s="291">
        <v>9</v>
      </c>
      <c r="J381" s="291">
        <v>18</v>
      </c>
      <c r="K381" s="266" t="s">
        <v>12036</v>
      </c>
      <c r="L381" s="46">
        <v>17100</v>
      </c>
      <c r="M381" s="81"/>
    </row>
    <row r="382" ht="26.25" spans="1:13">
      <c r="A382" s="13">
        <v>378</v>
      </c>
      <c r="B382" s="18" t="s">
        <v>12037</v>
      </c>
      <c r="C382" s="226" t="s">
        <v>11999</v>
      </c>
      <c r="D382" s="21" t="s">
        <v>12024</v>
      </c>
      <c r="E382" s="21">
        <v>1624401</v>
      </c>
      <c r="F382" s="21">
        <v>2</v>
      </c>
      <c r="G382" s="21" t="s">
        <v>17</v>
      </c>
      <c r="H382" s="21">
        <v>950</v>
      </c>
      <c r="I382" s="291">
        <v>1</v>
      </c>
      <c r="J382" s="291">
        <v>2</v>
      </c>
      <c r="K382" s="266" t="s">
        <v>12038</v>
      </c>
      <c r="L382" s="46">
        <v>1900</v>
      </c>
      <c r="M382" s="81"/>
    </row>
    <row r="383" ht="13.5" spans="1:13">
      <c r="A383" s="13">
        <v>379</v>
      </c>
      <c r="B383" s="30" t="s">
        <v>12039</v>
      </c>
      <c r="C383" s="225" t="s">
        <v>12024</v>
      </c>
      <c r="D383" s="33" t="s">
        <v>12040</v>
      </c>
      <c r="E383" s="33">
        <v>1625434</v>
      </c>
      <c r="F383" s="33">
        <v>1</v>
      </c>
      <c r="G383" s="33" t="s">
        <v>17</v>
      </c>
      <c r="H383" s="33">
        <v>950</v>
      </c>
      <c r="I383" s="291">
        <v>1</v>
      </c>
      <c r="J383" s="291">
        <v>1</v>
      </c>
      <c r="K383" s="266" t="s">
        <v>12041</v>
      </c>
      <c r="L383" s="225">
        <v>950</v>
      </c>
      <c r="M383" s="81"/>
    </row>
    <row r="384" ht="26.25" spans="1:13">
      <c r="A384" s="13">
        <v>380</v>
      </c>
      <c r="B384" s="30" t="s">
        <v>12042</v>
      </c>
      <c r="C384" s="225" t="s">
        <v>12024</v>
      </c>
      <c r="D384" s="33" t="s">
        <v>12040</v>
      </c>
      <c r="E384" s="33">
        <v>1625054</v>
      </c>
      <c r="F384" s="33">
        <v>1</v>
      </c>
      <c r="G384" s="33" t="s">
        <v>49</v>
      </c>
      <c r="H384" s="33">
        <v>1500</v>
      </c>
      <c r="I384" s="291">
        <v>1</v>
      </c>
      <c r="J384" s="291">
        <v>1</v>
      </c>
      <c r="K384" s="266" t="s">
        <v>12043</v>
      </c>
      <c r="L384" s="52">
        <v>1500</v>
      </c>
      <c r="M384" s="81"/>
    </row>
    <row r="385" ht="26.25" spans="1:13">
      <c r="A385" s="13">
        <v>381</v>
      </c>
      <c r="B385" s="30" t="s">
        <v>11995</v>
      </c>
      <c r="C385" s="225" t="s">
        <v>12024</v>
      </c>
      <c r="D385" s="33" t="s">
        <v>12040</v>
      </c>
      <c r="E385" s="33">
        <v>1624992</v>
      </c>
      <c r="F385" s="33">
        <v>1</v>
      </c>
      <c r="G385" s="33" t="s">
        <v>17</v>
      </c>
      <c r="H385" s="33">
        <v>950</v>
      </c>
      <c r="I385" s="291">
        <v>1</v>
      </c>
      <c r="J385" s="291">
        <v>1</v>
      </c>
      <c r="K385" s="266" t="s">
        <v>12044</v>
      </c>
      <c r="L385" s="225">
        <v>950</v>
      </c>
      <c r="M385" s="81"/>
    </row>
    <row r="386" ht="26.25" spans="1:13">
      <c r="A386" s="13">
        <v>382</v>
      </c>
      <c r="B386" s="30" t="s">
        <v>12045</v>
      </c>
      <c r="C386" s="225" t="s">
        <v>11999</v>
      </c>
      <c r="D386" s="33" t="s">
        <v>12040</v>
      </c>
      <c r="E386" s="33">
        <v>1624287</v>
      </c>
      <c r="F386" s="33">
        <v>1</v>
      </c>
      <c r="G386" s="33" t="s">
        <v>17</v>
      </c>
      <c r="H386" s="33">
        <v>950</v>
      </c>
      <c r="I386" s="291">
        <v>2</v>
      </c>
      <c r="J386" s="291">
        <v>2</v>
      </c>
      <c r="K386" s="266" t="s">
        <v>12046</v>
      </c>
      <c r="L386" s="52">
        <v>1900</v>
      </c>
      <c r="M386" s="81"/>
    </row>
    <row r="387" ht="13.5" spans="1:13">
      <c r="A387" s="13">
        <v>383</v>
      </c>
      <c r="B387" s="30" t="s">
        <v>12047</v>
      </c>
      <c r="C387" s="225" t="s">
        <v>11999</v>
      </c>
      <c r="D387" s="33" t="s">
        <v>12040</v>
      </c>
      <c r="E387" s="33">
        <v>1624421</v>
      </c>
      <c r="F387" s="33">
        <v>2</v>
      </c>
      <c r="G387" s="33" t="s">
        <v>22</v>
      </c>
      <c r="H387" s="33">
        <v>1235</v>
      </c>
      <c r="I387" s="291">
        <v>2</v>
      </c>
      <c r="J387" s="291">
        <v>4</v>
      </c>
      <c r="K387" s="266" t="s">
        <v>12048</v>
      </c>
      <c r="L387" s="52">
        <v>4940</v>
      </c>
      <c r="M387" s="81"/>
    </row>
    <row r="388" ht="26.25" spans="1:13">
      <c r="A388" s="13">
        <v>384</v>
      </c>
      <c r="B388" s="30" t="s">
        <v>12049</v>
      </c>
      <c r="C388" s="225" t="s">
        <v>12024</v>
      </c>
      <c r="D388" s="33" t="s">
        <v>12040</v>
      </c>
      <c r="E388" s="33">
        <v>1625109</v>
      </c>
      <c r="F388" s="33">
        <v>1</v>
      </c>
      <c r="G388" s="33" t="s">
        <v>22</v>
      </c>
      <c r="H388" s="33">
        <v>1235</v>
      </c>
      <c r="I388" s="291">
        <v>1</v>
      </c>
      <c r="J388" s="291">
        <v>1</v>
      </c>
      <c r="K388" s="266" t="s">
        <v>12050</v>
      </c>
      <c r="L388" s="52">
        <v>1235</v>
      </c>
      <c r="M388" s="81"/>
    </row>
    <row r="389" ht="13.5" spans="1:13">
      <c r="A389" s="13">
        <v>385</v>
      </c>
      <c r="B389" s="30" t="s">
        <v>9618</v>
      </c>
      <c r="C389" s="225" t="s">
        <v>12024</v>
      </c>
      <c r="D389" s="33" t="s">
        <v>12040</v>
      </c>
      <c r="E389" s="33">
        <v>1625153</v>
      </c>
      <c r="F389" s="33">
        <v>1</v>
      </c>
      <c r="G389" s="33" t="s">
        <v>17</v>
      </c>
      <c r="H389" s="33">
        <v>950</v>
      </c>
      <c r="I389" s="291">
        <v>1</v>
      </c>
      <c r="J389" s="291">
        <v>1</v>
      </c>
      <c r="K389" s="266" t="s">
        <v>12051</v>
      </c>
      <c r="L389" s="225">
        <v>950</v>
      </c>
      <c r="M389" s="81"/>
    </row>
    <row r="390" ht="26.25" spans="1:13">
      <c r="A390" s="13">
        <v>386</v>
      </c>
      <c r="B390" s="30" t="s">
        <v>12052</v>
      </c>
      <c r="C390" s="225" t="s">
        <v>12024</v>
      </c>
      <c r="D390" s="33" t="s">
        <v>12040</v>
      </c>
      <c r="E390" s="33">
        <v>1625263</v>
      </c>
      <c r="F390" s="33">
        <v>1</v>
      </c>
      <c r="G390" s="33" t="s">
        <v>60</v>
      </c>
      <c r="H390" s="33">
        <v>1615</v>
      </c>
      <c r="I390" s="291">
        <v>1</v>
      </c>
      <c r="J390" s="291">
        <v>1</v>
      </c>
      <c r="K390" s="266" t="s">
        <v>12053</v>
      </c>
      <c r="L390" s="52">
        <v>1615</v>
      </c>
      <c r="M390" s="81"/>
    </row>
    <row r="391" ht="26.25" spans="1:13">
      <c r="A391" s="13">
        <v>387</v>
      </c>
      <c r="B391" s="30" t="s">
        <v>12054</v>
      </c>
      <c r="C391" s="225" t="s">
        <v>12024</v>
      </c>
      <c r="D391" s="33" t="s">
        <v>12040</v>
      </c>
      <c r="E391" s="33">
        <v>1622629</v>
      </c>
      <c r="F391" s="33">
        <v>1</v>
      </c>
      <c r="G391" s="33" t="s">
        <v>17</v>
      </c>
      <c r="H391" s="33">
        <v>950</v>
      </c>
      <c r="I391" s="291">
        <v>1</v>
      </c>
      <c r="J391" s="291">
        <v>1</v>
      </c>
      <c r="K391" s="266" t="s">
        <v>12055</v>
      </c>
      <c r="L391" s="225">
        <v>950</v>
      </c>
      <c r="M391" s="81"/>
    </row>
    <row r="392" ht="13.5" spans="1:13">
      <c r="A392" s="153"/>
      <c r="B392" s="154"/>
      <c r="C392" s="292"/>
      <c r="D392" s="292"/>
      <c r="E392" s="154"/>
      <c r="F392" s="154"/>
      <c r="G392" s="154"/>
      <c r="H392" s="154"/>
      <c r="I392" s="162"/>
      <c r="J392" s="154"/>
      <c r="K392" s="161"/>
      <c r="L392" s="225" t="s">
        <v>683</v>
      </c>
      <c r="M392" s="81"/>
    </row>
    <row r="393" ht="15" customHeight="1" spans="1:13">
      <c r="A393" s="293" t="s">
        <v>272</v>
      </c>
      <c r="B393" s="293"/>
      <c r="C393" s="293"/>
      <c r="D393" s="293"/>
      <c r="E393" s="293"/>
      <c r="F393" s="12">
        <v>481</v>
      </c>
      <c r="G393" s="154"/>
      <c r="H393" s="154"/>
      <c r="I393" s="12">
        <v>646</v>
      </c>
      <c r="J393" s="163">
        <v>791</v>
      </c>
      <c r="K393" s="161"/>
      <c r="L393" s="52">
        <v>838520</v>
      </c>
      <c r="M393" s="81"/>
    </row>
    <row r="394" ht="14.25" spans="1:12">
      <c r="A394" s="5" t="s">
        <v>11508</v>
      </c>
      <c r="L394" s="294" t="s">
        <v>12056</v>
      </c>
    </row>
    <row r="395" ht="12.75" spans="1:1">
      <c r="A395" s="5" t="s">
        <v>11508</v>
      </c>
    </row>
    <row r="396" ht="12.75" spans="1:1">
      <c r="A396" s="5" t="s">
        <v>12057</v>
      </c>
    </row>
    <row r="397" ht="12.75" spans="1:1">
      <c r="A397" s="5" t="s">
        <v>11508</v>
      </c>
    </row>
    <row r="398" ht="12.75" spans="1:1">
      <c r="A398" s="5" t="s">
        <v>12058</v>
      </c>
    </row>
  </sheetData>
  <autoFilter ref="A4:O398">
    <filterColumn colId="12">
      <filters blank="1"/>
    </filterColumn>
    <extLst/>
  </autoFilter>
  <mergeCells count="24">
    <mergeCell ref="A393:E393"/>
    <mergeCell ref="A3:A4"/>
    <mergeCell ref="B3:B4"/>
    <mergeCell ref="C3:C4"/>
    <mergeCell ref="D3:D4"/>
    <mergeCell ref="F3:F4"/>
    <mergeCell ref="G3:G4"/>
    <mergeCell ref="H3:H4"/>
    <mergeCell ref="I3:I4"/>
    <mergeCell ref="J3:J4"/>
    <mergeCell ref="L3:L4"/>
    <mergeCell ref="M3:M17"/>
    <mergeCell ref="M19:M37"/>
    <mergeCell ref="M39:M42"/>
    <mergeCell ref="M44:M91"/>
    <mergeCell ref="M274:M320"/>
    <mergeCell ref="M328:M331"/>
    <mergeCell ref="M333:M336"/>
    <mergeCell ref="M342:M344"/>
    <mergeCell ref="M354:M355"/>
    <mergeCell ref="M358:M360"/>
    <mergeCell ref="M362:M364"/>
    <mergeCell ref="M365:M366"/>
    <mergeCell ref="M368:M393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8"/>
  <sheetViews>
    <sheetView topLeftCell="A336" workbookViewId="0">
      <selection activeCell="K378" sqref="K378"/>
    </sheetView>
  </sheetViews>
  <sheetFormatPr defaultColWidth="9" defaultRowHeight="12.75"/>
  <cols>
    <col min="1" max="1" width="8.2" style="195" customWidth="1"/>
    <col min="2" max="2" width="26.125" style="195" customWidth="1"/>
    <col min="3" max="4" width="12.25" style="195" customWidth="1"/>
    <col min="5" max="5" width="11.5" style="195" customWidth="1"/>
    <col min="6" max="6" width="7.875" style="195" customWidth="1"/>
    <col min="7" max="7" width="8.625" style="195" customWidth="1"/>
    <col min="8" max="8" width="9.625" style="195" customWidth="1"/>
    <col min="9" max="9" width="8.375" style="195" customWidth="1"/>
    <col min="10" max="10" width="8.5" style="195" customWidth="1"/>
    <col min="11" max="11" width="13.5" style="195" customWidth="1"/>
    <col min="12" max="12" width="12" style="195" customWidth="1"/>
    <col min="13" max="16384" width="9" style="195"/>
  </cols>
  <sheetData>
    <row r="1" s="195" customFormat="1" spans="1:1">
      <c r="A1" s="197" t="s">
        <v>9884</v>
      </c>
    </row>
    <row r="3" s="195" customFormat="1" spans="1:1">
      <c r="A3" s="198" t="s">
        <v>9885</v>
      </c>
    </row>
    <row r="4" s="195" customFormat="1" ht="13.5"/>
    <row r="5" s="195" customFormat="1" ht="13.5" spans="1:12">
      <c r="A5" s="199" t="s">
        <v>2</v>
      </c>
      <c r="B5" s="199" t="s">
        <v>3</v>
      </c>
      <c r="C5" s="200" t="s">
        <v>4</v>
      </c>
      <c r="D5" s="200" t="s">
        <v>5</v>
      </c>
      <c r="E5" s="201" t="s">
        <v>6</v>
      </c>
      <c r="F5" s="200" t="s">
        <v>7</v>
      </c>
      <c r="G5" s="200" t="s">
        <v>8</v>
      </c>
      <c r="H5" s="202" t="s">
        <v>9</v>
      </c>
      <c r="I5" s="200" t="s">
        <v>10</v>
      </c>
      <c r="J5" s="200" t="s">
        <v>12</v>
      </c>
      <c r="K5" s="203" t="s">
        <v>11</v>
      </c>
      <c r="L5" s="218" t="s">
        <v>12</v>
      </c>
    </row>
    <row r="6" s="195" customFormat="1" ht="13.5" spans="1:12">
      <c r="A6" s="171"/>
      <c r="B6" s="171"/>
      <c r="C6" s="172"/>
      <c r="D6" s="172"/>
      <c r="E6" s="203" t="s">
        <v>2</v>
      </c>
      <c r="F6" s="172"/>
      <c r="G6" s="172"/>
      <c r="H6" s="174"/>
      <c r="I6" s="172"/>
      <c r="J6" s="172"/>
      <c r="K6" s="203" t="s">
        <v>287</v>
      </c>
      <c r="L6" s="219"/>
    </row>
    <row r="7" s="195" customFormat="1" ht="13.5" spans="1:12">
      <c r="A7" s="204" t="s">
        <v>288</v>
      </c>
      <c r="B7" s="205" t="s">
        <v>12059</v>
      </c>
      <c r="C7" s="205" t="s">
        <v>11979</v>
      </c>
      <c r="D7" s="205" t="s">
        <v>12060</v>
      </c>
      <c r="E7" s="204" t="s">
        <v>12061</v>
      </c>
      <c r="F7" s="204" t="s">
        <v>288</v>
      </c>
      <c r="G7" s="205" t="s">
        <v>17</v>
      </c>
      <c r="H7" s="204" t="s">
        <v>682</v>
      </c>
      <c r="I7" s="204" t="s">
        <v>305</v>
      </c>
      <c r="J7" s="204" t="s">
        <v>305</v>
      </c>
      <c r="K7" s="206" t="s">
        <v>287</v>
      </c>
      <c r="L7" s="220" t="s">
        <v>683</v>
      </c>
    </row>
    <row r="8" s="195" customFormat="1" ht="13.5" spans="1:12">
      <c r="A8" s="204" t="s">
        <v>295</v>
      </c>
      <c r="B8" s="205" t="s">
        <v>12034</v>
      </c>
      <c r="C8" s="205" t="s">
        <v>12024</v>
      </c>
      <c r="D8" s="205" t="s">
        <v>12060</v>
      </c>
      <c r="E8" s="204" t="s">
        <v>12062</v>
      </c>
      <c r="F8" s="204" t="s">
        <v>288</v>
      </c>
      <c r="G8" s="205" t="s">
        <v>17</v>
      </c>
      <c r="H8" s="204" t="s">
        <v>12063</v>
      </c>
      <c r="I8" s="204" t="s">
        <v>295</v>
      </c>
      <c r="J8" s="204" t="s">
        <v>295</v>
      </c>
      <c r="K8" s="206" t="s">
        <v>12064</v>
      </c>
      <c r="L8" s="206" t="s">
        <v>1633</v>
      </c>
    </row>
    <row r="9" s="195" customFormat="1" ht="13.5" spans="1:12">
      <c r="A9" s="204" t="s">
        <v>298</v>
      </c>
      <c r="B9" s="205" t="s">
        <v>12049</v>
      </c>
      <c r="C9" s="205" t="s">
        <v>12040</v>
      </c>
      <c r="D9" s="205" t="s">
        <v>12060</v>
      </c>
      <c r="E9" s="204" t="s">
        <v>12065</v>
      </c>
      <c r="F9" s="204" t="s">
        <v>288</v>
      </c>
      <c r="G9" s="205" t="s">
        <v>22</v>
      </c>
      <c r="H9" s="204" t="s">
        <v>12066</v>
      </c>
      <c r="I9" s="204" t="s">
        <v>288</v>
      </c>
      <c r="J9" s="204" t="s">
        <v>288</v>
      </c>
      <c r="K9" s="206" t="s">
        <v>12067</v>
      </c>
      <c r="L9" s="206" t="s">
        <v>12068</v>
      </c>
    </row>
    <row r="10" s="195" customFormat="1" ht="13.5" spans="1:12">
      <c r="A10" s="204" t="s">
        <v>301</v>
      </c>
      <c r="B10" s="205" t="s">
        <v>12069</v>
      </c>
      <c r="C10" s="205" t="s">
        <v>12024</v>
      </c>
      <c r="D10" s="205" t="s">
        <v>12060</v>
      </c>
      <c r="E10" s="204" t="s">
        <v>12070</v>
      </c>
      <c r="F10" s="204" t="s">
        <v>288</v>
      </c>
      <c r="G10" s="205" t="s">
        <v>17</v>
      </c>
      <c r="H10" s="204" t="s">
        <v>12063</v>
      </c>
      <c r="I10" s="204" t="s">
        <v>295</v>
      </c>
      <c r="J10" s="204" t="s">
        <v>295</v>
      </c>
      <c r="K10" s="206" t="s">
        <v>12071</v>
      </c>
      <c r="L10" s="206" t="s">
        <v>1633</v>
      </c>
    </row>
    <row r="11" s="195" customFormat="1" ht="13.5" spans="1:12">
      <c r="A11" s="204" t="s">
        <v>305</v>
      </c>
      <c r="B11" s="205" t="s">
        <v>12072</v>
      </c>
      <c r="C11" s="205" t="s">
        <v>12040</v>
      </c>
      <c r="D11" s="205" t="s">
        <v>12060</v>
      </c>
      <c r="E11" s="204" t="s">
        <v>12073</v>
      </c>
      <c r="F11" s="204" t="s">
        <v>288</v>
      </c>
      <c r="G11" s="205" t="s">
        <v>17</v>
      </c>
      <c r="H11" s="204" t="s">
        <v>12063</v>
      </c>
      <c r="I11" s="204" t="s">
        <v>288</v>
      </c>
      <c r="J11" s="204" t="s">
        <v>288</v>
      </c>
      <c r="K11" s="206" t="s">
        <v>12074</v>
      </c>
      <c r="L11" s="206" t="s">
        <v>12075</v>
      </c>
    </row>
    <row r="12" s="195" customFormat="1" ht="13.5" spans="1:12">
      <c r="A12" s="204" t="s">
        <v>309</v>
      </c>
      <c r="B12" s="205" t="s">
        <v>12076</v>
      </c>
      <c r="C12" s="205" t="s">
        <v>12040</v>
      </c>
      <c r="D12" s="205" t="s">
        <v>12060</v>
      </c>
      <c r="E12" s="204" t="s">
        <v>12077</v>
      </c>
      <c r="F12" s="204" t="s">
        <v>288</v>
      </c>
      <c r="G12" s="205" t="s">
        <v>17</v>
      </c>
      <c r="H12" s="204" t="s">
        <v>12063</v>
      </c>
      <c r="I12" s="204" t="s">
        <v>288</v>
      </c>
      <c r="J12" s="204" t="s">
        <v>288</v>
      </c>
      <c r="K12" s="206" t="s">
        <v>12078</v>
      </c>
      <c r="L12" s="206" t="s">
        <v>12075</v>
      </c>
    </row>
    <row r="13" s="195" customFormat="1" ht="13.5" spans="1:12">
      <c r="A13" s="204" t="s">
        <v>312</v>
      </c>
      <c r="B13" s="205" t="s">
        <v>11995</v>
      </c>
      <c r="C13" s="205" t="s">
        <v>12040</v>
      </c>
      <c r="D13" s="205" t="s">
        <v>12060</v>
      </c>
      <c r="E13" s="204" t="s">
        <v>12079</v>
      </c>
      <c r="F13" s="204" t="s">
        <v>288</v>
      </c>
      <c r="G13" s="205" t="s">
        <v>17</v>
      </c>
      <c r="H13" s="204" t="s">
        <v>12063</v>
      </c>
      <c r="I13" s="204" t="s">
        <v>288</v>
      </c>
      <c r="J13" s="204" t="s">
        <v>288</v>
      </c>
      <c r="K13" s="206" t="s">
        <v>12080</v>
      </c>
      <c r="L13" s="206" t="s">
        <v>12075</v>
      </c>
    </row>
    <row r="14" s="195" customFormat="1" ht="13.5" spans="1:12">
      <c r="A14" s="204" t="s">
        <v>317</v>
      </c>
      <c r="B14" s="205" t="s">
        <v>12039</v>
      </c>
      <c r="C14" s="205" t="s">
        <v>12040</v>
      </c>
      <c r="D14" s="205" t="s">
        <v>12060</v>
      </c>
      <c r="E14" s="204" t="s">
        <v>12081</v>
      </c>
      <c r="F14" s="204" t="s">
        <v>288</v>
      </c>
      <c r="G14" s="205" t="s">
        <v>17</v>
      </c>
      <c r="H14" s="204" t="s">
        <v>12063</v>
      </c>
      <c r="I14" s="204" t="s">
        <v>288</v>
      </c>
      <c r="J14" s="204" t="s">
        <v>288</v>
      </c>
      <c r="K14" s="206" t="s">
        <v>12082</v>
      </c>
      <c r="L14" s="206" t="s">
        <v>12075</v>
      </c>
    </row>
    <row r="15" s="195" customFormat="1" ht="13.5" spans="1:12">
      <c r="A15" s="207" t="s">
        <v>321</v>
      </c>
      <c r="B15" s="205" t="s">
        <v>12083</v>
      </c>
      <c r="C15" s="205" t="s">
        <v>12040</v>
      </c>
      <c r="D15" s="205" t="s">
        <v>12060</v>
      </c>
      <c r="E15" s="204" t="s">
        <v>12084</v>
      </c>
      <c r="F15" s="204" t="s">
        <v>295</v>
      </c>
      <c r="G15" s="205" t="s">
        <v>22</v>
      </c>
      <c r="H15" s="204" t="s">
        <v>12066</v>
      </c>
      <c r="I15" s="204" t="s">
        <v>288</v>
      </c>
      <c r="J15" s="204" t="s">
        <v>295</v>
      </c>
      <c r="K15" s="206" t="s">
        <v>12085</v>
      </c>
      <c r="L15" s="206" t="s">
        <v>12086</v>
      </c>
    </row>
    <row r="16" s="195" customFormat="1" ht="13.5" spans="1:12">
      <c r="A16" s="204" t="s">
        <v>326</v>
      </c>
      <c r="B16" s="205" t="s">
        <v>12087</v>
      </c>
      <c r="C16" s="205" t="s">
        <v>12024</v>
      </c>
      <c r="D16" s="205" t="s">
        <v>12060</v>
      </c>
      <c r="E16" s="204" t="s">
        <v>12088</v>
      </c>
      <c r="F16" s="204" t="s">
        <v>288</v>
      </c>
      <c r="G16" s="205" t="s">
        <v>17</v>
      </c>
      <c r="H16" s="204" t="s">
        <v>682</v>
      </c>
      <c r="I16" s="204" t="s">
        <v>295</v>
      </c>
      <c r="J16" s="204" t="s">
        <v>295</v>
      </c>
      <c r="K16" s="206" t="s">
        <v>12085</v>
      </c>
      <c r="L16" s="220" t="s">
        <v>683</v>
      </c>
    </row>
    <row r="17" s="195" customFormat="1" ht="13.5" spans="1:12">
      <c r="A17" s="204" t="s">
        <v>331</v>
      </c>
      <c r="B17" s="205" t="s">
        <v>12089</v>
      </c>
      <c r="C17" s="205" t="s">
        <v>12040</v>
      </c>
      <c r="D17" s="205" t="s">
        <v>12060</v>
      </c>
      <c r="E17" s="204" t="s">
        <v>12090</v>
      </c>
      <c r="F17" s="204" t="s">
        <v>288</v>
      </c>
      <c r="G17" s="205" t="s">
        <v>22</v>
      </c>
      <c r="H17" s="204" t="s">
        <v>12066</v>
      </c>
      <c r="I17" s="204" t="s">
        <v>288</v>
      </c>
      <c r="J17" s="204" t="s">
        <v>288</v>
      </c>
      <c r="K17" s="206" t="s">
        <v>12091</v>
      </c>
      <c r="L17" s="206" t="s">
        <v>12068</v>
      </c>
    </row>
    <row r="18" s="195" customFormat="1" ht="13.5" spans="1:12">
      <c r="A18" s="204" t="s">
        <v>334</v>
      </c>
      <c r="B18" s="205" t="s">
        <v>12012</v>
      </c>
      <c r="C18" s="205" t="s">
        <v>12040</v>
      </c>
      <c r="D18" s="205" t="s">
        <v>12060</v>
      </c>
      <c r="E18" s="204" t="s">
        <v>12092</v>
      </c>
      <c r="F18" s="204" t="s">
        <v>288</v>
      </c>
      <c r="G18" s="205" t="s">
        <v>17</v>
      </c>
      <c r="H18" s="204" t="s">
        <v>12063</v>
      </c>
      <c r="I18" s="204" t="s">
        <v>288</v>
      </c>
      <c r="J18" s="204" t="s">
        <v>288</v>
      </c>
      <c r="K18" s="206" t="s">
        <v>12093</v>
      </c>
      <c r="L18" s="206" t="s">
        <v>12075</v>
      </c>
    </row>
    <row r="19" s="195" customFormat="1" ht="13.5" spans="1:12">
      <c r="A19" s="204" t="s">
        <v>338</v>
      </c>
      <c r="B19" s="205" t="s">
        <v>12094</v>
      </c>
      <c r="C19" s="205" t="s">
        <v>12040</v>
      </c>
      <c r="D19" s="205" t="s">
        <v>12095</v>
      </c>
      <c r="E19" s="204" t="s">
        <v>12096</v>
      </c>
      <c r="F19" s="204" t="s">
        <v>288</v>
      </c>
      <c r="G19" s="205" t="s">
        <v>17</v>
      </c>
      <c r="H19" s="204" t="s">
        <v>12063</v>
      </c>
      <c r="I19" s="204" t="s">
        <v>295</v>
      </c>
      <c r="J19" s="204" t="s">
        <v>295</v>
      </c>
      <c r="K19" s="206" t="s">
        <v>12097</v>
      </c>
      <c r="L19" s="206" t="s">
        <v>1633</v>
      </c>
    </row>
    <row r="20" s="195" customFormat="1" ht="13.5" spans="1:12">
      <c r="A20" s="204" t="s">
        <v>341</v>
      </c>
      <c r="B20" s="205" t="s">
        <v>11995</v>
      </c>
      <c r="C20" s="205" t="s">
        <v>12060</v>
      </c>
      <c r="D20" s="205" t="s">
        <v>12095</v>
      </c>
      <c r="E20" s="204" t="s">
        <v>12098</v>
      </c>
      <c r="F20" s="204" t="s">
        <v>288</v>
      </c>
      <c r="G20" s="205" t="s">
        <v>17</v>
      </c>
      <c r="H20" s="204" t="s">
        <v>12063</v>
      </c>
      <c r="I20" s="204" t="s">
        <v>288</v>
      </c>
      <c r="J20" s="204" t="s">
        <v>288</v>
      </c>
      <c r="K20" s="206" t="s">
        <v>12099</v>
      </c>
      <c r="L20" s="206" t="s">
        <v>12075</v>
      </c>
    </row>
    <row r="21" s="195" customFormat="1" ht="13.5" spans="1:12">
      <c r="A21" s="204" t="s">
        <v>345</v>
      </c>
      <c r="B21" s="205" t="s">
        <v>12100</v>
      </c>
      <c r="C21" s="205" t="s">
        <v>12060</v>
      </c>
      <c r="D21" s="205" t="s">
        <v>12095</v>
      </c>
      <c r="E21" s="204" t="s">
        <v>12101</v>
      </c>
      <c r="F21" s="204" t="s">
        <v>288</v>
      </c>
      <c r="G21" s="205" t="s">
        <v>17</v>
      </c>
      <c r="H21" s="204" t="s">
        <v>12063</v>
      </c>
      <c r="I21" s="204" t="s">
        <v>288</v>
      </c>
      <c r="J21" s="204" t="s">
        <v>288</v>
      </c>
      <c r="K21" s="206" t="s">
        <v>12102</v>
      </c>
      <c r="L21" s="206" t="s">
        <v>12075</v>
      </c>
    </row>
    <row r="22" s="195" customFormat="1" ht="13.5" spans="1:12">
      <c r="A22" s="204" t="s">
        <v>348</v>
      </c>
      <c r="B22" s="205" t="s">
        <v>12012</v>
      </c>
      <c r="C22" s="205" t="s">
        <v>12060</v>
      </c>
      <c r="D22" s="205" t="s">
        <v>12095</v>
      </c>
      <c r="E22" s="204" t="s">
        <v>12103</v>
      </c>
      <c r="F22" s="204" t="s">
        <v>288</v>
      </c>
      <c r="G22" s="205" t="s">
        <v>17</v>
      </c>
      <c r="H22" s="204" t="s">
        <v>376</v>
      </c>
      <c r="I22" s="204" t="s">
        <v>288</v>
      </c>
      <c r="J22" s="204" t="s">
        <v>288</v>
      </c>
      <c r="K22" s="206" t="s">
        <v>12104</v>
      </c>
      <c r="L22" s="206" t="s">
        <v>1185</v>
      </c>
    </row>
    <row r="23" s="195" customFormat="1" ht="13.5" spans="1:12">
      <c r="A23" s="204" t="s">
        <v>352</v>
      </c>
      <c r="B23" s="205" t="s">
        <v>12105</v>
      </c>
      <c r="C23" s="205" t="s">
        <v>12060</v>
      </c>
      <c r="D23" s="205" t="s">
        <v>12095</v>
      </c>
      <c r="E23" s="204" t="s">
        <v>12106</v>
      </c>
      <c r="F23" s="204" t="s">
        <v>288</v>
      </c>
      <c r="G23" s="205" t="s">
        <v>17</v>
      </c>
      <c r="H23" s="204" t="s">
        <v>376</v>
      </c>
      <c r="I23" s="204" t="s">
        <v>288</v>
      </c>
      <c r="J23" s="204" t="s">
        <v>288</v>
      </c>
      <c r="K23" s="206" t="s">
        <v>12107</v>
      </c>
      <c r="L23" s="206" t="s">
        <v>1185</v>
      </c>
    </row>
    <row r="24" s="195" customFormat="1" ht="13.5" spans="1:12">
      <c r="A24" s="204" t="s">
        <v>354</v>
      </c>
      <c r="B24" s="205" t="s">
        <v>12108</v>
      </c>
      <c r="C24" s="205" t="s">
        <v>12060</v>
      </c>
      <c r="D24" s="205" t="s">
        <v>12095</v>
      </c>
      <c r="E24" s="204" t="s">
        <v>12109</v>
      </c>
      <c r="F24" s="204" t="s">
        <v>288</v>
      </c>
      <c r="G24" s="205" t="s">
        <v>17</v>
      </c>
      <c r="H24" s="204" t="s">
        <v>376</v>
      </c>
      <c r="I24" s="204" t="s">
        <v>288</v>
      </c>
      <c r="J24" s="204" t="s">
        <v>288</v>
      </c>
      <c r="K24" s="206" t="s">
        <v>12110</v>
      </c>
      <c r="L24" s="206" t="s">
        <v>1185</v>
      </c>
    </row>
    <row r="25" s="195" customFormat="1" ht="13.5" spans="1:12">
      <c r="A25" s="204" t="s">
        <v>358</v>
      </c>
      <c r="B25" s="205" t="s">
        <v>12111</v>
      </c>
      <c r="C25" s="205" t="s">
        <v>12060</v>
      </c>
      <c r="D25" s="205" t="s">
        <v>12112</v>
      </c>
      <c r="E25" s="204" t="s">
        <v>12113</v>
      </c>
      <c r="F25" s="204" t="s">
        <v>288</v>
      </c>
      <c r="G25" s="205" t="s">
        <v>22</v>
      </c>
      <c r="H25" s="204" t="s">
        <v>1213</v>
      </c>
      <c r="I25" s="204" t="s">
        <v>295</v>
      </c>
      <c r="J25" s="204" t="s">
        <v>295</v>
      </c>
      <c r="K25" s="206" t="s">
        <v>12114</v>
      </c>
      <c r="L25" s="206" t="s">
        <v>1327</v>
      </c>
    </row>
    <row r="26" s="195" customFormat="1" ht="13.5" spans="1:12">
      <c r="A26" s="204" t="s">
        <v>360</v>
      </c>
      <c r="B26" s="205" t="s">
        <v>10040</v>
      </c>
      <c r="C26" s="205" t="s">
        <v>12095</v>
      </c>
      <c r="D26" s="205" t="s">
        <v>12112</v>
      </c>
      <c r="E26" s="204" t="s">
        <v>12115</v>
      </c>
      <c r="F26" s="204" t="s">
        <v>288</v>
      </c>
      <c r="G26" s="205" t="s">
        <v>17</v>
      </c>
      <c r="H26" s="204" t="s">
        <v>12063</v>
      </c>
      <c r="I26" s="204" t="s">
        <v>288</v>
      </c>
      <c r="J26" s="204" t="s">
        <v>288</v>
      </c>
      <c r="K26" s="206" t="s">
        <v>12116</v>
      </c>
      <c r="L26" s="206" t="s">
        <v>12075</v>
      </c>
    </row>
    <row r="27" s="195" customFormat="1" ht="13.5" spans="1:12">
      <c r="A27" s="204" t="s">
        <v>363</v>
      </c>
      <c r="B27" s="205" t="s">
        <v>12117</v>
      </c>
      <c r="C27" s="205" t="s">
        <v>12095</v>
      </c>
      <c r="D27" s="205" t="s">
        <v>12112</v>
      </c>
      <c r="E27" s="204" t="s">
        <v>12118</v>
      </c>
      <c r="F27" s="204" t="s">
        <v>288</v>
      </c>
      <c r="G27" s="205" t="s">
        <v>17</v>
      </c>
      <c r="H27" s="204" t="s">
        <v>376</v>
      </c>
      <c r="I27" s="204" t="s">
        <v>288</v>
      </c>
      <c r="J27" s="204" t="s">
        <v>288</v>
      </c>
      <c r="K27" s="206" t="s">
        <v>12119</v>
      </c>
      <c r="L27" s="206" t="s">
        <v>1185</v>
      </c>
    </row>
    <row r="28" s="195" customFormat="1" ht="13.5" spans="1:12">
      <c r="A28" s="204" t="s">
        <v>365</v>
      </c>
      <c r="B28" s="205" t="s">
        <v>12120</v>
      </c>
      <c r="C28" s="205" t="s">
        <v>12060</v>
      </c>
      <c r="D28" s="205" t="s">
        <v>12112</v>
      </c>
      <c r="E28" s="204" t="s">
        <v>12121</v>
      </c>
      <c r="F28" s="204" t="s">
        <v>288</v>
      </c>
      <c r="G28" s="205" t="s">
        <v>17</v>
      </c>
      <c r="H28" s="204" t="s">
        <v>376</v>
      </c>
      <c r="I28" s="204" t="s">
        <v>295</v>
      </c>
      <c r="J28" s="204" t="s">
        <v>295</v>
      </c>
      <c r="K28" s="206" t="s">
        <v>12122</v>
      </c>
      <c r="L28" s="206" t="s">
        <v>1204</v>
      </c>
    </row>
    <row r="29" s="195" customFormat="1" ht="13.5" spans="1:12">
      <c r="A29" s="204" t="s">
        <v>368</v>
      </c>
      <c r="B29" s="205" t="s">
        <v>12123</v>
      </c>
      <c r="C29" s="205" t="s">
        <v>12060</v>
      </c>
      <c r="D29" s="205" t="s">
        <v>12112</v>
      </c>
      <c r="E29" s="204" t="s">
        <v>12124</v>
      </c>
      <c r="F29" s="204" t="s">
        <v>295</v>
      </c>
      <c r="G29" s="205" t="s">
        <v>17</v>
      </c>
      <c r="H29" s="204" t="s">
        <v>682</v>
      </c>
      <c r="I29" s="204" t="s">
        <v>295</v>
      </c>
      <c r="J29" s="204" t="s">
        <v>301</v>
      </c>
      <c r="K29" s="206" t="s">
        <v>12122</v>
      </c>
      <c r="L29" s="220" t="s">
        <v>683</v>
      </c>
    </row>
    <row r="30" s="195" customFormat="1" ht="13.5" spans="1:12">
      <c r="A30" s="204" t="s">
        <v>371</v>
      </c>
      <c r="B30" s="205" t="s">
        <v>10009</v>
      </c>
      <c r="C30" s="205" t="s">
        <v>12060</v>
      </c>
      <c r="D30" s="205" t="s">
        <v>12112</v>
      </c>
      <c r="E30" s="204" t="s">
        <v>12125</v>
      </c>
      <c r="F30" s="204" t="s">
        <v>288</v>
      </c>
      <c r="G30" s="205" t="s">
        <v>22</v>
      </c>
      <c r="H30" s="204" t="s">
        <v>12066</v>
      </c>
      <c r="I30" s="204" t="s">
        <v>295</v>
      </c>
      <c r="J30" s="204" t="s">
        <v>295</v>
      </c>
      <c r="K30" s="206" t="s">
        <v>12126</v>
      </c>
      <c r="L30" s="206" t="s">
        <v>12086</v>
      </c>
    </row>
    <row r="31" s="195" customFormat="1" ht="13.5" spans="1:12">
      <c r="A31" s="204" t="s">
        <v>379</v>
      </c>
      <c r="B31" s="205" t="s">
        <v>12127</v>
      </c>
      <c r="C31" s="205" t="s">
        <v>12040</v>
      </c>
      <c r="D31" s="205" t="s">
        <v>12112</v>
      </c>
      <c r="E31" s="204" t="s">
        <v>12128</v>
      </c>
      <c r="F31" s="204" t="s">
        <v>288</v>
      </c>
      <c r="G31" s="205" t="s">
        <v>17</v>
      </c>
      <c r="H31" s="204" t="s">
        <v>12063</v>
      </c>
      <c r="I31" s="204" t="s">
        <v>298</v>
      </c>
      <c r="J31" s="204" t="s">
        <v>298</v>
      </c>
      <c r="K31" s="206" t="s">
        <v>12129</v>
      </c>
      <c r="L31" s="206" t="s">
        <v>12130</v>
      </c>
    </row>
    <row r="32" s="195" customFormat="1" ht="13.5" spans="1:12">
      <c r="A32" s="204" t="s">
        <v>381</v>
      </c>
      <c r="B32" s="205" t="s">
        <v>12131</v>
      </c>
      <c r="C32" s="205" t="s">
        <v>12095</v>
      </c>
      <c r="D32" s="205" t="s">
        <v>12112</v>
      </c>
      <c r="E32" s="204" t="s">
        <v>12132</v>
      </c>
      <c r="F32" s="204" t="s">
        <v>288</v>
      </c>
      <c r="G32" s="205" t="s">
        <v>17</v>
      </c>
      <c r="H32" s="204" t="s">
        <v>682</v>
      </c>
      <c r="I32" s="204" t="s">
        <v>288</v>
      </c>
      <c r="J32" s="204" t="s">
        <v>288</v>
      </c>
      <c r="K32" s="206" t="s">
        <v>12129</v>
      </c>
      <c r="L32" s="220" t="s">
        <v>683</v>
      </c>
    </row>
    <row r="33" s="195" customFormat="1" ht="13.5" spans="1:12">
      <c r="A33" s="204" t="s">
        <v>384</v>
      </c>
      <c r="B33" s="205" t="s">
        <v>12133</v>
      </c>
      <c r="C33" s="205" t="s">
        <v>12095</v>
      </c>
      <c r="D33" s="205" t="s">
        <v>12112</v>
      </c>
      <c r="E33" s="204" t="s">
        <v>12134</v>
      </c>
      <c r="F33" s="204" t="s">
        <v>288</v>
      </c>
      <c r="G33" s="205" t="s">
        <v>22</v>
      </c>
      <c r="H33" s="204" t="s">
        <v>12066</v>
      </c>
      <c r="I33" s="204" t="s">
        <v>288</v>
      </c>
      <c r="J33" s="204" t="s">
        <v>288</v>
      </c>
      <c r="K33" s="206" t="s">
        <v>12135</v>
      </c>
      <c r="L33" s="206" t="s">
        <v>12068</v>
      </c>
    </row>
    <row r="34" s="195" customFormat="1" ht="13.5" spans="1:12">
      <c r="A34" s="204" t="s">
        <v>388</v>
      </c>
      <c r="B34" s="205" t="s">
        <v>12100</v>
      </c>
      <c r="C34" s="205" t="s">
        <v>12095</v>
      </c>
      <c r="D34" s="205" t="s">
        <v>12112</v>
      </c>
      <c r="E34" s="204" t="s">
        <v>12136</v>
      </c>
      <c r="F34" s="204" t="s">
        <v>288</v>
      </c>
      <c r="G34" s="205" t="s">
        <v>17</v>
      </c>
      <c r="H34" s="204" t="s">
        <v>376</v>
      </c>
      <c r="I34" s="204" t="s">
        <v>288</v>
      </c>
      <c r="J34" s="204" t="s">
        <v>288</v>
      </c>
      <c r="K34" s="206" t="s">
        <v>12137</v>
      </c>
      <c r="L34" s="206" t="s">
        <v>1185</v>
      </c>
    </row>
    <row r="35" s="195" customFormat="1" ht="13.5" spans="1:12">
      <c r="A35" s="204" t="s">
        <v>391</v>
      </c>
      <c r="B35" s="205" t="s">
        <v>12138</v>
      </c>
      <c r="C35" s="205" t="s">
        <v>12024</v>
      </c>
      <c r="D35" s="205" t="s">
        <v>12112</v>
      </c>
      <c r="E35" s="204" t="s">
        <v>12139</v>
      </c>
      <c r="F35" s="204" t="s">
        <v>298</v>
      </c>
      <c r="G35" s="205" t="s">
        <v>17</v>
      </c>
      <c r="H35" s="204" t="s">
        <v>376</v>
      </c>
      <c r="I35" s="204" t="s">
        <v>301</v>
      </c>
      <c r="J35" s="204" t="s">
        <v>334</v>
      </c>
      <c r="K35" s="206" t="s">
        <v>12140</v>
      </c>
      <c r="L35" s="206" t="s">
        <v>10653</v>
      </c>
    </row>
    <row r="36" s="195" customFormat="1" ht="13.5" spans="1:12">
      <c r="A36" s="204" t="s">
        <v>394</v>
      </c>
      <c r="B36" s="205" t="s">
        <v>12141</v>
      </c>
      <c r="C36" s="205" t="s">
        <v>12024</v>
      </c>
      <c r="D36" s="205" t="s">
        <v>12112</v>
      </c>
      <c r="E36" s="204" t="s">
        <v>12142</v>
      </c>
      <c r="F36" s="204" t="s">
        <v>288</v>
      </c>
      <c r="G36" s="205" t="s">
        <v>17</v>
      </c>
      <c r="H36" s="204" t="s">
        <v>12063</v>
      </c>
      <c r="I36" s="204" t="s">
        <v>301</v>
      </c>
      <c r="J36" s="204" t="s">
        <v>301</v>
      </c>
      <c r="K36" s="206" t="s">
        <v>12143</v>
      </c>
      <c r="L36" s="206" t="s">
        <v>1331</v>
      </c>
    </row>
    <row r="37" s="195" customFormat="1" ht="13.5" spans="1:12">
      <c r="A37" s="204" t="s">
        <v>397</v>
      </c>
      <c r="B37" s="205" t="s">
        <v>12144</v>
      </c>
      <c r="C37" s="205" t="s">
        <v>12095</v>
      </c>
      <c r="D37" s="205" t="s">
        <v>12112</v>
      </c>
      <c r="E37" s="204" t="s">
        <v>12145</v>
      </c>
      <c r="F37" s="204" t="s">
        <v>288</v>
      </c>
      <c r="G37" s="205" t="s">
        <v>17</v>
      </c>
      <c r="H37" s="204" t="s">
        <v>376</v>
      </c>
      <c r="I37" s="204" t="s">
        <v>288</v>
      </c>
      <c r="J37" s="204" t="s">
        <v>288</v>
      </c>
      <c r="K37" s="206" t="s">
        <v>12146</v>
      </c>
      <c r="L37" s="206" t="s">
        <v>1185</v>
      </c>
    </row>
    <row r="38" s="195" customFormat="1" ht="13.5" spans="1:12">
      <c r="A38" s="204" t="s">
        <v>401</v>
      </c>
      <c r="B38" s="205" t="s">
        <v>12147</v>
      </c>
      <c r="C38" s="205" t="s">
        <v>12060</v>
      </c>
      <c r="D38" s="205" t="s">
        <v>12112</v>
      </c>
      <c r="E38" s="204" t="s">
        <v>12148</v>
      </c>
      <c r="F38" s="204" t="s">
        <v>288</v>
      </c>
      <c r="G38" s="205" t="s">
        <v>22</v>
      </c>
      <c r="H38" s="204" t="s">
        <v>12066</v>
      </c>
      <c r="I38" s="204" t="s">
        <v>295</v>
      </c>
      <c r="J38" s="204" t="s">
        <v>295</v>
      </c>
      <c r="K38" s="206" t="s">
        <v>12149</v>
      </c>
      <c r="L38" s="206" t="s">
        <v>12086</v>
      </c>
    </row>
    <row r="39" s="195" customFormat="1" ht="13.5" spans="1:12">
      <c r="A39" s="204" t="s">
        <v>404</v>
      </c>
      <c r="B39" s="205" t="s">
        <v>12150</v>
      </c>
      <c r="C39" s="205" t="s">
        <v>12060</v>
      </c>
      <c r="D39" s="205" t="s">
        <v>12112</v>
      </c>
      <c r="E39" s="204" t="s">
        <v>12151</v>
      </c>
      <c r="F39" s="204" t="s">
        <v>288</v>
      </c>
      <c r="G39" s="205" t="s">
        <v>17</v>
      </c>
      <c r="H39" s="204" t="s">
        <v>376</v>
      </c>
      <c r="I39" s="204" t="s">
        <v>295</v>
      </c>
      <c r="J39" s="204" t="s">
        <v>295</v>
      </c>
      <c r="K39" s="206" t="s">
        <v>12152</v>
      </c>
      <c r="L39" s="206" t="s">
        <v>1204</v>
      </c>
    </row>
    <row r="40" s="195" customFormat="1" ht="13.5" spans="1:12">
      <c r="A40" s="204" t="s">
        <v>406</v>
      </c>
      <c r="B40" s="205" t="s">
        <v>12153</v>
      </c>
      <c r="C40" s="205" t="s">
        <v>12060</v>
      </c>
      <c r="D40" s="205" t="s">
        <v>12112</v>
      </c>
      <c r="E40" s="204" t="s">
        <v>12154</v>
      </c>
      <c r="F40" s="204" t="s">
        <v>295</v>
      </c>
      <c r="G40" s="205" t="s">
        <v>17</v>
      </c>
      <c r="H40" s="204" t="s">
        <v>12063</v>
      </c>
      <c r="I40" s="204" t="s">
        <v>295</v>
      </c>
      <c r="J40" s="204" t="s">
        <v>301</v>
      </c>
      <c r="K40" s="206" t="s">
        <v>12155</v>
      </c>
      <c r="L40" s="206" t="s">
        <v>1331</v>
      </c>
    </row>
    <row r="41" s="195" customFormat="1" ht="13.5" spans="1:12">
      <c r="A41" s="204" t="s">
        <v>410</v>
      </c>
      <c r="B41" s="205" t="s">
        <v>12012</v>
      </c>
      <c r="C41" s="205" t="s">
        <v>12095</v>
      </c>
      <c r="D41" s="205" t="s">
        <v>12112</v>
      </c>
      <c r="E41" s="204" t="s">
        <v>12156</v>
      </c>
      <c r="F41" s="204" t="s">
        <v>288</v>
      </c>
      <c r="G41" s="205" t="s">
        <v>17</v>
      </c>
      <c r="H41" s="204" t="s">
        <v>376</v>
      </c>
      <c r="I41" s="204" t="s">
        <v>288</v>
      </c>
      <c r="J41" s="204" t="s">
        <v>288</v>
      </c>
      <c r="K41" s="206" t="s">
        <v>12157</v>
      </c>
      <c r="L41" s="206" t="s">
        <v>1185</v>
      </c>
    </row>
    <row r="42" s="195" customFormat="1" ht="13.5" spans="1:12">
      <c r="A42" s="204" t="s">
        <v>413</v>
      </c>
      <c r="B42" s="205" t="s">
        <v>12158</v>
      </c>
      <c r="C42" s="205" t="s">
        <v>12095</v>
      </c>
      <c r="D42" s="205" t="s">
        <v>12112</v>
      </c>
      <c r="E42" s="204" t="s">
        <v>12159</v>
      </c>
      <c r="F42" s="204" t="s">
        <v>288</v>
      </c>
      <c r="G42" s="205" t="s">
        <v>17</v>
      </c>
      <c r="H42" s="204" t="s">
        <v>376</v>
      </c>
      <c r="I42" s="204" t="s">
        <v>288</v>
      </c>
      <c r="J42" s="204" t="s">
        <v>288</v>
      </c>
      <c r="K42" s="206" t="s">
        <v>12160</v>
      </c>
      <c r="L42" s="206" t="s">
        <v>1185</v>
      </c>
    </row>
    <row r="43" s="195" customFormat="1" ht="13.5" spans="1:12">
      <c r="A43" s="204" t="s">
        <v>416</v>
      </c>
      <c r="B43" s="205" t="s">
        <v>12161</v>
      </c>
      <c r="C43" s="205" t="s">
        <v>12095</v>
      </c>
      <c r="D43" s="205" t="s">
        <v>12112</v>
      </c>
      <c r="E43" s="204" t="s">
        <v>12162</v>
      </c>
      <c r="F43" s="204" t="s">
        <v>295</v>
      </c>
      <c r="G43" s="205" t="s">
        <v>17</v>
      </c>
      <c r="H43" s="204" t="s">
        <v>376</v>
      </c>
      <c r="I43" s="204" t="s">
        <v>288</v>
      </c>
      <c r="J43" s="204" t="s">
        <v>295</v>
      </c>
      <c r="K43" s="206" t="s">
        <v>12163</v>
      </c>
      <c r="L43" s="206" t="s">
        <v>1204</v>
      </c>
    </row>
    <row r="44" s="195" customFormat="1" ht="13.5" spans="1:12">
      <c r="A44" s="204" t="s">
        <v>421</v>
      </c>
      <c r="B44" s="205" t="s">
        <v>12164</v>
      </c>
      <c r="C44" s="205" t="s">
        <v>12112</v>
      </c>
      <c r="D44" s="205" t="s">
        <v>12165</v>
      </c>
      <c r="E44" s="204" t="s">
        <v>12166</v>
      </c>
      <c r="F44" s="204" t="s">
        <v>288</v>
      </c>
      <c r="G44" s="205" t="s">
        <v>17</v>
      </c>
      <c r="H44" s="204" t="s">
        <v>12063</v>
      </c>
      <c r="I44" s="204" t="s">
        <v>288</v>
      </c>
      <c r="J44" s="204" t="s">
        <v>288</v>
      </c>
      <c r="K44" s="206" t="s">
        <v>12167</v>
      </c>
      <c r="L44" s="206" t="s">
        <v>12075</v>
      </c>
    </row>
    <row r="45" s="195" customFormat="1" ht="13.5" spans="1:12">
      <c r="A45" s="204" t="s">
        <v>426</v>
      </c>
      <c r="B45" s="205" t="s">
        <v>12168</v>
      </c>
      <c r="C45" s="205" t="s">
        <v>12112</v>
      </c>
      <c r="D45" s="205" t="s">
        <v>12165</v>
      </c>
      <c r="E45" s="204" t="s">
        <v>12169</v>
      </c>
      <c r="F45" s="204" t="s">
        <v>288</v>
      </c>
      <c r="G45" s="205" t="s">
        <v>17</v>
      </c>
      <c r="H45" s="204" t="s">
        <v>376</v>
      </c>
      <c r="I45" s="204" t="s">
        <v>288</v>
      </c>
      <c r="J45" s="204" t="s">
        <v>288</v>
      </c>
      <c r="K45" s="206" t="s">
        <v>12170</v>
      </c>
      <c r="L45" s="206" t="s">
        <v>1185</v>
      </c>
    </row>
    <row r="46" s="195" customFormat="1" ht="13.5" spans="1:12">
      <c r="A46" s="204" t="s">
        <v>429</v>
      </c>
      <c r="B46" s="205" t="s">
        <v>12171</v>
      </c>
      <c r="C46" s="205" t="s">
        <v>12112</v>
      </c>
      <c r="D46" s="205" t="s">
        <v>12165</v>
      </c>
      <c r="E46" s="204" t="s">
        <v>12172</v>
      </c>
      <c r="F46" s="204" t="s">
        <v>288</v>
      </c>
      <c r="G46" s="205" t="s">
        <v>17</v>
      </c>
      <c r="H46" s="204" t="s">
        <v>376</v>
      </c>
      <c r="I46" s="204" t="s">
        <v>288</v>
      </c>
      <c r="J46" s="204" t="s">
        <v>288</v>
      </c>
      <c r="K46" s="206" t="s">
        <v>12173</v>
      </c>
      <c r="L46" s="206" t="s">
        <v>1185</v>
      </c>
    </row>
    <row r="47" s="195" customFormat="1" ht="13.5" spans="1:12">
      <c r="A47" s="204" t="s">
        <v>432</v>
      </c>
      <c r="B47" s="205" t="s">
        <v>12174</v>
      </c>
      <c r="C47" s="205" t="s">
        <v>12112</v>
      </c>
      <c r="D47" s="205" t="s">
        <v>12165</v>
      </c>
      <c r="E47" s="204" t="s">
        <v>12175</v>
      </c>
      <c r="F47" s="204" t="s">
        <v>298</v>
      </c>
      <c r="G47" s="205" t="s">
        <v>17</v>
      </c>
      <c r="H47" s="204" t="s">
        <v>376</v>
      </c>
      <c r="I47" s="204" t="s">
        <v>288</v>
      </c>
      <c r="J47" s="204" t="s">
        <v>298</v>
      </c>
      <c r="K47" s="206" t="s">
        <v>12176</v>
      </c>
      <c r="L47" s="206" t="s">
        <v>378</v>
      </c>
    </row>
    <row r="48" s="195" customFormat="1" ht="13.5" spans="1:12">
      <c r="A48" s="204" t="s">
        <v>435</v>
      </c>
      <c r="B48" s="205" t="s">
        <v>12117</v>
      </c>
      <c r="C48" s="205" t="s">
        <v>12112</v>
      </c>
      <c r="D48" s="205" t="s">
        <v>12165</v>
      </c>
      <c r="E48" s="204" t="s">
        <v>12177</v>
      </c>
      <c r="F48" s="204" t="s">
        <v>288</v>
      </c>
      <c r="G48" s="205" t="s">
        <v>17</v>
      </c>
      <c r="H48" s="204" t="s">
        <v>376</v>
      </c>
      <c r="I48" s="204" t="s">
        <v>288</v>
      </c>
      <c r="J48" s="204" t="s">
        <v>288</v>
      </c>
      <c r="K48" s="206" t="s">
        <v>12178</v>
      </c>
      <c r="L48" s="206" t="s">
        <v>1185</v>
      </c>
    </row>
    <row r="49" s="195" customFormat="1" ht="13.5" spans="1:12">
      <c r="A49" s="204" t="s">
        <v>437</v>
      </c>
      <c r="B49" s="205" t="s">
        <v>12179</v>
      </c>
      <c r="C49" s="205" t="s">
        <v>12095</v>
      </c>
      <c r="D49" s="205" t="s">
        <v>12165</v>
      </c>
      <c r="E49" s="204" t="s">
        <v>12180</v>
      </c>
      <c r="F49" s="204" t="s">
        <v>288</v>
      </c>
      <c r="G49" s="205" t="s">
        <v>17</v>
      </c>
      <c r="H49" s="204" t="s">
        <v>12063</v>
      </c>
      <c r="I49" s="204" t="s">
        <v>295</v>
      </c>
      <c r="J49" s="204" t="s">
        <v>295</v>
      </c>
      <c r="K49" s="206" t="s">
        <v>12181</v>
      </c>
      <c r="L49" s="206" t="s">
        <v>1633</v>
      </c>
    </row>
    <row r="50" s="195" customFormat="1" ht="13.5" spans="1:12">
      <c r="A50" s="204" t="s">
        <v>439</v>
      </c>
      <c r="B50" s="205" t="s">
        <v>12182</v>
      </c>
      <c r="C50" s="205" t="s">
        <v>12095</v>
      </c>
      <c r="D50" s="205" t="s">
        <v>12165</v>
      </c>
      <c r="E50" s="204" t="s">
        <v>12183</v>
      </c>
      <c r="F50" s="204" t="s">
        <v>288</v>
      </c>
      <c r="G50" s="205" t="s">
        <v>49</v>
      </c>
      <c r="H50" s="204" t="s">
        <v>1387</v>
      </c>
      <c r="I50" s="204" t="s">
        <v>295</v>
      </c>
      <c r="J50" s="204" t="s">
        <v>295</v>
      </c>
      <c r="K50" s="206" t="s">
        <v>12184</v>
      </c>
      <c r="L50" s="206" t="s">
        <v>378</v>
      </c>
    </row>
    <row r="51" s="195" customFormat="1" ht="13.5" spans="1:12">
      <c r="A51" s="204" t="s">
        <v>442</v>
      </c>
      <c r="B51" s="205" t="s">
        <v>9578</v>
      </c>
      <c r="C51" s="205" t="s">
        <v>12112</v>
      </c>
      <c r="D51" s="205" t="s">
        <v>12165</v>
      </c>
      <c r="E51" s="204" t="s">
        <v>12185</v>
      </c>
      <c r="F51" s="204" t="s">
        <v>288</v>
      </c>
      <c r="G51" s="205" t="s">
        <v>17</v>
      </c>
      <c r="H51" s="204" t="s">
        <v>376</v>
      </c>
      <c r="I51" s="204" t="s">
        <v>288</v>
      </c>
      <c r="J51" s="204" t="s">
        <v>288</v>
      </c>
      <c r="K51" s="206" t="s">
        <v>12186</v>
      </c>
      <c r="L51" s="206" t="s">
        <v>1185</v>
      </c>
    </row>
    <row r="52" s="195" customFormat="1" ht="13.5" spans="1:12">
      <c r="A52" s="204" t="s">
        <v>445</v>
      </c>
      <c r="B52" s="205" t="s">
        <v>1753</v>
      </c>
      <c r="C52" s="205" t="s">
        <v>12112</v>
      </c>
      <c r="D52" s="205" t="s">
        <v>12165</v>
      </c>
      <c r="E52" s="204" t="s">
        <v>12187</v>
      </c>
      <c r="F52" s="204" t="s">
        <v>288</v>
      </c>
      <c r="G52" s="205" t="s">
        <v>17</v>
      </c>
      <c r="H52" s="204" t="s">
        <v>376</v>
      </c>
      <c r="I52" s="204" t="s">
        <v>288</v>
      </c>
      <c r="J52" s="204" t="s">
        <v>288</v>
      </c>
      <c r="K52" s="206" t="s">
        <v>12188</v>
      </c>
      <c r="L52" s="206" t="s">
        <v>1185</v>
      </c>
    </row>
    <row r="53" s="195" customFormat="1" ht="13.5" spans="1:12">
      <c r="A53" s="204" t="s">
        <v>448</v>
      </c>
      <c r="B53" s="205" t="s">
        <v>12189</v>
      </c>
      <c r="C53" s="205" t="s">
        <v>12112</v>
      </c>
      <c r="D53" s="205" t="s">
        <v>12165</v>
      </c>
      <c r="E53" s="204" t="s">
        <v>12190</v>
      </c>
      <c r="F53" s="204" t="s">
        <v>288</v>
      </c>
      <c r="G53" s="205" t="s">
        <v>17</v>
      </c>
      <c r="H53" s="204" t="s">
        <v>12063</v>
      </c>
      <c r="I53" s="204" t="s">
        <v>288</v>
      </c>
      <c r="J53" s="204" t="s">
        <v>288</v>
      </c>
      <c r="K53" s="206" t="s">
        <v>12191</v>
      </c>
      <c r="L53" s="206" t="s">
        <v>12075</v>
      </c>
    </row>
    <row r="54" s="195" customFormat="1" ht="13.5" spans="1:12">
      <c r="A54" s="204" t="s">
        <v>451</v>
      </c>
      <c r="B54" s="205" t="s">
        <v>12192</v>
      </c>
      <c r="C54" s="205" t="s">
        <v>12112</v>
      </c>
      <c r="D54" s="205" t="s">
        <v>12165</v>
      </c>
      <c r="E54" s="204" t="s">
        <v>12193</v>
      </c>
      <c r="F54" s="204" t="s">
        <v>288</v>
      </c>
      <c r="G54" s="205" t="s">
        <v>17</v>
      </c>
      <c r="H54" s="204" t="s">
        <v>12063</v>
      </c>
      <c r="I54" s="204" t="s">
        <v>288</v>
      </c>
      <c r="J54" s="204" t="s">
        <v>288</v>
      </c>
      <c r="K54" s="206" t="s">
        <v>12194</v>
      </c>
      <c r="L54" s="206" t="s">
        <v>12075</v>
      </c>
    </row>
    <row r="55" s="195" customFormat="1" ht="13.5" spans="1:12">
      <c r="A55" s="204" t="s">
        <v>455</v>
      </c>
      <c r="B55" s="205" t="s">
        <v>12161</v>
      </c>
      <c r="C55" s="205" t="s">
        <v>12112</v>
      </c>
      <c r="D55" s="205" t="s">
        <v>12165</v>
      </c>
      <c r="E55" s="204" t="s">
        <v>12195</v>
      </c>
      <c r="F55" s="204" t="s">
        <v>295</v>
      </c>
      <c r="G55" s="205" t="s">
        <v>12196</v>
      </c>
      <c r="H55" s="204" t="s">
        <v>376</v>
      </c>
      <c r="I55" s="204" t="s">
        <v>288</v>
      </c>
      <c r="J55" s="204" t="s">
        <v>295</v>
      </c>
      <c r="K55" s="206" t="s">
        <v>12197</v>
      </c>
      <c r="L55" s="206" t="s">
        <v>1204</v>
      </c>
    </row>
    <row r="56" s="195" customFormat="1" ht="13.5" spans="1:12">
      <c r="A56" s="204" t="s">
        <v>460</v>
      </c>
      <c r="B56" s="205" t="s">
        <v>12198</v>
      </c>
      <c r="C56" s="205" t="s">
        <v>12165</v>
      </c>
      <c r="D56" s="205" t="s">
        <v>12199</v>
      </c>
      <c r="E56" s="204" t="s">
        <v>12200</v>
      </c>
      <c r="F56" s="204" t="s">
        <v>288</v>
      </c>
      <c r="G56" s="205" t="s">
        <v>17</v>
      </c>
      <c r="H56" s="204" t="s">
        <v>376</v>
      </c>
      <c r="I56" s="204" t="s">
        <v>288</v>
      </c>
      <c r="J56" s="204" t="s">
        <v>288</v>
      </c>
      <c r="K56" s="206" t="s">
        <v>12201</v>
      </c>
      <c r="L56" s="206" t="s">
        <v>1185</v>
      </c>
    </row>
    <row r="57" s="195" customFormat="1" ht="13.5" spans="1:12">
      <c r="A57" s="204" t="s">
        <v>463</v>
      </c>
      <c r="B57" s="205" t="s">
        <v>12202</v>
      </c>
      <c r="C57" s="205" t="s">
        <v>12095</v>
      </c>
      <c r="D57" s="205" t="s">
        <v>12199</v>
      </c>
      <c r="E57" s="204" t="s">
        <v>12203</v>
      </c>
      <c r="F57" s="204" t="s">
        <v>288</v>
      </c>
      <c r="G57" s="205" t="s">
        <v>22</v>
      </c>
      <c r="H57" s="204" t="s">
        <v>1213</v>
      </c>
      <c r="I57" s="204" t="s">
        <v>298</v>
      </c>
      <c r="J57" s="204" t="s">
        <v>298</v>
      </c>
      <c r="K57" s="206" t="s">
        <v>12204</v>
      </c>
      <c r="L57" s="206" t="s">
        <v>10384</v>
      </c>
    </row>
    <row r="58" s="195" customFormat="1" ht="13.5" spans="1:12">
      <c r="A58" s="204" t="s">
        <v>466</v>
      </c>
      <c r="B58" s="205" t="s">
        <v>12205</v>
      </c>
      <c r="C58" s="205" t="s">
        <v>12112</v>
      </c>
      <c r="D58" s="205" t="s">
        <v>12199</v>
      </c>
      <c r="E58" s="204" t="s">
        <v>12206</v>
      </c>
      <c r="F58" s="204" t="s">
        <v>295</v>
      </c>
      <c r="G58" s="205" t="s">
        <v>17</v>
      </c>
      <c r="H58" s="204" t="s">
        <v>376</v>
      </c>
      <c r="I58" s="204" t="s">
        <v>295</v>
      </c>
      <c r="J58" s="204" t="s">
        <v>301</v>
      </c>
      <c r="K58" s="206" t="s">
        <v>12207</v>
      </c>
      <c r="L58" s="206" t="s">
        <v>10316</v>
      </c>
    </row>
    <row r="59" s="195" customFormat="1" ht="13.5" spans="1:12">
      <c r="A59" s="204" t="s">
        <v>468</v>
      </c>
      <c r="B59" s="205" t="s">
        <v>12208</v>
      </c>
      <c r="C59" s="205" t="s">
        <v>12165</v>
      </c>
      <c r="D59" s="205" t="s">
        <v>12199</v>
      </c>
      <c r="E59" s="204" t="s">
        <v>12209</v>
      </c>
      <c r="F59" s="204" t="s">
        <v>288</v>
      </c>
      <c r="G59" s="205" t="s">
        <v>17</v>
      </c>
      <c r="H59" s="204" t="s">
        <v>376</v>
      </c>
      <c r="I59" s="204" t="s">
        <v>288</v>
      </c>
      <c r="J59" s="204" t="s">
        <v>288</v>
      </c>
      <c r="K59" s="206" t="s">
        <v>12210</v>
      </c>
      <c r="L59" s="206" t="s">
        <v>1185</v>
      </c>
    </row>
    <row r="60" s="195" customFormat="1" ht="13.5" spans="1:12">
      <c r="A60" s="204" t="s">
        <v>470</v>
      </c>
      <c r="B60" s="205" t="s">
        <v>12211</v>
      </c>
      <c r="C60" s="205" t="s">
        <v>12060</v>
      </c>
      <c r="D60" s="205" t="s">
        <v>12199</v>
      </c>
      <c r="E60" s="204" t="s">
        <v>12212</v>
      </c>
      <c r="F60" s="204" t="s">
        <v>288</v>
      </c>
      <c r="G60" s="205" t="s">
        <v>17</v>
      </c>
      <c r="H60" s="204" t="s">
        <v>376</v>
      </c>
      <c r="I60" s="204" t="s">
        <v>301</v>
      </c>
      <c r="J60" s="204" t="s">
        <v>301</v>
      </c>
      <c r="K60" s="206" t="s">
        <v>12213</v>
      </c>
      <c r="L60" s="206" t="s">
        <v>10316</v>
      </c>
    </row>
    <row r="61" s="195" customFormat="1" ht="13.5" spans="1:12">
      <c r="A61" s="204" t="s">
        <v>473</v>
      </c>
      <c r="B61" s="205" t="s">
        <v>12214</v>
      </c>
      <c r="C61" s="205" t="s">
        <v>12112</v>
      </c>
      <c r="D61" s="205" t="s">
        <v>12199</v>
      </c>
      <c r="E61" s="204" t="s">
        <v>12215</v>
      </c>
      <c r="F61" s="204" t="s">
        <v>288</v>
      </c>
      <c r="G61" s="205" t="s">
        <v>17</v>
      </c>
      <c r="H61" s="204" t="s">
        <v>12063</v>
      </c>
      <c r="I61" s="204" t="s">
        <v>295</v>
      </c>
      <c r="J61" s="204" t="s">
        <v>295</v>
      </c>
      <c r="K61" s="206" t="s">
        <v>12216</v>
      </c>
      <c r="L61" s="206" t="s">
        <v>1633</v>
      </c>
    </row>
    <row r="62" s="195" customFormat="1" ht="13.5" spans="1:12">
      <c r="A62" s="204" t="s">
        <v>476</v>
      </c>
      <c r="B62" s="205" t="s">
        <v>12217</v>
      </c>
      <c r="C62" s="205" t="s">
        <v>12165</v>
      </c>
      <c r="D62" s="205" t="s">
        <v>12199</v>
      </c>
      <c r="E62" s="204" t="s">
        <v>12218</v>
      </c>
      <c r="F62" s="204" t="s">
        <v>288</v>
      </c>
      <c r="G62" s="205" t="s">
        <v>22</v>
      </c>
      <c r="H62" s="204" t="s">
        <v>1213</v>
      </c>
      <c r="I62" s="204" t="s">
        <v>288</v>
      </c>
      <c r="J62" s="204" t="s">
        <v>288</v>
      </c>
      <c r="K62" s="206" t="s">
        <v>12219</v>
      </c>
      <c r="L62" s="206" t="s">
        <v>1227</v>
      </c>
    </row>
    <row r="63" s="195" customFormat="1" ht="13.5" spans="1:12">
      <c r="A63" s="204" t="s">
        <v>480</v>
      </c>
      <c r="B63" s="205" t="s">
        <v>12220</v>
      </c>
      <c r="C63" s="205" t="s">
        <v>12165</v>
      </c>
      <c r="D63" s="205" t="s">
        <v>12199</v>
      </c>
      <c r="E63" s="204" t="s">
        <v>12221</v>
      </c>
      <c r="F63" s="204" t="s">
        <v>288</v>
      </c>
      <c r="G63" s="205" t="s">
        <v>17</v>
      </c>
      <c r="H63" s="204" t="s">
        <v>376</v>
      </c>
      <c r="I63" s="204" t="s">
        <v>288</v>
      </c>
      <c r="J63" s="204" t="s">
        <v>288</v>
      </c>
      <c r="K63" s="206" t="s">
        <v>12222</v>
      </c>
      <c r="L63" s="206" t="s">
        <v>1185</v>
      </c>
    </row>
    <row r="64" s="195" customFormat="1" ht="13.5" spans="1:12">
      <c r="A64" s="204" t="s">
        <v>483</v>
      </c>
      <c r="B64" s="205" t="s">
        <v>12223</v>
      </c>
      <c r="C64" s="205" t="s">
        <v>12165</v>
      </c>
      <c r="D64" s="205" t="s">
        <v>12199</v>
      </c>
      <c r="E64" s="204" t="s">
        <v>12224</v>
      </c>
      <c r="F64" s="204" t="s">
        <v>288</v>
      </c>
      <c r="G64" s="205" t="s">
        <v>17</v>
      </c>
      <c r="H64" s="204" t="s">
        <v>376</v>
      </c>
      <c r="I64" s="204" t="s">
        <v>288</v>
      </c>
      <c r="J64" s="204" t="s">
        <v>288</v>
      </c>
      <c r="K64" s="206" t="s">
        <v>12225</v>
      </c>
      <c r="L64" s="206" t="s">
        <v>1185</v>
      </c>
    </row>
    <row r="65" s="195" customFormat="1" ht="13.5" spans="1:12">
      <c r="A65" s="204" t="s">
        <v>486</v>
      </c>
      <c r="B65" s="205" t="s">
        <v>12226</v>
      </c>
      <c r="C65" s="205" t="s">
        <v>12040</v>
      </c>
      <c r="D65" s="205" t="s">
        <v>12199</v>
      </c>
      <c r="E65" s="204" t="s">
        <v>12227</v>
      </c>
      <c r="F65" s="204" t="s">
        <v>288</v>
      </c>
      <c r="G65" s="205" t="s">
        <v>17</v>
      </c>
      <c r="H65" s="204" t="s">
        <v>12063</v>
      </c>
      <c r="I65" s="204" t="s">
        <v>305</v>
      </c>
      <c r="J65" s="204" t="s">
        <v>305</v>
      </c>
      <c r="K65" s="206" t="s">
        <v>12228</v>
      </c>
      <c r="L65" s="206" t="s">
        <v>12229</v>
      </c>
    </row>
    <row r="66" s="195" customFormat="1" ht="13.5" spans="1:12">
      <c r="A66" s="204" t="s">
        <v>488</v>
      </c>
      <c r="B66" s="205" t="s">
        <v>9578</v>
      </c>
      <c r="C66" s="205" t="s">
        <v>12165</v>
      </c>
      <c r="D66" s="205" t="s">
        <v>12199</v>
      </c>
      <c r="E66" s="204" t="s">
        <v>12230</v>
      </c>
      <c r="F66" s="204" t="s">
        <v>288</v>
      </c>
      <c r="G66" s="205" t="s">
        <v>17</v>
      </c>
      <c r="H66" s="204" t="s">
        <v>376</v>
      </c>
      <c r="I66" s="204" t="s">
        <v>288</v>
      </c>
      <c r="J66" s="204" t="s">
        <v>288</v>
      </c>
      <c r="K66" s="206" t="s">
        <v>12231</v>
      </c>
      <c r="L66" s="206" t="s">
        <v>1185</v>
      </c>
    </row>
    <row r="67" s="195" customFormat="1" ht="13.5" spans="1:12">
      <c r="A67" s="204" t="s">
        <v>491</v>
      </c>
      <c r="B67" s="205" t="s">
        <v>12232</v>
      </c>
      <c r="C67" s="205" t="s">
        <v>12112</v>
      </c>
      <c r="D67" s="205" t="s">
        <v>12199</v>
      </c>
      <c r="E67" s="204" t="s">
        <v>12233</v>
      </c>
      <c r="F67" s="204" t="s">
        <v>288</v>
      </c>
      <c r="G67" s="205" t="s">
        <v>17</v>
      </c>
      <c r="H67" s="204" t="s">
        <v>376</v>
      </c>
      <c r="I67" s="204" t="s">
        <v>295</v>
      </c>
      <c r="J67" s="204" t="s">
        <v>295</v>
      </c>
      <c r="K67" s="206" t="s">
        <v>12234</v>
      </c>
      <c r="L67" s="206" t="s">
        <v>1204</v>
      </c>
    </row>
    <row r="68" s="195" customFormat="1" ht="13.5" spans="1:12">
      <c r="A68" s="204" t="s">
        <v>494</v>
      </c>
      <c r="B68" s="205" t="s">
        <v>9835</v>
      </c>
      <c r="C68" s="205" t="s">
        <v>12165</v>
      </c>
      <c r="D68" s="205" t="s">
        <v>12199</v>
      </c>
      <c r="E68" s="204" t="s">
        <v>12235</v>
      </c>
      <c r="F68" s="204" t="s">
        <v>288</v>
      </c>
      <c r="G68" s="205" t="s">
        <v>17</v>
      </c>
      <c r="H68" s="204" t="s">
        <v>12063</v>
      </c>
      <c r="I68" s="204" t="s">
        <v>288</v>
      </c>
      <c r="J68" s="204" t="s">
        <v>288</v>
      </c>
      <c r="K68" s="206" t="s">
        <v>12236</v>
      </c>
      <c r="L68" s="206" t="s">
        <v>12075</v>
      </c>
    </row>
    <row r="69" s="195" customFormat="1" ht="13.5" spans="1:12">
      <c r="A69" s="204" t="s">
        <v>497</v>
      </c>
      <c r="B69" s="205" t="s">
        <v>2158</v>
      </c>
      <c r="C69" s="205" t="s">
        <v>12165</v>
      </c>
      <c r="D69" s="205" t="s">
        <v>12199</v>
      </c>
      <c r="E69" s="204" t="s">
        <v>12237</v>
      </c>
      <c r="F69" s="204" t="s">
        <v>288</v>
      </c>
      <c r="G69" s="205" t="s">
        <v>17</v>
      </c>
      <c r="H69" s="204" t="s">
        <v>376</v>
      </c>
      <c r="I69" s="204" t="s">
        <v>288</v>
      </c>
      <c r="J69" s="204" t="s">
        <v>288</v>
      </c>
      <c r="K69" s="206" t="s">
        <v>12238</v>
      </c>
      <c r="L69" s="206" t="s">
        <v>1185</v>
      </c>
    </row>
    <row r="70" s="195" customFormat="1" ht="13.5" spans="1:12">
      <c r="A70" s="204" t="s">
        <v>500</v>
      </c>
      <c r="B70" s="205" t="s">
        <v>12239</v>
      </c>
      <c r="C70" s="205" t="s">
        <v>12112</v>
      </c>
      <c r="D70" s="205" t="s">
        <v>12199</v>
      </c>
      <c r="E70" s="204" t="s">
        <v>12240</v>
      </c>
      <c r="F70" s="204" t="s">
        <v>288</v>
      </c>
      <c r="G70" s="205" t="s">
        <v>49</v>
      </c>
      <c r="H70" s="204" t="s">
        <v>1387</v>
      </c>
      <c r="I70" s="204" t="s">
        <v>295</v>
      </c>
      <c r="J70" s="204" t="s">
        <v>295</v>
      </c>
      <c r="K70" s="206" t="s">
        <v>12241</v>
      </c>
      <c r="L70" s="206" t="s">
        <v>378</v>
      </c>
    </row>
    <row r="71" s="195" customFormat="1" ht="13.5" spans="1:12">
      <c r="A71" s="204" t="s">
        <v>503</v>
      </c>
      <c r="B71" s="205" t="s">
        <v>12242</v>
      </c>
      <c r="C71" s="205" t="s">
        <v>12060</v>
      </c>
      <c r="D71" s="205" t="s">
        <v>12199</v>
      </c>
      <c r="E71" s="204" t="s">
        <v>12243</v>
      </c>
      <c r="F71" s="204" t="s">
        <v>288</v>
      </c>
      <c r="G71" s="205" t="s">
        <v>17</v>
      </c>
      <c r="H71" s="204" t="s">
        <v>376</v>
      </c>
      <c r="I71" s="204" t="s">
        <v>301</v>
      </c>
      <c r="J71" s="204" t="s">
        <v>301</v>
      </c>
      <c r="K71" s="206" t="s">
        <v>12244</v>
      </c>
      <c r="L71" s="206" t="s">
        <v>10316</v>
      </c>
    </row>
    <row r="72" s="195" customFormat="1" ht="13.5" spans="1:12">
      <c r="A72" s="204" t="s">
        <v>506</v>
      </c>
      <c r="B72" s="205" t="s">
        <v>12245</v>
      </c>
      <c r="C72" s="205" t="s">
        <v>12165</v>
      </c>
      <c r="D72" s="205" t="s">
        <v>12246</v>
      </c>
      <c r="E72" s="204" t="s">
        <v>12247</v>
      </c>
      <c r="F72" s="204" t="s">
        <v>288</v>
      </c>
      <c r="G72" s="205" t="s">
        <v>17</v>
      </c>
      <c r="H72" s="204" t="s">
        <v>376</v>
      </c>
      <c r="I72" s="204" t="s">
        <v>295</v>
      </c>
      <c r="J72" s="204" t="s">
        <v>295</v>
      </c>
      <c r="K72" s="206" t="s">
        <v>12248</v>
      </c>
      <c r="L72" s="206" t="s">
        <v>1204</v>
      </c>
    </row>
    <row r="73" s="195" customFormat="1" ht="13.5" spans="1:12">
      <c r="A73" s="204" t="s">
        <v>509</v>
      </c>
      <c r="B73" s="205" t="s">
        <v>12249</v>
      </c>
      <c r="C73" s="205" t="s">
        <v>12199</v>
      </c>
      <c r="D73" s="205" t="s">
        <v>12246</v>
      </c>
      <c r="E73" s="204" t="s">
        <v>12250</v>
      </c>
      <c r="F73" s="204" t="s">
        <v>288</v>
      </c>
      <c r="G73" s="205" t="s">
        <v>17</v>
      </c>
      <c r="H73" s="204" t="s">
        <v>376</v>
      </c>
      <c r="I73" s="204" t="s">
        <v>288</v>
      </c>
      <c r="J73" s="204" t="s">
        <v>288</v>
      </c>
      <c r="K73" s="206" t="s">
        <v>12251</v>
      </c>
      <c r="L73" s="206" t="s">
        <v>1185</v>
      </c>
    </row>
    <row r="74" s="195" customFormat="1" ht="13.5" spans="1:12">
      <c r="A74" s="204" t="s">
        <v>512</v>
      </c>
      <c r="B74" s="205" t="s">
        <v>12252</v>
      </c>
      <c r="C74" s="205" t="s">
        <v>12199</v>
      </c>
      <c r="D74" s="205" t="s">
        <v>12246</v>
      </c>
      <c r="E74" s="204" t="s">
        <v>12253</v>
      </c>
      <c r="F74" s="204" t="s">
        <v>288</v>
      </c>
      <c r="G74" s="205" t="s">
        <v>17</v>
      </c>
      <c r="H74" s="204" t="s">
        <v>376</v>
      </c>
      <c r="I74" s="204" t="s">
        <v>288</v>
      </c>
      <c r="J74" s="204" t="s">
        <v>288</v>
      </c>
      <c r="K74" s="206" t="s">
        <v>12254</v>
      </c>
      <c r="L74" s="206" t="s">
        <v>1185</v>
      </c>
    </row>
    <row r="75" s="195" customFormat="1" ht="13.5" spans="1:12">
      <c r="A75" s="204" t="s">
        <v>515</v>
      </c>
      <c r="B75" s="205" t="s">
        <v>12255</v>
      </c>
      <c r="C75" s="205" t="s">
        <v>12199</v>
      </c>
      <c r="D75" s="205" t="s">
        <v>12246</v>
      </c>
      <c r="E75" s="204" t="s">
        <v>12256</v>
      </c>
      <c r="F75" s="204" t="s">
        <v>288</v>
      </c>
      <c r="G75" s="205" t="s">
        <v>17</v>
      </c>
      <c r="H75" s="204" t="s">
        <v>376</v>
      </c>
      <c r="I75" s="204" t="s">
        <v>288</v>
      </c>
      <c r="J75" s="204" t="s">
        <v>288</v>
      </c>
      <c r="K75" s="206" t="s">
        <v>12257</v>
      </c>
      <c r="L75" s="206" t="s">
        <v>1185</v>
      </c>
    </row>
    <row r="76" s="195" customFormat="1" ht="13.5" spans="1:12">
      <c r="A76" s="204" t="s">
        <v>518</v>
      </c>
      <c r="B76" s="205" t="s">
        <v>12258</v>
      </c>
      <c r="C76" s="205" t="s">
        <v>12165</v>
      </c>
      <c r="D76" s="205" t="s">
        <v>12246</v>
      </c>
      <c r="E76" s="204" t="s">
        <v>12259</v>
      </c>
      <c r="F76" s="204" t="s">
        <v>288</v>
      </c>
      <c r="G76" s="205" t="s">
        <v>17</v>
      </c>
      <c r="H76" s="204" t="s">
        <v>376</v>
      </c>
      <c r="I76" s="204" t="s">
        <v>295</v>
      </c>
      <c r="J76" s="204" t="s">
        <v>295</v>
      </c>
      <c r="K76" s="206" t="s">
        <v>12260</v>
      </c>
      <c r="L76" s="206" t="s">
        <v>1204</v>
      </c>
    </row>
    <row r="77" s="195" customFormat="1" ht="13.5" spans="1:12">
      <c r="A77" s="204" t="s">
        <v>521</v>
      </c>
      <c r="B77" s="205" t="s">
        <v>12261</v>
      </c>
      <c r="C77" s="205" t="s">
        <v>12199</v>
      </c>
      <c r="D77" s="205" t="s">
        <v>12246</v>
      </c>
      <c r="E77" s="204" t="s">
        <v>12262</v>
      </c>
      <c r="F77" s="204" t="s">
        <v>288</v>
      </c>
      <c r="G77" s="205" t="s">
        <v>17</v>
      </c>
      <c r="H77" s="204" t="s">
        <v>376</v>
      </c>
      <c r="I77" s="204" t="s">
        <v>288</v>
      </c>
      <c r="J77" s="204" t="s">
        <v>288</v>
      </c>
      <c r="K77" s="206" t="s">
        <v>12263</v>
      </c>
      <c r="L77" s="206" t="s">
        <v>1185</v>
      </c>
    </row>
    <row r="78" s="195" customFormat="1" ht="13.5" spans="1:12">
      <c r="A78" s="204" t="s">
        <v>524</v>
      </c>
      <c r="B78" s="205" t="s">
        <v>12264</v>
      </c>
      <c r="C78" s="205" t="s">
        <v>12040</v>
      </c>
      <c r="D78" s="205" t="s">
        <v>12246</v>
      </c>
      <c r="E78" s="204" t="s">
        <v>12265</v>
      </c>
      <c r="F78" s="204" t="s">
        <v>288</v>
      </c>
      <c r="G78" s="205" t="s">
        <v>17</v>
      </c>
      <c r="H78" s="204" t="s">
        <v>12063</v>
      </c>
      <c r="I78" s="204" t="s">
        <v>309</v>
      </c>
      <c r="J78" s="204" t="s">
        <v>309</v>
      </c>
      <c r="K78" s="206" t="s">
        <v>12266</v>
      </c>
      <c r="L78" s="206" t="s">
        <v>10815</v>
      </c>
    </row>
    <row r="79" s="195" customFormat="1" ht="13.5" spans="1:12">
      <c r="A79" s="204" t="s">
        <v>527</v>
      </c>
      <c r="B79" s="205" t="s">
        <v>9578</v>
      </c>
      <c r="C79" s="205" t="s">
        <v>12199</v>
      </c>
      <c r="D79" s="205" t="s">
        <v>12246</v>
      </c>
      <c r="E79" s="204" t="s">
        <v>12267</v>
      </c>
      <c r="F79" s="204" t="s">
        <v>288</v>
      </c>
      <c r="G79" s="205" t="s">
        <v>17</v>
      </c>
      <c r="H79" s="204" t="s">
        <v>376</v>
      </c>
      <c r="I79" s="204" t="s">
        <v>288</v>
      </c>
      <c r="J79" s="204" t="s">
        <v>288</v>
      </c>
      <c r="K79" s="206" t="s">
        <v>12268</v>
      </c>
      <c r="L79" s="206" t="s">
        <v>1185</v>
      </c>
    </row>
    <row r="80" s="195" customFormat="1" ht="13.5" spans="1:12">
      <c r="A80" s="204" t="s">
        <v>530</v>
      </c>
      <c r="B80" s="205" t="s">
        <v>2563</v>
      </c>
      <c r="C80" s="205" t="s">
        <v>12165</v>
      </c>
      <c r="D80" s="205" t="s">
        <v>12246</v>
      </c>
      <c r="E80" s="204" t="s">
        <v>12269</v>
      </c>
      <c r="F80" s="204" t="s">
        <v>288</v>
      </c>
      <c r="G80" s="205" t="s">
        <v>17</v>
      </c>
      <c r="H80" s="204" t="s">
        <v>376</v>
      </c>
      <c r="I80" s="204" t="s">
        <v>295</v>
      </c>
      <c r="J80" s="204" t="s">
        <v>295</v>
      </c>
      <c r="K80" s="206" t="s">
        <v>12270</v>
      </c>
      <c r="L80" s="206" t="s">
        <v>1204</v>
      </c>
    </row>
    <row r="81" s="195" customFormat="1" ht="13.5" spans="1:12">
      <c r="A81" s="204" t="s">
        <v>533</v>
      </c>
      <c r="B81" s="205" t="s">
        <v>12271</v>
      </c>
      <c r="C81" s="205" t="s">
        <v>12199</v>
      </c>
      <c r="D81" s="205" t="s">
        <v>12246</v>
      </c>
      <c r="E81" s="204" t="s">
        <v>12272</v>
      </c>
      <c r="F81" s="204" t="s">
        <v>288</v>
      </c>
      <c r="G81" s="205" t="s">
        <v>12273</v>
      </c>
      <c r="H81" s="204" t="s">
        <v>12066</v>
      </c>
      <c r="I81" s="204" t="s">
        <v>288</v>
      </c>
      <c r="J81" s="204" t="s">
        <v>288</v>
      </c>
      <c r="K81" s="206" t="s">
        <v>12274</v>
      </c>
      <c r="L81" s="206" t="s">
        <v>12068</v>
      </c>
    </row>
    <row r="82" s="195" customFormat="1" ht="13.5" spans="1:12">
      <c r="A82" s="204" t="s">
        <v>536</v>
      </c>
      <c r="B82" s="205" t="s">
        <v>12275</v>
      </c>
      <c r="C82" s="205" t="s">
        <v>12199</v>
      </c>
      <c r="D82" s="205" t="s">
        <v>12246</v>
      </c>
      <c r="E82" s="204" t="s">
        <v>12276</v>
      </c>
      <c r="F82" s="204" t="s">
        <v>288</v>
      </c>
      <c r="G82" s="205" t="s">
        <v>17</v>
      </c>
      <c r="H82" s="204" t="s">
        <v>12063</v>
      </c>
      <c r="I82" s="204" t="s">
        <v>288</v>
      </c>
      <c r="J82" s="204" t="s">
        <v>288</v>
      </c>
      <c r="K82" s="206" t="s">
        <v>12277</v>
      </c>
      <c r="L82" s="206" t="s">
        <v>12075</v>
      </c>
    </row>
    <row r="83" s="195" customFormat="1" ht="13.5" spans="1:12">
      <c r="A83" s="204" t="s">
        <v>539</v>
      </c>
      <c r="B83" s="205" t="s">
        <v>12249</v>
      </c>
      <c r="C83" s="205" t="s">
        <v>12246</v>
      </c>
      <c r="D83" s="205" t="s">
        <v>12278</v>
      </c>
      <c r="E83" s="204" t="s">
        <v>12279</v>
      </c>
      <c r="F83" s="204" t="s">
        <v>288</v>
      </c>
      <c r="G83" s="205" t="s">
        <v>17</v>
      </c>
      <c r="H83" s="204" t="s">
        <v>376</v>
      </c>
      <c r="I83" s="204" t="s">
        <v>288</v>
      </c>
      <c r="J83" s="204" t="s">
        <v>288</v>
      </c>
      <c r="K83" s="206" t="s">
        <v>12280</v>
      </c>
      <c r="L83" s="206" t="s">
        <v>1185</v>
      </c>
    </row>
    <row r="84" s="195" customFormat="1" ht="13.5" spans="1:12">
      <c r="A84" s="204" t="s">
        <v>542</v>
      </c>
      <c r="B84" s="205" t="s">
        <v>12281</v>
      </c>
      <c r="C84" s="205" t="s">
        <v>12246</v>
      </c>
      <c r="D84" s="205" t="s">
        <v>12278</v>
      </c>
      <c r="E84" s="204" t="s">
        <v>12282</v>
      </c>
      <c r="F84" s="204" t="s">
        <v>288</v>
      </c>
      <c r="G84" s="205" t="s">
        <v>17</v>
      </c>
      <c r="H84" s="204" t="s">
        <v>376</v>
      </c>
      <c r="I84" s="204" t="s">
        <v>288</v>
      </c>
      <c r="J84" s="204" t="s">
        <v>288</v>
      </c>
      <c r="K84" s="206" t="s">
        <v>12283</v>
      </c>
      <c r="L84" s="206" t="s">
        <v>1185</v>
      </c>
    </row>
    <row r="85" s="195" customFormat="1" ht="13.5" spans="1:12">
      <c r="A85" s="204" t="s">
        <v>545</v>
      </c>
      <c r="B85" s="205" t="s">
        <v>12284</v>
      </c>
      <c r="C85" s="205" t="s">
        <v>12199</v>
      </c>
      <c r="D85" s="205" t="s">
        <v>12278</v>
      </c>
      <c r="E85" s="204" t="s">
        <v>12285</v>
      </c>
      <c r="F85" s="204" t="s">
        <v>288</v>
      </c>
      <c r="G85" s="205" t="s">
        <v>17</v>
      </c>
      <c r="H85" s="204" t="s">
        <v>376</v>
      </c>
      <c r="I85" s="204" t="s">
        <v>295</v>
      </c>
      <c r="J85" s="204" t="s">
        <v>295</v>
      </c>
      <c r="K85" s="206" t="s">
        <v>12286</v>
      </c>
      <c r="L85" s="206" t="s">
        <v>1204</v>
      </c>
    </row>
    <row r="86" s="195" customFormat="1" ht="13.5" spans="1:12">
      <c r="A86" s="204" t="s">
        <v>547</v>
      </c>
      <c r="B86" s="205" t="s">
        <v>12255</v>
      </c>
      <c r="C86" s="205" t="s">
        <v>12246</v>
      </c>
      <c r="D86" s="205" t="s">
        <v>12278</v>
      </c>
      <c r="E86" s="204" t="s">
        <v>12287</v>
      </c>
      <c r="F86" s="204" t="s">
        <v>288</v>
      </c>
      <c r="G86" s="205" t="s">
        <v>17</v>
      </c>
      <c r="H86" s="204" t="s">
        <v>376</v>
      </c>
      <c r="I86" s="204" t="s">
        <v>288</v>
      </c>
      <c r="J86" s="204" t="s">
        <v>288</v>
      </c>
      <c r="K86" s="206" t="s">
        <v>12288</v>
      </c>
      <c r="L86" s="206" t="s">
        <v>1185</v>
      </c>
    </row>
    <row r="87" s="195" customFormat="1" ht="13.5" spans="1:12">
      <c r="A87" s="204" t="s">
        <v>549</v>
      </c>
      <c r="B87" s="205" t="s">
        <v>12289</v>
      </c>
      <c r="C87" s="205" t="s">
        <v>12165</v>
      </c>
      <c r="D87" s="205" t="s">
        <v>12278</v>
      </c>
      <c r="E87" s="204" t="s">
        <v>12290</v>
      </c>
      <c r="F87" s="204" t="s">
        <v>288</v>
      </c>
      <c r="G87" s="205" t="s">
        <v>17</v>
      </c>
      <c r="H87" s="204" t="s">
        <v>12063</v>
      </c>
      <c r="I87" s="204" t="s">
        <v>298</v>
      </c>
      <c r="J87" s="204" t="s">
        <v>298</v>
      </c>
      <c r="K87" s="206" t="s">
        <v>12291</v>
      </c>
      <c r="L87" s="206" t="s">
        <v>12130</v>
      </c>
    </row>
    <row r="88" s="195" customFormat="1" ht="13.5" spans="1:12">
      <c r="A88" s="204" t="s">
        <v>552</v>
      </c>
      <c r="B88" s="205" t="s">
        <v>12292</v>
      </c>
      <c r="C88" s="205" t="s">
        <v>12246</v>
      </c>
      <c r="D88" s="205" t="s">
        <v>12278</v>
      </c>
      <c r="E88" s="204" t="s">
        <v>12293</v>
      </c>
      <c r="F88" s="204" t="s">
        <v>295</v>
      </c>
      <c r="G88" s="205" t="s">
        <v>22</v>
      </c>
      <c r="H88" s="204" t="s">
        <v>1213</v>
      </c>
      <c r="I88" s="204" t="s">
        <v>288</v>
      </c>
      <c r="J88" s="204" t="s">
        <v>295</v>
      </c>
      <c r="K88" s="206" t="s">
        <v>12294</v>
      </c>
      <c r="L88" s="206" t="s">
        <v>1327</v>
      </c>
    </row>
    <row r="89" s="195" customFormat="1" ht="13.5" spans="1:12">
      <c r="A89" s="204" t="s">
        <v>555</v>
      </c>
      <c r="B89" s="205" t="s">
        <v>12295</v>
      </c>
      <c r="C89" s="205" t="s">
        <v>12246</v>
      </c>
      <c r="D89" s="205" t="s">
        <v>12278</v>
      </c>
      <c r="E89" s="204" t="s">
        <v>12296</v>
      </c>
      <c r="F89" s="204" t="s">
        <v>288</v>
      </c>
      <c r="G89" s="205" t="s">
        <v>17</v>
      </c>
      <c r="H89" s="204" t="s">
        <v>376</v>
      </c>
      <c r="I89" s="204" t="s">
        <v>288</v>
      </c>
      <c r="J89" s="204" t="s">
        <v>288</v>
      </c>
      <c r="K89" s="206" t="s">
        <v>12297</v>
      </c>
      <c r="L89" s="206" t="s">
        <v>1185</v>
      </c>
    </row>
    <row r="90" s="195" customFormat="1" ht="13.5" spans="1:12">
      <c r="A90" s="204" t="s">
        <v>558</v>
      </c>
      <c r="B90" s="205" t="s">
        <v>12298</v>
      </c>
      <c r="C90" s="205" t="s">
        <v>12246</v>
      </c>
      <c r="D90" s="205" t="s">
        <v>12278</v>
      </c>
      <c r="E90" s="204" t="s">
        <v>12299</v>
      </c>
      <c r="F90" s="204" t="s">
        <v>295</v>
      </c>
      <c r="G90" s="205" t="s">
        <v>22</v>
      </c>
      <c r="H90" s="204" t="s">
        <v>1213</v>
      </c>
      <c r="I90" s="204" t="s">
        <v>288</v>
      </c>
      <c r="J90" s="204" t="s">
        <v>295</v>
      </c>
      <c r="K90" s="206" t="s">
        <v>12300</v>
      </c>
      <c r="L90" s="206" t="s">
        <v>1327</v>
      </c>
    </row>
    <row r="91" s="195" customFormat="1" ht="13.5" spans="1:12">
      <c r="A91" s="204" t="s">
        <v>561</v>
      </c>
      <c r="B91" s="205" t="s">
        <v>12301</v>
      </c>
      <c r="C91" s="205" t="s">
        <v>12246</v>
      </c>
      <c r="D91" s="205" t="s">
        <v>12278</v>
      </c>
      <c r="E91" s="204" t="s">
        <v>12302</v>
      </c>
      <c r="F91" s="204" t="s">
        <v>288</v>
      </c>
      <c r="G91" s="205" t="s">
        <v>17</v>
      </c>
      <c r="H91" s="204" t="s">
        <v>376</v>
      </c>
      <c r="I91" s="204" t="s">
        <v>288</v>
      </c>
      <c r="J91" s="204" t="s">
        <v>288</v>
      </c>
      <c r="K91" s="206" t="s">
        <v>12303</v>
      </c>
      <c r="L91" s="206" t="s">
        <v>1185</v>
      </c>
    </row>
    <row r="92" s="195" customFormat="1" ht="13.5" spans="1:12">
      <c r="A92" s="204" t="s">
        <v>565</v>
      </c>
      <c r="B92" s="205" t="s">
        <v>12304</v>
      </c>
      <c r="C92" s="205" t="s">
        <v>12112</v>
      </c>
      <c r="D92" s="205" t="s">
        <v>12278</v>
      </c>
      <c r="E92" s="204" t="s">
        <v>12305</v>
      </c>
      <c r="F92" s="204" t="s">
        <v>295</v>
      </c>
      <c r="G92" s="205" t="s">
        <v>17</v>
      </c>
      <c r="H92" s="204" t="s">
        <v>12063</v>
      </c>
      <c r="I92" s="204" t="s">
        <v>301</v>
      </c>
      <c r="J92" s="204" t="s">
        <v>317</v>
      </c>
      <c r="K92" s="206" t="s">
        <v>12306</v>
      </c>
      <c r="L92" s="206" t="s">
        <v>12307</v>
      </c>
    </row>
    <row r="93" s="195" customFormat="1" ht="13.5" spans="1:12">
      <c r="A93" s="204" t="s">
        <v>568</v>
      </c>
      <c r="B93" s="205" t="s">
        <v>12171</v>
      </c>
      <c r="C93" s="205" t="s">
        <v>12246</v>
      </c>
      <c r="D93" s="205" t="s">
        <v>12278</v>
      </c>
      <c r="E93" s="204" t="s">
        <v>12308</v>
      </c>
      <c r="F93" s="204" t="s">
        <v>288</v>
      </c>
      <c r="G93" s="205" t="s">
        <v>17</v>
      </c>
      <c r="H93" s="204" t="s">
        <v>376</v>
      </c>
      <c r="I93" s="204" t="s">
        <v>288</v>
      </c>
      <c r="J93" s="204" t="s">
        <v>288</v>
      </c>
      <c r="K93" s="206" t="s">
        <v>12309</v>
      </c>
      <c r="L93" s="206" t="s">
        <v>1185</v>
      </c>
    </row>
    <row r="94" s="195" customFormat="1" ht="13.5" spans="1:12">
      <c r="A94" s="204" t="s">
        <v>571</v>
      </c>
      <c r="B94" s="205" t="s">
        <v>12310</v>
      </c>
      <c r="C94" s="205" t="s">
        <v>12278</v>
      </c>
      <c r="D94" s="205" t="s">
        <v>12311</v>
      </c>
      <c r="E94" s="204" t="s">
        <v>12312</v>
      </c>
      <c r="F94" s="204" t="s">
        <v>288</v>
      </c>
      <c r="G94" s="205" t="s">
        <v>17</v>
      </c>
      <c r="H94" s="204" t="s">
        <v>376</v>
      </c>
      <c r="I94" s="204" t="s">
        <v>288</v>
      </c>
      <c r="J94" s="204" t="s">
        <v>288</v>
      </c>
      <c r="K94" s="206" t="s">
        <v>12313</v>
      </c>
      <c r="L94" s="206" t="s">
        <v>1185</v>
      </c>
    </row>
    <row r="95" s="195" customFormat="1" ht="13.5" spans="1:12">
      <c r="A95" s="204" t="s">
        <v>574</v>
      </c>
      <c r="B95" s="205" t="s">
        <v>12314</v>
      </c>
      <c r="C95" s="205" t="s">
        <v>12278</v>
      </c>
      <c r="D95" s="205" t="s">
        <v>12311</v>
      </c>
      <c r="E95" s="204" t="s">
        <v>12315</v>
      </c>
      <c r="F95" s="204" t="s">
        <v>288</v>
      </c>
      <c r="G95" s="205" t="s">
        <v>17</v>
      </c>
      <c r="H95" s="204" t="s">
        <v>376</v>
      </c>
      <c r="I95" s="204" t="s">
        <v>288</v>
      </c>
      <c r="J95" s="204" t="s">
        <v>288</v>
      </c>
      <c r="K95" s="206" t="s">
        <v>12316</v>
      </c>
      <c r="L95" s="206" t="s">
        <v>1185</v>
      </c>
    </row>
    <row r="96" s="195" customFormat="1" ht="13.5" spans="1:12">
      <c r="A96" s="204" t="s">
        <v>577</v>
      </c>
      <c r="B96" s="205" t="s">
        <v>12171</v>
      </c>
      <c r="C96" s="205" t="s">
        <v>12278</v>
      </c>
      <c r="D96" s="205" t="s">
        <v>12311</v>
      </c>
      <c r="E96" s="204" t="s">
        <v>12317</v>
      </c>
      <c r="F96" s="204" t="s">
        <v>288</v>
      </c>
      <c r="G96" s="205" t="s">
        <v>17</v>
      </c>
      <c r="H96" s="204" t="s">
        <v>376</v>
      </c>
      <c r="I96" s="204" t="s">
        <v>288</v>
      </c>
      <c r="J96" s="204" t="s">
        <v>288</v>
      </c>
      <c r="K96" s="206" t="s">
        <v>12318</v>
      </c>
      <c r="L96" s="206" t="s">
        <v>1185</v>
      </c>
    </row>
    <row r="97" s="195" customFormat="1" ht="13.5" spans="1:12">
      <c r="A97" s="210" t="s">
        <v>580</v>
      </c>
      <c r="B97" s="211" t="s">
        <v>12264</v>
      </c>
      <c r="C97" s="211" t="s">
        <v>12278</v>
      </c>
      <c r="D97" s="211" t="s">
        <v>12311</v>
      </c>
      <c r="E97" s="204" t="s">
        <v>12319</v>
      </c>
      <c r="F97" s="204" t="s">
        <v>288</v>
      </c>
      <c r="G97" s="211" t="s">
        <v>17</v>
      </c>
      <c r="H97" s="210" t="s">
        <v>12063</v>
      </c>
      <c r="I97" s="204" t="s">
        <v>288</v>
      </c>
      <c r="J97" s="204" t="s">
        <v>288</v>
      </c>
      <c r="K97" s="212" t="s">
        <v>12320</v>
      </c>
      <c r="L97" s="212" t="s">
        <v>12075</v>
      </c>
    </row>
    <row r="98" s="195" customFormat="1" ht="13.5" spans="1:12">
      <c r="A98" s="204" t="s">
        <v>584</v>
      </c>
      <c r="B98" s="205" t="s">
        <v>12321</v>
      </c>
      <c r="C98" s="205" t="s">
        <v>12278</v>
      </c>
      <c r="D98" s="205" t="s">
        <v>12311</v>
      </c>
      <c r="E98" s="206" t="s">
        <v>12322</v>
      </c>
      <c r="F98" s="204" t="s">
        <v>288</v>
      </c>
      <c r="G98" s="205" t="s">
        <v>17</v>
      </c>
      <c r="H98" s="204" t="s">
        <v>376</v>
      </c>
      <c r="I98" s="204" t="s">
        <v>288</v>
      </c>
      <c r="J98" s="204" t="s">
        <v>288</v>
      </c>
      <c r="K98" s="206" t="s">
        <v>12323</v>
      </c>
      <c r="L98" s="206" t="s">
        <v>1185</v>
      </c>
    </row>
    <row r="99" s="195" customFormat="1" ht="13.5" spans="1:12">
      <c r="A99" s="204" t="s">
        <v>587</v>
      </c>
      <c r="B99" s="205" t="s">
        <v>12324</v>
      </c>
      <c r="C99" s="205" t="s">
        <v>12246</v>
      </c>
      <c r="D99" s="205" t="s">
        <v>12311</v>
      </c>
      <c r="E99" s="206" t="s">
        <v>12325</v>
      </c>
      <c r="F99" s="204" t="s">
        <v>288</v>
      </c>
      <c r="G99" s="205" t="s">
        <v>49</v>
      </c>
      <c r="H99" s="204" t="s">
        <v>1387</v>
      </c>
      <c r="I99" s="204" t="s">
        <v>295</v>
      </c>
      <c r="J99" s="204" t="s">
        <v>295</v>
      </c>
      <c r="K99" s="206" t="s">
        <v>12326</v>
      </c>
      <c r="L99" s="206" t="s">
        <v>378</v>
      </c>
    </row>
    <row r="100" s="195" customFormat="1" ht="13.5" spans="1:12">
      <c r="A100" s="204" t="s">
        <v>590</v>
      </c>
      <c r="B100" s="205" t="s">
        <v>12327</v>
      </c>
      <c r="C100" s="205" t="s">
        <v>12278</v>
      </c>
      <c r="D100" s="205" t="s">
        <v>12311</v>
      </c>
      <c r="E100" s="204" t="s">
        <v>12328</v>
      </c>
      <c r="F100" s="204" t="s">
        <v>288</v>
      </c>
      <c r="G100" s="205" t="s">
        <v>19</v>
      </c>
      <c r="H100" s="204" t="s">
        <v>1213</v>
      </c>
      <c r="I100" s="204" t="s">
        <v>288</v>
      </c>
      <c r="J100" s="204" t="s">
        <v>288</v>
      </c>
      <c r="K100" s="206" t="s">
        <v>12329</v>
      </c>
      <c r="L100" s="206" t="s">
        <v>1227</v>
      </c>
    </row>
    <row r="101" s="195" customFormat="1" ht="13.5" spans="1:12">
      <c r="A101" s="204" t="s">
        <v>593</v>
      </c>
      <c r="B101" s="205" t="s">
        <v>12327</v>
      </c>
      <c r="C101" s="205" t="s">
        <v>12278</v>
      </c>
      <c r="D101" s="205" t="s">
        <v>12311</v>
      </c>
      <c r="E101" s="206" t="s">
        <v>12330</v>
      </c>
      <c r="F101" s="204" t="s">
        <v>288</v>
      </c>
      <c r="G101" s="205" t="s">
        <v>17</v>
      </c>
      <c r="H101" s="204" t="s">
        <v>376</v>
      </c>
      <c r="I101" s="204" t="s">
        <v>288</v>
      </c>
      <c r="J101" s="204" t="s">
        <v>288</v>
      </c>
      <c r="K101" s="206" t="s">
        <v>1538</v>
      </c>
      <c r="L101" s="206" t="s">
        <v>1185</v>
      </c>
    </row>
    <row r="102" s="195" customFormat="1" ht="13.5" spans="1:12">
      <c r="A102" s="204" t="s">
        <v>596</v>
      </c>
      <c r="B102" s="205" t="s">
        <v>12331</v>
      </c>
      <c r="C102" s="205" t="s">
        <v>12278</v>
      </c>
      <c r="D102" s="205" t="s">
        <v>12311</v>
      </c>
      <c r="E102" s="204" t="s">
        <v>12332</v>
      </c>
      <c r="F102" s="204" t="s">
        <v>288</v>
      </c>
      <c r="G102" s="205" t="s">
        <v>17</v>
      </c>
      <c r="H102" s="204" t="s">
        <v>376</v>
      </c>
      <c r="I102" s="204" t="s">
        <v>288</v>
      </c>
      <c r="J102" s="204" t="s">
        <v>288</v>
      </c>
      <c r="K102" s="206" t="s">
        <v>12333</v>
      </c>
      <c r="L102" s="206" t="s">
        <v>1185</v>
      </c>
    </row>
    <row r="103" s="195" customFormat="1" ht="13.5" spans="1:12">
      <c r="A103" s="204" t="s">
        <v>599</v>
      </c>
      <c r="B103" s="205" t="s">
        <v>12334</v>
      </c>
      <c r="C103" s="205" t="s">
        <v>12278</v>
      </c>
      <c r="D103" s="205" t="s">
        <v>12311</v>
      </c>
      <c r="E103" s="206" t="s">
        <v>12335</v>
      </c>
      <c r="F103" s="204" t="s">
        <v>288</v>
      </c>
      <c r="G103" s="205" t="s">
        <v>17</v>
      </c>
      <c r="H103" s="204" t="s">
        <v>12063</v>
      </c>
      <c r="I103" s="204" t="s">
        <v>288</v>
      </c>
      <c r="J103" s="204" t="s">
        <v>288</v>
      </c>
      <c r="K103" s="206" t="s">
        <v>12336</v>
      </c>
      <c r="L103" s="206" t="s">
        <v>12075</v>
      </c>
    </row>
    <row r="104" s="195" customFormat="1" ht="13.5" spans="1:12">
      <c r="A104" s="204" t="s">
        <v>601</v>
      </c>
      <c r="B104" s="205" t="s">
        <v>12337</v>
      </c>
      <c r="C104" s="205" t="s">
        <v>12278</v>
      </c>
      <c r="D104" s="205" t="s">
        <v>12311</v>
      </c>
      <c r="E104" s="206" t="s">
        <v>12338</v>
      </c>
      <c r="F104" s="204" t="s">
        <v>288</v>
      </c>
      <c r="G104" s="205" t="s">
        <v>17</v>
      </c>
      <c r="H104" s="204" t="s">
        <v>12063</v>
      </c>
      <c r="I104" s="204" t="s">
        <v>288</v>
      </c>
      <c r="J104" s="204" t="s">
        <v>288</v>
      </c>
      <c r="K104" s="206" t="s">
        <v>12339</v>
      </c>
      <c r="L104" s="206" t="s">
        <v>12075</v>
      </c>
    </row>
    <row r="105" s="195" customFormat="1" ht="13.5" spans="1:12">
      <c r="A105" s="204" t="s">
        <v>604</v>
      </c>
      <c r="B105" s="205" t="s">
        <v>12340</v>
      </c>
      <c r="C105" s="205" t="s">
        <v>12278</v>
      </c>
      <c r="D105" s="205" t="s">
        <v>12311</v>
      </c>
      <c r="E105" s="206" t="s">
        <v>12341</v>
      </c>
      <c r="F105" s="204" t="s">
        <v>288</v>
      </c>
      <c r="G105" s="205" t="s">
        <v>17</v>
      </c>
      <c r="H105" s="204" t="s">
        <v>12063</v>
      </c>
      <c r="I105" s="204" t="s">
        <v>288</v>
      </c>
      <c r="J105" s="204" t="s">
        <v>288</v>
      </c>
      <c r="K105" s="206" t="s">
        <v>12342</v>
      </c>
      <c r="L105" s="206" t="s">
        <v>12075</v>
      </c>
    </row>
    <row r="106" s="195" customFormat="1" ht="13.5" spans="1:12">
      <c r="A106" s="204" t="s">
        <v>606</v>
      </c>
      <c r="B106" s="205" t="s">
        <v>12343</v>
      </c>
      <c r="C106" s="205" t="s">
        <v>12278</v>
      </c>
      <c r="D106" s="205" t="s">
        <v>12311</v>
      </c>
      <c r="E106" s="206" t="s">
        <v>12344</v>
      </c>
      <c r="F106" s="204" t="s">
        <v>288</v>
      </c>
      <c r="G106" s="205" t="s">
        <v>17</v>
      </c>
      <c r="H106" s="204" t="s">
        <v>376</v>
      </c>
      <c r="I106" s="204" t="s">
        <v>288</v>
      </c>
      <c r="J106" s="204" t="s">
        <v>288</v>
      </c>
      <c r="K106" s="206" t="s">
        <v>12345</v>
      </c>
      <c r="L106" s="206" t="s">
        <v>1185</v>
      </c>
    </row>
    <row r="107" s="195" customFormat="1" ht="13.5" spans="1:12">
      <c r="A107" s="204" t="s">
        <v>608</v>
      </c>
      <c r="B107" s="205" t="s">
        <v>12346</v>
      </c>
      <c r="C107" s="205" t="s">
        <v>12278</v>
      </c>
      <c r="D107" s="205" t="s">
        <v>12311</v>
      </c>
      <c r="E107" s="206" t="s">
        <v>12347</v>
      </c>
      <c r="F107" s="204" t="s">
        <v>288</v>
      </c>
      <c r="G107" s="205" t="s">
        <v>17</v>
      </c>
      <c r="H107" s="204" t="s">
        <v>376</v>
      </c>
      <c r="I107" s="204" t="s">
        <v>288</v>
      </c>
      <c r="J107" s="204" t="s">
        <v>288</v>
      </c>
      <c r="K107" s="206" t="s">
        <v>12348</v>
      </c>
      <c r="L107" s="206" t="s">
        <v>1185</v>
      </c>
    </row>
    <row r="108" s="195" customFormat="1" ht="13.5" spans="1:12">
      <c r="A108" s="204" t="s">
        <v>611</v>
      </c>
      <c r="B108" s="205" t="s">
        <v>12310</v>
      </c>
      <c r="C108" s="205" t="s">
        <v>12311</v>
      </c>
      <c r="D108" s="205" t="s">
        <v>12349</v>
      </c>
      <c r="E108" s="206" t="s">
        <v>12350</v>
      </c>
      <c r="F108" s="204" t="s">
        <v>288</v>
      </c>
      <c r="G108" s="205" t="s">
        <v>17</v>
      </c>
      <c r="H108" s="204" t="s">
        <v>376</v>
      </c>
      <c r="I108" s="204" t="s">
        <v>288</v>
      </c>
      <c r="J108" s="204" t="s">
        <v>288</v>
      </c>
      <c r="K108" s="206" t="s">
        <v>12351</v>
      </c>
      <c r="L108" s="206" t="s">
        <v>1185</v>
      </c>
    </row>
    <row r="109" s="195" customFormat="1" ht="13.5" spans="1:12">
      <c r="A109" s="204" t="s">
        <v>614</v>
      </c>
      <c r="B109" s="205" t="s">
        <v>12314</v>
      </c>
      <c r="C109" s="205" t="s">
        <v>12311</v>
      </c>
      <c r="D109" s="205" t="s">
        <v>12349</v>
      </c>
      <c r="E109" s="206" t="s">
        <v>12352</v>
      </c>
      <c r="F109" s="204" t="s">
        <v>288</v>
      </c>
      <c r="G109" s="205" t="s">
        <v>17</v>
      </c>
      <c r="H109" s="204" t="s">
        <v>376</v>
      </c>
      <c r="I109" s="204" t="s">
        <v>288</v>
      </c>
      <c r="J109" s="204" t="s">
        <v>288</v>
      </c>
      <c r="K109" s="206" t="s">
        <v>12353</v>
      </c>
      <c r="L109" s="206" t="s">
        <v>1185</v>
      </c>
    </row>
    <row r="110" s="195" customFormat="1" ht="13.5" spans="1:12">
      <c r="A110" s="204" t="s">
        <v>617</v>
      </c>
      <c r="B110" s="205" t="s">
        <v>12354</v>
      </c>
      <c r="C110" s="205" t="s">
        <v>12311</v>
      </c>
      <c r="D110" s="205" t="s">
        <v>12349</v>
      </c>
      <c r="E110" s="204" t="s">
        <v>12355</v>
      </c>
      <c r="F110" s="204" t="s">
        <v>295</v>
      </c>
      <c r="G110" s="205" t="s">
        <v>17</v>
      </c>
      <c r="H110" s="204" t="s">
        <v>376</v>
      </c>
      <c r="I110" s="204" t="s">
        <v>288</v>
      </c>
      <c r="J110" s="204" t="s">
        <v>295</v>
      </c>
      <c r="K110" s="206" t="s">
        <v>12356</v>
      </c>
      <c r="L110" s="206" t="s">
        <v>1204</v>
      </c>
    </row>
    <row r="111" s="195" customFormat="1" ht="13.5" spans="1:12">
      <c r="A111" s="204" t="s">
        <v>619</v>
      </c>
      <c r="B111" s="205" t="s">
        <v>12357</v>
      </c>
      <c r="C111" s="205" t="s">
        <v>12311</v>
      </c>
      <c r="D111" s="205" t="s">
        <v>12349</v>
      </c>
      <c r="E111" s="206" t="s">
        <v>12358</v>
      </c>
      <c r="F111" s="204" t="s">
        <v>295</v>
      </c>
      <c r="G111" s="205" t="s">
        <v>17</v>
      </c>
      <c r="H111" s="204" t="s">
        <v>376</v>
      </c>
      <c r="I111" s="204" t="s">
        <v>288</v>
      </c>
      <c r="J111" s="204" t="s">
        <v>295</v>
      </c>
      <c r="K111" s="206" t="s">
        <v>12359</v>
      </c>
      <c r="L111" s="206" t="s">
        <v>1204</v>
      </c>
    </row>
    <row r="112" s="195" customFormat="1" ht="13.5" spans="1:12">
      <c r="A112" s="204" t="s">
        <v>622</v>
      </c>
      <c r="B112" s="205" t="s">
        <v>12331</v>
      </c>
      <c r="C112" s="205" t="s">
        <v>12311</v>
      </c>
      <c r="D112" s="205" t="s">
        <v>12349</v>
      </c>
      <c r="E112" s="204" t="s">
        <v>12360</v>
      </c>
      <c r="F112" s="204" t="s">
        <v>288</v>
      </c>
      <c r="G112" s="205" t="s">
        <v>17</v>
      </c>
      <c r="H112" s="204" t="s">
        <v>376</v>
      </c>
      <c r="I112" s="204" t="s">
        <v>288</v>
      </c>
      <c r="J112" s="204" t="s">
        <v>288</v>
      </c>
      <c r="K112" s="206" t="s">
        <v>12361</v>
      </c>
      <c r="L112" s="206" t="s">
        <v>1185</v>
      </c>
    </row>
    <row r="113" s="195" customFormat="1" ht="13.5" spans="1:12">
      <c r="A113" s="204" t="s">
        <v>625</v>
      </c>
      <c r="B113" s="205" t="s">
        <v>12255</v>
      </c>
      <c r="C113" s="205" t="s">
        <v>12278</v>
      </c>
      <c r="D113" s="205" t="s">
        <v>12349</v>
      </c>
      <c r="E113" s="206" t="s">
        <v>12362</v>
      </c>
      <c r="F113" s="204" t="s">
        <v>288</v>
      </c>
      <c r="G113" s="205" t="s">
        <v>17</v>
      </c>
      <c r="H113" s="204" t="s">
        <v>376</v>
      </c>
      <c r="I113" s="204" t="s">
        <v>295</v>
      </c>
      <c r="J113" s="204" t="s">
        <v>295</v>
      </c>
      <c r="K113" s="206" t="s">
        <v>12363</v>
      </c>
      <c r="L113" s="206" t="s">
        <v>1204</v>
      </c>
    </row>
    <row r="114" s="195" customFormat="1" ht="13.5" spans="1:12">
      <c r="A114" s="204" t="s">
        <v>628</v>
      </c>
      <c r="B114" s="205" t="s">
        <v>12364</v>
      </c>
      <c r="C114" s="205" t="s">
        <v>12311</v>
      </c>
      <c r="D114" s="205" t="s">
        <v>12349</v>
      </c>
      <c r="E114" s="206" t="s">
        <v>12365</v>
      </c>
      <c r="F114" s="204" t="s">
        <v>295</v>
      </c>
      <c r="G114" s="205" t="s">
        <v>17</v>
      </c>
      <c r="H114" s="204" t="s">
        <v>376</v>
      </c>
      <c r="I114" s="204" t="s">
        <v>288</v>
      </c>
      <c r="J114" s="204" t="s">
        <v>295</v>
      </c>
      <c r="K114" s="206" t="s">
        <v>12366</v>
      </c>
      <c r="L114" s="206" t="s">
        <v>1204</v>
      </c>
    </row>
    <row r="115" s="195" customFormat="1" ht="13.5" spans="1:12">
      <c r="A115" s="204" t="s">
        <v>630</v>
      </c>
      <c r="B115" s="205" t="s">
        <v>12367</v>
      </c>
      <c r="C115" s="205" t="s">
        <v>12311</v>
      </c>
      <c r="D115" s="205" t="s">
        <v>12349</v>
      </c>
      <c r="E115" s="206" t="s">
        <v>12368</v>
      </c>
      <c r="F115" s="204" t="s">
        <v>288</v>
      </c>
      <c r="G115" s="205" t="s">
        <v>17</v>
      </c>
      <c r="H115" s="204" t="s">
        <v>376</v>
      </c>
      <c r="I115" s="204" t="s">
        <v>288</v>
      </c>
      <c r="J115" s="204" t="s">
        <v>288</v>
      </c>
      <c r="K115" s="206" t="s">
        <v>12369</v>
      </c>
      <c r="L115" s="206" t="s">
        <v>1185</v>
      </c>
    </row>
    <row r="116" s="195" customFormat="1" ht="13.5" spans="1:12">
      <c r="A116" s="204" t="s">
        <v>633</v>
      </c>
      <c r="B116" s="205" t="s">
        <v>12370</v>
      </c>
      <c r="C116" s="205" t="s">
        <v>12278</v>
      </c>
      <c r="D116" s="205" t="s">
        <v>12349</v>
      </c>
      <c r="E116" s="206" t="s">
        <v>12371</v>
      </c>
      <c r="F116" s="204" t="s">
        <v>288</v>
      </c>
      <c r="G116" s="205" t="s">
        <v>17</v>
      </c>
      <c r="H116" s="204" t="s">
        <v>376</v>
      </c>
      <c r="I116" s="204" t="s">
        <v>295</v>
      </c>
      <c r="J116" s="204" t="s">
        <v>295</v>
      </c>
      <c r="K116" s="206" t="s">
        <v>12372</v>
      </c>
      <c r="L116" s="206" t="s">
        <v>1204</v>
      </c>
    </row>
    <row r="117" s="195" customFormat="1" ht="13.5" spans="1:12">
      <c r="A117" s="204" t="s">
        <v>636</v>
      </c>
      <c r="B117" s="205" t="s">
        <v>12324</v>
      </c>
      <c r="C117" s="205" t="s">
        <v>12311</v>
      </c>
      <c r="D117" s="205" t="s">
        <v>12349</v>
      </c>
      <c r="E117" s="206" t="s">
        <v>12373</v>
      </c>
      <c r="F117" s="204" t="s">
        <v>288</v>
      </c>
      <c r="G117" s="205" t="s">
        <v>49</v>
      </c>
      <c r="H117" s="204" t="s">
        <v>1387</v>
      </c>
      <c r="I117" s="204" t="s">
        <v>288</v>
      </c>
      <c r="J117" s="204" t="s">
        <v>288</v>
      </c>
      <c r="K117" s="206" t="s">
        <v>12374</v>
      </c>
      <c r="L117" s="206" t="s">
        <v>1389</v>
      </c>
    </row>
    <row r="118" s="195" customFormat="1" ht="13.5" spans="1:12">
      <c r="A118" s="204" t="s">
        <v>639</v>
      </c>
      <c r="B118" s="205" t="s">
        <v>12375</v>
      </c>
      <c r="C118" s="205" t="s">
        <v>12112</v>
      </c>
      <c r="D118" s="205" t="s">
        <v>12349</v>
      </c>
      <c r="E118" s="206" t="s">
        <v>12376</v>
      </c>
      <c r="F118" s="204" t="s">
        <v>288</v>
      </c>
      <c r="G118" s="205" t="s">
        <v>17</v>
      </c>
      <c r="H118" s="204" t="s">
        <v>12063</v>
      </c>
      <c r="I118" s="204" t="s">
        <v>309</v>
      </c>
      <c r="J118" s="204" t="s">
        <v>309</v>
      </c>
      <c r="K118" s="206" t="s">
        <v>12377</v>
      </c>
      <c r="L118" s="206" t="s">
        <v>10815</v>
      </c>
    </row>
    <row r="119" s="195" customFormat="1" ht="13.5" spans="1:12">
      <c r="A119" s="204" t="s">
        <v>641</v>
      </c>
      <c r="B119" s="205" t="s">
        <v>12249</v>
      </c>
      <c r="C119" s="205" t="s">
        <v>12311</v>
      </c>
      <c r="D119" s="205" t="s">
        <v>12349</v>
      </c>
      <c r="E119" s="204" t="s">
        <v>12378</v>
      </c>
      <c r="F119" s="204" t="s">
        <v>288</v>
      </c>
      <c r="G119" s="205" t="s">
        <v>17</v>
      </c>
      <c r="H119" s="204" t="s">
        <v>376</v>
      </c>
      <c r="I119" s="204" t="s">
        <v>288</v>
      </c>
      <c r="J119" s="204" t="s">
        <v>288</v>
      </c>
      <c r="K119" s="206" t="s">
        <v>12379</v>
      </c>
      <c r="L119" s="206" t="s">
        <v>1185</v>
      </c>
    </row>
    <row r="120" s="195" customFormat="1" ht="13.5" spans="1:12">
      <c r="A120" s="204" t="s">
        <v>643</v>
      </c>
      <c r="B120" s="205" t="s">
        <v>12380</v>
      </c>
      <c r="C120" s="205" t="s">
        <v>12246</v>
      </c>
      <c r="D120" s="205" t="s">
        <v>12349</v>
      </c>
      <c r="E120" s="206" t="s">
        <v>12381</v>
      </c>
      <c r="F120" s="204" t="s">
        <v>288</v>
      </c>
      <c r="G120" s="205" t="s">
        <v>22</v>
      </c>
      <c r="H120" s="204" t="s">
        <v>1213</v>
      </c>
      <c r="I120" s="204" t="s">
        <v>298</v>
      </c>
      <c r="J120" s="204" t="s">
        <v>298</v>
      </c>
      <c r="K120" s="206" t="s">
        <v>12382</v>
      </c>
      <c r="L120" s="206" t="s">
        <v>10384</v>
      </c>
    </row>
    <row r="121" s="195" customFormat="1" ht="13.5" spans="1:12">
      <c r="A121" s="204" t="s">
        <v>645</v>
      </c>
      <c r="B121" s="205" t="s">
        <v>12383</v>
      </c>
      <c r="C121" s="205" t="s">
        <v>12278</v>
      </c>
      <c r="D121" s="205" t="s">
        <v>12349</v>
      </c>
      <c r="E121" s="206" t="s">
        <v>12384</v>
      </c>
      <c r="F121" s="204" t="s">
        <v>295</v>
      </c>
      <c r="G121" s="205" t="s">
        <v>17</v>
      </c>
      <c r="H121" s="204" t="s">
        <v>376</v>
      </c>
      <c r="I121" s="204" t="s">
        <v>295</v>
      </c>
      <c r="J121" s="204" t="s">
        <v>301</v>
      </c>
      <c r="K121" s="206" t="s">
        <v>12385</v>
      </c>
      <c r="L121" s="206" t="s">
        <v>10316</v>
      </c>
    </row>
    <row r="122" s="195" customFormat="1" ht="13.5" spans="1:12">
      <c r="A122" s="204" t="s">
        <v>648</v>
      </c>
      <c r="B122" s="205" t="s">
        <v>12386</v>
      </c>
      <c r="C122" s="205" t="s">
        <v>12095</v>
      </c>
      <c r="D122" s="205" t="s">
        <v>12349</v>
      </c>
      <c r="E122" s="204" t="s">
        <v>12387</v>
      </c>
      <c r="F122" s="204" t="s">
        <v>288</v>
      </c>
      <c r="G122" s="205" t="s">
        <v>17</v>
      </c>
      <c r="H122" s="204" t="s">
        <v>376</v>
      </c>
      <c r="I122" s="204" t="s">
        <v>312</v>
      </c>
      <c r="J122" s="204" t="s">
        <v>312</v>
      </c>
      <c r="K122" s="206" t="s">
        <v>12388</v>
      </c>
      <c r="L122" s="206" t="s">
        <v>10586</v>
      </c>
    </row>
    <row r="123" s="195" customFormat="1" ht="13.5" spans="1:12">
      <c r="A123" s="204" t="s">
        <v>650</v>
      </c>
      <c r="B123" s="205" t="s">
        <v>884</v>
      </c>
      <c r="C123" s="205" t="s">
        <v>12311</v>
      </c>
      <c r="D123" s="205" t="s">
        <v>12349</v>
      </c>
      <c r="E123" s="206" t="s">
        <v>12389</v>
      </c>
      <c r="F123" s="204" t="s">
        <v>288</v>
      </c>
      <c r="G123" s="205" t="s">
        <v>17</v>
      </c>
      <c r="H123" s="204" t="s">
        <v>376</v>
      </c>
      <c r="I123" s="204" t="s">
        <v>288</v>
      </c>
      <c r="J123" s="204" t="s">
        <v>288</v>
      </c>
      <c r="K123" s="206" t="s">
        <v>12390</v>
      </c>
      <c r="L123" s="206" t="s">
        <v>1185</v>
      </c>
    </row>
    <row r="124" s="195" customFormat="1" ht="13.5" spans="1:12">
      <c r="A124" s="204" t="s">
        <v>652</v>
      </c>
      <c r="B124" s="205" t="s">
        <v>12391</v>
      </c>
      <c r="C124" s="205" t="s">
        <v>12311</v>
      </c>
      <c r="D124" s="205" t="s">
        <v>12349</v>
      </c>
      <c r="E124" s="206" t="s">
        <v>12392</v>
      </c>
      <c r="F124" s="204" t="s">
        <v>288</v>
      </c>
      <c r="G124" s="205" t="s">
        <v>17</v>
      </c>
      <c r="H124" s="204" t="s">
        <v>376</v>
      </c>
      <c r="I124" s="204" t="s">
        <v>288</v>
      </c>
      <c r="J124" s="204" t="s">
        <v>288</v>
      </c>
      <c r="K124" s="206" t="s">
        <v>12393</v>
      </c>
      <c r="L124" s="206" t="s">
        <v>1185</v>
      </c>
    </row>
    <row r="125" s="195" customFormat="1" ht="13.5" spans="1:12">
      <c r="A125" s="204" t="s">
        <v>655</v>
      </c>
      <c r="B125" s="205" t="s">
        <v>2639</v>
      </c>
      <c r="C125" s="205" t="s">
        <v>12349</v>
      </c>
      <c r="D125" s="205" t="s">
        <v>12394</v>
      </c>
      <c r="E125" s="206" t="s">
        <v>12395</v>
      </c>
      <c r="F125" s="204" t="s">
        <v>288</v>
      </c>
      <c r="G125" s="205" t="s">
        <v>17</v>
      </c>
      <c r="H125" s="204" t="s">
        <v>376</v>
      </c>
      <c r="I125" s="204" t="s">
        <v>288</v>
      </c>
      <c r="J125" s="204" t="s">
        <v>288</v>
      </c>
      <c r="K125" s="206" t="s">
        <v>12396</v>
      </c>
      <c r="L125" s="206" t="s">
        <v>1185</v>
      </c>
    </row>
    <row r="126" s="195" customFormat="1" ht="13.5" spans="1:12">
      <c r="A126" s="204" t="s">
        <v>658</v>
      </c>
      <c r="B126" s="205" t="s">
        <v>12397</v>
      </c>
      <c r="C126" s="205" t="s">
        <v>12349</v>
      </c>
      <c r="D126" s="205" t="s">
        <v>12394</v>
      </c>
      <c r="E126" s="204" t="s">
        <v>12398</v>
      </c>
      <c r="F126" s="204" t="s">
        <v>288</v>
      </c>
      <c r="G126" s="205" t="s">
        <v>17</v>
      </c>
      <c r="H126" s="204" t="s">
        <v>376</v>
      </c>
      <c r="I126" s="204" t="s">
        <v>288</v>
      </c>
      <c r="J126" s="204" t="s">
        <v>288</v>
      </c>
      <c r="K126" s="206" t="s">
        <v>12399</v>
      </c>
      <c r="L126" s="206" t="s">
        <v>1185</v>
      </c>
    </row>
    <row r="127" s="195" customFormat="1" ht="13.5" spans="1:12">
      <c r="A127" s="204" t="s">
        <v>661</v>
      </c>
      <c r="B127" s="205" t="s">
        <v>12400</v>
      </c>
      <c r="C127" s="205" t="s">
        <v>12311</v>
      </c>
      <c r="D127" s="205" t="s">
        <v>12394</v>
      </c>
      <c r="E127" s="206" t="s">
        <v>12401</v>
      </c>
      <c r="F127" s="204" t="s">
        <v>295</v>
      </c>
      <c r="G127" s="205" t="s">
        <v>17</v>
      </c>
      <c r="H127" s="204" t="s">
        <v>376</v>
      </c>
      <c r="I127" s="204" t="s">
        <v>295</v>
      </c>
      <c r="J127" s="204" t="s">
        <v>301</v>
      </c>
      <c r="K127" s="206" t="s">
        <v>12402</v>
      </c>
      <c r="L127" s="206" t="s">
        <v>10316</v>
      </c>
    </row>
    <row r="128" s="195" customFormat="1" ht="13.5" spans="1:12">
      <c r="A128" s="204" t="s">
        <v>664</v>
      </c>
      <c r="B128" s="205" t="s">
        <v>10078</v>
      </c>
      <c r="C128" s="205" t="s">
        <v>12349</v>
      </c>
      <c r="D128" s="205" t="s">
        <v>12394</v>
      </c>
      <c r="E128" s="206" t="s">
        <v>12403</v>
      </c>
      <c r="F128" s="204" t="s">
        <v>288</v>
      </c>
      <c r="G128" s="205" t="s">
        <v>17</v>
      </c>
      <c r="H128" s="204" t="s">
        <v>682</v>
      </c>
      <c r="I128" s="204" t="s">
        <v>288</v>
      </c>
      <c r="J128" s="204" t="s">
        <v>288</v>
      </c>
      <c r="K128" s="206" t="s">
        <v>12402</v>
      </c>
      <c r="L128" s="221" t="s">
        <v>683</v>
      </c>
    </row>
    <row r="129" s="195" customFormat="1" ht="13.5" spans="1:12">
      <c r="A129" s="204" t="s">
        <v>667</v>
      </c>
      <c r="B129" s="205" t="s">
        <v>12404</v>
      </c>
      <c r="C129" s="205" t="s">
        <v>12311</v>
      </c>
      <c r="D129" s="205" t="s">
        <v>12394</v>
      </c>
      <c r="E129" s="204" t="s">
        <v>12405</v>
      </c>
      <c r="F129" s="204" t="s">
        <v>288</v>
      </c>
      <c r="G129" s="205" t="s">
        <v>17</v>
      </c>
      <c r="H129" s="204" t="s">
        <v>376</v>
      </c>
      <c r="I129" s="204" t="s">
        <v>295</v>
      </c>
      <c r="J129" s="204" t="s">
        <v>295</v>
      </c>
      <c r="K129" s="206" t="s">
        <v>12406</v>
      </c>
      <c r="L129" s="206" t="s">
        <v>1204</v>
      </c>
    </row>
    <row r="130" s="195" customFormat="1" ht="13.5" spans="1:12">
      <c r="A130" s="204" t="s">
        <v>670</v>
      </c>
      <c r="B130" s="205" t="s">
        <v>12407</v>
      </c>
      <c r="C130" s="205" t="s">
        <v>12311</v>
      </c>
      <c r="D130" s="205" t="s">
        <v>12394</v>
      </c>
      <c r="E130" s="206" t="s">
        <v>12408</v>
      </c>
      <c r="F130" s="204" t="s">
        <v>288</v>
      </c>
      <c r="G130" s="205" t="s">
        <v>17</v>
      </c>
      <c r="H130" s="204" t="s">
        <v>376</v>
      </c>
      <c r="I130" s="204" t="s">
        <v>295</v>
      </c>
      <c r="J130" s="204" t="s">
        <v>295</v>
      </c>
      <c r="K130" s="206" t="s">
        <v>12409</v>
      </c>
      <c r="L130" s="206" t="s">
        <v>1204</v>
      </c>
    </row>
    <row r="131" s="195" customFormat="1" ht="13.5" spans="1:12">
      <c r="A131" s="204" t="s">
        <v>672</v>
      </c>
      <c r="B131" s="205" t="s">
        <v>12410</v>
      </c>
      <c r="C131" s="205" t="s">
        <v>12349</v>
      </c>
      <c r="D131" s="205" t="s">
        <v>12394</v>
      </c>
      <c r="E131" s="206" t="s">
        <v>12411</v>
      </c>
      <c r="F131" s="204" t="s">
        <v>288</v>
      </c>
      <c r="G131" s="205" t="s">
        <v>17</v>
      </c>
      <c r="H131" s="204" t="s">
        <v>376</v>
      </c>
      <c r="I131" s="204" t="s">
        <v>288</v>
      </c>
      <c r="J131" s="204" t="s">
        <v>288</v>
      </c>
      <c r="K131" s="206" t="s">
        <v>12412</v>
      </c>
      <c r="L131" s="206" t="s">
        <v>1185</v>
      </c>
    </row>
    <row r="132" s="195" customFormat="1" ht="13.5" spans="1:12">
      <c r="A132" s="204" t="s">
        <v>675</v>
      </c>
      <c r="B132" s="205" t="s">
        <v>12413</v>
      </c>
      <c r="C132" s="205" t="s">
        <v>12311</v>
      </c>
      <c r="D132" s="205" t="s">
        <v>12394</v>
      </c>
      <c r="E132" s="206" t="s">
        <v>12414</v>
      </c>
      <c r="F132" s="204" t="s">
        <v>288</v>
      </c>
      <c r="G132" s="205" t="s">
        <v>17</v>
      </c>
      <c r="H132" s="204" t="s">
        <v>376</v>
      </c>
      <c r="I132" s="204" t="s">
        <v>295</v>
      </c>
      <c r="J132" s="204" t="s">
        <v>295</v>
      </c>
      <c r="K132" s="206" t="s">
        <v>12415</v>
      </c>
      <c r="L132" s="206" t="s">
        <v>1204</v>
      </c>
    </row>
    <row r="133" s="195" customFormat="1" ht="13.5" spans="1:12">
      <c r="A133" s="204" t="s">
        <v>677</v>
      </c>
      <c r="B133" s="205" t="s">
        <v>12416</v>
      </c>
      <c r="C133" s="205" t="s">
        <v>12311</v>
      </c>
      <c r="D133" s="205" t="s">
        <v>12394</v>
      </c>
      <c r="E133" s="206" t="s">
        <v>12417</v>
      </c>
      <c r="F133" s="204" t="s">
        <v>288</v>
      </c>
      <c r="G133" s="205" t="s">
        <v>49</v>
      </c>
      <c r="H133" s="204" t="s">
        <v>1387</v>
      </c>
      <c r="I133" s="204" t="s">
        <v>295</v>
      </c>
      <c r="J133" s="204" t="s">
        <v>295</v>
      </c>
      <c r="K133" s="206" t="s">
        <v>12418</v>
      </c>
      <c r="L133" s="206" t="s">
        <v>378</v>
      </c>
    </row>
    <row r="134" s="195" customFormat="1" ht="13.5" spans="1:12">
      <c r="A134" s="204" t="s">
        <v>680</v>
      </c>
      <c r="B134" s="205" t="s">
        <v>2727</v>
      </c>
      <c r="C134" s="205" t="s">
        <v>12311</v>
      </c>
      <c r="D134" s="205" t="s">
        <v>12394</v>
      </c>
      <c r="E134" s="206" t="s">
        <v>12419</v>
      </c>
      <c r="F134" s="204" t="s">
        <v>288</v>
      </c>
      <c r="G134" s="205" t="s">
        <v>17</v>
      </c>
      <c r="H134" s="204" t="s">
        <v>376</v>
      </c>
      <c r="I134" s="204" t="s">
        <v>295</v>
      </c>
      <c r="J134" s="204" t="s">
        <v>295</v>
      </c>
      <c r="K134" s="206" t="s">
        <v>12420</v>
      </c>
      <c r="L134" s="206" t="s">
        <v>1204</v>
      </c>
    </row>
    <row r="135" s="195" customFormat="1" ht="13.5" spans="1:12">
      <c r="A135" s="204" t="s">
        <v>684</v>
      </c>
      <c r="B135" s="205" t="s">
        <v>12421</v>
      </c>
      <c r="C135" s="205" t="s">
        <v>12311</v>
      </c>
      <c r="D135" s="205" t="s">
        <v>12394</v>
      </c>
      <c r="E135" s="206" t="s">
        <v>12422</v>
      </c>
      <c r="F135" s="204" t="s">
        <v>298</v>
      </c>
      <c r="G135" s="205" t="s">
        <v>49</v>
      </c>
      <c r="H135" s="204" t="s">
        <v>1387</v>
      </c>
      <c r="I135" s="204" t="s">
        <v>295</v>
      </c>
      <c r="J135" s="204" t="s">
        <v>309</v>
      </c>
      <c r="K135" s="206" t="s">
        <v>12423</v>
      </c>
      <c r="L135" s="206" t="s">
        <v>10934</v>
      </c>
    </row>
    <row r="136" s="195" customFormat="1" ht="13.5" spans="1:12">
      <c r="A136" s="204" t="s">
        <v>686</v>
      </c>
      <c r="B136" s="205" t="s">
        <v>12249</v>
      </c>
      <c r="C136" s="205" t="s">
        <v>12349</v>
      </c>
      <c r="D136" s="205" t="s">
        <v>12394</v>
      </c>
      <c r="E136" s="206" t="s">
        <v>12424</v>
      </c>
      <c r="F136" s="204" t="s">
        <v>288</v>
      </c>
      <c r="G136" s="205" t="s">
        <v>17</v>
      </c>
      <c r="H136" s="204" t="s">
        <v>376</v>
      </c>
      <c r="I136" s="204" t="s">
        <v>288</v>
      </c>
      <c r="J136" s="204" t="s">
        <v>288</v>
      </c>
      <c r="K136" s="206" t="s">
        <v>12425</v>
      </c>
      <c r="L136" s="206" t="s">
        <v>1185</v>
      </c>
    </row>
    <row r="137" s="195" customFormat="1" ht="13.5" spans="1:12">
      <c r="A137" s="204" t="s">
        <v>689</v>
      </c>
      <c r="B137" s="205" t="s">
        <v>12380</v>
      </c>
      <c r="C137" s="205" t="s">
        <v>12349</v>
      </c>
      <c r="D137" s="205" t="s">
        <v>12394</v>
      </c>
      <c r="E137" s="206" t="s">
        <v>12426</v>
      </c>
      <c r="F137" s="204" t="s">
        <v>288</v>
      </c>
      <c r="G137" s="205" t="s">
        <v>22</v>
      </c>
      <c r="H137" s="204" t="s">
        <v>1213</v>
      </c>
      <c r="I137" s="204" t="s">
        <v>288</v>
      </c>
      <c r="J137" s="204" t="s">
        <v>288</v>
      </c>
      <c r="K137" s="206" t="s">
        <v>12427</v>
      </c>
      <c r="L137" s="206" t="s">
        <v>1227</v>
      </c>
    </row>
    <row r="138" s="195" customFormat="1" ht="13.5" spans="1:12">
      <c r="A138" s="204" t="s">
        <v>692</v>
      </c>
      <c r="B138" s="205" t="s">
        <v>12428</v>
      </c>
      <c r="C138" s="205" t="s">
        <v>12349</v>
      </c>
      <c r="D138" s="205" t="s">
        <v>12394</v>
      </c>
      <c r="E138" s="206" t="s">
        <v>12429</v>
      </c>
      <c r="F138" s="204" t="s">
        <v>288</v>
      </c>
      <c r="G138" s="205" t="s">
        <v>17</v>
      </c>
      <c r="H138" s="204" t="s">
        <v>376</v>
      </c>
      <c r="I138" s="204" t="s">
        <v>288</v>
      </c>
      <c r="J138" s="204" t="s">
        <v>288</v>
      </c>
      <c r="K138" s="206" t="s">
        <v>12430</v>
      </c>
      <c r="L138" s="206" t="s">
        <v>1185</v>
      </c>
    </row>
    <row r="139" s="195" customFormat="1" ht="13.5" spans="1:12">
      <c r="A139" s="204" t="s">
        <v>695</v>
      </c>
      <c r="B139" s="205" t="s">
        <v>4908</v>
      </c>
      <c r="C139" s="205" t="s">
        <v>12278</v>
      </c>
      <c r="D139" s="205" t="s">
        <v>12394</v>
      </c>
      <c r="E139" s="206" t="s">
        <v>12431</v>
      </c>
      <c r="F139" s="204" t="s">
        <v>288</v>
      </c>
      <c r="G139" s="205" t="s">
        <v>17</v>
      </c>
      <c r="H139" s="204" t="s">
        <v>12063</v>
      </c>
      <c r="I139" s="204" t="s">
        <v>298</v>
      </c>
      <c r="J139" s="204" t="s">
        <v>298</v>
      </c>
      <c r="K139" s="206" t="s">
        <v>2272</v>
      </c>
      <c r="L139" s="206" t="s">
        <v>12130</v>
      </c>
    </row>
    <row r="140" s="195" customFormat="1" ht="13.5" spans="1:12">
      <c r="A140" s="204" t="s">
        <v>699</v>
      </c>
      <c r="B140" s="205" t="s">
        <v>12432</v>
      </c>
      <c r="C140" s="205" t="s">
        <v>12349</v>
      </c>
      <c r="D140" s="205" t="s">
        <v>12394</v>
      </c>
      <c r="E140" s="206" t="s">
        <v>12433</v>
      </c>
      <c r="F140" s="204" t="s">
        <v>288</v>
      </c>
      <c r="G140" s="205" t="s">
        <v>17</v>
      </c>
      <c r="H140" s="204" t="s">
        <v>376</v>
      </c>
      <c r="I140" s="204" t="s">
        <v>288</v>
      </c>
      <c r="J140" s="204" t="s">
        <v>288</v>
      </c>
      <c r="K140" s="206" t="s">
        <v>12434</v>
      </c>
      <c r="L140" s="206" t="s">
        <v>1185</v>
      </c>
    </row>
    <row r="141" s="195" customFormat="1" ht="13.5" spans="1:12">
      <c r="A141" s="204" t="s">
        <v>702</v>
      </c>
      <c r="B141" s="205" t="s">
        <v>12435</v>
      </c>
      <c r="C141" s="205" t="s">
        <v>12349</v>
      </c>
      <c r="D141" s="205" t="s">
        <v>12394</v>
      </c>
      <c r="E141" s="206" t="s">
        <v>12436</v>
      </c>
      <c r="F141" s="204" t="s">
        <v>288</v>
      </c>
      <c r="G141" s="205" t="s">
        <v>17</v>
      </c>
      <c r="H141" s="204" t="s">
        <v>376</v>
      </c>
      <c r="I141" s="204" t="s">
        <v>288</v>
      </c>
      <c r="J141" s="204" t="s">
        <v>288</v>
      </c>
      <c r="K141" s="206" t="s">
        <v>2274</v>
      </c>
      <c r="L141" s="206" t="s">
        <v>1185</v>
      </c>
    </row>
    <row r="142" s="195" customFormat="1" ht="13.5" spans="1:12">
      <c r="A142" s="204" t="s">
        <v>705</v>
      </c>
      <c r="B142" s="205" t="s">
        <v>12437</v>
      </c>
      <c r="C142" s="205" t="s">
        <v>12349</v>
      </c>
      <c r="D142" s="205" t="s">
        <v>12438</v>
      </c>
      <c r="E142" s="206" t="s">
        <v>12439</v>
      </c>
      <c r="F142" s="204" t="s">
        <v>288</v>
      </c>
      <c r="G142" s="205" t="s">
        <v>22</v>
      </c>
      <c r="H142" s="204" t="s">
        <v>12066</v>
      </c>
      <c r="I142" s="204" t="s">
        <v>295</v>
      </c>
      <c r="J142" s="204" t="s">
        <v>295</v>
      </c>
      <c r="K142" s="206" t="s">
        <v>12440</v>
      </c>
      <c r="L142" s="206" t="s">
        <v>12086</v>
      </c>
    </row>
    <row r="143" s="195" customFormat="1" ht="13.5" spans="1:12">
      <c r="A143" s="204" t="s">
        <v>708</v>
      </c>
      <c r="B143" s="205" t="s">
        <v>12441</v>
      </c>
      <c r="C143" s="205" t="s">
        <v>12394</v>
      </c>
      <c r="D143" s="205" t="s">
        <v>12438</v>
      </c>
      <c r="E143" s="204" t="s">
        <v>12442</v>
      </c>
      <c r="F143" s="204" t="s">
        <v>288</v>
      </c>
      <c r="G143" s="205" t="s">
        <v>17</v>
      </c>
      <c r="H143" s="204" t="s">
        <v>376</v>
      </c>
      <c r="I143" s="204" t="s">
        <v>288</v>
      </c>
      <c r="J143" s="204" t="s">
        <v>288</v>
      </c>
      <c r="K143" s="206" t="s">
        <v>12443</v>
      </c>
      <c r="L143" s="206" t="s">
        <v>1185</v>
      </c>
    </row>
    <row r="144" s="195" customFormat="1" ht="13.5" spans="1:12">
      <c r="A144" s="204" t="s">
        <v>713</v>
      </c>
      <c r="B144" s="205" t="s">
        <v>12444</v>
      </c>
      <c r="C144" s="205" t="s">
        <v>12394</v>
      </c>
      <c r="D144" s="205" t="s">
        <v>12438</v>
      </c>
      <c r="E144" s="206" t="s">
        <v>12445</v>
      </c>
      <c r="F144" s="204" t="s">
        <v>288</v>
      </c>
      <c r="G144" s="205" t="s">
        <v>17</v>
      </c>
      <c r="H144" s="204" t="s">
        <v>376</v>
      </c>
      <c r="I144" s="204" t="s">
        <v>288</v>
      </c>
      <c r="J144" s="204" t="s">
        <v>288</v>
      </c>
      <c r="K144" s="206" t="s">
        <v>12446</v>
      </c>
      <c r="L144" s="206" t="s">
        <v>1185</v>
      </c>
    </row>
    <row r="145" s="195" customFormat="1" ht="13.5" spans="1:12">
      <c r="A145" s="204" t="s">
        <v>715</v>
      </c>
      <c r="B145" s="205" t="s">
        <v>12447</v>
      </c>
      <c r="C145" s="205" t="s">
        <v>12349</v>
      </c>
      <c r="D145" s="205" t="s">
        <v>12438</v>
      </c>
      <c r="E145" s="206" t="s">
        <v>12448</v>
      </c>
      <c r="F145" s="204" t="s">
        <v>298</v>
      </c>
      <c r="G145" s="205" t="s">
        <v>17</v>
      </c>
      <c r="H145" s="204" t="s">
        <v>376</v>
      </c>
      <c r="I145" s="204" t="s">
        <v>295</v>
      </c>
      <c r="J145" s="204" t="s">
        <v>309</v>
      </c>
      <c r="K145" s="206" t="s">
        <v>12449</v>
      </c>
      <c r="L145" s="206" t="s">
        <v>873</v>
      </c>
    </row>
    <row r="146" s="195" customFormat="1" ht="13.5" spans="1:12">
      <c r="A146" s="204" t="s">
        <v>717</v>
      </c>
      <c r="B146" s="205" t="s">
        <v>12450</v>
      </c>
      <c r="C146" s="205" t="s">
        <v>12394</v>
      </c>
      <c r="D146" s="205" t="s">
        <v>12438</v>
      </c>
      <c r="E146" s="204" t="s">
        <v>12451</v>
      </c>
      <c r="F146" s="204" t="s">
        <v>288</v>
      </c>
      <c r="G146" s="205" t="s">
        <v>17</v>
      </c>
      <c r="H146" s="204" t="s">
        <v>376</v>
      </c>
      <c r="I146" s="204" t="s">
        <v>288</v>
      </c>
      <c r="J146" s="204" t="s">
        <v>288</v>
      </c>
      <c r="K146" s="206" t="s">
        <v>12452</v>
      </c>
      <c r="L146" s="206" t="s">
        <v>1185</v>
      </c>
    </row>
    <row r="147" s="195" customFormat="1" ht="13.5" spans="1:12">
      <c r="A147" s="204" t="s">
        <v>718</v>
      </c>
      <c r="B147" s="205" t="s">
        <v>12453</v>
      </c>
      <c r="C147" s="205" t="s">
        <v>12394</v>
      </c>
      <c r="D147" s="205" t="s">
        <v>12438</v>
      </c>
      <c r="E147" s="206" t="s">
        <v>12454</v>
      </c>
      <c r="F147" s="204" t="s">
        <v>288</v>
      </c>
      <c r="G147" s="205" t="s">
        <v>17</v>
      </c>
      <c r="H147" s="204" t="s">
        <v>376</v>
      </c>
      <c r="I147" s="204" t="s">
        <v>288</v>
      </c>
      <c r="J147" s="204" t="s">
        <v>288</v>
      </c>
      <c r="K147" s="206" t="s">
        <v>12455</v>
      </c>
      <c r="L147" s="206" t="s">
        <v>1185</v>
      </c>
    </row>
    <row r="148" s="195" customFormat="1" ht="13.5" spans="1:12">
      <c r="A148" s="204" t="s">
        <v>721</v>
      </c>
      <c r="B148" s="205" t="s">
        <v>12456</v>
      </c>
      <c r="C148" s="205" t="s">
        <v>12394</v>
      </c>
      <c r="D148" s="205" t="s">
        <v>12438</v>
      </c>
      <c r="E148" s="206" t="s">
        <v>12457</v>
      </c>
      <c r="F148" s="204" t="s">
        <v>288</v>
      </c>
      <c r="G148" s="205" t="s">
        <v>17</v>
      </c>
      <c r="H148" s="204" t="s">
        <v>376</v>
      </c>
      <c r="I148" s="204" t="s">
        <v>288</v>
      </c>
      <c r="J148" s="204" t="s">
        <v>288</v>
      </c>
      <c r="K148" s="206" t="s">
        <v>12458</v>
      </c>
      <c r="L148" s="206" t="s">
        <v>1185</v>
      </c>
    </row>
    <row r="149" s="195" customFormat="1" ht="13.5" spans="1:12">
      <c r="A149" s="204" t="s">
        <v>724</v>
      </c>
      <c r="B149" s="205" t="s">
        <v>12459</v>
      </c>
      <c r="C149" s="205" t="s">
        <v>12394</v>
      </c>
      <c r="D149" s="205" t="s">
        <v>12438</v>
      </c>
      <c r="E149" s="206" t="s">
        <v>12460</v>
      </c>
      <c r="F149" s="204" t="s">
        <v>288</v>
      </c>
      <c r="G149" s="205" t="s">
        <v>17</v>
      </c>
      <c r="H149" s="204" t="s">
        <v>376</v>
      </c>
      <c r="I149" s="204" t="s">
        <v>288</v>
      </c>
      <c r="J149" s="204" t="s">
        <v>288</v>
      </c>
      <c r="K149" s="206" t="s">
        <v>12461</v>
      </c>
      <c r="L149" s="206" t="s">
        <v>1185</v>
      </c>
    </row>
    <row r="150" s="195" customFormat="1" ht="13.5" spans="1:12">
      <c r="A150" s="204" t="s">
        <v>727</v>
      </c>
      <c r="B150" s="205" t="s">
        <v>10745</v>
      </c>
      <c r="C150" s="205" t="s">
        <v>12394</v>
      </c>
      <c r="D150" s="205" t="s">
        <v>12438</v>
      </c>
      <c r="E150" s="206" t="s">
        <v>12462</v>
      </c>
      <c r="F150" s="204" t="s">
        <v>288</v>
      </c>
      <c r="G150" s="205" t="s">
        <v>17</v>
      </c>
      <c r="H150" s="204" t="s">
        <v>376</v>
      </c>
      <c r="I150" s="204" t="s">
        <v>288</v>
      </c>
      <c r="J150" s="204" t="s">
        <v>288</v>
      </c>
      <c r="K150" s="206" t="s">
        <v>12463</v>
      </c>
      <c r="L150" s="206" t="s">
        <v>1185</v>
      </c>
    </row>
    <row r="151" s="195" customFormat="1" ht="13.5" spans="1:12">
      <c r="A151" s="204" t="s">
        <v>730</v>
      </c>
      <c r="B151" s="205" t="s">
        <v>12464</v>
      </c>
      <c r="C151" s="205" t="s">
        <v>12311</v>
      </c>
      <c r="D151" s="205" t="s">
        <v>12438</v>
      </c>
      <c r="E151" s="204" t="s">
        <v>12465</v>
      </c>
      <c r="F151" s="204" t="s">
        <v>288</v>
      </c>
      <c r="G151" s="205" t="s">
        <v>17</v>
      </c>
      <c r="H151" s="204" t="s">
        <v>376</v>
      </c>
      <c r="I151" s="204" t="s">
        <v>298</v>
      </c>
      <c r="J151" s="204" t="s">
        <v>298</v>
      </c>
      <c r="K151" s="206" t="s">
        <v>12466</v>
      </c>
      <c r="L151" s="206" t="s">
        <v>378</v>
      </c>
    </row>
    <row r="152" s="195" customFormat="1" ht="13.5" spans="1:12">
      <c r="A152" s="204" t="s">
        <v>733</v>
      </c>
      <c r="B152" s="205" t="s">
        <v>12467</v>
      </c>
      <c r="C152" s="205" t="s">
        <v>12394</v>
      </c>
      <c r="D152" s="205" t="s">
        <v>12438</v>
      </c>
      <c r="E152" s="206" t="s">
        <v>12468</v>
      </c>
      <c r="F152" s="204" t="s">
        <v>288</v>
      </c>
      <c r="G152" s="205" t="s">
        <v>17</v>
      </c>
      <c r="H152" s="204" t="s">
        <v>376</v>
      </c>
      <c r="I152" s="204" t="s">
        <v>288</v>
      </c>
      <c r="J152" s="204" t="s">
        <v>288</v>
      </c>
      <c r="K152" s="206" t="s">
        <v>12469</v>
      </c>
      <c r="L152" s="206" t="s">
        <v>1185</v>
      </c>
    </row>
    <row r="153" s="195" customFormat="1" ht="13.5" spans="1:12">
      <c r="A153" s="204" t="s">
        <v>736</v>
      </c>
      <c r="B153" s="205" t="s">
        <v>12470</v>
      </c>
      <c r="C153" s="205" t="s">
        <v>12394</v>
      </c>
      <c r="D153" s="205" t="s">
        <v>12438</v>
      </c>
      <c r="E153" s="206" t="s">
        <v>12471</v>
      </c>
      <c r="F153" s="204" t="s">
        <v>288</v>
      </c>
      <c r="G153" s="205" t="s">
        <v>17</v>
      </c>
      <c r="H153" s="204" t="s">
        <v>376</v>
      </c>
      <c r="I153" s="204" t="s">
        <v>288</v>
      </c>
      <c r="J153" s="204" t="s">
        <v>288</v>
      </c>
      <c r="K153" s="206" t="s">
        <v>12472</v>
      </c>
      <c r="L153" s="206" t="s">
        <v>1185</v>
      </c>
    </row>
    <row r="154" s="195" customFormat="1" ht="13.5" spans="1:12">
      <c r="A154" s="204" t="s">
        <v>738</v>
      </c>
      <c r="B154" s="205" t="s">
        <v>11688</v>
      </c>
      <c r="C154" s="205" t="s">
        <v>12394</v>
      </c>
      <c r="D154" s="205" t="s">
        <v>12438</v>
      </c>
      <c r="E154" s="206" t="s">
        <v>12473</v>
      </c>
      <c r="F154" s="204" t="s">
        <v>288</v>
      </c>
      <c r="G154" s="205" t="s">
        <v>17</v>
      </c>
      <c r="H154" s="204" t="s">
        <v>376</v>
      </c>
      <c r="I154" s="204" t="s">
        <v>288</v>
      </c>
      <c r="J154" s="204" t="s">
        <v>288</v>
      </c>
      <c r="K154" s="206" t="s">
        <v>12474</v>
      </c>
      <c r="L154" s="206" t="s">
        <v>1185</v>
      </c>
    </row>
    <row r="155" s="195" customFormat="1" ht="13.5" spans="1:12">
      <c r="A155" s="204" t="s">
        <v>741</v>
      </c>
      <c r="B155" s="205" t="s">
        <v>12475</v>
      </c>
      <c r="C155" s="205" t="s">
        <v>12394</v>
      </c>
      <c r="D155" s="205" t="s">
        <v>12438</v>
      </c>
      <c r="E155" s="204" t="s">
        <v>12476</v>
      </c>
      <c r="F155" s="204" t="s">
        <v>288</v>
      </c>
      <c r="G155" s="205" t="s">
        <v>17</v>
      </c>
      <c r="H155" s="204" t="s">
        <v>376</v>
      </c>
      <c r="I155" s="204" t="s">
        <v>288</v>
      </c>
      <c r="J155" s="204" t="s">
        <v>288</v>
      </c>
      <c r="K155" s="206" t="s">
        <v>12477</v>
      </c>
      <c r="L155" s="206" t="s">
        <v>1185</v>
      </c>
    </row>
    <row r="156" s="195" customFormat="1" ht="13.5" spans="1:12">
      <c r="A156" s="204" t="s">
        <v>745</v>
      </c>
      <c r="B156" s="205" t="s">
        <v>12478</v>
      </c>
      <c r="C156" s="205" t="s">
        <v>12394</v>
      </c>
      <c r="D156" s="205" t="s">
        <v>12438</v>
      </c>
      <c r="E156" s="206" t="s">
        <v>12479</v>
      </c>
      <c r="F156" s="204" t="s">
        <v>288</v>
      </c>
      <c r="G156" s="205" t="s">
        <v>17</v>
      </c>
      <c r="H156" s="204" t="s">
        <v>12063</v>
      </c>
      <c r="I156" s="204" t="s">
        <v>288</v>
      </c>
      <c r="J156" s="204" t="s">
        <v>288</v>
      </c>
      <c r="K156" s="206" t="s">
        <v>12480</v>
      </c>
      <c r="L156" s="206" t="s">
        <v>12075</v>
      </c>
    </row>
    <row r="157" s="195" customFormat="1" ht="13.5" spans="1:12">
      <c r="A157" s="204" t="s">
        <v>748</v>
      </c>
      <c r="B157" s="205" t="s">
        <v>12481</v>
      </c>
      <c r="C157" s="205" t="s">
        <v>12311</v>
      </c>
      <c r="D157" s="205" t="s">
        <v>12438</v>
      </c>
      <c r="E157" s="204" t="s">
        <v>12482</v>
      </c>
      <c r="F157" s="204" t="s">
        <v>288</v>
      </c>
      <c r="G157" s="205" t="s">
        <v>22</v>
      </c>
      <c r="H157" s="204" t="s">
        <v>1213</v>
      </c>
      <c r="I157" s="204" t="s">
        <v>298</v>
      </c>
      <c r="J157" s="204" t="s">
        <v>298</v>
      </c>
      <c r="K157" s="206" t="s">
        <v>12483</v>
      </c>
      <c r="L157" s="206" t="s">
        <v>10384</v>
      </c>
    </row>
    <row r="158" s="195" customFormat="1" ht="13.5" spans="1:12">
      <c r="A158" s="204" t="s">
        <v>751</v>
      </c>
      <c r="B158" s="205" t="s">
        <v>12484</v>
      </c>
      <c r="C158" s="205" t="s">
        <v>12394</v>
      </c>
      <c r="D158" s="205" t="s">
        <v>12438</v>
      </c>
      <c r="E158" s="206" t="s">
        <v>12485</v>
      </c>
      <c r="F158" s="204" t="s">
        <v>288</v>
      </c>
      <c r="G158" s="205" t="s">
        <v>17</v>
      </c>
      <c r="H158" s="204" t="s">
        <v>376</v>
      </c>
      <c r="I158" s="204" t="s">
        <v>288</v>
      </c>
      <c r="J158" s="204" t="s">
        <v>288</v>
      </c>
      <c r="K158" s="206" t="s">
        <v>12486</v>
      </c>
      <c r="L158" s="206" t="s">
        <v>1185</v>
      </c>
    </row>
    <row r="159" s="195" customFormat="1" ht="13.5" spans="1:12">
      <c r="A159" s="204" t="s">
        <v>754</v>
      </c>
      <c r="B159" s="205" t="s">
        <v>12487</v>
      </c>
      <c r="C159" s="205" t="s">
        <v>12394</v>
      </c>
      <c r="D159" s="205" t="s">
        <v>12438</v>
      </c>
      <c r="E159" s="206" t="s">
        <v>12488</v>
      </c>
      <c r="F159" s="204" t="s">
        <v>288</v>
      </c>
      <c r="G159" s="205" t="s">
        <v>22</v>
      </c>
      <c r="H159" s="204" t="s">
        <v>1213</v>
      </c>
      <c r="I159" s="204" t="s">
        <v>288</v>
      </c>
      <c r="J159" s="204" t="s">
        <v>288</v>
      </c>
      <c r="K159" s="206" t="s">
        <v>12489</v>
      </c>
      <c r="L159" s="206" t="s">
        <v>1227</v>
      </c>
    </row>
    <row r="160" s="195" customFormat="1" ht="13.5" spans="1:12">
      <c r="A160" s="204" t="s">
        <v>756</v>
      </c>
      <c r="B160" s="205" t="s">
        <v>452</v>
      </c>
      <c r="C160" s="205" t="s">
        <v>12394</v>
      </c>
      <c r="D160" s="205" t="s">
        <v>12438</v>
      </c>
      <c r="E160" s="206" t="s">
        <v>12490</v>
      </c>
      <c r="F160" s="204" t="s">
        <v>288</v>
      </c>
      <c r="G160" s="205" t="s">
        <v>17</v>
      </c>
      <c r="H160" s="204" t="s">
        <v>376</v>
      </c>
      <c r="I160" s="204" t="s">
        <v>288</v>
      </c>
      <c r="J160" s="204" t="s">
        <v>288</v>
      </c>
      <c r="K160" s="206" t="s">
        <v>12491</v>
      </c>
      <c r="L160" s="206" t="s">
        <v>1185</v>
      </c>
    </row>
    <row r="161" s="195" customFormat="1" ht="13.5" spans="1:12">
      <c r="A161" s="204" t="s">
        <v>759</v>
      </c>
      <c r="B161" s="205" t="s">
        <v>12435</v>
      </c>
      <c r="C161" s="205" t="s">
        <v>12394</v>
      </c>
      <c r="D161" s="205" t="s">
        <v>12438</v>
      </c>
      <c r="E161" s="206" t="s">
        <v>12492</v>
      </c>
      <c r="F161" s="204" t="s">
        <v>288</v>
      </c>
      <c r="G161" s="205" t="s">
        <v>17</v>
      </c>
      <c r="H161" s="204" t="s">
        <v>376</v>
      </c>
      <c r="I161" s="204" t="s">
        <v>288</v>
      </c>
      <c r="J161" s="204" t="s">
        <v>288</v>
      </c>
      <c r="K161" s="206" t="s">
        <v>12493</v>
      </c>
      <c r="L161" s="206" t="s">
        <v>1185</v>
      </c>
    </row>
    <row r="162" s="195" customFormat="1" ht="13.5" spans="1:12">
      <c r="A162" s="204" t="s">
        <v>761</v>
      </c>
      <c r="B162" s="205" t="s">
        <v>12435</v>
      </c>
      <c r="C162" s="205" t="s">
        <v>12438</v>
      </c>
      <c r="D162" s="205" t="s">
        <v>12494</v>
      </c>
      <c r="E162" s="206" t="s">
        <v>12495</v>
      </c>
      <c r="F162" s="204" t="s">
        <v>288</v>
      </c>
      <c r="G162" s="205" t="s">
        <v>17</v>
      </c>
      <c r="H162" s="204" t="s">
        <v>376</v>
      </c>
      <c r="I162" s="204" t="s">
        <v>288</v>
      </c>
      <c r="J162" s="204" t="s">
        <v>288</v>
      </c>
      <c r="K162" s="206" t="s">
        <v>12496</v>
      </c>
      <c r="L162" s="206" t="s">
        <v>1185</v>
      </c>
    </row>
    <row r="163" s="195" customFormat="1" ht="13.5" spans="1:12">
      <c r="A163" s="204" t="s">
        <v>764</v>
      </c>
      <c r="B163" s="205" t="s">
        <v>12497</v>
      </c>
      <c r="C163" s="205" t="s">
        <v>12438</v>
      </c>
      <c r="D163" s="205" t="s">
        <v>12494</v>
      </c>
      <c r="E163" s="206" t="s">
        <v>12498</v>
      </c>
      <c r="F163" s="204" t="s">
        <v>288</v>
      </c>
      <c r="G163" s="205" t="s">
        <v>17</v>
      </c>
      <c r="H163" s="204" t="s">
        <v>376</v>
      </c>
      <c r="I163" s="204" t="s">
        <v>288</v>
      </c>
      <c r="J163" s="204" t="s">
        <v>288</v>
      </c>
      <c r="K163" s="206" t="s">
        <v>12499</v>
      </c>
      <c r="L163" s="206" t="s">
        <v>1185</v>
      </c>
    </row>
    <row r="164" s="195" customFormat="1" ht="13.5" spans="1:12">
      <c r="A164" s="204" t="s">
        <v>767</v>
      </c>
      <c r="B164" s="205" t="s">
        <v>12500</v>
      </c>
      <c r="C164" s="205" t="s">
        <v>12438</v>
      </c>
      <c r="D164" s="205" t="s">
        <v>12494</v>
      </c>
      <c r="E164" s="206" t="s">
        <v>12501</v>
      </c>
      <c r="F164" s="204" t="s">
        <v>288</v>
      </c>
      <c r="G164" s="205" t="s">
        <v>17</v>
      </c>
      <c r="H164" s="204" t="s">
        <v>376</v>
      </c>
      <c r="I164" s="204" t="s">
        <v>288</v>
      </c>
      <c r="J164" s="204" t="s">
        <v>288</v>
      </c>
      <c r="K164" s="206" t="s">
        <v>12502</v>
      </c>
      <c r="L164" s="206" t="s">
        <v>1185</v>
      </c>
    </row>
    <row r="165" s="195" customFormat="1" ht="13.5" spans="1:12">
      <c r="A165" s="204" t="s">
        <v>770</v>
      </c>
      <c r="B165" s="205" t="s">
        <v>10745</v>
      </c>
      <c r="C165" s="205" t="s">
        <v>12438</v>
      </c>
      <c r="D165" s="205" t="s">
        <v>12494</v>
      </c>
      <c r="E165" s="204" t="s">
        <v>12503</v>
      </c>
      <c r="F165" s="204" t="s">
        <v>295</v>
      </c>
      <c r="G165" s="205" t="s">
        <v>17</v>
      </c>
      <c r="H165" s="204" t="s">
        <v>376</v>
      </c>
      <c r="I165" s="204" t="s">
        <v>288</v>
      </c>
      <c r="J165" s="204" t="s">
        <v>295</v>
      </c>
      <c r="K165" s="206" t="s">
        <v>12504</v>
      </c>
      <c r="L165" s="206" t="s">
        <v>1204</v>
      </c>
    </row>
    <row r="166" s="195" customFormat="1" ht="13.5" spans="1:12">
      <c r="A166" s="204" t="s">
        <v>773</v>
      </c>
      <c r="B166" s="205" t="s">
        <v>11519</v>
      </c>
      <c r="C166" s="205" t="s">
        <v>12349</v>
      </c>
      <c r="D166" s="205" t="s">
        <v>12494</v>
      </c>
      <c r="E166" s="206" t="s">
        <v>12505</v>
      </c>
      <c r="F166" s="204" t="s">
        <v>288</v>
      </c>
      <c r="G166" s="205" t="s">
        <v>17</v>
      </c>
      <c r="H166" s="204" t="s">
        <v>376</v>
      </c>
      <c r="I166" s="204" t="s">
        <v>298</v>
      </c>
      <c r="J166" s="204" t="s">
        <v>298</v>
      </c>
      <c r="K166" s="206" t="s">
        <v>12506</v>
      </c>
      <c r="L166" s="206" t="s">
        <v>378</v>
      </c>
    </row>
    <row r="167" s="195" customFormat="1" ht="13.5" spans="1:12">
      <c r="A167" s="204" t="s">
        <v>776</v>
      </c>
      <c r="B167" s="205" t="s">
        <v>12470</v>
      </c>
      <c r="C167" s="205" t="s">
        <v>12438</v>
      </c>
      <c r="D167" s="205" t="s">
        <v>12494</v>
      </c>
      <c r="E167" s="206" t="s">
        <v>12507</v>
      </c>
      <c r="F167" s="204" t="s">
        <v>288</v>
      </c>
      <c r="G167" s="205" t="s">
        <v>17</v>
      </c>
      <c r="H167" s="204" t="s">
        <v>376</v>
      </c>
      <c r="I167" s="204" t="s">
        <v>288</v>
      </c>
      <c r="J167" s="204" t="s">
        <v>288</v>
      </c>
      <c r="K167" s="206" t="s">
        <v>12508</v>
      </c>
      <c r="L167" s="206" t="s">
        <v>1185</v>
      </c>
    </row>
    <row r="168" s="195" customFormat="1" ht="13.5" spans="1:12">
      <c r="A168" s="204" t="s">
        <v>779</v>
      </c>
      <c r="B168" s="205" t="s">
        <v>12509</v>
      </c>
      <c r="C168" s="205" t="s">
        <v>12349</v>
      </c>
      <c r="D168" s="205" t="s">
        <v>12494</v>
      </c>
      <c r="E168" s="206" t="s">
        <v>12510</v>
      </c>
      <c r="F168" s="204" t="s">
        <v>288</v>
      </c>
      <c r="G168" s="205" t="s">
        <v>17</v>
      </c>
      <c r="H168" s="204" t="s">
        <v>376</v>
      </c>
      <c r="I168" s="204" t="s">
        <v>298</v>
      </c>
      <c r="J168" s="204" t="s">
        <v>298</v>
      </c>
      <c r="K168" s="206" t="s">
        <v>12511</v>
      </c>
      <c r="L168" s="206" t="s">
        <v>378</v>
      </c>
    </row>
    <row r="169" s="195" customFormat="1" ht="13.5" spans="1:12">
      <c r="A169" s="204" t="s">
        <v>782</v>
      </c>
      <c r="B169" s="205" t="s">
        <v>12512</v>
      </c>
      <c r="C169" s="205" t="s">
        <v>12394</v>
      </c>
      <c r="D169" s="205" t="s">
        <v>12494</v>
      </c>
      <c r="E169" s="204" t="s">
        <v>12513</v>
      </c>
      <c r="F169" s="204" t="s">
        <v>288</v>
      </c>
      <c r="G169" s="205" t="s">
        <v>17</v>
      </c>
      <c r="H169" s="204" t="s">
        <v>376</v>
      </c>
      <c r="I169" s="204" t="s">
        <v>295</v>
      </c>
      <c r="J169" s="204" t="s">
        <v>295</v>
      </c>
      <c r="K169" s="206" t="s">
        <v>12514</v>
      </c>
      <c r="L169" s="206" t="s">
        <v>1204</v>
      </c>
    </row>
    <row r="170" s="195" customFormat="1" ht="13.5" spans="1:12">
      <c r="A170" s="204" t="s">
        <v>785</v>
      </c>
      <c r="B170" s="205" t="s">
        <v>12515</v>
      </c>
      <c r="C170" s="205" t="s">
        <v>12394</v>
      </c>
      <c r="D170" s="205" t="s">
        <v>12494</v>
      </c>
      <c r="E170" s="206" t="s">
        <v>12516</v>
      </c>
      <c r="F170" s="204" t="s">
        <v>288</v>
      </c>
      <c r="G170" s="205" t="s">
        <v>22</v>
      </c>
      <c r="H170" s="204" t="s">
        <v>1213</v>
      </c>
      <c r="I170" s="204" t="s">
        <v>295</v>
      </c>
      <c r="J170" s="204" t="s">
        <v>295</v>
      </c>
      <c r="K170" s="206" t="s">
        <v>12517</v>
      </c>
      <c r="L170" s="206" t="s">
        <v>1327</v>
      </c>
    </row>
    <row r="171" s="195" customFormat="1" ht="13.5" spans="1:12">
      <c r="A171" s="204" t="s">
        <v>788</v>
      </c>
      <c r="B171" s="205" t="s">
        <v>12518</v>
      </c>
      <c r="C171" s="205" t="s">
        <v>12394</v>
      </c>
      <c r="D171" s="205" t="s">
        <v>12494</v>
      </c>
      <c r="E171" s="206" t="s">
        <v>12519</v>
      </c>
      <c r="F171" s="204" t="s">
        <v>288</v>
      </c>
      <c r="G171" s="205" t="s">
        <v>22</v>
      </c>
      <c r="H171" s="204" t="s">
        <v>1213</v>
      </c>
      <c r="I171" s="204" t="s">
        <v>295</v>
      </c>
      <c r="J171" s="204" t="s">
        <v>295</v>
      </c>
      <c r="K171" s="206" t="s">
        <v>12520</v>
      </c>
      <c r="L171" s="206" t="s">
        <v>1327</v>
      </c>
    </row>
    <row r="172" s="195" customFormat="1" ht="13.5" spans="1:12">
      <c r="A172" s="204" t="s">
        <v>790</v>
      </c>
      <c r="B172" s="205" t="s">
        <v>12521</v>
      </c>
      <c r="C172" s="205" t="s">
        <v>12438</v>
      </c>
      <c r="D172" s="205" t="s">
        <v>12494</v>
      </c>
      <c r="E172" s="206" t="s">
        <v>12522</v>
      </c>
      <c r="F172" s="204" t="s">
        <v>288</v>
      </c>
      <c r="G172" s="205" t="s">
        <v>17</v>
      </c>
      <c r="H172" s="204" t="s">
        <v>376</v>
      </c>
      <c r="I172" s="204" t="s">
        <v>288</v>
      </c>
      <c r="J172" s="204" t="s">
        <v>288</v>
      </c>
      <c r="K172" s="206" t="s">
        <v>12523</v>
      </c>
      <c r="L172" s="206" t="s">
        <v>1185</v>
      </c>
    </row>
    <row r="173" s="195" customFormat="1" ht="13.5" spans="1:12">
      <c r="A173" s="204" t="s">
        <v>793</v>
      </c>
      <c r="B173" s="205" t="s">
        <v>12456</v>
      </c>
      <c r="C173" s="205" t="s">
        <v>12438</v>
      </c>
      <c r="D173" s="205" t="s">
        <v>12524</v>
      </c>
      <c r="E173" s="206" t="s">
        <v>12525</v>
      </c>
      <c r="F173" s="204" t="s">
        <v>288</v>
      </c>
      <c r="G173" s="205" t="s">
        <v>17</v>
      </c>
      <c r="H173" s="204" t="s">
        <v>376</v>
      </c>
      <c r="I173" s="204" t="s">
        <v>295</v>
      </c>
      <c r="J173" s="204" t="s">
        <v>295</v>
      </c>
      <c r="K173" s="206" t="s">
        <v>12526</v>
      </c>
      <c r="L173" s="206" t="s">
        <v>1204</v>
      </c>
    </row>
    <row r="174" s="195" customFormat="1" ht="13.5" spans="1:12">
      <c r="A174" s="204" t="s">
        <v>796</v>
      </c>
      <c r="B174" s="205" t="s">
        <v>12527</v>
      </c>
      <c r="C174" s="205" t="s">
        <v>12438</v>
      </c>
      <c r="D174" s="205" t="s">
        <v>12524</v>
      </c>
      <c r="E174" s="206" t="s">
        <v>12528</v>
      </c>
      <c r="F174" s="204" t="s">
        <v>288</v>
      </c>
      <c r="G174" s="205" t="s">
        <v>17</v>
      </c>
      <c r="H174" s="204" t="s">
        <v>376</v>
      </c>
      <c r="I174" s="204" t="s">
        <v>295</v>
      </c>
      <c r="J174" s="204" t="s">
        <v>295</v>
      </c>
      <c r="K174" s="206" t="s">
        <v>12529</v>
      </c>
      <c r="L174" s="206" t="s">
        <v>1204</v>
      </c>
    </row>
    <row r="175" s="195" customFormat="1" ht="13.5" spans="1:12">
      <c r="A175" s="204" t="s">
        <v>799</v>
      </c>
      <c r="B175" s="205" t="s">
        <v>12530</v>
      </c>
      <c r="C175" s="205" t="s">
        <v>12494</v>
      </c>
      <c r="D175" s="205" t="s">
        <v>12524</v>
      </c>
      <c r="E175" s="206" t="s">
        <v>12531</v>
      </c>
      <c r="F175" s="204" t="s">
        <v>288</v>
      </c>
      <c r="G175" s="205" t="s">
        <v>17</v>
      </c>
      <c r="H175" s="204" t="s">
        <v>376</v>
      </c>
      <c r="I175" s="204" t="s">
        <v>288</v>
      </c>
      <c r="J175" s="204" t="s">
        <v>288</v>
      </c>
      <c r="K175" s="206" t="s">
        <v>12532</v>
      </c>
      <c r="L175" s="206" t="s">
        <v>1185</v>
      </c>
    </row>
    <row r="176" s="195" customFormat="1" ht="13.5" spans="1:12">
      <c r="A176" s="204" t="s">
        <v>802</v>
      </c>
      <c r="B176" s="205" t="s">
        <v>12533</v>
      </c>
      <c r="C176" s="205" t="s">
        <v>12494</v>
      </c>
      <c r="D176" s="205" t="s">
        <v>12524</v>
      </c>
      <c r="E176" s="206" t="s">
        <v>12534</v>
      </c>
      <c r="F176" s="204" t="s">
        <v>288</v>
      </c>
      <c r="G176" s="205" t="s">
        <v>17</v>
      </c>
      <c r="H176" s="204" t="s">
        <v>376</v>
      </c>
      <c r="I176" s="204" t="s">
        <v>288</v>
      </c>
      <c r="J176" s="204" t="s">
        <v>288</v>
      </c>
      <c r="K176" s="206" t="s">
        <v>12535</v>
      </c>
      <c r="L176" s="206" t="s">
        <v>1185</v>
      </c>
    </row>
    <row r="177" s="195" customFormat="1" ht="13.5" spans="1:12">
      <c r="A177" s="204" t="s">
        <v>807</v>
      </c>
      <c r="B177" s="205" t="s">
        <v>12536</v>
      </c>
      <c r="C177" s="205" t="s">
        <v>12494</v>
      </c>
      <c r="D177" s="205" t="s">
        <v>12524</v>
      </c>
      <c r="E177" s="206" t="s">
        <v>12537</v>
      </c>
      <c r="F177" s="204" t="s">
        <v>288</v>
      </c>
      <c r="G177" s="205" t="s">
        <v>17</v>
      </c>
      <c r="H177" s="204" t="s">
        <v>376</v>
      </c>
      <c r="I177" s="204" t="s">
        <v>288</v>
      </c>
      <c r="J177" s="204" t="s">
        <v>288</v>
      </c>
      <c r="K177" s="206" t="s">
        <v>12538</v>
      </c>
      <c r="L177" s="206" t="s">
        <v>1185</v>
      </c>
    </row>
    <row r="178" s="195" customFormat="1" ht="13.5" spans="1:12">
      <c r="A178" s="204" t="s">
        <v>811</v>
      </c>
      <c r="B178" s="205" t="s">
        <v>12539</v>
      </c>
      <c r="C178" s="205" t="s">
        <v>12494</v>
      </c>
      <c r="D178" s="205" t="s">
        <v>12524</v>
      </c>
      <c r="E178" s="206" t="s">
        <v>12540</v>
      </c>
      <c r="F178" s="204" t="s">
        <v>298</v>
      </c>
      <c r="G178" s="205" t="s">
        <v>17</v>
      </c>
      <c r="H178" s="204" t="s">
        <v>376</v>
      </c>
      <c r="I178" s="204" t="s">
        <v>288</v>
      </c>
      <c r="J178" s="204" t="s">
        <v>298</v>
      </c>
      <c r="K178" s="206" t="s">
        <v>12541</v>
      </c>
      <c r="L178" s="206" t="s">
        <v>378</v>
      </c>
    </row>
    <row r="179" s="195" customFormat="1" ht="13.5" spans="1:12">
      <c r="A179" s="204" t="s">
        <v>814</v>
      </c>
      <c r="B179" s="205" t="s">
        <v>12542</v>
      </c>
      <c r="C179" s="205" t="s">
        <v>12494</v>
      </c>
      <c r="D179" s="205" t="s">
        <v>12524</v>
      </c>
      <c r="E179" s="206" t="s">
        <v>12543</v>
      </c>
      <c r="F179" s="204" t="s">
        <v>288</v>
      </c>
      <c r="G179" s="205" t="s">
        <v>19</v>
      </c>
      <c r="H179" s="204" t="s">
        <v>1213</v>
      </c>
      <c r="I179" s="204" t="s">
        <v>288</v>
      </c>
      <c r="J179" s="204" t="s">
        <v>288</v>
      </c>
      <c r="K179" s="206" t="s">
        <v>12544</v>
      </c>
      <c r="L179" s="206" t="s">
        <v>1227</v>
      </c>
    </row>
    <row r="180" s="195" customFormat="1" ht="13.5" spans="1:12">
      <c r="A180" s="204" t="s">
        <v>817</v>
      </c>
      <c r="B180" s="205" t="s">
        <v>12545</v>
      </c>
      <c r="C180" s="205" t="s">
        <v>12494</v>
      </c>
      <c r="D180" s="205" t="s">
        <v>12524</v>
      </c>
      <c r="E180" s="206" t="s">
        <v>12546</v>
      </c>
      <c r="F180" s="204" t="s">
        <v>288</v>
      </c>
      <c r="G180" s="205" t="s">
        <v>22</v>
      </c>
      <c r="H180" s="204" t="s">
        <v>1213</v>
      </c>
      <c r="I180" s="204" t="s">
        <v>288</v>
      </c>
      <c r="J180" s="204" t="s">
        <v>288</v>
      </c>
      <c r="K180" s="206" t="s">
        <v>12547</v>
      </c>
      <c r="L180" s="206" t="s">
        <v>1227</v>
      </c>
    </row>
    <row r="181" s="195" customFormat="1" ht="13.5" spans="1:12">
      <c r="A181" s="206" t="s">
        <v>820</v>
      </c>
      <c r="B181" s="205" t="s">
        <v>12548</v>
      </c>
      <c r="C181" s="205" t="s">
        <v>12494</v>
      </c>
      <c r="D181" s="205" t="s">
        <v>12524</v>
      </c>
      <c r="E181" s="206" t="s">
        <v>12549</v>
      </c>
      <c r="F181" s="204" t="s">
        <v>288</v>
      </c>
      <c r="G181" s="205" t="s">
        <v>17</v>
      </c>
      <c r="H181" s="204" t="s">
        <v>376</v>
      </c>
      <c r="I181" s="204" t="s">
        <v>288</v>
      </c>
      <c r="J181" s="204" t="s">
        <v>288</v>
      </c>
      <c r="K181" s="206" t="s">
        <v>12550</v>
      </c>
      <c r="L181" s="206" t="s">
        <v>1185</v>
      </c>
    </row>
    <row r="182" s="195" customFormat="1" ht="13.5" spans="1:12">
      <c r="A182" s="204" t="s">
        <v>823</v>
      </c>
      <c r="B182" s="205" t="s">
        <v>12551</v>
      </c>
      <c r="C182" s="205" t="s">
        <v>12494</v>
      </c>
      <c r="D182" s="205" t="s">
        <v>12524</v>
      </c>
      <c r="E182" s="206" t="s">
        <v>12552</v>
      </c>
      <c r="F182" s="204" t="s">
        <v>288</v>
      </c>
      <c r="G182" s="205" t="s">
        <v>17</v>
      </c>
      <c r="H182" s="204" t="s">
        <v>376</v>
      </c>
      <c r="I182" s="204" t="s">
        <v>288</v>
      </c>
      <c r="J182" s="204" t="s">
        <v>288</v>
      </c>
      <c r="K182" s="206" t="s">
        <v>12553</v>
      </c>
      <c r="L182" s="206" t="s">
        <v>1185</v>
      </c>
    </row>
    <row r="183" s="195" customFormat="1" ht="13.5" spans="1:12">
      <c r="A183" s="210" t="s">
        <v>825</v>
      </c>
      <c r="B183" s="211" t="s">
        <v>12554</v>
      </c>
      <c r="C183" s="205" t="s">
        <v>12438</v>
      </c>
      <c r="D183" s="205" t="s">
        <v>12555</v>
      </c>
      <c r="E183" s="212" t="s">
        <v>12556</v>
      </c>
      <c r="F183" s="204" t="s">
        <v>288</v>
      </c>
      <c r="G183" s="211" t="s">
        <v>17</v>
      </c>
      <c r="H183" s="204" t="s">
        <v>682</v>
      </c>
      <c r="I183" s="210" t="s">
        <v>298</v>
      </c>
      <c r="J183" s="210" t="s">
        <v>298</v>
      </c>
      <c r="K183" s="206" t="s">
        <v>12553</v>
      </c>
      <c r="L183" s="222" t="s">
        <v>683</v>
      </c>
    </row>
    <row r="184" s="195" customFormat="1" ht="13.5" spans="1:12">
      <c r="A184" s="204" t="s">
        <v>828</v>
      </c>
      <c r="B184" s="205" t="s">
        <v>12557</v>
      </c>
      <c r="C184" s="205" t="s">
        <v>12494</v>
      </c>
      <c r="D184" s="205" t="s">
        <v>12555</v>
      </c>
      <c r="E184" s="206" t="s">
        <v>12558</v>
      </c>
      <c r="F184" s="204" t="s">
        <v>288</v>
      </c>
      <c r="G184" s="205" t="s">
        <v>22</v>
      </c>
      <c r="H184" s="204" t="s">
        <v>1213</v>
      </c>
      <c r="I184" s="204" t="s">
        <v>295</v>
      </c>
      <c r="J184" s="204" t="s">
        <v>295</v>
      </c>
      <c r="K184" s="206" t="s">
        <v>12559</v>
      </c>
      <c r="L184" s="206" t="s">
        <v>1327</v>
      </c>
    </row>
    <row r="185" s="195" customFormat="1" ht="13.5" spans="1:12">
      <c r="A185" s="204" t="s">
        <v>831</v>
      </c>
      <c r="B185" s="205" t="s">
        <v>12560</v>
      </c>
      <c r="C185" s="205" t="s">
        <v>12524</v>
      </c>
      <c r="D185" s="205" t="s">
        <v>12555</v>
      </c>
      <c r="E185" s="206" t="s">
        <v>12561</v>
      </c>
      <c r="F185" s="204" t="s">
        <v>288</v>
      </c>
      <c r="G185" s="205" t="s">
        <v>22</v>
      </c>
      <c r="H185" s="204" t="s">
        <v>12066</v>
      </c>
      <c r="I185" s="204" t="s">
        <v>288</v>
      </c>
      <c r="J185" s="204" t="s">
        <v>288</v>
      </c>
      <c r="K185" s="206" t="s">
        <v>12562</v>
      </c>
      <c r="L185" s="206" t="s">
        <v>12068</v>
      </c>
    </row>
    <row r="186" s="195" customFormat="1" ht="13.5" spans="1:12">
      <c r="A186" s="204" t="s">
        <v>833</v>
      </c>
      <c r="B186" s="205" t="s">
        <v>12542</v>
      </c>
      <c r="C186" s="205" t="s">
        <v>12524</v>
      </c>
      <c r="D186" s="205" t="s">
        <v>12555</v>
      </c>
      <c r="E186" s="206" t="s">
        <v>12563</v>
      </c>
      <c r="F186" s="204" t="s">
        <v>288</v>
      </c>
      <c r="G186" s="205" t="s">
        <v>22</v>
      </c>
      <c r="H186" s="204" t="s">
        <v>1213</v>
      </c>
      <c r="I186" s="204" t="s">
        <v>288</v>
      </c>
      <c r="J186" s="204" t="s">
        <v>288</v>
      </c>
      <c r="K186" s="206" t="s">
        <v>12564</v>
      </c>
      <c r="L186" s="206" t="s">
        <v>1227</v>
      </c>
    </row>
    <row r="187" s="195" customFormat="1" ht="13.5" spans="1:12">
      <c r="A187" s="204" t="s">
        <v>836</v>
      </c>
      <c r="B187" s="205" t="s">
        <v>12565</v>
      </c>
      <c r="C187" s="205" t="s">
        <v>12524</v>
      </c>
      <c r="D187" s="205" t="s">
        <v>12555</v>
      </c>
      <c r="E187" s="206" t="s">
        <v>12566</v>
      </c>
      <c r="F187" s="204" t="s">
        <v>288</v>
      </c>
      <c r="G187" s="205" t="s">
        <v>17</v>
      </c>
      <c r="H187" s="204" t="s">
        <v>376</v>
      </c>
      <c r="I187" s="204" t="s">
        <v>288</v>
      </c>
      <c r="J187" s="204" t="s">
        <v>288</v>
      </c>
      <c r="K187" s="206" t="s">
        <v>12567</v>
      </c>
      <c r="L187" s="206" t="s">
        <v>1185</v>
      </c>
    </row>
    <row r="188" s="195" customFormat="1" ht="13.5" spans="1:12">
      <c r="A188" s="204" t="s">
        <v>839</v>
      </c>
      <c r="B188" s="205" t="s">
        <v>10745</v>
      </c>
      <c r="C188" s="205" t="s">
        <v>12524</v>
      </c>
      <c r="D188" s="205" t="s">
        <v>12555</v>
      </c>
      <c r="E188" s="206" t="s">
        <v>12568</v>
      </c>
      <c r="F188" s="204" t="s">
        <v>295</v>
      </c>
      <c r="G188" s="205" t="s">
        <v>17</v>
      </c>
      <c r="H188" s="204" t="s">
        <v>376</v>
      </c>
      <c r="I188" s="204" t="s">
        <v>288</v>
      </c>
      <c r="J188" s="204" t="s">
        <v>295</v>
      </c>
      <c r="K188" s="206" t="s">
        <v>12569</v>
      </c>
      <c r="L188" s="206" t="s">
        <v>1204</v>
      </c>
    </row>
    <row r="189" s="195" customFormat="1" ht="13.5" spans="1:12">
      <c r="A189" s="204" t="s">
        <v>842</v>
      </c>
      <c r="B189" s="205" t="s">
        <v>12570</v>
      </c>
      <c r="C189" s="205" t="s">
        <v>12494</v>
      </c>
      <c r="D189" s="205" t="s">
        <v>12555</v>
      </c>
      <c r="E189" s="206" t="s">
        <v>12571</v>
      </c>
      <c r="F189" s="204" t="s">
        <v>295</v>
      </c>
      <c r="G189" s="205" t="s">
        <v>17</v>
      </c>
      <c r="H189" s="204" t="s">
        <v>376</v>
      </c>
      <c r="I189" s="204" t="s">
        <v>295</v>
      </c>
      <c r="J189" s="204" t="s">
        <v>301</v>
      </c>
      <c r="K189" s="206" t="s">
        <v>12572</v>
      </c>
      <c r="L189" s="206" t="s">
        <v>10316</v>
      </c>
    </row>
    <row r="190" s="195" customFormat="1" ht="13.5" spans="1:12">
      <c r="A190" s="204" t="s">
        <v>844</v>
      </c>
      <c r="B190" s="205" t="s">
        <v>1612</v>
      </c>
      <c r="C190" s="205" t="s">
        <v>12494</v>
      </c>
      <c r="D190" s="205" t="s">
        <v>12555</v>
      </c>
      <c r="E190" s="206" t="s">
        <v>12573</v>
      </c>
      <c r="F190" s="204" t="s">
        <v>288</v>
      </c>
      <c r="G190" s="205" t="s">
        <v>17</v>
      </c>
      <c r="H190" s="204" t="s">
        <v>376</v>
      </c>
      <c r="I190" s="204" t="s">
        <v>295</v>
      </c>
      <c r="J190" s="204" t="s">
        <v>295</v>
      </c>
      <c r="K190" s="206" t="s">
        <v>12574</v>
      </c>
      <c r="L190" s="206" t="s">
        <v>1204</v>
      </c>
    </row>
    <row r="191" s="195" customFormat="1" ht="13.5" spans="1:12">
      <c r="A191" s="206" t="s">
        <v>847</v>
      </c>
      <c r="B191" s="205" t="s">
        <v>12575</v>
      </c>
      <c r="C191" s="205" t="s">
        <v>12524</v>
      </c>
      <c r="D191" s="205" t="s">
        <v>12555</v>
      </c>
      <c r="E191" s="206" t="s">
        <v>12576</v>
      </c>
      <c r="F191" s="204" t="s">
        <v>288</v>
      </c>
      <c r="G191" s="205" t="s">
        <v>17</v>
      </c>
      <c r="H191" s="204" t="s">
        <v>376</v>
      </c>
      <c r="I191" s="204" t="s">
        <v>288</v>
      </c>
      <c r="J191" s="204" t="s">
        <v>288</v>
      </c>
      <c r="K191" s="206" t="s">
        <v>12577</v>
      </c>
      <c r="L191" s="206" t="s">
        <v>1185</v>
      </c>
    </row>
    <row r="192" s="195" customFormat="1" ht="13.5" spans="1:12">
      <c r="A192" s="204" t="s">
        <v>850</v>
      </c>
      <c r="B192" s="211" t="s">
        <v>10078</v>
      </c>
      <c r="C192" s="211" t="s">
        <v>12524</v>
      </c>
      <c r="D192" s="211" t="s">
        <v>12555</v>
      </c>
      <c r="E192" s="212" t="s">
        <v>12578</v>
      </c>
      <c r="F192" s="204" t="s">
        <v>288</v>
      </c>
      <c r="G192" s="211" t="s">
        <v>17</v>
      </c>
      <c r="H192" s="204" t="s">
        <v>376</v>
      </c>
      <c r="I192" s="204" t="s">
        <v>288</v>
      </c>
      <c r="J192" s="204" t="s">
        <v>288</v>
      </c>
      <c r="K192" s="212" t="s">
        <v>12579</v>
      </c>
      <c r="L192" s="206" t="s">
        <v>1185</v>
      </c>
    </row>
    <row r="193" s="195" customFormat="1" ht="13.5" spans="1:12">
      <c r="A193" s="204" t="s">
        <v>853</v>
      </c>
      <c r="B193" s="205" t="s">
        <v>11686</v>
      </c>
      <c r="C193" s="205" t="s">
        <v>12524</v>
      </c>
      <c r="D193" s="205" t="s">
        <v>12555</v>
      </c>
      <c r="E193" s="206" t="s">
        <v>12580</v>
      </c>
      <c r="F193" s="204" t="s">
        <v>288</v>
      </c>
      <c r="G193" s="205" t="s">
        <v>17</v>
      </c>
      <c r="H193" s="204" t="s">
        <v>376</v>
      </c>
      <c r="I193" s="204" t="s">
        <v>288</v>
      </c>
      <c r="J193" s="204" t="s">
        <v>288</v>
      </c>
      <c r="K193" s="205" t="s">
        <v>12581</v>
      </c>
      <c r="L193" s="206" t="s">
        <v>1185</v>
      </c>
    </row>
    <row r="194" s="195" customFormat="1" ht="13.5" spans="1:12">
      <c r="A194" s="204" t="s">
        <v>856</v>
      </c>
      <c r="B194" s="205" t="s">
        <v>12533</v>
      </c>
      <c r="C194" s="205" t="s">
        <v>12524</v>
      </c>
      <c r="D194" s="205" t="s">
        <v>12555</v>
      </c>
      <c r="E194" s="206" t="s">
        <v>12582</v>
      </c>
      <c r="F194" s="204" t="s">
        <v>288</v>
      </c>
      <c r="G194" s="205" t="s">
        <v>17</v>
      </c>
      <c r="H194" s="204" t="s">
        <v>376</v>
      </c>
      <c r="I194" s="204" t="s">
        <v>288</v>
      </c>
      <c r="J194" s="204" t="s">
        <v>288</v>
      </c>
      <c r="K194" s="205" t="s">
        <v>12583</v>
      </c>
      <c r="L194" s="206" t="s">
        <v>1185</v>
      </c>
    </row>
    <row r="195" s="195" customFormat="1" ht="13.5" spans="1:12">
      <c r="A195" s="204" t="s">
        <v>858</v>
      </c>
      <c r="B195" s="205" t="s">
        <v>12584</v>
      </c>
      <c r="C195" s="205" t="s">
        <v>12524</v>
      </c>
      <c r="D195" s="205" t="s">
        <v>12555</v>
      </c>
      <c r="E195" s="206" t="s">
        <v>12585</v>
      </c>
      <c r="F195" s="204" t="s">
        <v>288</v>
      </c>
      <c r="G195" s="205" t="s">
        <v>17</v>
      </c>
      <c r="H195" s="204" t="s">
        <v>376</v>
      </c>
      <c r="I195" s="204" t="s">
        <v>288</v>
      </c>
      <c r="J195" s="204" t="s">
        <v>288</v>
      </c>
      <c r="K195" s="205" t="s">
        <v>12586</v>
      </c>
      <c r="L195" s="206" t="s">
        <v>1185</v>
      </c>
    </row>
    <row r="196" s="195" customFormat="1" ht="13.5" spans="1:12">
      <c r="A196" s="204" t="s">
        <v>861</v>
      </c>
      <c r="B196" s="205" t="s">
        <v>12587</v>
      </c>
      <c r="C196" s="205" t="s">
        <v>12524</v>
      </c>
      <c r="D196" s="205" t="s">
        <v>12555</v>
      </c>
      <c r="E196" s="206" t="s">
        <v>12588</v>
      </c>
      <c r="F196" s="204" t="s">
        <v>288</v>
      </c>
      <c r="G196" s="205" t="s">
        <v>17</v>
      </c>
      <c r="H196" s="204" t="s">
        <v>376</v>
      </c>
      <c r="I196" s="204" t="s">
        <v>288</v>
      </c>
      <c r="J196" s="204" t="s">
        <v>288</v>
      </c>
      <c r="K196" s="205" t="s">
        <v>12589</v>
      </c>
      <c r="L196" s="206" t="s">
        <v>1185</v>
      </c>
    </row>
    <row r="197" s="195" customFormat="1" ht="13.5" spans="1:12">
      <c r="A197" s="204" t="s">
        <v>863</v>
      </c>
      <c r="B197" s="205" t="s">
        <v>12590</v>
      </c>
      <c r="C197" s="205" t="s">
        <v>12555</v>
      </c>
      <c r="D197" s="205" t="s">
        <v>12591</v>
      </c>
      <c r="E197" s="206" t="s">
        <v>12592</v>
      </c>
      <c r="F197" s="204" t="s">
        <v>288</v>
      </c>
      <c r="G197" s="205" t="s">
        <v>49</v>
      </c>
      <c r="H197" s="204" t="s">
        <v>1387</v>
      </c>
      <c r="I197" s="204" t="s">
        <v>288</v>
      </c>
      <c r="J197" s="204" t="s">
        <v>288</v>
      </c>
      <c r="K197" s="205" t="s">
        <v>12593</v>
      </c>
      <c r="L197" s="206" t="s">
        <v>1389</v>
      </c>
    </row>
    <row r="198" s="195" customFormat="1" ht="13.5" spans="1:12">
      <c r="A198" s="204" t="s">
        <v>866</v>
      </c>
      <c r="B198" s="205" t="s">
        <v>12594</v>
      </c>
      <c r="C198" s="205" t="s">
        <v>12555</v>
      </c>
      <c r="D198" s="205" t="s">
        <v>12591</v>
      </c>
      <c r="E198" s="206" t="s">
        <v>12595</v>
      </c>
      <c r="F198" s="204" t="s">
        <v>288</v>
      </c>
      <c r="G198" s="205" t="s">
        <v>17</v>
      </c>
      <c r="H198" s="204" t="s">
        <v>376</v>
      </c>
      <c r="I198" s="204" t="s">
        <v>288</v>
      </c>
      <c r="J198" s="204" t="s">
        <v>288</v>
      </c>
      <c r="K198" s="205" t="s">
        <v>12596</v>
      </c>
      <c r="L198" s="206" t="s">
        <v>1185</v>
      </c>
    </row>
    <row r="199" s="195" customFormat="1" ht="13.5" spans="1:12">
      <c r="A199" s="204" t="s">
        <v>869</v>
      </c>
      <c r="B199" s="205" t="s">
        <v>10745</v>
      </c>
      <c r="C199" s="205" t="s">
        <v>12555</v>
      </c>
      <c r="D199" s="205" t="s">
        <v>12591</v>
      </c>
      <c r="E199" s="206" t="s">
        <v>12597</v>
      </c>
      <c r="F199" s="204" t="s">
        <v>288</v>
      </c>
      <c r="G199" s="205" t="s">
        <v>17</v>
      </c>
      <c r="H199" s="204" t="s">
        <v>376</v>
      </c>
      <c r="I199" s="204" t="s">
        <v>288</v>
      </c>
      <c r="J199" s="204" t="s">
        <v>288</v>
      </c>
      <c r="K199" s="205" t="s">
        <v>12598</v>
      </c>
      <c r="L199" s="206" t="s">
        <v>1185</v>
      </c>
    </row>
    <row r="200" s="195" customFormat="1" ht="13.5" spans="1:12">
      <c r="A200" s="204" t="s">
        <v>874</v>
      </c>
      <c r="B200" s="205" t="s">
        <v>12599</v>
      </c>
      <c r="C200" s="205" t="s">
        <v>12555</v>
      </c>
      <c r="D200" s="205" t="s">
        <v>12591</v>
      </c>
      <c r="E200" s="204" t="s">
        <v>12600</v>
      </c>
      <c r="F200" s="204" t="s">
        <v>295</v>
      </c>
      <c r="G200" s="205" t="s">
        <v>17</v>
      </c>
      <c r="H200" s="204" t="s">
        <v>376</v>
      </c>
      <c r="I200" s="204" t="s">
        <v>288</v>
      </c>
      <c r="J200" s="204" t="s">
        <v>295</v>
      </c>
      <c r="K200" s="205" t="s">
        <v>12601</v>
      </c>
      <c r="L200" s="206" t="s">
        <v>1204</v>
      </c>
    </row>
    <row r="201" s="195" customFormat="1" ht="13.5" spans="1:12">
      <c r="A201" s="204" t="s">
        <v>880</v>
      </c>
      <c r="B201" s="205" t="s">
        <v>1612</v>
      </c>
      <c r="C201" s="205" t="s">
        <v>12555</v>
      </c>
      <c r="D201" s="205" t="s">
        <v>12591</v>
      </c>
      <c r="E201" s="206" t="s">
        <v>12602</v>
      </c>
      <c r="F201" s="204" t="s">
        <v>288</v>
      </c>
      <c r="G201" s="205" t="s">
        <v>17</v>
      </c>
      <c r="H201" s="204" t="s">
        <v>376</v>
      </c>
      <c r="I201" s="204" t="s">
        <v>288</v>
      </c>
      <c r="J201" s="204" t="s">
        <v>288</v>
      </c>
      <c r="K201" s="205" t="s">
        <v>12603</v>
      </c>
      <c r="L201" s="206" t="s">
        <v>1185</v>
      </c>
    </row>
    <row r="202" s="195" customFormat="1" ht="13.5" spans="1:12">
      <c r="A202" s="204" t="s">
        <v>883</v>
      </c>
      <c r="B202" s="205" t="s">
        <v>12533</v>
      </c>
      <c r="C202" s="205" t="s">
        <v>12555</v>
      </c>
      <c r="D202" s="205" t="s">
        <v>12591</v>
      </c>
      <c r="E202" s="206" t="s">
        <v>12604</v>
      </c>
      <c r="F202" s="204" t="s">
        <v>288</v>
      </c>
      <c r="G202" s="205" t="s">
        <v>17</v>
      </c>
      <c r="H202" s="204" t="s">
        <v>376</v>
      </c>
      <c r="I202" s="204" t="s">
        <v>288</v>
      </c>
      <c r="J202" s="204" t="s">
        <v>288</v>
      </c>
      <c r="K202" s="205" t="s">
        <v>12605</v>
      </c>
      <c r="L202" s="206" t="s">
        <v>1185</v>
      </c>
    </row>
    <row r="203" s="195" customFormat="1" ht="13.5" spans="1:12">
      <c r="A203" s="204" t="s">
        <v>886</v>
      </c>
      <c r="B203" s="205" t="s">
        <v>12606</v>
      </c>
      <c r="C203" s="205" t="s">
        <v>12524</v>
      </c>
      <c r="D203" s="205" t="s">
        <v>12591</v>
      </c>
      <c r="E203" s="206" t="s">
        <v>12607</v>
      </c>
      <c r="F203" s="204" t="s">
        <v>288</v>
      </c>
      <c r="G203" s="205" t="s">
        <v>17</v>
      </c>
      <c r="H203" s="204" t="s">
        <v>376</v>
      </c>
      <c r="I203" s="204" t="s">
        <v>295</v>
      </c>
      <c r="J203" s="204" t="s">
        <v>295</v>
      </c>
      <c r="K203" s="205" t="s">
        <v>12608</v>
      </c>
      <c r="L203" s="206" t="s">
        <v>1204</v>
      </c>
    </row>
    <row r="204" s="195" customFormat="1" ht="13.5" spans="1:12">
      <c r="A204" s="204" t="s">
        <v>889</v>
      </c>
      <c r="B204" s="205" t="s">
        <v>248</v>
      </c>
      <c r="C204" s="205" t="s">
        <v>12394</v>
      </c>
      <c r="D204" s="205" t="s">
        <v>12591</v>
      </c>
      <c r="E204" s="206" t="s">
        <v>12609</v>
      </c>
      <c r="F204" s="204" t="s">
        <v>288</v>
      </c>
      <c r="G204" s="205" t="s">
        <v>17</v>
      </c>
      <c r="H204" s="204" t="s">
        <v>376</v>
      </c>
      <c r="I204" s="204" t="s">
        <v>305</v>
      </c>
      <c r="J204" s="204" t="s">
        <v>305</v>
      </c>
      <c r="K204" s="205" t="s">
        <v>12610</v>
      </c>
      <c r="L204" s="206" t="s">
        <v>11401</v>
      </c>
    </row>
    <row r="205" s="195" customFormat="1" ht="13.5" spans="1:12">
      <c r="A205" s="204" t="s">
        <v>892</v>
      </c>
      <c r="B205" s="205" t="s">
        <v>11928</v>
      </c>
      <c r="C205" s="205" t="s">
        <v>12394</v>
      </c>
      <c r="D205" s="205" t="s">
        <v>12591</v>
      </c>
      <c r="E205" s="206" t="s">
        <v>12611</v>
      </c>
      <c r="F205" s="204" t="s">
        <v>288</v>
      </c>
      <c r="G205" s="205" t="s">
        <v>19</v>
      </c>
      <c r="H205" s="204" t="s">
        <v>1213</v>
      </c>
      <c r="I205" s="204" t="s">
        <v>305</v>
      </c>
      <c r="J205" s="204" t="s">
        <v>305</v>
      </c>
      <c r="K205" s="205" t="s">
        <v>12612</v>
      </c>
      <c r="L205" s="206" t="s">
        <v>10541</v>
      </c>
    </row>
    <row r="206" s="195" customFormat="1" ht="13.5" spans="1:12">
      <c r="A206" s="204" t="s">
        <v>895</v>
      </c>
      <c r="B206" s="205" t="s">
        <v>10078</v>
      </c>
      <c r="C206" s="205" t="s">
        <v>12555</v>
      </c>
      <c r="D206" s="205" t="s">
        <v>12613</v>
      </c>
      <c r="E206" s="206" t="s">
        <v>12614</v>
      </c>
      <c r="F206" s="204" t="s">
        <v>288</v>
      </c>
      <c r="G206" s="205" t="s">
        <v>17</v>
      </c>
      <c r="H206" s="204" t="s">
        <v>376</v>
      </c>
      <c r="I206" s="204" t="s">
        <v>295</v>
      </c>
      <c r="J206" s="204" t="s">
        <v>295</v>
      </c>
      <c r="K206" s="205" t="s">
        <v>12615</v>
      </c>
      <c r="L206" s="206" t="s">
        <v>1204</v>
      </c>
    </row>
    <row r="207" s="195" customFormat="1" ht="13.5" spans="1:12">
      <c r="A207" s="204" t="s">
        <v>898</v>
      </c>
      <c r="B207" s="205" t="s">
        <v>12575</v>
      </c>
      <c r="C207" s="205" t="s">
        <v>12591</v>
      </c>
      <c r="D207" s="205" t="s">
        <v>12613</v>
      </c>
      <c r="E207" s="206" t="s">
        <v>12616</v>
      </c>
      <c r="F207" s="204" t="s">
        <v>288</v>
      </c>
      <c r="G207" s="205" t="s">
        <v>17</v>
      </c>
      <c r="H207" s="204" t="s">
        <v>376</v>
      </c>
      <c r="I207" s="204" t="s">
        <v>288</v>
      </c>
      <c r="J207" s="204" t="s">
        <v>288</v>
      </c>
      <c r="K207" s="205" t="s">
        <v>12617</v>
      </c>
      <c r="L207" s="206" t="s">
        <v>1185</v>
      </c>
    </row>
    <row r="208" s="195" customFormat="1" ht="13.5" spans="1:12">
      <c r="A208" s="204" t="s">
        <v>900</v>
      </c>
      <c r="B208" s="205" t="s">
        <v>12618</v>
      </c>
      <c r="C208" s="205" t="s">
        <v>12555</v>
      </c>
      <c r="D208" s="205" t="s">
        <v>12613</v>
      </c>
      <c r="E208" s="206" t="s">
        <v>12619</v>
      </c>
      <c r="F208" s="204" t="s">
        <v>288</v>
      </c>
      <c r="G208" s="205" t="s">
        <v>17</v>
      </c>
      <c r="H208" s="204" t="s">
        <v>376</v>
      </c>
      <c r="I208" s="204" t="s">
        <v>295</v>
      </c>
      <c r="J208" s="204" t="s">
        <v>295</v>
      </c>
      <c r="K208" s="205" t="s">
        <v>12620</v>
      </c>
      <c r="L208" s="206" t="s">
        <v>1204</v>
      </c>
    </row>
    <row r="209" s="195" customFormat="1" ht="13.5" spans="1:12">
      <c r="A209" s="204" t="s">
        <v>903</v>
      </c>
      <c r="B209" s="205" t="s">
        <v>10745</v>
      </c>
      <c r="C209" s="205" t="s">
        <v>12591</v>
      </c>
      <c r="D209" s="205" t="s">
        <v>12613</v>
      </c>
      <c r="E209" s="204" t="s">
        <v>12621</v>
      </c>
      <c r="F209" s="204" t="s">
        <v>288</v>
      </c>
      <c r="G209" s="205" t="s">
        <v>22</v>
      </c>
      <c r="H209" s="204" t="s">
        <v>1213</v>
      </c>
      <c r="I209" s="204" t="s">
        <v>288</v>
      </c>
      <c r="J209" s="204" t="s">
        <v>288</v>
      </c>
      <c r="K209" s="205" t="s">
        <v>12622</v>
      </c>
      <c r="L209" s="206" t="s">
        <v>1227</v>
      </c>
    </row>
    <row r="210" s="195" customFormat="1" ht="13.5" spans="1:12">
      <c r="A210" s="204" t="s">
        <v>906</v>
      </c>
      <c r="B210" s="205" t="s">
        <v>12623</v>
      </c>
      <c r="C210" s="205" t="s">
        <v>12591</v>
      </c>
      <c r="D210" s="205" t="s">
        <v>12613</v>
      </c>
      <c r="E210" s="206" t="s">
        <v>12624</v>
      </c>
      <c r="F210" s="204" t="s">
        <v>288</v>
      </c>
      <c r="G210" s="205" t="s">
        <v>17</v>
      </c>
      <c r="H210" s="204" t="s">
        <v>376</v>
      </c>
      <c r="I210" s="204" t="s">
        <v>288</v>
      </c>
      <c r="J210" s="204" t="s">
        <v>288</v>
      </c>
      <c r="K210" s="205" t="s">
        <v>12625</v>
      </c>
      <c r="L210" s="206" t="s">
        <v>1185</v>
      </c>
    </row>
    <row r="211" s="195" customFormat="1" ht="13.5" spans="1:12">
      <c r="A211" s="204" t="s">
        <v>909</v>
      </c>
      <c r="B211" s="205" t="s">
        <v>12626</v>
      </c>
      <c r="C211" s="205" t="s">
        <v>12591</v>
      </c>
      <c r="D211" s="205" t="s">
        <v>12613</v>
      </c>
      <c r="E211" s="206" t="s">
        <v>12627</v>
      </c>
      <c r="F211" s="204" t="s">
        <v>288</v>
      </c>
      <c r="G211" s="205" t="s">
        <v>17</v>
      </c>
      <c r="H211" s="204" t="s">
        <v>376</v>
      </c>
      <c r="I211" s="204" t="s">
        <v>288</v>
      </c>
      <c r="J211" s="204" t="s">
        <v>288</v>
      </c>
      <c r="K211" s="205" t="s">
        <v>12628</v>
      </c>
      <c r="L211" s="206" t="s">
        <v>1185</v>
      </c>
    </row>
    <row r="212" s="195" customFormat="1" ht="13.5" spans="1:12">
      <c r="A212" s="204" t="s">
        <v>913</v>
      </c>
      <c r="B212" s="205" t="s">
        <v>1441</v>
      </c>
      <c r="C212" s="205" t="s">
        <v>12591</v>
      </c>
      <c r="D212" s="205" t="s">
        <v>12613</v>
      </c>
      <c r="E212" s="206" t="s">
        <v>12629</v>
      </c>
      <c r="F212" s="204" t="s">
        <v>298</v>
      </c>
      <c r="G212" s="205" t="s">
        <v>49</v>
      </c>
      <c r="H212" s="204" t="s">
        <v>1387</v>
      </c>
      <c r="I212" s="204" t="s">
        <v>288</v>
      </c>
      <c r="J212" s="204" t="s">
        <v>298</v>
      </c>
      <c r="K212" s="205" t="s">
        <v>12630</v>
      </c>
      <c r="L212" s="206" t="s">
        <v>10479</v>
      </c>
    </row>
    <row r="213" s="195" customFormat="1" ht="13.5" spans="1:12">
      <c r="A213" s="204" t="s">
        <v>916</v>
      </c>
      <c r="B213" s="205" t="s">
        <v>12631</v>
      </c>
      <c r="C213" s="205" t="s">
        <v>12555</v>
      </c>
      <c r="D213" s="205" t="s">
        <v>12613</v>
      </c>
      <c r="E213" s="206" t="s">
        <v>12632</v>
      </c>
      <c r="F213" s="204" t="s">
        <v>288</v>
      </c>
      <c r="G213" s="205" t="s">
        <v>17</v>
      </c>
      <c r="H213" s="204" t="s">
        <v>376</v>
      </c>
      <c r="I213" s="204" t="s">
        <v>295</v>
      </c>
      <c r="J213" s="204" t="s">
        <v>295</v>
      </c>
      <c r="K213" s="205" t="s">
        <v>12633</v>
      </c>
      <c r="L213" s="206" t="s">
        <v>1204</v>
      </c>
    </row>
    <row r="214" s="195" customFormat="1" ht="13.5" spans="1:12">
      <c r="A214" s="204" t="s">
        <v>918</v>
      </c>
      <c r="B214" s="205" t="s">
        <v>12634</v>
      </c>
      <c r="C214" s="205" t="s">
        <v>12555</v>
      </c>
      <c r="D214" s="205" t="s">
        <v>12613</v>
      </c>
      <c r="E214" s="206" t="s">
        <v>12635</v>
      </c>
      <c r="F214" s="204" t="s">
        <v>288</v>
      </c>
      <c r="G214" s="205" t="s">
        <v>17</v>
      </c>
      <c r="H214" s="204" t="s">
        <v>376</v>
      </c>
      <c r="I214" s="204" t="s">
        <v>295</v>
      </c>
      <c r="J214" s="204" t="s">
        <v>295</v>
      </c>
      <c r="K214" s="205" t="s">
        <v>12636</v>
      </c>
      <c r="L214" s="206" t="s">
        <v>1204</v>
      </c>
    </row>
    <row r="215" s="195" customFormat="1" ht="13.5" spans="1:12">
      <c r="A215" s="204" t="s">
        <v>922</v>
      </c>
      <c r="B215" s="205" t="s">
        <v>1347</v>
      </c>
      <c r="C215" s="205" t="s">
        <v>12591</v>
      </c>
      <c r="D215" s="205" t="s">
        <v>12637</v>
      </c>
      <c r="E215" s="206" t="s">
        <v>12638</v>
      </c>
      <c r="F215" s="204" t="s">
        <v>288</v>
      </c>
      <c r="G215" s="205" t="s">
        <v>17</v>
      </c>
      <c r="H215" s="204" t="s">
        <v>376</v>
      </c>
      <c r="I215" s="204" t="s">
        <v>295</v>
      </c>
      <c r="J215" s="204" t="s">
        <v>295</v>
      </c>
      <c r="K215" s="205" t="s">
        <v>12639</v>
      </c>
      <c r="L215" s="206" t="s">
        <v>1204</v>
      </c>
    </row>
    <row r="216" s="195" customFormat="1" ht="13.5" spans="1:12">
      <c r="A216" s="204" t="s">
        <v>926</v>
      </c>
      <c r="B216" s="205" t="s">
        <v>12634</v>
      </c>
      <c r="C216" s="205" t="s">
        <v>12613</v>
      </c>
      <c r="D216" s="205" t="s">
        <v>12637</v>
      </c>
      <c r="E216" s="206" t="s">
        <v>12640</v>
      </c>
      <c r="F216" s="204" t="s">
        <v>288</v>
      </c>
      <c r="G216" s="205" t="s">
        <v>17</v>
      </c>
      <c r="H216" s="204" t="s">
        <v>376</v>
      </c>
      <c r="I216" s="204" t="s">
        <v>288</v>
      </c>
      <c r="J216" s="204" t="s">
        <v>288</v>
      </c>
      <c r="K216" s="205" t="s">
        <v>12641</v>
      </c>
      <c r="L216" s="206" t="s">
        <v>1185</v>
      </c>
    </row>
    <row r="217" s="195" customFormat="1" ht="13.5" spans="1:12">
      <c r="A217" s="204" t="s">
        <v>928</v>
      </c>
      <c r="B217" s="205" t="s">
        <v>12631</v>
      </c>
      <c r="C217" s="205" t="s">
        <v>12613</v>
      </c>
      <c r="D217" s="205" t="s">
        <v>12637</v>
      </c>
      <c r="E217" s="206" t="s">
        <v>12642</v>
      </c>
      <c r="F217" s="204" t="s">
        <v>288</v>
      </c>
      <c r="G217" s="205" t="s">
        <v>17</v>
      </c>
      <c r="H217" s="204" t="s">
        <v>376</v>
      </c>
      <c r="I217" s="204" t="s">
        <v>288</v>
      </c>
      <c r="J217" s="204" t="s">
        <v>288</v>
      </c>
      <c r="K217" s="205" t="s">
        <v>12643</v>
      </c>
      <c r="L217" s="206" t="s">
        <v>1185</v>
      </c>
    </row>
    <row r="218" s="195" customFormat="1" ht="13.5" spans="1:12">
      <c r="A218" s="204" t="s">
        <v>933</v>
      </c>
      <c r="B218" s="205" t="s">
        <v>12565</v>
      </c>
      <c r="C218" s="205" t="s">
        <v>12555</v>
      </c>
      <c r="D218" s="205" t="s">
        <v>12637</v>
      </c>
      <c r="E218" s="206" t="s">
        <v>12644</v>
      </c>
      <c r="F218" s="204" t="s">
        <v>288</v>
      </c>
      <c r="G218" s="205" t="s">
        <v>17</v>
      </c>
      <c r="H218" s="204" t="s">
        <v>376</v>
      </c>
      <c r="I218" s="204" t="s">
        <v>298</v>
      </c>
      <c r="J218" s="204" t="s">
        <v>298</v>
      </c>
      <c r="K218" s="205" t="s">
        <v>12645</v>
      </c>
      <c r="L218" s="206" t="s">
        <v>378</v>
      </c>
    </row>
    <row r="219" s="195" customFormat="1" ht="13.5" spans="1:12">
      <c r="A219" s="204" t="s">
        <v>935</v>
      </c>
      <c r="B219" s="205" t="s">
        <v>12646</v>
      </c>
      <c r="C219" s="205" t="s">
        <v>12591</v>
      </c>
      <c r="D219" s="205" t="s">
        <v>12637</v>
      </c>
      <c r="E219" s="206" t="s">
        <v>12647</v>
      </c>
      <c r="F219" s="204" t="s">
        <v>288</v>
      </c>
      <c r="G219" s="205" t="s">
        <v>17</v>
      </c>
      <c r="H219" s="204" t="s">
        <v>376</v>
      </c>
      <c r="I219" s="204" t="s">
        <v>295</v>
      </c>
      <c r="J219" s="204" t="s">
        <v>295</v>
      </c>
      <c r="K219" s="205" t="s">
        <v>12648</v>
      </c>
      <c r="L219" s="206" t="s">
        <v>1204</v>
      </c>
    </row>
    <row r="220" s="195" customFormat="1" ht="13.5" spans="1:12">
      <c r="A220" s="204" t="s">
        <v>938</v>
      </c>
      <c r="B220" s="205" t="s">
        <v>11642</v>
      </c>
      <c r="C220" s="205" t="s">
        <v>12349</v>
      </c>
      <c r="D220" s="205" t="s">
        <v>12637</v>
      </c>
      <c r="E220" s="206" t="s">
        <v>12649</v>
      </c>
      <c r="F220" s="204" t="s">
        <v>288</v>
      </c>
      <c r="G220" s="205" t="s">
        <v>17</v>
      </c>
      <c r="H220" s="204" t="s">
        <v>376</v>
      </c>
      <c r="I220" s="204" t="s">
        <v>317</v>
      </c>
      <c r="J220" s="204" t="s">
        <v>317</v>
      </c>
      <c r="K220" s="205" t="s">
        <v>12650</v>
      </c>
      <c r="L220" s="206" t="s">
        <v>712</v>
      </c>
    </row>
    <row r="221" s="195" customFormat="1" ht="13.5" spans="1:12">
      <c r="A221" s="204" t="s">
        <v>940</v>
      </c>
      <c r="B221" s="205" t="s">
        <v>248</v>
      </c>
      <c r="C221" s="205" t="s">
        <v>12637</v>
      </c>
      <c r="D221" s="205" t="s">
        <v>12651</v>
      </c>
      <c r="E221" s="206" t="s">
        <v>12652</v>
      </c>
      <c r="F221" s="204" t="s">
        <v>288</v>
      </c>
      <c r="G221" s="205" t="s">
        <v>19</v>
      </c>
      <c r="H221" s="204" t="s">
        <v>1213</v>
      </c>
      <c r="I221" s="204" t="s">
        <v>288</v>
      </c>
      <c r="J221" s="204" t="s">
        <v>288</v>
      </c>
      <c r="K221" s="205" t="s">
        <v>12653</v>
      </c>
      <c r="L221" s="206" t="s">
        <v>1227</v>
      </c>
    </row>
    <row r="222" s="195" customFormat="1" ht="13.5" spans="1:12">
      <c r="A222" s="204" t="s">
        <v>943</v>
      </c>
      <c r="B222" s="205" t="s">
        <v>12654</v>
      </c>
      <c r="C222" s="205" t="s">
        <v>12637</v>
      </c>
      <c r="D222" s="205" t="s">
        <v>12651</v>
      </c>
      <c r="E222" s="206" t="s">
        <v>12655</v>
      </c>
      <c r="F222" s="204" t="s">
        <v>288</v>
      </c>
      <c r="G222" s="205" t="s">
        <v>17</v>
      </c>
      <c r="H222" s="204" t="s">
        <v>376</v>
      </c>
      <c r="I222" s="204" t="s">
        <v>288</v>
      </c>
      <c r="J222" s="204" t="s">
        <v>288</v>
      </c>
      <c r="K222" s="205" t="s">
        <v>12656</v>
      </c>
      <c r="L222" s="206" t="s">
        <v>1185</v>
      </c>
    </row>
    <row r="223" s="195" customFormat="1" ht="13.5" spans="1:12">
      <c r="A223" s="204" t="s">
        <v>946</v>
      </c>
      <c r="B223" s="205" t="s">
        <v>10094</v>
      </c>
      <c r="C223" s="205" t="s">
        <v>12555</v>
      </c>
      <c r="D223" s="205" t="s">
        <v>12651</v>
      </c>
      <c r="E223" s="206" t="s">
        <v>12657</v>
      </c>
      <c r="F223" s="204" t="s">
        <v>288</v>
      </c>
      <c r="G223" s="205" t="s">
        <v>19</v>
      </c>
      <c r="H223" s="204" t="s">
        <v>1213</v>
      </c>
      <c r="I223" s="204" t="s">
        <v>301</v>
      </c>
      <c r="J223" s="204" t="s">
        <v>301</v>
      </c>
      <c r="K223" s="205" t="s">
        <v>12658</v>
      </c>
      <c r="L223" s="206" t="s">
        <v>564</v>
      </c>
    </row>
    <row r="224" s="195" customFormat="1" ht="13.5" spans="1:12">
      <c r="A224" s="204" t="s">
        <v>950</v>
      </c>
      <c r="B224" s="205" t="s">
        <v>12545</v>
      </c>
      <c r="C224" s="205" t="s">
        <v>12613</v>
      </c>
      <c r="D224" s="205" t="s">
        <v>12651</v>
      </c>
      <c r="E224" s="206" t="s">
        <v>12659</v>
      </c>
      <c r="F224" s="204" t="s">
        <v>288</v>
      </c>
      <c r="G224" s="205" t="s">
        <v>17</v>
      </c>
      <c r="H224" s="204" t="s">
        <v>376</v>
      </c>
      <c r="I224" s="204" t="s">
        <v>295</v>
      </c>
      <c r="J224" s="204" t="s">
        <v>295</v>
      </c>
      <c r="K224" s="205" t="s">
        <v>12660</v>
      </c>
      <c r="L224" s="206" t="s">
        <v>1204</v>
      </c>
    </row>
    <row r="225" s="195" customFormat="1" ht="13.5" spans="1:12">
      <c r="A225" s="204" t="s">
        <v>953</v>
      </c>
      <c r="B225" s="205" t="s">
        <v>12661</v>
      </c>
      <c r="C225" s="205" t="s">
        <v>12613</v>
      </c>
      <c r="D225" s="205" t="s">
        <v>12651</v>
      </c>
      <c r="E225" s="206" t="s">
        <v>12662</v>
      </c>
      <c r="F225" s="204" t="s">
        <v>288</v>
      </c>
      <c r="G225" s="205" t="s">
        <v>17</v>
      </c>
      <c r="H225" s="204" t="s">
        <v>376</v>
      </c>
      <c r="I225" s="204" t="s">
        <v>295</v>
      </c>
      <c r="J225" s="204" t="s">
        <v>295</v>
      </c>
      <c r="K225" s="205" t="s">
        <v>12663</v>
      </c>
      <c r="L225" s="206" t="s">
        <v>1204</v>
      </c>
    </row>
    <row r="226" s="195" customFormat="1" ht="13.5" spans="1:12">
      <c r="A226" s="204" t="s">
        <v>956</v>
      </c>
      <c r="B226" s="205" t="s">
        <v>12664</v>
      </c>
      <c r="C226" s="205" t="s">
        <v>12613</v>
      </c>
      <c r="D226" s="205" t="s">
        <v>12651</v>
      </c>
      <c r="E226" s="206" t="s">
        <v>12665</v>
      </c>
      <c r="F226" s="204" t="s">
        <v>288</v>
      </c>
      <c r="G226" s="205" t="s">
        <v>17</v>
      </c>
      <c r="H226" s="204" t="s">
        <v>12063</v>
      </c>
      <c r="I226" s="204" t="s">
        <v>295</v>
      </c>
      <c r="J226" s="204" t="s">
        <v>295</v>
      </c>
      <c r="K226" s="205" t="s">
        <v>12666</v>
      </c>
      <c r="L226" s="206" t="s">
        <v>1633</v>
      </c>
    </row>
    <row r="227" s="195" customFormat="1" ht="13.5" spans="1:12">
      <c r="A227" s="204" t="s">
        <v>959</v>
      </c>
      <c r="B227" s="205" t="s">
        <v>12667</v>
      </c>
      <c r="C227" s="205" t="s">
        <v>12613</v>
      </c>
      <c r="D227" s="205" t="s">
        <v>12651</v>
      </c>
      <c r="E227" s="206" t="s">
        <v>12668</v>
      </c>
      <c r="F227" s="204" t="s">
        <v>288</v>
      </c>
      <c r="G227" s="205" t="s">
        <v>17</v>
      </c>
      <c r="H227" s="204" t="s">
        <v>12063</v>
      </c>
      <c r="I227" s="204" t="s">
        <v>295</v>
      </c>
      <c r="J227" s="204" t="s">
        <v>295</v>
      </c>
      <c r="K227" s="205" t="s">
        <v>12669</v>
      </c>
      <c r="L227" s="206" t="s">
        <v>1633</v>
      </c>
    </row>
    <row r="228" s="195" customFormat="1" ht="13.5" spans="1:12">
      <c r="A228" s="204" t="s">
        <v>961</v>
      </c>
      <c r="B228" s="205" t="s">
        <v>12670</v>
      </c>
      <c r="C228" s="205" t="s">
        <v>12637</v>
      </c>
      <c r="D228" s="205" t="s">
        <v>12651</v>
      </c>
      <c r="E228" s="206" t="s">
        <v>12671</v>
      </c>
      <c r="F228" s="204" t="s">
        <v>288</v>
      </c>
      <c r="G228" s="205" t="s">
        <v>22</v>
      </c>
      <c r="H228" s="204" t="s">
        <v>1213</v>
      </c>
      <c r="I228" s="204" t="s">
        <v>288</v>
      </c>
      <c r="J228" s="204" t="s">
        <v>288</v>
      </c>
      <c r="K228" s="205" t="s">
        <v>12672</v>
      </c>
      <c r="L228" s="206" t="s">
        <v>1227</v>
      </c>
    </row>
    <row r="229" s="195" customFormat="1" ht="13.5" spans="1:12">
      <c r="A229" s="204" t="s">
        <v>964</v>
      </c>
      <c r="B229" s="205" t="s">
        <v>12673</v>
      </c>
      <c r="C229" s="205" t="s">
        <v>12651</v>
      </c>
      <c r="D229" s="205" t="s">
        <v>12674</v>
      </c>
      <c r="E229" s="206" t="s">
        <v>12675</v>
      </c>
      <c r="F229" s="204" t="s">
        <v>288</v>
      </c>
      <c r="G229" s="205" t="s">
        <v>22</v>
      </c>
      <c r="H229" s="204" t="s">
        <v>1213</v>
      </c>
      <c r="I229" s="204" t="s">
        <v>288</v>
      </c>
      <c r="J229" s="204" t="s">
        <v>288</v>
      </c>
      <c r="K229" s="205" t="s">
        <v>12676</v>
      </c>
      <c r="L229" s="206" t="s">
        <v>1227</v>
      </c>
    </row>
    <row r="230" s="195" customFormat="1" ht="13.5" spans="1:12">
      <c r="A230" s="204" t="s">
        <v>967</v>
      </c>
      <c r="B230" s="205" t="s">
        <v>9689</v>
      </c>
      <c r="C230" s="205" t="s">
        <v>12651</v>
      </c>
      <c r="D230" s="205" t="s">
        <v>12674</v>
      </c>
      <c r="E230" s="206" t="s">
        <v>12677</v>
      </c>
      <c r="F230" s="204" t="s">
        <v>288</v>
      </c>
      <c r="G230" s="205" t="s">
        <v>17</v>
      </c>
      <c r="H230" s="204" t="s">
        <v>376</v>
      </c>
      <c r="I230" s="204" t="s">
        <v>288</v>
      </c>
      <c r="J230" s="204" t="s">
        <v>288</v>
      </c>
      <c r="K230" s="205" t="s">
        <v>12678</v>
      </c>
      <c r="L230" s="206" t="s">
        <v>1185</v>
      </c>
    </row>
    <row r="231" s="195" customFormat="1" ht="13.5" spans="1:12">
      <c r="A231" s="204" t="s">
        <v>970</v>
      </c>
      <c r="B231" s="205" t="s">
        <v>12679</v>
      </c>
      <c r="C231" s="205" t="s">
        <v>12637</v>
      </c>
      <c r="D231" s="205" t="s">
        <v>12674</v>
      </c>
      <c r="E231" s="206" t="s">
        <v>12680</v>
      </c>
      <c r="F231" s="204" t="s">
        <v>288</v>
      </c>
      <c r="G231" s="205" t="s">
        <v>17</v>
      </c>
      <c r="H231" s="204" t="s">
        <v>376</v>
      </c>
      <c r="I231" s="204" t="s">
        <v>295</v>
      </c>
      <c r="J231" s="204" t="s">
        <v>295</v>
      </c>
      <c r="K231" s="205" t="s">
        <v>12681</v>
      </c>
      <c r="L231" s="206" t="s">
        <v>1204</v>
      </c>
    </row>
    <row r="232" s="195" customFormat="1" ht="13.5" spans="1:12">
      <c r="A232" s="204" t="s">
        <v>973</v>
      </c>
      <c r="B232" s="205" t="s">
        <v>12682</v>
      </c>
      <c r="C232" s="205" t="s">
        <v>12651</v>
      </c>
      <c r="D232" s="205" t="s">
        <v>12683</v>
      </c>
      <c r="E232" s="206" t="s">
        <v>12684</v>
      </c>
      <c r="F232" s="204" t="s">
        <v>288</v>
      </c>
      <c r="G232" s="205" t="s">
        <v>17</v>
      </c>
      <c r="H232" s="204" t="s">
        <v>12063</v>
      </c>
      <c r="I232" s="204" t="s">
        <v>295</v>
      </c>
      <c r="J232" s="204" t="s">
        <v>295</v>
      </c>
      <c r="K232" s="205" t="s">
        <v>12685</v>
      </c>
      <c r="L232" s="206" t="s">
        <v>1633</v>
      </c>
    </row>
    <row r="233" s="195" customFormat="1" ht="13.5" spans="1:12">
      <c r="A233" s="204" t="s">
        <v>975</v>
      </c>
      <c r="B233" s="205" t="s">
        <v>12686</v>
      </c>
      <c r="C233" s="205" t="s">
        <v>12674</v>
      </c>
      <c r="D233" s="205" t="s">
        <v>12683</v>
      </c>
      <c r="E233" s="206" t="s">
        <v>12687</v>
      </c>
      <c r="F233" s="204" t="s">
        <v>288</v>
      </c>
      <c r="G233" s="205" t="s">
        <v>17</v>
      </c>
      <c r="H233" s="204" t="s">
        <v>376</v>
      </c>
      <c r="I233" s="204" t="s">
        <v>288</v>
      </c>
      <c r="J233" s="204" t="s">
        <v>288</v>
      </c>
      <c r="K233" s="205" t="s">
        <v>12688</v>
      </c>
      <c r="L233" s="206" t="s">
        <v>1185</v>
      </c>
    </row>
    <row r="234" s="195" customFormat="1" ht="13.5" spans="1:12">
      <c r="A234" s="204" t="s">
        <v>977</v>
      </c>
      <c r="B234" s="205" t="s">
        <v>5035</v>
      </c>
      <c r="C234" s="205" t="s">
        <v>12674</v>
      </c>
      <c r="D234" s="205" t="s">
        <v>12683</v>
      </c>
      <c r="E234" s="206" t="s">
        <v>12689</v>
      </c>
      <c r="F234" s="204" t="s">
        <v>288</v>
      </c>
      <c r="G234" s="205" t="s">
        <v>17</v>
      </c>
      <c r="H234" s="204" t="s">
        <v>376</v>
      </c>
      <c r="I234" s="204" t="s">
        <v>288</v>
      </c>
      <c r="J234" s="204" t="s">
        <v>288</v>
      </c>
      <c r="K234" s="205" t="s">
        <v>12690</v>
      </c>
      <c r="L234" s="206" t="s">
        <v>1185</v>
      </c>
    </row>
    <row r="235" s="195" customFormat="1" ht="13.5" spans="1:12">
      <c r="A235" s="204" t="s">
        <v>979</v>
      </c>
      <c r="B235" s="205" t="s">
        <v>12691</v>
      </c>
      <c r="C235" s="205" t="s">
        <v>12651</v>
      </c>
      <c r="D235" s="205" t="s">
        <v>12683</v>
      </c>
      <c r="E235" s="206" t="s">
        <v>12692</v>
      </c>
      <c r="F235" s="204" t="s">
        <v>288</v>
      </c>
      <c r="G235" s="205" t="s">
        <v>17</v>
      </c>
      <c r="H235" s="204" t="s">
        <v>376</v>
      </c>
      <c r="I235" s="204" t="s">
        <v>295</v>
      </c>
      <c r="J235" s="204" t="s">
        <v>295</v>
      </c>
      <c r="K235" s="205" t="s">
        <v>12693</v>
      </c>
      <c r="L235" s="206" t="s">
        <v>1204</v>
      </c>
    </row>
    <row r="236" s="195" customFormat="1" ht="13.5" spans="1:12">
      <c r="A236" s="204" t="s">
        <v>983</v>
      </c>
      <c r="B236" s="205" t="s">
        <v>12694</v>
      </c>
      <c r="C236" s="205" t="s">
        <v>12674</v>
      </c>
      <c r="D236" s="205" t="s">
        <v>12683</v>
      </c>
      <c r="E236" s="206" t="s">
        <v>12695</v>
      </c>
      <c r="F236" s="204" t="s">
        <v>288</v>
      </c>
      <c r="G236" s="205" t="s">
        <v>17</v>
      </c>
      <c r="H236" s="204" t="s">
        <v>376</v>
      </c>
      <c r="I236" s="204" t="s">
        <v>288</v>
      </c>
      <c r="J236" s="204" t="s">
        <v>288</v>
      </c>
      <c r="K236" s="205" t="s">
        <v>12696</v>
      </c>
      <c r="L236" s="206" t="s">
        <v>1185</v>
      </c>
    </row>
    <row r="237" s="195" customFormat="1" ht="13.5" spans="1:12">
      <c r="A237" s="204" t="s">
        <v>986</v>
      </c>
      <c r="B237" s="205" t="s">
        <v>12697</v>
      </c>
      <c r="C237" s="205" t="s">
        <v>12674</v>
      </c>
      <c r="D237" s="205" t="s">
        <v>12683</v>
      </c>
      <c r="E237" s="206" t="s">
        <v>12698</v>
      </c>
      <c r="F237" s="204" t="s">
        <v>288</v>
      </c>
      <c r="G237" s="205" t="s">
        <v>17</v>
      </c>
      <c r="H237" s="204" t="s">
        <v>376</v>
      </c>
      <c r="I237" s="204" t="s">
        <v>288</v>
      </c>
      <c r="J237" s="204" t="s">
        <v>288</v>
      </c>
      <c r="K237" s="205" t="s">
        <v>12699</v>
      </c>
      <c r="L237" s="206" t="s">
        <v>1185</v>
      </c>
    </row>
    <row r="238" s="195" customFormat="1" ht="13.5" spans="1:12">
      <c r="A238" s="204" t="s">
        <v>989</v>
      </c>
      <c r="B238" s="205" t="s">
        <v>12700</v>
      </c>
      <c r="C238" s="205" t="s">
        <v>12637</v>
      </c>
      <c r="D238" s="205" t="s">
        <v>12683</v>
      </c>
      <c r="E238" s="206" t="s">
        <v>12701</v>
      </c>
      <c r="F238" s="204" t="s">
        <v>288</v>
      </c>
      <c r="G238" s="205" t="s">
        <v>17</v>
      </c>
      <c r="H238" s="204" t="s">
        <v>376</v>
      </c>
      <c r="I238" s="204" t="s">
        <v>298</v>
      </c>
      <c r="J238" s="204" t="s">
        <v>298</v>
      </c>
      <c r="K238" s="205" t="s">
        <v>12702</v>
      </c>
      <c r="L238" s="206" t="s">
        <v>378</v>
      </c>
    </row>
    <row r="239" s="195" customFormat="1" ht="13.5" spans="1:12">
      <c r="A239" s="204" t="s">
        <v>992</v>
      </c>
      <c r="B239" s="205" t="s">
        <v>12703</v>
      </c>
      <c r="C239" s="205" t="s">
        <v>12637</v>
      </c>
      <c r="D239" s="205" t="s">
        <v>12683</v>
      </c>
      <c r="E239" s="206" t="s">
        <v>12704</v>
      </c>
      <c r="F239" s="204" t="s">
        <v>288</v>
      </c>
      <c r="G239" s="205" t="s">
        <v>17</v>
      </c>
      <c r="H239" s="204" t="s">
        <v>12063</v>
      </c>
      <c r="I239" s="204" t="s">
        <v>298</v>
      </c>
      <c r="J239" s="204" t="s">
        <v>298</v>
      </c>
      <c r="K239" s="205" t="s">
        <v>12705</v>
      </c>
      <c r="L239" s="206" t="s">
        <v>12130</v>
      </c>
    </row>
    <row r="240" s="195" customFormat="1" ht="13.5" spans="1:12">
      <c r="A240" s="204" t="s">
        <v>995</v>
      </c>
      <c r="B240" s="205" t="s">
        <v>12706</v>
      </c>
      <c r="C240" s="205" t="s">
        <v>12613</v>
      </c>
      <c r="D240" s="205" t="s">
        <v>12683</v>
      </c>
      <c r="E240" s="206" t="s">
        <v>12707</v>
      </c>
      <c r="F240" s="204" t="s">
        <v>288</v>
      </c>
      <c r="G240" s="205" t="s">
        <v>17</v>
      </c>
      <c r="H240" s="204" t="s">
        <v>376</v>
      </c>
      <c r="I240" s="204" t="s">
        <v>301</v>
      </c>
      <c r="J240" s="204" t="s">
        <v>301</v>
      </c>
      <c r="K240" s="205" t="s">
        <v>12708</v>
      </c>
      <c r="L240" s="206" t="s">
        <v>10316</v>
      </c>
    </row>
    <row r="241" s="195" customFormat="1" ht="13.5" spans="1:12">
      <c r="A241" s="204" t="s">
        <v>998</v>
      </c>
      <c r="B241" s="205" t="s">
        <v>12709</v>
      </c>
      <c r="C241" s="205" t="s">
        <v>12613</v>
      </c>
      <c r="D241" s="205" t="s">
        <v>12683</v>
      </c>
      <c r="E241" s="206" t="s">
        <v>12710</v>
      </c>
      <c r="F241" s="204" t="s">
        <v>288</v>
      </c>
      <c r="G241" s="205" t="s">
        <v>17</v>
      </c>
      <c r="H241" s="204" t="s">
        <v>376</v>
      </c>
      <c r="I241" s="204" t="s">
        <v>301</v>
      </c>
      <c r="J241" s="204" t="s">
        <v>301</v>
      </c>
      <c r="K241" s="205" t="s">
        <v>12711</v>
      </c>
      <c r="L241" s="206" t="s">
        <v>10316</v>
      </c>
    </row>
    <row r="242" s="195" customFormat="1" ht="13.5" spans="1:12">
      <c r="A242" s="204" t="s">
        <v>1001</v>
      </c>
      <c r="B242" s="205" t="s">
        <v>12631</v>
      </c>
      <c r="C242" s="205" t="s">
        <v>12637</v>
      </c>
      <c r="D242" s="205" t="s">
        <v>12683</v>
      </c>
      <c r="E242" s="206" t="s">
        <v>12712</v>
      </c>
      <c r="F242" s="204" t="s">
        <v>288</v>
      </c>
      <c r="G242" s="205" t="s">
        <v>17</v>
      </c>
      <c r="H242" s="204" t="s">
        <v>376</v>
      </c>
      <c r="I242" s="204" t="s">
        <v>298</v>
      </c>
      <c r="J242" s="204" t="s">
        <v>298</v>
      </c>
      <c r="K242" s="205" t="s">
        <v>12713</v>
      </c>
      <c r="L242" s="206" t="s">
        <v>378</v>
      </c>
    </row>
    <row r="243" s="195" customFormat="1" ht="13.5" spans="1:12">
      <c r="A243" s="204" t="s">
        <v>1003</v>
      </c>
      <c r="B243" s="205" t="s">
        <v>12714</v>
      </c>
      <c r="C243" s="205" t="s">
        <v>12651</v>
      </c>
      <c r="D243" s="205" t="s">
        <v>12683</v>
      </c>
      <c r="E243" s="206" t="s">
        <v>12715</v>
      </c>
      <c r="F243" s="204" t="s">
        <v>288</v>
      </c>
      <c r="G243" s="205" t="s">
        <v>19</v>
      </c>
      <c r="H243" s="204" t="s">
        <v>1213</v>
      </c>
      <c r="I243" s="204" t="s">
        <v>295</v>
      </c>
      <c r="J243" s="204" t="s">
        <v>295</v>
      </c>
      <c r="K243" s="205" t="s">
        <v>12716</v>
      </c>
      <c r="L243" s="206" t="s">
        <v>1327</v>
      </c>
    </row>
    <row r="244" s="195" customFormat="1" ht="13.5" spans="1:12">
      <c r="A244" s="204" t="s">
        <v>1005</v>
      </c>
      <c r="B244" s="205" t="s">
        <v>12717</v>
      </c>
      <c r="C244" s="205" t="s">
        <v>12683</v>
      </c>
      <c r="D244" s="205" t="s">
        <v>12718</v>
      </c>
      <c r="E244" s="206" t="s">
        <v>12719</v>
      </c>
      <c r="F244" s="204" t="s">
        <v>288</v>
      </c>
      <c r="G244" s="205" t="s">
        <v>17</v>
      </c>
      <c r="H244" s="204" t="s">
        <v>376</v>
      </c>
      <c r="I244" s="204" t="s">
        <v>288</v>
      </c>
      <c r="J244" s="204" t="s">
        <v>288</v>
      </c>
      <c r="K244" s="205" t="s">
        <v>12720</v>
      </c>
      <c r="L244" s="206" t="s">
        <v>1185</v>
      </c>
    </row>
    <row r="245" s="195" customFormat="1" ht="13.5" spans="1:12">
      <c r="A245" s="204" t="s">
        <v>1008</v>
      </c>
      <c r="B245" s="205" t="s">
        <v>12721</v>
      </c>
      <c r="C245" s="205" t="s">
        <v>12683</v>
      </c>
      <c r="D245" s="205" t="s">
        <v>12718</v>
      </c>
      <c r="E245" s="206" t="s">
        <v>12722</v>
      </c>
      <c r="F245" s="204" t="s">
        <v>288</v>
      </c>
      <c r="G245" s="205" t="s">
        <v>17</v>
      </c>
      <c r="H245" s="204" t="s">
        <v>376</v>
      </c>
      <c r="I245" s="204" t="s">
        <v>288</v>
      </c>
      <c r="J245" s="204" t="s">
        <v>288</v>
      </c>
      <c r="K245" s="205" t="s">
        <v>12723</v>
      </c>
      <c r="L245" s="206" t="s">
        <v>1185</v>
      </c>
    </row>
    <row r="246" s="195" customFormat="1" ht="13.5" spans="1:12">
      <c r="A246" s="204" t="s">
        <v>1011</v>
      </c>
      <c r="B246" s="205" t="s">
        <v>10313</v>
      </c>
      <c r="C246" s="205" t="s">
        <v>12683</v>
      </c>
      <c r="D246" s="205" t="s">
        <v>12718</v>
      </c>
      <c r="E246" s="206" t="s">
        <v>12724</v>
      </c>
      <c r="F246" s="204" t="s">
        <v>295</v>
      </c>
      <c r="G246" s="205" t="s">
        <v>17</v>
      </c>
      <c r="H246" s="204" t="s">
        <v>376</v>
      </c>
      <c r="I246" s="204" t="s">
        <v>288</v>
      </c>
      <c r="J246" s="204" t="s">
        <v>295</v>
      </c>
      <c r="K246" s="205" t="s">
        <v>12725</v>
      </c>
      <c r="L246" s="206" t="s">
        <v>1204</v>
      </c>
    </row>
    <row r="247" s="195" customFormat="1" ht="13.5" spans="1:12">
      <c r="A247" s="204" t="s">
        <v>1014</v>
      </c>
      <c r="B247" s="205" t="s">
        <v>1755</v>
      </c>
      <c r="C247" s="205" t="s">
        <v>12637</v>
      </c>
      <c r="D247" s="205" t="s">
        <v>12718</v>
      </c>
      <c r="E247" s="206" t="s">
        <v>12726</v>
      </c>
      <c r="F247" s="204" t="s">
        <v>288</v>
      </c>
      <c r="G247" s="205" t="s">
        <v>22</v>
      </c>
      <c r="H247" s="204" t="s">
        <v>1213</v>
      </c>
      <c r="I247" s="204" t="s">
        <v>301</v>
      </c>
      <c r="J247" s="204" t="s">
        <v>301</v>
      </c>
      <c r="K247" s="205" t="s">
        <v>12727</v>
      </c>
      <c r="L247" s="206" t="s">
        <v>564</v>
      </c>
    </row>
    <row r="248" s="195" customFormat="1" ht="13.5" spans="1:12">
      <c r="A248" s="204" t="s">
        <v>1017</v>
      </c>
      <c r="B248" s="205" t="s">
        <v>12728</v>
      </c>
      <c r="C248" s="205" t="s">
        <v>12674</v>
      </c>
      <c r="D248" s="205" t="s">
        <v>12718</v>
      </c>
      <c r="E248" s="206" t="s">
        <v>12729</v>
      </c>
      <c r="F248" s="204" t="s">
        <v>288</v>
      </c>
      <c r="G248" s="205" t="s">
        <v>17</v>
      </c>
      <c r="H248" s="204" t="s">
        <v>376</v>
      </c>
      <c r="I248" s="204" t="s">
        <v>295</v>
      </c>
      <c r="J248" s="204" t="s">
        <v>295</v>
      </c>
      <c r="K248" s="205" t="s">
        <v>12730</v>
      </c>
      <c r="L248" s="206" t="s">
        <v>1204</v>
      </c>
    </row>
    <row r="249" s="195" customFormat="1" ht="13.5" spans="1:12">
      <c r="A249" s="204" t="s">
        <v>1020</v>
      </c>
      <c r="B249" s="205" t="s">
        <v>12731</v>
      </c>
      <c r="C249" s="205" t="s">
        <v>12674</v>
      </c>
      <c r="D249" s="205" t="s">
        <v>12732</v>
      </c>
      <c r="E249" s="206" t="s">
        <v>12733</v>
      </c>
      <c r="F249" s="204" t="s">
        <v>288</v>
      </c>
      <c r="G249" s="205" t="s">
        <v>17</v>
      </c>
      <c r="H249" s="204" t="s">
        <v>376</v>
      </c>
      <c r="I249" s="204" t="s">
        <v>298</v>
      </c>
      <c r="J249" s="204" t="s">
        <v>298</v>
      </c>
      <c r="K249" s="205" t="s">
        <v>12734</v>
      </c>
      <c r="L249" s="206" t="s">
        <v>378</v>
      </c>
    </row>
    <row r="250" s="195" customFormat="1" ht="13.5" spans="1:12">
      <c r="A250" s="204" t="s">
        <v>1023</v>
      </c>
      <c r="B250" s="205" t="s">
        <v>12714</v>
      </c>
      <c r="C250" s="205" t="s">
        <v>12718</v>
      </c>
      <c r="D250" s="205" t="s">
        <v>12732</v>
      </c>
      <c r="E250" s="206" t="s">
        <v>12735</v>
      </c>
      <c r="F250" s="204" t="s">
        <v>288</v>
      </c>
      <c r="G250" s="205" t="s">
        <v>19</v>
      </c>
      <c r="H250" s="204" t="s">
        <v>1213</v>
      </c>
      <c r="I250" s="204" t="s">
        <v>288</v>
      </c>
      <c r="J250" s="204" t="s">
        <v>288</v>
      </c>
      <c r="K250" s="205" t="s">
        <v>12736</v>
      </c>
      <c r="L250" s="206" t="s">
        <v>1227</v>
      </c>
    </row>
    <row r="251" s="195" customFormat="1" ht="13.5" spans="1:12">
      <c r="A251" s="204" t="s">
        <v>1027</v>
      </c>
      <c r="B251" s="205" t="s">
        <v>12737</v>
      </c>
      <c r="C251" s="205" t="s">
        <v>12718</v>
      </c>
      <c r="D251" s="205" t="s">
        <v>12732</v>
      </c>
      <c r="E251" s="206" t="s">
        <v>12738</v>
      </c>
      <c r="F251" s="204" t="s">
        <v>288</v>
      </c>
      <c r="G251" s="205" t="s">
        <v>17</v>
      </c>
      <c r="H251" s="204" t="s">
        <v>682</v>
      </c>
      <c r="I251" s="204" t="s">
        <v>288</v>
      </c>
      <c r="J251" s="204" t="s">
        <v>288</v>
      </c>
      <c r="K251" s="205" t="s">
        <v>12736</v>
      </c>
      <c r="L251" s="221" t="s">
        <v>683</v>
      </c>
    </row>
    <row r="252" s="195" customFormat="1" ht="13.5" spans="1:12">
      <c r="A252" s="204" t="s">
        <v>1030</v>
      </c>
      <c r="B252" s="205" t="s">
        <v>12728</v>
      </c>
      <c r="C252" s="205" t="s">
        <v>12718</v>
      </c>
      <c r="D252" s="205" t="s">
        <v>12732</v>
      </c>
      <c r="E252" s="206" t="s">
        <v>12739</v>
      </c>
      <c r="F252" s="204" t="s">
        <v>288</v>
      </c>
      <c r="G252" s="205" t="s">
        <v>17</v>
      </c>
      <c r="H252" s="204" t="s">
        <v>682</v>
      </c>
      <c r="I252" s="204" t="s">
        <v>288</v>
      </c>
      <c r="J252" s="204" t="s">
        <v>288</v>
      </c>
      <c r="K252" s="205" t="s">
        <v>12736</v>
      </c>
      <c r="L252" s="221" t="s">
        <v>683</v>
      </c>
    </row>
    <row r="253" s="195" customFormat="1" ht="13.5" spans="1:12">
      <c r="A253" s="204" t="s">
        <v>1033</v>
      </c>
      <c r="B253" s="205" t="s">
        <v>12740</v>
      </c>
      <c r="C253" s="205" t="s">
        <v>12718</v>
      </c>
      <c r="D253" s="205" t="s">
        <v>12732</v>
      </c>
      <c r="E253" s="206" t="s">
        <v>12741</v>
      </c>
      <c r="F253" s="204" t="s">
        <v>288</v>
      </c>
      <c r="G253" s="205" t="s">
        <v>17</v>
      </c>
      <c r="H253" s="204" t="s">
        <v>376</v>
      </c>
      <c r="I253" s="204" t="s">
        <v>288</v>
      </c>
      <c r="J253" s="204" t="s">
        <v>288</v>
      </c>
      <c r="K253" s="205" t="s">
        <v>12742</v>
      </c>
      <c r="L253" s="206" t="s">
        <v>1185</v>
      </c>
    </row>
    <row r="254" s="195" customFormat="1" ht="13.5" spans="1:12">
      <c r="A254" s="204" t="s">
        <v>1036</v>
      </c>
      <c r="B254" s="205" t="s">
        <v>12743</v>
      </c>
      <c r="C254" s="205" t="s">
        <v>12718</v>
      </c>
      <c r="D254" s="205" t="s">
        <v>12732</v>
      </c>
      <c r="E254" s="204" t="s">
        <v>12744</v>
      </c>
      <c r="F254" s="204" t="s">
        <v>288</v>
      </c>
      <c r="G254" s="205" t="s">
        <v>17</v>
      </c>
      <c r="H254" s="204" t="s">
        <v>376</v>
      </c>
      <c r="I254" s="204" t="s">
        <v>288</v>
      </c>
      <c r="J254" s="204" t="s">
        <v>288</v>
      </c>
      <c r="K254" s="205" t="s">
        <v>12745</v>
      </c>
      <c r="L254" s="206" t="s">
        <v>1185</v>
      </c>
    </row>
    <row r="255" s="195" customFormat="1" ht="13.5" spans="1:12">
      <c r="A255" s="204" t="s">
        <v>1039</v>
      </c>
      <c r="B255" s="205" t="s">
        <v>10116</v>
      </c>
      <c r="C255" s="205" t="s">
        <v>12718</v>
      </c>
      <c r="D255" s="205" t="s">
        <v>12732</v>
      </c>
      <c r="E255" s="206" t="s">
        <v>12746</v>
      </c>
      <c r="F255" s="204" t="s">
        <v>288</v>
      </c>
      <c r="G255" s="205" t="s">
        <v>17</v>
      </c>
      <c r="H255" s="204" t="s">
        <v>376</v>
      </c>
      <c r="I255" s="204" t="s">
        <v>288</v>
      </c>
      <c r="J255" s="204" t="s">
        <v>288</v>
      </c>
      <c r="K255" s="205" t="s">
        <v>12747</v>
      </c>
      <c r="L255" s="206" t="s">
        <v>1185</v>
      </c>
    </row>
    <row r="256" s="195" customFormat="1" ht="13.5" spans="1:12">
      <c r="A256" s="204" t="s">
        <v>1042</v>
      </c>
      <c r="B256" s="205" t="s">
        <v>12748</v>
      </c>
      <c r="C256" s="205" t="s">
        <v>12718</v>
      </c>
      <c r="D256" s="205" t="s">
        <v>12732</v>
      </c>
      <c r="E256" s="206" t="s">
        <v>12749</v>
      </c>
      <c r="F256" s="204" t="s">
        <v>288</v>
      </c>
      <c r="G256" s="205" t="s">
        <v>17</v>
      </c>
      <c r="H256" s="204" t="s">
        <v>12063</v>
      </c>
      <c r="I256" s="204" t="s">
        <v>288</v>
      </c>
      <c r="J256" s="204" t="s">
        <v>288</v>
      </c>
      <c r="K256" s="205" t="s">
        <v>12750</v>
      </c>
      <c r="L256" s="206" t="s">
        <v>12075</v>
      </c>
    </row>
    <row r="257" s="195" customFormat="1" ht="13.5" spans="1:12">
      <c r="A257" s="204" t="s">
        <v>1045</v>
      </c>
      <c r="B257" s="205" t="s">
        <v>12751</v>
      </c>
      <c r="C257" s="205" t="s">
        <v>12683</v>
      </c>
      <c r="D257" s="205" t="s">
        <v>12732</v>
      </c>
      <c r="E257" s="206" t="s">
        <v>12752</v>
      </c>
      <c r="F257" s="204" t="s">
        <v>288</v>
      </c>
      <c r="G257" s="205" t="s">
        <v>17</v>
      </c>
      <c r="H257" s="204" t="s">
        <v>376</v>
      </c>
      <c r="I257" s="204" t="s">
        <v>295</v>
      </c>
      <c r="J257" s="204" t="s">
        <v>295</v>
      </c>
      <c r="K257" s="205" t="s">
        <v>12753</v>
      </c>
      <c r="L257" s="206" t="s">
        <v>1204</v>
      </c>
    </row>
    <row r="258" s="195" customFormat="1" ht="13.5" spans="1:12">
      <c r="A258" s="204" t="s">
        <v>1048</v>
      </c>
      <c r="B258" s="205" t="s">
        <v>12754</v>
      </c>
      <c r="C258" s="205" t="s">
        <v>12674</v>
      </c>
      <c r="D258" s="205" t="s">
        <v>12732</v>
      </c>
      <c r="E258" s="206" t="s">
        <v>12755</v>
      </c>
      <c r="F258" s="204" t="s">
        <v>288</v>
      </c>
      <c r="G258" s="205" t="s">
        <v>49</v>
      </c>
      <c r="H258" s="204" t="s">
        <v>1498</v>
      </c>
      <c r="I258" s="204" t="s">
        <v>298</v>
      </c>
      <c r="J258" s="204" t="s">
        <v>298</v>
      </c>
      <c r="K258" s="205" t="s">
        <v>12756</v>
      </c>
      <c r="L258" s="206" t="s">
        <v>12757</v>
      </c>
    </row>
    <row r="259" s="195" customFormat="1" ht="13.5" spans="1:12">
      <c r="A259" s="204" t="s">
        <v>1051</v>
      </c>
      <c r="B259" s="205" t="s">
        <v>12758</v>
      </c>
      <c r="C259" s="205" t="s">
        <v>12683</v>
      </c>
      <c r="D259" s="205" t="s">
        <v>12732</v>
      </c>
      <c r="E259" s="206" t="s">
        <v>12759</v>
      </c>
      <c r="F259" s="204" t="s">
        <v>288</v>
      </c>
      <c r="G259" s="205" t="s">
        <v>19</v>
      </c>
      <c r="H259" s="204" t="s">
        <v>1213</v>
      </c>
      <c r="I259" s="204" t="s">
        <v>295</v>
      </c>
      <c r="J259" s="204" t="s">
        <v>295</v>
      </c>
      <c r="K259" s="205" t="s">
        <v>12760</v>
      </c>
      <c r="L259" s="206" t="s">
        <v>1327</v>
      </c>
    </row>
    <row r="260" s="195" customFormat="1" ht="13.5" spans="1:12">
      <c r="A260" s="204" t="s">
        <v>1054</v>
      </c>
      <c r="B260" s="205" t="s">
        <v>12631</v>
      </c>
      <c r="C260" s="205" t="s">
        <v>12683</v>
      </c>
      <c r="D260" s="205" t="s">
        <v>12732</v>
      </c>
      <c r="E260" s="206" t="s">
        <v>12761</v>
      </c>
      <c r="F260" s="204" t="s">
        <v>288</v>
      </c>
      <c r="G260" s="205" t="s">
        <v>17</v>
      </c>
      <c r="H260" s="204" t="s">
        <v>376</v>
      </c>
      <c r="I260" s="204" t="s">
        <v>295</v>
      </c>
      <c r="J260" s="204" t="s">
        <v>295</v>
      </c>
      <c r="K260" s="205" t="s">
        <v>12762</v>
      </c>
      <c r="L260" s="206" t="s">
        <v>1204</v>
      </c>
    </row>
    <row r="261" s="195" customFormat="1" ht="13.5" spans="1:12">
      <c r="A261" s="204" t="s">
        <v>1056</v>
      </c>
      <c r="B261" s="205" t="s">
        <v>12763</v>
      </c>
      <c r="C261" s="205" t="s">
        <v>12674</v>
      </c>
      <c r="D261" s="205" t="s">
        <v>12764</v>
      </c>
      <c r="E261" s="206" t="s">
        <v>12765</v>
      </c>
      <c r="F261" s="204" t="s">
        <v>288</v>
      </c>
      <c r="G261" s="205" t="s">
        <v>17</v>
      </c>
      <c r="H261" s="204" t="s">
        <v>376</v>
      </c>
      <c r="I261" s="204" t="s">
        <v>301</v>
      </c>
      <c r="J261" s="204" t="s">
        <v>301</v>
      </c>
      <c r="K261" s="205" t="s">
        <v>12766</v>
      </c>
      <c r="L261" s="206" t="s">
        <v>10316</v>
      </c>
    </row>
    <row r="262" s="195" customFormat="1" ht="13.5" spans="1:12">
      <c r="A262" s="204" t="s">
        <v>1059</v>
      </c>
      <c r="B262" s="205" t="s">
        <v>12767</v>
      </c>
      <c r="C262" s="205" t="s">
        <v>12732</v>
      </c>
      <c r="D262" s="205" t="s">
        <v>12764</v>
      </c>
      <c r="E262" s="204" t="s">
        <v>12768</v>
      </c>
      <c r="F262" s="204" t="s">
        <v>288</v>
      </c>
      <c r="G262" s="205" t="s">
        <v>22</v>
      </c>
      <c r="H262" s="204" t="s">
        <v>1213</v>
      </c>
      <c r="I262" s="204" t="s">
        <v>288</v>
      </c>
      <c r="J262" s="204" t="s">
        <v>288</v>
      </c>
      <c r="K262" s="205" t="s">
        <v>12769</v>
      </c>
      <c r="L262" s="206" t="s">
        <v>1227</v>
      </c>
    </row>
    <row r="263" s="195" customFormat="1" ht="13.5" spans="1:12">
      <c r="A263" s="204" t="s">
        <v>1062</v>
      </c>
      <c r="B263" s="205" t="s">
        <v>12770</v>
      </c>
      <c r="C263" s="205" t="s">
        <v>12674</v>
      </c>
      <c r="D263" s="205" t="s">
        <v>12764</v>
      </c>
      <c r="E263" s="206" t="s">
        <v>12771</v>
      </c>
      <c r="F263" s="204" t="s">
        <v>288</v>
      </c>
      <c r="G263" s="205" t="s">
        <v>17</v>
      </c>
      <c r="H263" s="204" t="s">
        <v>376</v>
      </c>
      <c r="I263" s="204" t="s">
        <v>301</v>
      </c>
      <c r="J263" s="204" t="s">
        <v>301</v>
      </c>
      <c r="K263" s="205" t="s">
        <v>12772</v>
      </c>
      <c r="L263" s="206" t="s">
        <v>10316</v>
      </c>
    </row>
    <row r="264" s="195" customFormat="1" ht="13.5" spans="1:12">
      <c r="A264" s="204" t="s">
        <v>1064</v>
      </c>
      <c r="B264" s="205" t="s">
        <v>12737</v>
      </c>
      <c r="C264" s="205" t="s">
        <v>12732</v>
      </c>
      <c r="D264" s="205" t="s">
        <v>12764</v>
      </c>
      <c r="E264" s="204" t="s">
        <v>12773</v>
      </c>
      <c r="F264" s="204" t="s">
        <v>288</v>
      </c>
      <c r="G264" s="205" t="s">
        <v>17</v>
      </c>
      <c r="H264" s="204" t="s">
        <v>682</v>
      </c>
      <c r="I264" s="204" t="s">
        <v>288</v>
      </c>
      <c r="J264" s="204" t="s">
        <v>288</v>
      </c>
      <c r="K264" s="205" t="s">
        <v>12772</v>
      </c>
      <c r="L264" s="221" t="s">
        <v>683</v>
      </c>
    </row>
    <row r="265" s="195" customFormat="1" ht="13.5" spans="1:12">
      <c r="A265" s="204" t="s">
        <v>1066</v>
      </c>
      <c r="B265" s="205" t="s">
        <v>12774</v>
      </c>
      <c r="C265" s="205" t="s">
        <v>12718</v>
      </c>
      <c r="D265" s="205" t="s">
        <v>12764</v>
      </c>
      <c r="E265" s="206" t="s">
        <v>12775</v>
      </c>
      <c r="F265" s="204" t="s">
        <v>295</v>
      </c>
      <c r="G265" s="205" t="s">
        <v>17</v>
      </c>
      <c r="H265" s="204" t="s">
        <v>376</v>
      </c>
      <c r="I265" s="204" t="s">
        <v>295</v>
      </c>
      <c r="J265" s="204" t="s">
        <v>301</v>
      </c>
      <c r="K265" s="205" t="s">
        <v>12776</v>
      </c>
      <c r="L265" s="206" t="s">
        <v>10316</v>
      </c>
    </row>
    <row r="266" s="195" customFormat="1" ht="13.5" spans="1:12">
      <c r="A266" s="204" t="s">
        <v>1069</v>
      </c>
      <c r="B266" s="205" t="s">
        <v>9591</v>
      </c>
      <c r="C266" s="205" t="s">
        <v>12651</v>
      </c>
      <c r="D266" s="205" t="s">
        <v>12764</v>
      </c>
      <c r="E266" s="206" t="s">
        <v>12777</v>
      </c>
      <c r="F266" s="204" t="s">
        <v>288</v>
      </c>
      <c r="G266" s="205" t="s">
        <v>17</v>
      </c>
      <c r="H266" s="204" t="s">
        <v>376</v>
      </c>
      <c r="I266" s="204" t="s">
        <v>305</v>
      </c>
      <c r="J266" s="204" t="s">
        <v>305</v>
      </c>
      <c r="K266" s="205" t="s">
        <v>12778</v>
      </c>
      <c r="L266" s="206" t="s">
        <v>11401</v>
      </c>
    </row>
    <row r="267" s="195" customFormat="1" ht="13.5" spans="1:12">
      <c r="A267" s="204" t="s">
        <v>1073</v>
      </c>
      <c r="B267" s="205" t="s">
        <v>12779</v>
      </c>
      <c r="C267" s="205" t="s">
        <v>12683</v>
      </c>
      <c r="D267" s="205" t="s">
        <v>12764</v>
      </c>
      <c r="E267" s="206" t="s">
        <v>12780</v>
      </c>
      <c r="F267" s="204" t="s">
        <v>288</v>
      </c>
      <c r="G267" s="205" t="s">
        <v>49</v>
      </c>
      <c r="H267" s="204" t="s">
        <v>1387</v>
      </c>
      <c r="I267" s="204" t="s">
        <v>298</v>
      </c>
      <c r="J267" s="204" t="s">
        <v>298</v>
      </c>
      <c r="K267" s="205" t="s">
        <v>12781</v>
      </c>
      <c r="L267" s="206" t="s">
        <v>10479</v>
      </c>
    </row>
    <row r="268" s="195" customFormat="1" ht="13.5" spans="1:12">
      <c r="A268" s="204" t="s">
        <v>1076</v>
      </c>
      <c r="B268" s="205" t="s">
        <v>12782</v>
      </c>
      <c r="C268" s="205" t="s">
        <v>12718</v>
      </c>
      <c r="D268" s="205" t="s">
        <v>12764</v>
      </c>
      <c r="E268" s="206" t="s">
        <v>12783</v>
      </c>
      <c r="F268" s="204" t="s">
        <v>288</v>
      </c>
      <c r="G268" s="205" t="s">
        <v>17</v>
      </c>
      <c r="H268" s="204" t="s">
        <v>376</v>
      </c>
      <c r="I268" s="204" t="s">
        <v>295</v>
      </c>
      <c r="J268" s="204" t="s">
        <v>295</v>
      </c>
      <c r="K268" s="205" t="s">
        <v>12784</v>
      </c>
      <c r="L268" s="206" t="s">
        <v>1204</v>
      </c>
    </row>
    <row r="269" s="195" customFormat="1" ht="13.5" spans="1:12">
      <c r="A269" s="204" t="s">
        <v>1079</v>
      </c>
      <c r="B269" s="205" t="s">
        <v>12785</v>
      </c>
      <c r="C269" s="205" t="s">
        <v>12732</v>
      </c>
      <c r="D269" s="205" t="s">
        <v>12764</v>
      </c>
      <c r="E269" s="206" t="s">
        <v>12786</v>
      </c>
      <c r="F269" s="204" t="s">
        <v>288</v>
      </c>
      <c r="G269" s="205" t="s">
        <v>17</v>
      </c>
      <c r="H269" s="204" t="s">
        <v>682</v>
      </c>
      <c r="I269" s="204" t="s">
        <v>288</v>
      </c>
      <c r="J269" s="204" t="s">
        <v>288</v>
      </c>
      <c r="K269" s="205" t="s">
        <v>12784</v>
      </c>
      <c r="L269" s="221" t="s">
        <v>683</v>
      </c>
    </row>
    <row r="270" s="195" customFormat="1" ht="13.5" spans="1:12">
      <c r="A270" s="204" t="s">
        <v>1082</v>
      </c>
      <c r="B270" s="205" t="s">
        <v>12787</v>
      </c>
      <c r="C270" s="205" t="s">
        <v>12732</v>
      </c>
      <c r="D270" s="205" t="s">
        <v>12764</v>
      </c>
      <c r="E270" s="206" t="s">
        <v>12788</v>
      </c>
      <c r="F270" s="204" t="s">
        <v>288</v>
      </c>
      <c r="G270" s="205" t="s">
        <v>17</v>
      </c>
      <c r="H270" s="204" t="s">
        <v>682</v>
      </c>
      <c r="I270" s="204" t="s">
        <v>288</v>
      </c>
      <c r="J270" s="204" t="s">
        <v>288</v>
      </c>
      <c r="K270" s="205" t="s">
        <v>12784</v>
      </c>
      <c r="L270" s="221" t="s">
        <v>683</v>
      </c>
    </row>
    <row r="271" s="195" customFormat="1" ht="13.5" spans="1:12">
      <c r="A271" s="204" t="s">
        <v>1085</v>
      </c>
      <c r="B271" s="205" t="s">
        <v>12789</v>
      </c>
      <c r="C271" s="205" t="s">
        <v>12732</v>
      </c>
      <c r="D271" s="205" t="s">
        <v>12764</v>
      </c>
      <c r="E271" s="206" t="s">
        <v>12790</v>
      </c>
      <c r="F271" s="204" t="s">
        <v>288</v>
      </c>
      <c r="G271" s="205" t="s">
        <v>17</v>
      </c>
      <c r="H271" s="204" t="s">
        <v>376</v>
      </c>
      <c r="I271" s="204" t="s">
        <v>288</v>
      </c>
      <c r="J271" s="204" t="s">
        <v>288</v>
      </c>
      <c r="K271" s="205" t="s">
        <v>12791</v>
      </c>
      <c r="L271" s="206" t="s">
        <v>1185</v>
      </c>
    </row>
    <row r="272" s="195" customFormat="1" ht="13.5" spans="1:12">
      <c r="A272" s="206" t="s">
        <v>1088</v>
      </c>
      <c r="B272" s="205" t="s">
        <v>9872</v>
      </c>
      <c r="C272" s="205" t="s">
        <v>12732</v>
      </c>
      <c r="D272" s="205" t="s">
        <v>12764</v>
      </c>
      <c r="E272" s="206" t="s">
        <v>12792</v>
      </c>
      <c r="F272" s="204" t="s">
        <v>288</v>
      </c>
      <c r="G272" s="205" t="s">
        <v>17</v>
      </c>
      <c r="H272" s="204" t="s">
        <v>376</v>
      </c>
      <c r="I272" s="204" t="s">
        <v>288</v>
      </c>
      <c r="J272" s="204" t="s">
        <v>288</v>
      </c>
      <c r="K272" s="205" t="s">
        <v>12793</v>
      </c>
      <c r="L272" s="206" t="s">
        <v>1185</v>
      </c>
    </row>
    <row r="273" s="195" customFormat="1" ht="13.5" spans="1:12">
      <c r="A273" s="206" t="s">
        <v>1091</v>
      </c>
      <c r="B273" s="205" t="s">
        <v>12794</v>
      </c>
      <c r="C273" s="205" t="s">
        <v>12718</v>
      </c>
      <c r="D273" s="205" t="s">
        <v>12795</v>
      </c>
      <c r="E273" s="206" t="s">
        <v>12796</v>
      </c>
      <c r="F273" s="204" t="s">
        <v>288</v>
      </c>
      <c r="G273" s="205" t="s">
        <v>22</v>
      </c>
      <c r="H273" s="204" t="s">
        <v>1213</v>
      </c>
      <c r="I273" s="204" t="s">
        <v>298</v>
      </c>
      <c r="J273" s="204" t="s">
        <v>298</v>
      </c>
      <c r="K273" s="205" t="s">
        <v>12797</v>
      </c>
      <c r="L273" s="206" t="s">
        <v>10384</v>
      </c>
    </row>
    <row r="274" s="195" customFormat="1" ht="13.5" spans="1:12">
      <c r="A274" s="206" t="s">
        <v>1093</v>
      </c>
      <c r="B274" s="205" t="s">
        <v>12798</v>
      </c>
      <c r="C274" s="205" t="s">
        <v>12674</v>
      </c>
      <c r="D274" s="205" t="s">
        <v>12795</v>
      </c>
      <c r="E274" s="206" t="s">
        <v>12799</v>
      </c>
      <c r="F274" s="204" t="s">
        <v>295</v>
      </c>
      <c r="G274" s="205" t="s">
        <v>17</v>
      </c>
      <c r="H274" s="204" t="s">
        <v>12063</v>
      </c>
      <c r="I274" s="204" t="s">
        <v>305</v>
      </c>
      <c r="J274" s="204" t="s">
        <v>326</v>
      </c>
      <c r="K274" s="205" t="s">
        <v>12800</v>
      </c>
      <c r="L274" s="206" t="s">
        <v>12801</v>
      </c>
    </row>
    <row r="275" s="195" customFormat="1" ht="13.5" spans="1:12">
      <c r="A275" s="206" t="s">
        <v>1096</v>
      </c>
      <c r="B275" s="205" t="s">
        <v>12802</v>
      </c>
      <c r="C275" s="205" t="s">
        <v>12674</v>
      </c>
      <c r="D275" s="205" t="s">
        <v>12795</v>
      </c>
      <c r="E275" s="206" t="s">
        <v>12803</v>
      </c>
      <c r="F275" s="204" t="s">
        <v>288</v>
      </c>
      <c r="G275" s="205" t="s">
        <v>17</v>
      </c>
      <c r="H275" s="204" t="s">
        <v>12063</v>
      </c>
      <c r="I275" s="204" t="s">
        <v>305</v>
      </c>
      <c r="J275" s="204" t="s">
        <v>305</v>
      </c>
      <c r="K275" s="205" t="s">
        <v>12804</v>
      </c>
      <c r="L275" s="206" t="s">
        <v>12229</v>
      </c>
    </row>
    <row r="276" s="195" customFormat="1" ht="13.5" spans="1:12">
      <c r="A276" s="206" t="s">
        <v>1099</v>
      </c>
      <c r="B276" s="205" t="s">
        <v>12805</v>
      </c>
      <c r="C276" s="205" t="s">
        <v>12718</v>
      </c>
      <c r="D276" s="205" t="s">
        <v>12795</v>
      </c>
      <c r="E276" s="206" t="s">
        <v>12806</v>
      </c>
      <c r="F276" s="204" t="s">
        <v>288</v>
      </c>
      <c r="G276" s="205" t="s">
        <v>17</v>
      </c>
      <c r="H276" s="204" t="s">
        <v>376</v>
      </c>
      <c r="I276" s="204" t="s">
        <v>298</v>
      </c>
      <c r="J276" s="204" t="s">
        <v>298</v>
      </c>
      <c r="K276" s="205" t="s">
        <v>12807</v>
      </c>
      <c r="L276" s="206" t="s">
        <v>378</v>
      </c>
    </row>
    <row r="277" s="195" customFormat="1" ht="13.5" spans="1:12">
      <c r="A277" s="204" t="s">
        <v>1101</v>
      </c>
      <c r="B277" s="205" t="s">
        <v>12808</v>
      </c>
      <c r="C277" s="205" t="s">
        <v>12718</v>
      </c>
      <c r="D277" s="205" t="s">
        <v>12795</v>
      </c>
      <c r="E277" s="206" t="s">
        <v>12809</v>
      </c>
      <c r="F277" s="204" t="s">
        <v>288</v>
      </c>
      <c r="G277" s="205" t="s">
        <v>17</v>
      </c>
      <c r="H277" s="204" t="s">
        <v>376</v>
      </c>
      <c r="I277" s="204" t="s">
        <v>298</v>
      </c>
      <c r="J277" s="204" t="s">
        <v>298</v>
      </c>
      <c r="K277" s="205" t="s">
        <v>12810</v>
      </c>
      <c r="L277" s="206" t="s">
        <v>378</v>
      </c>
    </row>
    <row r="278" s="195" customFormat="1" ht="13.5" spans="1:12">
      <c r="A278" s="204" t="s">
        <v>1104</v>
      </c>
      <c r="B278" s="205" t="s">
        <v>12811</v>
      </c>
      <c r="C278" s="205" t="s">
        <v>12764</v>
      </c>
      <c r="D278" s="205" t="s">
        <v>12795</v>
      </c>
      <c r="E278" s="206" t="s">
        <v>12812</v>
      </c>
      <c r="F278" s="204" t="s">
        <v>288</v>
      </c>
      <c r="G278" s="205" t="s">
        <v>17</v>
      </c>
      <c r="H278" s="204" t="s">
        <v>682</v>
      </c>
      <c r="I278" s="204" t="s">
        <v>288</v>
      </c>
      <c r="J278" s="204" t="s">
        <v>288</v>
      </c>
      <c r="K278" s="205" t="s">
        <v>12810</v>
      </c>
      <c r="L278" s="222" t="s">
        <v>683</v>
      </c>
    </row>
    <row r="279" s="195" customFormat="1" ht="13.5" spans="1:12">
      <c r="A279" s="204" t="s">
        <v>1107</v>
      </c>
      <c r="B279" s="205" t="s">
        <v>12767</v>
      </c>
      <c r="C279" s="205" t="s">
        <v>12764</v>
      </c>
      <c r="D279" s="205" t="s">
        <v>12795</v>
      </c>
      <c r="E279" s="206" t="s">
        <v>12813</v>
      </c>
      <c r="F279" s="204" t="s">
        <v>288</v>
      </c>
      <c r="G279" s="205" t="s">
        <v>22</v>
      </c>
      <c r="H279" s="204" t="s">
        <v>1213</v>
      </c>
      <c r="I279" s="204" t="s">
        <v>288</v>
      </c>
      <c r="J279" s="204" t="s">
        <v>288</v>
      </c>
      <c r="K279" s="205" t="s">
        <v>12814</v>
      </c>
      <c r="L279" s="206" t="s">
        <v>1227</v>
      </c>
    </row>
    <row r="280" s="195" customFormat="1" ht="13.5" spans="1:12">
      <c r="A280" s="204" t="s">
        <v>1110</v>
      </c>
      <c r="B280" s="205" t="s">
        <v>12815</v>
      </c>
      <c r="C280" s="205" t="s">
        <v>12764</v>
      </c>
      <c r="D280" s="205" t="s">
        <v>12795</v>
      </c>
      <c r="E280" s="206" t="s">
        <v>12816</v>
      </c>
      <c r="F280" s="204" t="s">
        <v>288</v>
      </c>
      <c r="G280" s="205" t="s">
        <v>49</v>
      </c>
      <c r="H280" s="204" t="s">
        <v>1387</v>
      </c>
      <c r="I280" s="204" t="s">
        <v>288</v>
      </c>
      <c r="J280" s="204" t="s">
        <v>288</v>
      </c>
      <c r="K280" s="205" t="s">
        <v>12817</v>
      </c>
      <c r="L280" s="206" t="s">
        <v>1389</v>
      </c>
    </row>
    <row r="281" s="195" customFormat="1" ht="13.5" spans="1:12">
      <c r="A281" s="206" t="s">
        <v>1113</v>
      </c>
      <c r="B281" s="205" t="s">
        <v>12818</v>
      </c>
      <c r="C281" s="205" t="s">
        <v>12718</v>
      </c>
      <c r="D281" s="205" t="s">
        <v>12795</v>
      </c>
      <c r="E281" s="206" t="s">
        <v>12819</v>
      </c>
      <c r="F281" s="204" t="s">
        <v>288</v>
      </c>
      <c r="G281" s="205" t="s">
        <v>17</v>
      </c>
      <c r="H281" s="204" t="s">
        <v>376</v>
      </c>
      <c r="I281" s="204" t="s">
        <v>298</v>
      </c>
      <c r="J281" s="204" t="s">
        <v>298</v>
      </c>
      <c r="K281" s="205" t="s">
        <v>12820</v>
      </c>
      <c r="L281" s="206" t="s">
        <v>378</v>
      </c>
    </row>
    <row r="282" s="195" customFormat="1" ht="13.5" spans="1:12">
      <c r="A282" s="206" t="s">
        <v>1116</v>
      </c>
      <c r="B282" s="205" t="s">
        <v>12821</v>
      </c>
      <c r="C282" s="205" t="s">
        <v>12764</v>
      </c>
      <c r="D282" s="205" t="s">
        <v>12795</v>
      </c>
      <c r="E282" s="206" t="s">
        <v>12822</v>
      </c>
      <c r="F282" s="204" t="s">
        <v>288</v>
      </c>
      <c r="G282" s="205" t="s">
        <v>17</v>
      </c>
      <c r="H282" s="204" t="s">
        <v>376</v>
      </c>
      <c r="I282" s="204" t="s">
        <v>288</v>
      </c>
      <c r="J282" s="204" t="s">
        <v>288</v>
      </c>
      <c r="K282" s="205" t="s">
        <v>12823</v>
      </c>
      <c r="L282" s="206" t="s">
        <v>1185</v>
      </c>
    </row>
    <row r="283" s="195" customFormat="1" ht="13.5" spans="1:12">
      <c r="A283" s="206" t="s">
        <v>1119</v>
      </c>
      <c r="B283" s="205" t="s">
        <v>12824</v>
      </c>
      <c r="C283" s="205" t="s">
        <v>12764</v>
      </c>
      <c r="D283" s="205" t="s">
        <v>12795</v>
      </c>
      <c r="E283" s="206" t="s">
        <v>12825</v>
      </c>
      <c r="F283" s="204" t="s">
        <v>288</v>
      </c>
      <c r="G283" s="205" t="s">
        <v>22</v>
      </c>
      <c r="H283" s="204" t="s">
        <v>1213</v>
      </c>
      <c r="I283" s="204" t="s">
        <v>288</v>
      </c>
      <c r="J283" s="204" t="s">
        <v>288</v>
      </c>
      <c r="K283" s="205" t="s">
        <v>12826</v>
      </c>
      <c r="L283" s="206" t="s">
        <v>1227</v>
      </c>
    </row>
    <row r="284" s="195" customFormat="1" ht="13.5" spans="1:12">
      <c r="A284" s="206" t="s">
        <v>1122</v>
      </c>
      <c r="B284" s="205" t="s">
        <v>12827</v>
      </c>
      <c r="C284" s="205" t="s">
        <v>12764</v>
      </c>
      <c r="D284" s="205" t="s">
        <v>12795</v>
      </c>
      <c r="E284" s="206" t="s">
        <v>12828</v>
      </c>
      <c r="F284" s="204" t="s">
        <v>288</v>
      </c>
      <c r="G284" s="205" t="s">
        <v>22</v>
      </c>
      <c r="H284" s="204" t="s">
        <v>1213</v>
      </c>
      <c r="I284" s="204" t="s">
        <v>288</v>
      </c>
      <c r="J284" s="204" t="s">
        <v>288</v>
      </c>
      <c r="K284" s="205" t="s">
        <v>12829</v>
      </c>
      <c r="L284" s="206" t="s">
        <v>1227</v>
      </c>
    </row>
    <row r="285" s="195" customFormat="1" ht="13.5" spans="1:12">
      <c r="A285" s="206" t="s">
        <v>1126</v>
      </c>
      <c r="B285" s="205" t="s">
        <v>1612</v>
      </c>
      <c r="C285" s="205" t="s">
        <v>12764</v>
      </c>
      <c r="D285" s="205" t="s">
        <v>12795</v>
      </c>
      <c r="E285" s="206" t="s">
        <v>12830</v>
      </c>
      <c r="F285" s="204" t="s">
        <v>288</v>
      </c>
      <c r="G285" s="205" t="s">
        <v>17</v>
      </c>
      <c r="H285" s="204" t="s">
        <v>376</v>
      </c>
      <c r="I285" s="204" t="s">
        <v>288</v>
      </c>
      <c r="J285" s="204" t="s">
        <v>288</v>
      </c>
      <c r="K285" s="205" t="s">
        <v>12831</v>
      </c>
      <c r="L285" s="206" t="s">
        <v>1185</v>
      </c>
    </row>
    <row r="286" s="195" customFormat="1" ht="13.5" spans="1:12">
      <c r="A286" s="206" t="s">
        <v>1129</v>
      </c>
      <c r="B286" s="205" t="s">
        <v>12832</v>
      </c>
      <c r="C286" s="205" t="s">
        <v>12764</v>
      </c>
      <c r="D286" s="205" t="s">
        <v>12795</v>
      </c>
      <c r="E286" s="206" t="s">
        <v>12833</v>
      </c>
      <c r="F286" s="204" t="s">
        <v>288</v>
      </c>
      <c r="G286" s="205" t="s">
        <v>17</v>
      </c>
      <c r="H286" s="204" t="s">
        <v>376</v>
      </c>
      <c r="I286" s="204" t="s">
        <v>288</v>
      </c>
      <c r="J286" s="204" t="s">
        <v>288</v>
      </c>
      <c r="K286" s="205" t="s">
        <v>12834</v>
      </c>
      <c r="L286" s="206" t="s">
        <v>1185</v>
      </c>
    </row>
    <row r="287" s="195" customFormat="1" ht="13.5" spans="1:12">
      <c r="A287" s="204" t="s">
        <v>1132</v>
      </c>
      <c r="B287" s="211" t="s">
        <v>12835</v>
      </c>
      <c r="C287" s="211" t="s">
        <v>12764</v>
      </c>
      <c r="D287" s="211" t="s">
        <v>12795</v>
      </c>
      <c r="E287" s="212" t="s">
        <v>12836</v>
      </c>
      <c r="F287" s="204" t="s">
        <v>288</v>
      </c>
      <c r="G287" s="211" t="s">
        <v>22</v>
      </c>
      <c r="H287" s="210" t="s">
        <v>1213</v>
      </c>
      <c r="I287" s="204" t="s">
        <v>288</v>
      </c>
      <c r="J287" s="204" t="s">
        <v>288</v>
      </c>
      <c r="K287" s="211" t="s">
        <v>12837</v>
      </c>
      <c r="L287" s="212" t="s">
        <v>1227</v>
      </c>
    </row>
    <row r="288" s="195" customFormat="1" ht="13.5" spans="1:12">
      <c r="A288" s="204" t="s">
        <v>1135</v>
      </c>
      <c r="B288" s="205" t="s">
        <v>12794</v>
      </c>
      <c r="C288" s="205" t="s">
        <v>12795</v>
      </c>
      <c r="D288" s="205" t="s">
        <v>12838</v>
      </c>
      <c r="E288" s="206" t="s">
        <v>12839</v>
      </c>
      <c r="F288" s="204" t="s">
        <v>288</v>
      </c>
      <c r="G288" s="205" t="s">
        <v>17</v>
      </c>
      <c r="H288" s="204" t="s">
        <v>376</v>
      </c>
      <c r="I288" s="204" t="s">
        <v>288</v>
      </c>
      <c r="J288" s="204" t="s">
        <v>288</v>
      </c>
      <c r="K288" s="205" t="s">
        <v>12840</v>
      </c>
      <c r="L288" s="206" t="s">
        <v>1185</v>
      </c>
    </row>
    <row r="289" s="195" customFormat="1" ht="13.5" spans="1:12">
      <c r="A289" s="204" t="s">
        <v>1137</v>
      </c>
      <c r="B289" s="205" t="s">
        <v>12841</v>
      </c>
      <c r="C289" s="205" t="s">
        <v>12764</v>
      </c>
      <c r="D289" s="205" t="s">
        <v>12838</v>
      </c>
      <c r="E289" s="206" t="s">
        <v>12842</v>
      </c>
      <c r="F289" s="204" t="s">
        <v>288</v>
      </c>
      <c r="G289" s="205" t="s">
        <v>17</v>
      </c>
      <c r="H289" s="204" t="s">
        <v>682</v>
      </c>
      <c r="I289" s="204" t="s">
        <v>295</v>
      </c>
      <c r="J289" s="204" t="s">
        <v>295</v>
      </c>
      <c r="K289" s="205" t="s">
        <v>12840</v>
      </c>
      <c r="L289" s="221" t="s">
        <v>683</v>
      </c>
    </row>
    <row r="290" s="195" customFormat="1" ht="13.5" spans="1:12">
      <c r="A290" s="204" t="s">
        <v>1140</v>
      </c>
      <c r="B290" s="205" t="s">
        <v>12843</v>
      </c>
      <c r="C290" s="205" t="s">
        <v>12764</v>
      </c>
      <c r="D290" s="205" t="s">
        <v>12838</v>
      </c>
      <c r="E290" s="206" t="s">
        <v>12844</v>
      </c>
      <c r="F290" s="204" t="s">
        <v>288</v>
      </c>
      <c r="G290" s="205" t="s">
        <v>17</v>
      </c>
      <c r="H290" s="204" t="s">
        <v>376</v>
      </c>
      <c r="I290" s="204" t="s">
        <v>295</v>
      </c>
      <c r="J290" s="204" t="s">
        <v>295</v>
      </c>
      <c r="K290" s="205" t="s">
        <v>12845</v>
      </c>
      <c r="L290" s="206" t="s">
        <v>1204</v>
      </c>
    </row>
    <row r="291" s="195" customFormat="1" ht="13.5" spans="1:12">
      <c r="A291" s="204" t="s">
        <v>1143</v>
      </c>
      <c r="B291" s="205" t="s">
        <v>12737</v>
      </c>
      <c r="C291" s="205" t="s">
        <v>12764</v>
      </c>
      <c r="D291" s="205" t="s">
        <v>12838</v>
      </c>
      <c r="E291" s="204" t="s">
        <v>12846</v>
      </c>
      <c r="F291" s="204" t="s">
        <v>288</v>
      </c>
      <c r="G291" s="205" t="s">
        <v>17</v>
      </c>
      <c r="H291" s="204" t="s">
        <v>682</v>
      </c>
      <c r="I291" s="204" t="s">
        <v>295</v>
      </c>
      <c r="J291" s="204" t="s">
        <v>295</v>
      </c>
      <c r="K291" s="205" t="s">
        <v>12845</v>
      </c>
      <c r="L291" s="221" t="s">
        <v>683</v>
      </c>
    </row>
    <row r="292" s="195" customFormat="1" ht="13.5" spans="1:12">
      <c r="A292" s="204" t="s">
        <v>1146</v>
      </c>
      <c r="B292" s="205" t="s">
        <v>12847</v>
      </c>
      <c r="C292" s="205" t="s">
        <v>12795</v>
      </c>
      <c r="D292" s="205" t="s">
        <v>12838</v>
      </c>
      <c r="E292" s="206" t="s">
        <v>12848</v>
      </c>
      <c r="F292" s="204" t="s">
        <v>288</v>
      </c>
      <c r="G292" s="205" t="s">
        <v>17</v>
      </c>
      <c r="H292" s="204" t="s">
        <v>376</v>
      </c>
      <c r="I292" s="204" t="s">
        <v>288</v>
      </c>
      <c r="J292" s="204" t="s">
        <v>288</v>
      </c>
      <c r="K292" s="205" t="s">
        <v>12849</v>
      </c>
      <c r="L292" s="206" t="s">
        <v>1185</v>
      </c>
    </row>
    <row r="293" s="195" customFormat="1" ht="13.5" spans="1:12">
      <c r="A293" s="204" t="s">
        <v>1149</v>
      </c>
      <c r="B293" s="205" t="s">
        <v>12850</v>
      </c>
      <c r="C293" s="205" t="s">
        <v>12795</v>
      </c>
      <c r="D293" s="205" t="s">
        <v>12838</v>
      </c>
      <c r="E293" s="206" t="s">
        <v>12851</v>
      </c>
      <c r="F293" s="204" t="s">
        <v>288</v>
      </c>
      <c r="G293" s="205" t="s">
        <v>17</v>
      </c>
      <c r="H293" s="204" t="s">
        <v>376</v>
      </c>
      <c r="I293" s="204" t="s">
        <v>288</v>
      </c>
      <c r="J293" s="204" t="s">
        <v>288</v>
      </c>
      <c r="K293" s="205" t="s">
        <v>12852</v>
      </c>
      <c r="L293" s="206" t="s">
        <v>1185</v>
      </c>
    </row>
    <row r="294" s="195" customFormat="1" ht="13.5" spans="1:12">
      <c r="A294" s="204" t="s">
        <v>1152</v>
      </c>
      <c r="B294" s="205" t="s">
        <v>12853</v>
      </c>
      <c r="C294" s="205" t="s">
        <v>12795</v>
      </c>
      <c r="D294" s="205" t="s">
        <v>12838</v>
      </c>
      <c r="E294" s="206" t="s">
        <v>12854</v>
      </c>
      <c r="F294" s="204" t="s">
        <v>288</v>
      </c>
      <c r="G294" s="205" t="s">
        <v>17</v>
      </c>
      <c r="H294" s="204" t="s">
        <v>682</v>
      </c>
      <c r="I294" s="204" t="s">
        <v>288</v>
      </c>
      <c r="J294" s="204" t="s">
        <v>288</v>
      </c>
      <c r="K294" s="205" t="s">
        <v>12855</v>
      </c>
      <c r="L294" s="221" t="s">
        <v>683</v>
      </c>
    </row>
    <row r="295" s="195" customFormat="1" ht="13.5" spans="1:12">
      <c r="A295" s="204" t="s">
        <v>1155</v>
      </c>
      <c r="B295" s="205" t="s">
        <v>12832</v>
      </c>
      <c r="C295" s="205" t="s">
        <v>12795</v>
      </c>
      <c r="D295" s="205" t="s">
        <v>12856</v>
      </c>
      <c r="E295" s="206" t="s">
        <v>12857</v>
      </c>
      <c r="F295" s="204" t="s">
        <v>288</v>
      </c>
      <c r="G295" s="205" t="s">
        <v>17</v>
      </c>
      <c r="H295" s="204" t="s">
        <v>376</v>
      </c>
      <c r="I295" s="204" t="s">
        <v>295</v>
      </c>
      <c r="J295" s="204" t="s">
        <v>295</v>
      </c>
      <c r="K295" s="205" t="s">
        <v>12858</v>
      </c>
      <c r="L295" s="206" t="s">
        <v>1204</v>
      </c>
    </row>
    <row r="296" s="195" customFormat="1" ht="13.5" spans="1:12">
      <c r="A296" s="204" t="s">
        <v>1157</v>
      </c>
      <c r="B296" s="205" t="s">
        <v>12859</v>
      </c>
      <c r="C296" s="205" t="s">
        <v>12838</v>
      </c>
      <c r="D296" s="205" t="s">
        <v>12856</v>
      </c>
      <c r="E296" s="206" t="s">
        <v>12860</v>
      </c>
      <c r="F296" s="204" t="s">
        <v>288</v>
      </c>
      <c r="G296" s="205" t="s">
        <v>17</v>
      </c>
      <c r="H296" s="204" t="s">
        <v>682</v>
      </c>
      <c r="I296" s="204" t="s">
        <v>288</v>
      </c>
      <c r="J296" s="204" t="s">
        <v>288</v>
      </c>
      <c r="K296" s="205" t="s">
        <v>12858</v>
      </c>
      <c r="L296" s="221" t="s">
        <v>683</v>
      </c>
    </row>
    <row r="297" s="195" customFormat="1" ht="13.5" spans="1:12">
      <c r="A297" s="204" t="s">
        <v>1159</v>
      </c>
      <c r="B297" s="205" t="s">
        <v>12861</v>
      </c>
      <c r="C297" s="205" t="s">
        <v>12838</v>
      </c>
      <c r="D297" s="205" t="s">
        <v>12856</v>
      </c>
      <c r="E297" s="206" t="s">
        <v>12862</v>
      </c>
      <c r="F297" s="204" t="s">
        <v>288</v>
      </c>
      <c r="G297" s="205" t="s">
        <v>17</v>
      </c>
      <c r="H297" s="204" t="s">
        <v>682</v>
      </c>
      <c r="I297" s="204" t="s">
        <v>288</v>
      </c>
      <c r="J297" s="204" t="s">
        <v>288</v>
      </c>
      <c r="K297" s="205" t="s">
        <v>12858</v>
      </c>
      <c r="L297" s="221" t="s">
        <v>683</v>
      </c>
    </row>
    <row r="298" s="195" customFormat="1" ht="13.5" spans="1:12">
      <c r="A298" s="204" t="s">
        <v>1162</v>
      </c>
      <c r="B298" s="205" t="s">
        <v>12737</v>
      </c>
      <c r="C298" s="205" t="s">
        <v>12838</v>
      </c>
      <c r="D298" s="205" t="s">
        <v>12856</v>
      </c>
      <c r="E298" s="206" t="s">
        <v>12863</v>
      </c>
      <c r="F298" s="204" t="s">
        <v>288</v>
      </c>
      <c r="G298" s="205" t="s">
        <v>17</v>
      </c>
      <c r="H298" s="204" t="s">
        <v>376</v>
      </c>
      <c r="I298" s="204" t="s">
        <v>288</v>
      </c>
      <c r="J298" s="204" t="s">
        <v>288</v>
      </c>
      <c r="K298" s="205" t="s">
        <v>12864</v>
      </c>
      <c r="L298" s="206" t="s">
        <v>1185</v>
      </c>
    </row>
    <row r="299" s="195" customFormat="1" ht="13.5" spans="1:12">
      <c r="A299" s="204" t="s">
        <v>1165</v>
      </c>
      <c r="B299" s="205" t="s">
        <v>12847</v>
      </c>
      <c r="C299" s="205" t="s">
        <v>12838</v>
      </c>
      <c r="D299" s="205" t="s">
        <v>12856</v>
      </c>
      <c r="E299" s="206" t="s">
        <v>12865</v>
      </c>
      <c r="F299" s="204" t="s">
        <v>288</v>
      </c>
      <c r="G299" s="205" t="s">
        <v>17</v>
      </c>
      <c r="H299" s="204" t="s">
        <v>376</v>
      </c>
      <c r="I299" s="204" t="s">
        <v>288</v>
      </c>
      <c r="J299" s="204" t="s">
        <v>288</v>
      </c>
      <c r="K299" s="205" t="s">
        <v>12866</v>
      </c>
      <c r="L299" s="206" t="s">
        <v>1185</v>
      </c>
    </row>
    <row r="300" s="195" customFormat="1" ht="13.5" spans="1:12">
      <c r="A300" s="204" t="s">
        <v>1168</v>
      </c>
      <c r="B300" s="205" t="s">
        <v>12867</v>
      </c>
      <c r="C300" s="205" t="s">
        <v>12838</v>
      </c>
      <c r="D300" s="205" t="s">
        <v>12856</v>
      </c>
      <c r="E300" s="206" t="s">
        <v>12868</v>
      </c>
      <c r="F300" s="204" t="s">
        <v>288</v>
      </c>
      <c r="G300" s="205" t="s">
        <v>17</v>
      </c>
      <c r="H300" s="204" t="s">
        <v>376</v>
      </c>
      <c r="I300" s="204" t="s">
        <v>288</v>
      </c>
      <c r="J300" s="204" t="s">
        <v>288</v>
      </c>
      <c r="K300" s="205" t="s">
        <v>12869</v>
      </c>
      <c r="L300" s="206" t="s">
        <v>1185</v>
      </c>
    </row>
    <row r="301" s="195" customFormat="1" ht="13.5" spans="1:12">
      <c r="A301" s="204" t="s">
        <v>1170</v>
      </c>
      <c r="B301" s="205" t="s">
        <v>12870</v>
      </c>
      <c r="C301" s="205" t="s">
        <v>12795</v>
      </c>
      <c r="D301" s="205" t="s">
        <v>12856</v>
      </c>
      <c r="E301" s="204" t="s">
        <v>12871</v>
      </c>
      <c r="F301" s="204" t="s">
        <v>288</v>
      </c>
      <c r="G301" s="205" t="s">
        <v>17</v>
      </c>
      <c r="H301" s="204" t="s">
        <v>376</v>
      </c>
      <c r="I301" s="204" t="s">
        <v>295</v>
      </c>
      <c r="J301" s="204" t="s">
        <v>295</v>
      </c>
      <c r="K301" s="205" t="s">
        <v>12872</v>
      </c>
      <c r="L301" s="206" t="s">
        <v>1204</v>
      </c>
    </row>
    <row r="302" s="195" customFormat="1" ht="13.5" spans="1:12">
      <c r="A302" s="204" t="s">
        <v>1173</v>
      </c>
      <c r="B302" s="205" t="s">
        <v>12873</v>
      </c>
      <c r="C302" s="205" t="s">
        <v>12795</v>
      </c>
      <c r="D302" s="205" t="s">
        <v>12856</v>
      </c>
      <c r="E302" s="206" t="s">
        <v>12874</v>
      </c>
      <c r="F302" s="204" t="s">
        <v>295</v>
      </c>
      <c r="G302" s="205" t="s">
        <v>17</v>
      </c>
      <c r="H302" s="204" t="s">
        <v>12063</v>
      </c>
      <c r="I302" s="204" t="s">
        <v>295</v>
      </c>
      <c r="J302" s="204" t="s">
        <v>301</v>
      </c>
      <c r="K302" s="205" t="s">
        <v>12875</v>
      </c>
      <c r="L302" s="206" t="s">
        <v>1331</v>
      </c>
    </row>
    <row r="303" s="195" customFormat="1" ht="13.5" spans="1:12">
      <c r="A303" s="204" t="s">
        <v>1176</v>
      </c>
      <c r="B303" s="205" t="s">
        <v>12876</v>
      </c>
      <c r="C303" s="205" t="s">
        <v>12838</v>
      </c>
      <c r="D303" s="205" t="s">
        <v>12856</v>
      </c>
      <c r="E303" s="206" t="s">
        <v>12877</v>
      </c>
      <c r="F303" s="204" t="s">
        <v>288</v>
      </c>
      <c r="G303" s="205" t="s">
        <v>17</v>
      </c>
      <c r="H303" s="204" t="s">
        <v>376</v>
      </c>
      <c r="I303" s="204" t="s">
        <v>288</v>
      </c>
      <c r="J303" s="204" t="s">
        <v>288</v>
      </c>
      <c r="K303" s="205" t="s">
        <v>12878</v>
      </c>
      <c r="L303" s="206" t="s">
        <v>1185</v>
      </c>
    </row>
    <row r="304" s="195" customFormat="1" ht="13.5" spans="1:12">
      <c r="A304" s="204" t="s">
        <v>1179</v>
      </c>
      <c r="B304" s="205" t="s">
        <v>12853</v>
      </c>
      <c r="C304" s="205" t="s">
        <v>12838</v>
      </c>
      <c r="D304" s="205" t="s">
        <v>12856</v>
      </c>
      <c r="E304" s="206" t="s">
        <v>12879</v>
      </c>
      <c r="F304" s="204" t="s">
        <v>288</v>
      </c>
      <c r="G304" s="205" t="s">
        <v>17</v>
      </c>
      <c r="H304" s="204" t="s">
        <v>682</v>
      </c>
      <c r="I304" s="204" t="s">
        <v>288</v>
      </c>
      <c r="J304" s="204" t="s">
        <v>288</v>
      </c>
      <c r="K304" s="205" t="s">
        <v>12878</v>
      </c>
      <c r="L304" s="221" t="s">
        <v>683</v>
      </c>
    </row>
    <row r="305" s="195" customFormat="1" ht="13.5" spans="1:12">
      <c r="A305" s="204" t="s">
        <v>1182</v>
      </c>
      <c r="B305" s="205" t="s">
        <v>2772</v>
      </c>
      <c r="C305" s="205" t="s">
        <v>12856</v>
      </c>
      <c r="D305" s="205" t="s">
        <v>12880</v>
      </c>
      <c r="E305" s="206" t="s">
        <v>12881</v>
      </c>
      <c r="F305" s="204" t="s">
        <v>295</v>
      </c>
      <c r="G305" s="205" t="s">
        <v>17</v>
      </c>
      <c r="H305" s="204" t="s">
        <v>376</v>
      </c>
      <c r="I305" s="204" t="s">
        <v>288</v>
      </c>
      <c r="J305" s="204" t="s">
        <v>295</v>
      </c>
      <c r="K305" s="205" t="s">
        <v>12882</v>
      </c>
      <c r="L305" s="206" t="s">
        <v>1204</v>
      </c>
    </row>
    <row r="306" s="195" customFormat="1" ht="13.5" spans="1:12">
      <c r="A306" s="204" t="s">
        <v>1186</v>
      </c>
      <c r="B306" s="205" t="s">
        <v>12883</v>
      </c>
      <c r="C306" s="205" t="s">
        <v>12856</v>
      </c>
      <c r="D306" s="205" t="s">
        <v>12880</v>
      </c>
      <c r="E306" s="206" t="s">
        <v>12884</v>
      </c>
      <c r="F306" s="204" t="s">
        <v>288</v>
      </c>
      <c r="G306" s="205" t="s">
        <v>49</v>
      </c>
      <c r="H306" s="204" t="s">
        <v>1387</v>
      </c>
      <c r="I306" s="204" t="s">
        <v>288</v>
      </c>
      <c r="J306" s="204" t="s">
        <v>288</v>
      </c>
      <c r="K306" s="205" t="s">
        <v>12885</v>
      </c>
      <c r="L306" s="206" t="s">
        <v>1389</v>
      </c>
    </row>
    <row r="307" s="195" customFormat="1" ht="13.5" spans="1:12">
      <c r="A307" s="204" t="s">
        <v>1189</v>
      </c>
      <c r="B307" s="205" t="s">
        <v>12886</v>
      </c>
      <c r="C307" s="205" t="s">
        <v>12856</v>
      </c>
      <c r="D307" s="205" t="s">
        <v>12880</v>
      </c>
      <c r="E307" s="206" t="s">
        <v>12887</v>
      </c>
      <c r="F307" s="204" t="s">
        <v>288</v>
      </c>
      <c r="G307" s="205" t="s">
        <v>17</v>
      </c>
      <c r="H307" s="204" t="s">
        <v>376</v>
      </c>
      <c r="I307" s="204" t="s">
        <v>288</v>
      </c>
      <c r="J307" s="204" t="s">
        <v>288</v>
      </c>
      <c r="K307" s="205" t="s">
        <v>12888</v>
      </c>
      <c r="L307" s="206" t="s">
        <v>1185</v>
      </c>
    </row>
    <row r="308" s="195" customFormat="1" ht="13.5" spans="1:12">
      <c r="A308" s="204" t="s">
        <v>1192</v>
      </c>
      <c r="B308" s="205" t="s">
        <v>12889</v>
      </c>
      <c r="C308" s="205" t="s">
        <v>12856</v>
      </c>
      <c r="D308" s="205" t="s">
        <v>12880</v>
      </c>
      <c r="E308" s="206" t="s">
        <v>12890</v>
      </c>
      <c r="F308" s="204" t="s">
        <v>288</v>
      </c>
      <c r="G308" s="205" t="s">
        <v>19</v>
      </c>
      <c r="H308" s="204" t="s">
        <v>1213</v>
      </c>
      <c r="I308" s="204" t="s">
        <v>288</v>
      </c>
      <c r="J308" s="204" t="s">
        <v>288</v>
      </c>
      <c r="K308" s="205" t="s">
        <v>12891</v>
      </c>
      <c r="L308" s="206" t="s">
        <v>1227</v>
      </c>
    </row>
    <row r="309" s="195" customFormat="1" ht="13.5" spans="1:12">
      <c r="A309" s="204" t="s">
        <v>1195</v>
      </c>
      <c r="B309" s="205" t="s">
        <v>12876</v>
      </c>
      <c r="C309" s="205" t="s">
        <v>12856</v>
      </c>
      <c r="D309" s="205" t="s">
        <v>12880</v>
      </c>
      <c r="E309" s="206" t="s">
        <v>12892</v>
      </c>
      <c r="F309" s="204" t="s">
        <v>288</v>
      </c>
      <c r="G309" s="205" t="s">
        <v>17</v>
      </c>
      <c r="H309" s="204" t="s">
        <v>376</v>
      </c>
      <c r="I309" s="204" t="s">
        <v>288</v>
      </c>
      <c r="J309" s="204" t="s">
        <v>288</v>
      </c>
      <c r="K309" s="205" t="s">
        <v>12893</v>
      </c>
      <c r="L309" s="206" t="s">
        <v>1185</v>
      </c>
    </row>
    <row r="310" s="195" customFormat="1" ht="13.5" spans="1:12">
      <c r="A310" s="204" t="s">
        <v>1198</v>
      </c>
      <c r="B310" s="205" t="s">
        <v>12894</v>
      </c>
      <c r="C310" s="205" t="s">
        <v>12856</v>
      </c>
      <c r="D310" s="205" t="s">
        <v>12880</v>
      </c>
      <c r="E310" s="206" t="s">
        <v>12895</v>
      </c>
      <c r="F310" s="204" t="s">
        <v>288</v>
      </c>
      <c r="G310" s="205" t="s">
        <v>17</v>
      </c>
      <c r="H310" s="204" t="s">
        <v>376</v>
      </c>
      <c r="I310" s="204" t="s">
        <v>288</v>
      </c>
      <c r="J310" s="204" t="s">
        <v>288</v>
      </c>
      <c r="K310" s="205" t="s">
        <v>12896</v>
      </c>
      <c r="L310" s="206" t="s">
        <v>1185</v>
      </c>
    </row>
    <row r="311" s="195" customFormat="1" ht="13.5" spans="1:12">
      <c r="A311" s="204" t="s">
        <v>1201</v>
      </c>
      <c r="B311" s="205" t="s">
        <v>12737</v>
      </c>
      <c r="C311" s="205" t="s">
        <v>12856</v>
      </c>
      <c r="D311" s="205" t="s">
        <v>12880</v>
      </c>
      <c r="E311" s="206" t="s">
        <v>12897</v>
      </c>
      <c r="F311" s="204" t="s">
        <v>288</v>
      </c>
      <c r="G311" s="205" t="s">
        <v>17</v>
      </c>
      <c r="H311" s="204" t="s">
        <v>376</v>
      </c>
      <c r="I311" s="204" t="s">
        <v>288</v>
      </c>
      <c r="J311" s="204" t="s">
        <v>288</v>
      </c>
      <c r="K311" s="205" t="s">
        <v>12898</v>
      </c>
      <c r="L311" s="206" t="s">
        <v>1185</v>
      </c>
    </row>
    <row r="312" s="195" customFormat="1" ht="13.5" spans="1:12">
      <c r="A312" s="204" t="s">
        <v>1205</v>
      </c>
      <c r="B312" s="205" t="s">
        <v>12847</v>
      </c>
      <c r="C312" s="205" t="s">
        <v>12856</v>
      </c>
      <c r="D312" s="205" t="s">
        <v>12880</v>
      </c>
      <c r="E312" s="206" t="s">
        <v>12899</v>
      </c>
      <c r="F312" s="204" t="s">
        <v>288</v>
      </c>
      <c r="G312" s="205" t="s">
        <v>17</v>
      </c>
      <c r="H312" s="204" t="s">
        <v>376</v>
      </c>
      <c r="I312" s="204" t="s">
        <v>288</v>
      </c>
      <c r="J312" s="204" t="s">
        <v>288</v>
      </c>
      <c r="K312" s="205" t="s">
        <v>12900</v>
      </c>
      <c r="L312" s="206" t="s">
        <v>1185</v>
      </c>
    </row>
    <row r="313" s="195" customFormat="1" ht="13.5" spans="1:12">
      <c r="A313" s="204" t="s">
        <v>1208</v>
      </c>
      <c r="B313" s="205" t="s">
        <v>12901</v>
      </c>
      <c r="C313" s="205" t="s">
        <v>12795</v>
      </c>
      <c r="D313" s="205" t="s">
        <v>12880</v>
      </c>
      <c r="E313" s="204" t="s">
        <v>12902</v>
      </c>
      <c r="F313" s="204" t="s">
        <v>305</v>
      </c>
      <c r="G313" s="205" t="s">
        <v>17</v>
      </c>
      <c r="H313" s="204" t="s">
        <v>682</v>
      </c>
      <c r="I313" s="204" t="s">
        <v>298</v>
      </c>
      <c r="J313" s="204" t="s">
        <v>345</v>
      </c>
      <c r="K313" s="205" t="s">
        <v>12900</v>
      </c>
      <c r="L313" s="223" t="s">
        <v>683</v>
      </c>
    </row>
    <row r="314" s="195" customFormat="1" ht="13.5" spans="1:12">
      <c r="A314" s="204" t="s">
        <v>1211</v>
      </c>
      <c r="B314" s="205" t="s">
        <v>12903</v>
      </c>
      <c r="C314" s="205" t="s">
        <v>12838</v>
      </c>
      <c r="D314" s="205" t="s">
        <v>12880</v>
      </c>
      <c r="E314" s="206" t="s">
        <v>12904</v>
      </c>
      <c r="F314" s="204" t="s">
        <v>288</v>
      </c>
      <c r="G314" s="205" t="s">
        <v>17</v>
      </c>
      <c r="H314" s="204" t="s">
        <v>376</v>
      </c>
      <c r="I314" s="204" t="s">
        <v>295</v>
      </c>
      <c r="J314" s="204" t="s">
        <v>295</v>
      </c>
      <c r="K314" s="205" t="s">
        <v>12905</v>
      </c>
      <c r="L314" s="206" t="s">
        <v>1204</v>
      </c>
    </row>
    <row r="315" s="195" customFormat="1" ht="13.5" spans="1:12">
      <c r="A315" s="204" t="s">
        <v>1215</v>
      </c>
      <c r="B315" s="205" t="s">
        <v>12906</v>
      </c>
      <c r="C315" s="205" t="s">
        <v>12856</v>
      </c>
      <c r="D315" s="205" t="s">
        <v>12880</v>
      </c>
      <c r="E315" s="206" t="s">
        <v>12907</v>
      </c>
      <c r="F315" s="204" t="s">
        <v>288</v>
      </c>
      <c r="G315" s="205" t="s">
        <v>17</v>
      </c>
      <c r="H315" s="204" t="s">
        <v>376</v>
      </c>
      <c r="I315" s="204" t="s">
        <v>288</v>
      </c>
      <c r="J315" s="204" t="s">
        <v>288</v>
      </c>
      <c r="K315" s="205" t="s">
        <v>12908</v>
      </c>
      <c r="L315" s="206" t="s">
        <v>1185</v>
      </c>
    </row>
    <row r="316" s="195" customFormat="1" ht="13.5" spans="1:12">
      <c r="A316" s="204" t="s">
        <v>1219</v>
      </c>
      <c r="B316" s="205" t="s">
        <v>12909</v>
      </c>
      <c r="C316" s="205" t="s">
        <v>12795</v>
      </c>
      <c r="D316" s="205" t="s">
        <v>12880</v>
      </c>
      <c r="E316" s="204" t="s">
        <v>12910</v>
      </c>
      <c r="F316" s="204" t="s">
        <v>288</v>
      </c>
      <c r="G316" s="205" t="s">
        <v>17</v>
      </c>
      <c r="H316" s="204" t="s">
        <v>376</v>
      </c>
      <c r="I316" s="204" t="s">
        <v>298</v>
      </c>
      <c r="J316" s="204" t="s">
        <v>298</v>
      </c>
      <c r="K316" s="205" t="s">
        <v>12911</v>
      </c>
      <c r="L316" s="206" t="s">
        <v>378</v>
      </c>
    </row>
    <row r="317" s="195" customFormat="1" ht="13.5" spans="1:12">
      <c r="A317" s="204" t="s">
        <v>1222</v>
      </c>
      <c r="B317" s="205" t="s">
        <v>12912</v>
      </c>
      <c r="C317" s="205" t="s">
        <v>12856</v>
      </c>
      <c r="D317" s="205" t="s">
        <v>12880</v>
      </c>
      <c r="E317" s="206" t="s">
        <v>12913</v>
      </c>
      <c r="F317" s="204" t="s">
        <v>295</v>
      </c>
      <c r="G317" s="205" t="s">
        <v>17</v>
      </c>
      <c r="H317" s="204" t="s">
        <v>376</v>
      </c>
      <c r="I317" s="204" t="s">
        <v>288</v>
      </c>
      <c r="J317" s="204" t="s">
        <v>295</v>
      </c>
      <c r="K317" s="205" t="s">
        <v>12914</v>
      </c>
      <c r="L317" s="206" t="s">
        <v>1204</v>
      </c>
    </row>
    <row r="318" s="195" customFormat="1" ht="13.5" spans="1:12">
      <c r="A318" s="204" t="s">
        <v>1225</v>
      </c>
      <c r="B318" s="205" t="s">
        <v>12915</v>
      </c>
      <c r="C318" s="205" t="s">
        <v>12795</v>
      </c>
      <c r="D318" s="205" t="s">
        <v>12880</v>
      </c>
      <c r="E318" s="204" t="s">
        <v>12916</v>
      </c>
      <c r="F318" s="204" t="s">
        <v>288</v>
      </c>
      <c r="G318" s="205" t="s">
        <v>17</v>
      </c>
      <c r="H318" s="204" t="s">
        <v>376</v>
      </c>
      <c r="I318" s="204" t="s">
        <v>298</v>
      </c>
      <c r="J318" s="204" t="s">
        <v>298</v>
      </c>
      <c r="K318" s="205" t="s">
        <v>12917</v>
      </c>
      <c r="L318" s="206" t="s">
        <v>378</v>
      </c>
    </row>
    <row r="319" s="195" customFormat="1" ht="13.5" spans="1:12">
      <c r="A319" s="204" t="s">
        <v>1228</v>
      </c>
      <c r="B319" s="205" t="s">
        <v>12918</v>
      </c>
      <c r="C319" s="205" t="s">
        <v>12856</v>
      </c>
      <c r="D319" s="205" t="s">
        <v>12919</v>
      </c>
      <c r="E319" s="206" t="s">
        <v>12920</v>
      </c>
      <c r="F319" s="204" t="s">
        <v>288</v>
      </c>
      <c r="G319" s="205" t="s">
        <v>17</v>
      </c>
      <c r="H319" s="204" t="s">
        <v>376</v>
      </c>
      <c r="I319" s="204" t="s">
        <v>295</v>
      </c>
      <c r="J319" s="204" t="s">
        <v>295</v>
      </c>
      <c r="K319" s="205" t="s">
        <v>12921</v>
      </c>
      <c r="L319" s="206" t="s">
        <v>1204</v>
      </c>
    </row>
    <row r="320" s="195" customFormat="1" ht="13.5" spans="1:12">
      <c r="A320" s="204" t="s">
        <v>1231</v>
      </c>
      <c r="B320" s="205" t="s">
        <v>249</v>
      </c>
      <c r="C320" s="205" t="s">
        <v>12856</v>
      </c>
      <c r="D320" s="205" t="s">
        <v>12919</v>
      </c>
      <c r="E320" s="204" t="s">
        <v>12922</v>
      </c>
      <c r="F320" s="204" t="s">
        <v>288</v>
      </c>
      <c r="G320" s="205" t="s">
        <v>19</v>
      </c>
      <c r="H320" s="204" t="s">
        <v>1213</v>
      </c>
      <c r="I320" s="204" t="s">
        <v>295</v>
      </c>
      <c r="J320" s="204" t="s">
        <v>295</v>
      </c>
      <c r="K320" s="205" t="s">
        <v>12923</v>
      </c>
      <c r="L320" s="206" t="s">
        <v>1327</v>
      </c>
    </row>
    <row r="321" s="195" customFormat="1" ht="13.5" spans="1:12">
      <c r="A321" s="204" t="s">
        <v>1234</v>
      </c>
      <c r="B321" s="205" t="s">
        <v>1993</v>
      </c>
      <c r="C321" s="205" t="s">
        <v>12764</v>
      </c>
      <c r="D321" s="205" t="s">
        <v>12919</v>
      </c>
      <c r="E321" s="206" t="s">
        <v>12924</v>
      </c>
      <c r="F321" s="204" t="s">
        <v>288</v>
      </c>
      <c r="G321" s="205" t="s">
        <v>17</v>
      </c>
      <c r="H321" s="204" t="s">
        <v>12063</v>
      </c>
      <c r="I321" s="204" t="s">
        <v>305</v>
      </c>
      <c r="J321" s="204" t="s">
        <v>305</v>
      </c>
      <c r="K321" s="205" t="s">
        <v>12925</v>
      </c>
      <c r="L321" s="206" t="s">
        <v>12229</v>
      </c>
    </row>
    <row r="322" s="195" customFormat="1" ht="13.5" spans="1:12">
      <c r="A322" s="204" t="s">
        <v>1237</v>
      </c>
      <c r="B322" s="205" t="s">
        <v>12926</v>
      </c>
      <c r="C322" s="205" t="s">
        <v>12880</v>
      </c>
      <c r="D322" s="205" t="s">
        <v>12919</v>
      </c>
      <c r="E322" s="206" t="s">
        <v>12927</v>
      </c>
      <c r="F322" s="204" t="s">
        <v>288</v>
      </c>
      <c r="G322" s="205" t="s">
        <v>17</v>
      </c>
      <c r="H322" s="204" t="s">
        <v>376</v>
      </c>
      <c r="I322" s="204" t="s">
        <v>288</v>
      </c>
      <c r="J322" s="204" t="s">
        <v>288</v>
      </c>
      <c r="K322" s="205" t="s">
        <v>12928</v>
      </c>
      <c r="L322" s="206" t="s">
        <v>1185</v>
      </c>
    </row>
    <row r="323" s="195" customFormat="1" ht="13.5" spans="1:12">
      <c r="A323" s="204" t="s">
        <v>1239</v>
      </c>
      <c r="B323" s="205" t="s">
        <v>12901</v>
      </c>
      <c r="C323" s="205" t="s">
        <v>12880</v>
      </c>
      <c r="D323" s="205" t="s">
        <v>12919</v>
      </c>
      <c r="E323" s="204" t="s">
        <v>12902</v>
      </c>
      <c r="F323" s="204" t="s">
        <v>295</v>
      </c>
      <c r="G323" s="205" t="s">
        <v>17</v>
      </c>
      <c r="H323" s="204" t="s">
        <v>682</v>
      </c>
      <c r="I323" s="204" t="s">
        <v>288</v>
      </c>
      <c r="J323" s="204" t="s">
        <v>295</v>
      </c>
      <c r="K323" s="205" t="s">
        <v>12928</v>
      </c>
      <c r="L323" s="221" t="s">
        <v>683</v>
      </c>
    </row>
    <row r="324" s="195" customFormat="1" ht="13.5" spans="1:12">
      <c r="A324" s="204" t="s">
        <v>1242</v>
      </c>
      <c r="B324" s="205" t="s">
        <v>12901</v>
      </c>
      <c r="C324" s="205" t="s">
        <v>12880</v>
      </c>
      <c r="D324" s="205" t="s">
        <v>12919</v>
      </c>
      <c r="E324" s="206" t="s">
        <v>12929</v>
      </c>
      <c r="F324" s="204" t="s">
        <v>298</v>
      </c>
      <c r="G324" s="205" t="s">
        <v>17</v>
      </c>
      <c r="H324" s="204" t="s">
        <v>376</v>
      </c>
      <c r="I324" s="204" t="s">
        <v>288</v>
      </c>
      <c r="J324" s="204" t="s">
        <v>298</v>
      </c>
      <c r="K324" s="205" t="s">
        <v>12930</v>
      </c>
      <c r="L324" s="206" t="s">
        <v>378</v>
      </c>
    </row>
    <row r="325" s="195" customFormat="1" ht="13.5" spans="1:12">
      <c r="A325" s="204" t="s">
        <v>1245</v>
      </c>
      <c r="B325" s="205" t="s">
        <v>12931</v>
      </c>
      <c r="C325" s="205" t="s">
        <v>12880</v>
      </c>
      <c r="D325" s="205" t="s">
        <v>12919</v>
      </c>
      <c r="E325" s="206" t="s">
        <v>12932</v>
      </c>
      <c r="F325" s="204" t="s">
        <v>288</v>
      </c>
      <c r="G325" s="205" t="s">
        <v>17</v>
      </c>
      <c r="H325" s="204" t="s">
        <v>376</v>
      </c>
      <c r="I325" s="204" t="s">
        <v>288</v>
      </c>
      <c r="J325" s="204" t="s">
        <v>288</v>
      </c>
      <c r="K325" s="205" t="s">
        <v>12933</v>
      </c>
      <c r="L325" s="206" t="s">
        <v>1185</v>
      </c>
    </row>
    <row r="326" s="195" customFormat="1" ht="13.5" spans="1:12">
      <c r="A326" s="204" t="s">
        <v>1247</v>
      </c>
      <c r="B326" s="205" t="s">
        <v>12934</v>
      </c>
      <c r="C326" s="205" t="s">
        <v>12880</v>
      </c>
      <c r="D326" s="205" t="s">
        <v>12919</v>
      </c>
      <c r="E326" s="206" t="s">
        <v>12935</v>
      </c>
      <c r="F326" s="204" t="s">
        <v>288</v>
      </c>
      <c r="G326" s="205" t="s">
        <v>17</v>
      </c>
      <c r="H326" s="204" t="s">
        <v>376</v>
      </c>
      <c r="I326" s="204" t="s">
        <v>288</v>
      </c>
      <c r="J326" s="204" t="s">
        <v>288</v>
      </c>
      <c r="K326" s="205" t="s">
        <v>12936</v>
      </c>
      <c r="L326" s="206" t="s">
        <v>1185</v>
      </c>
    </row>
    <row r="327" s="195" customFormat="1" ht="13.5" spans="1:12">
      <c r="A327" s="204" t="s">
        <v>1250</v>
      </c>
      <c r="B327" s="205" t="s">
        <v>12937</v>
      </c>
      <c r="C327" s="205" t="s">
        <v>12880</v>
      </c>
      <c r="D327" s="205" t="s">
        <v>12919</v>
      </c>
      <c r="E327" s="206" t="s">
        <v>12938</v>
      </c>
      <c r="F327" s="204" t="s">
        <v>288</v>
      </c>
      <c r="G327" s="205" t="s">
        <v>22</v>
      </c>
      <c r="H327" s="204" t="s">
        <v>1213</v>
      </c>
      <c r="I327" s="204" t="s">
        <v>288</v>
      </c>
      <c r="J327" s="204" t="s">
        <v>288</v>
      </c>
      <c r="K327" s="205" t="s">
        <v>12939</v>
      </c>
      <c r="L327" s="206" t="s">
        <v>1227</v>
      </c>
    </row>
    <row r="328" s="195" customFormat="1" ht="13.5" spans="1:12">
      <c r="A328" s="204" t="s">
        <v>1253</v>
      </c>
      <c r="B328" s="205" t="s">
        <v>12940</v>
      </c>
      <c r="C328" s="205" t="s">
        <v>12880</v>
      </c>
      <c r="D328" s="205" t="s">
        <v>12919</v>
      </c>
      <c r="E328" s="206" t="s">
        <v>12941</v>
      </c>
      <c r="F328" s="204" t="s">
        <v>288</v>
      </c>
      <c r="G328" s="205" t="s">
        <v>17</v>
      </c>
      <c r="H328" s="204" t="s">
        <v>376</v>
      </c>
      <c r="I328" s="204" t="s">
        <v>288</v>
      </c>
      <c r="J328" s="204" t="s">
        <v>288</v>
      </c>
      <c r="K328" s="205" t="s">
        <v>12942</v>
      </c>
      <c r="L328" s="206" t="s">
        <v>1185</v>
      </c>
    </row>
    <row r="329" s="195" customFormat="1" ht="13.5" spans="1:12">
      <c r="A329" s="204" t="s">
        <v>1256</v>
      </c>
      <c r="B329" s="205" t="s">
        <v>12737</v>
      </c>
      <c r="C329" s="205" t="s">
        <v>12880</v>
      </c>
      <c r="D329" s="205" t="s">
        <v>12919</v>
      </c>
      <c r="E329" s="206" t="s">
        <v>12943</v>
      </c>
      <c r="F329" s="204" t="s">
        <v>288</v>
      </c>
      <c r="G329" s="205" t="s">
        <v>17</v>
      </c>
      <c r="H329" s="204" t="s">
        <v>376</v>
      </c>
      <c r="I329" s="204" t="s">
        <v>288</v>
      </c>
      <c r="J329" s="204" t="s">
        <v>288</v>
      </c>
      <c r="K329" s="205" t="s">
        <v>12944</v>
      </c>
      <c r="L329" s="206" t="s">
        <v>1185</v>
      </c>
    </row>
    <row r="330" s="195" customFormat="1" ht="13.5" spans="1:12">
      <c r="A330" s="204" t="s">
        <v>1259</v>
      </c>
      <c r="B330" s="205" t="s">
        <v>9988</v>
      </c>
      <c r="C330" s="205" t="s">
        <v>12880</v>
      </c>
      <c r="D330" s="205" t="s">
        <v>12919</v>
      </c>
      <c r="E330" s="206" t="s">
        <v>12945</v>
      </c>
      <c r="F330" s="204" t="s">
        <v>288</v>
      </c>
      <c r="G330" s="205" t="s">
        <v>17</v>
      </c>
      <c r="H330" s="204" t="s">
        <v>376</v>
      </c>
      <c r="I330" s="204" t="s">
        <v>288</v>
      </c>
      <c r="J330" s="204" t="s">
        <v>288</v>
      </c>
      <c r="K330" s="205" t="s">
        <v>12946</v>
      </c>
      <c r="L330" s="206" t="s">
        <v>1185</v>
      </c>
    </row>
    <row r="331" s="195" customFormat="1" ht="13.5" spans="1:12">
      <c r="A331" s="204" t="s">
        <v>1262</v>
      </c>
      <c r="B331" s="205" t="s">
        <v>12947</v>
      </c>
      <c r="C331" s="205" t="s">
        <v>12856</v>
      </c>
      <c r="D331" s="205" t="s">
        <v>12919</v>
      </c>
      <c r="E331" s="206" t="s">
        <v>12948</v>
      </c>
      <c r="F331" s="204" t="s">
        <v>288</v>
      </c>
      <c r="G331" s="205" t="s">
        <v>49</v>
      </c>
      <c r="H331" s="204" t="s">
        <v>1498</v>
      </c>
      <c r="I331" s="204" t="s">
        <v>295</v>
      </c>
      <c r="J331" s="204" t="s">
        <v>295</v>
      </c>
      <c r="K331" s="205" t="s">
        <v>12949</v>
      </c>
      <c r="L331" s="206" t="s">
        <v>11401</v>
      </c>
    </row>
    <row r="332" s="195" customFormat="1" ht="13.5" spans="1:12">
      <c r="A332" s="204" t="s">
        <v>1265</v>
      </c>
      <c r="B332" s="205" t="s">
        <v>12950</v>
      </c>
      <c r="C332" s="205" t="s">
        <v>12880</v>
      </c>
      <c r="D332" s="205" t="s">
        <v>12919</v>
      </c>
      <c r="E332" s="206" t="s">
        <v>12951</v>
      </c>
      <c r="F332" s="204" t="s">
        <v>288</v>
      </c>
      <c r="G332" s="205" t="s">
        <v>17</v>
      </c>
      <c r="H332" s="204" t="s">
        <v>376</v>
      </c>
      <c r="I332" s="204" t="s">
        <v>288</v>
      </c>
      <c r="J332" s="204" t="s">
        <v>288</v>
      </c>
      <c r="K332" s="205" t="s">
        <v>12952</v>
      </c>
      <c r="L332" s="206" t="s">
        <v>1185</v>
      </c>
    </row>
    <row r="333" s="195" customFormat="1" ht="13.5" spans="1:12">
      <c r="A333" s="204" t="s">
        <v>1267</v>
      </c>
      <c r="B333" s="205" t="s">
        <v>2861</v>
      </c>
      <c r="C333" s="205" t="s">
        <v>12856</v>
      </c>
      <c r="D333" s="205" t="s">
        <v>12919</v>
      </c>
      <c r="E333" s="206" t="s">
        <v>12953</v>
      </c>
      <c r="F333" s="204" t="s">
        <v>288</v>
      </c>
      <c r="G333" s="205" t="s">
        <v>17</v>
      </c>
      <c r="H333" s="204" t="s">
        <v>376</v>
      </c>
      <c r="I333" s="204" t="s">
        <v>295</v>
      </c>
      <c r="J333" s="204" t="s">
        <v>295</v>
      </c>
      <c r="K333" s="205" t="s">
        <v>12954</v>
      </c>
      <c r="L333" s="206" t="s">
        <v>1204</v>
      </c>
    </row>
    <row r="334" s="195" customFormat="1" ht="13.5" spans="1:12">
      <c r="A334" s="204" t="s">
        <v>1270</v>
      </c>
      <c r="B334" s="205" t="s">
        <v>12955</v>
      </c>
      <c r="C334" s="205" t="s">
        <v>12880</v>
      </c>
      <c r="D334" s="205" t="s">
        <v>12919</v>
      </c>
      <c r="E334" s="206" t="s">
        <v>12956</v>
      </c>
      <c r="F334" s="204" t="s">
        <v>288</v>
      </c>
      <c r="G334" s="205" t="s">
        <v>17</v>
      </c>
      <c r="H334" s="204" t="s">
        <v>376</v>
      </c>
      <c r="I334" s="204" t="s">
        <v>288</v>
      </c>
      <c r="J334" s="204" t="s">
        <v>288</v>
      </c>
      <c r="K334" s="205" t="s">
        <v>12957</v>
      </c>
      <c r="L334" s="206" t="s">
        <v>1185</v>
      </c>
    </row>
    <row r="335" s="195" customFormat="1" ht="13.5" spans="1:12">
      <c r="A335" s="204" t="s">
        <v>1273</v>
      </c>
      <c r="B335" s="205" t="s">
        <v>12958</v>
      </c>
      <c r="C335" s="205" t="s">
        <v>12856</v>
      </c>
      <c r="D335" s="205" t="s">
        <v>12919</v>
      </c>
      <c r="E335" s="206" t="s">
        <v>12959</v>
      </c>
      <c r="F335" s="204" t="s">
        <v>298</v>
      </c>
      <c r="G335" s="205" t="s">
        <v>17</v>
      </c>
      <c r="H335" s="204" t="s">
        <v>376</v>
      </c>
      <c r="I335" s="204" t="s">
        <v>295</v>
      </c>
      <c r="J335" s="204" t="s">
        <v>309</v>
      </c>
      <c r="K335" s="205" t="s">
        <v>12960</v>
      </c>
      <c r="L335" s="206" t="s">
        <v>873</v>
      </c>
    </row>
    <row r="336" s="195" customFormat="1" ht="13.5" spans="1:12">
      <c r="A336" s="204" t="s">
        <v>1276</v>
      </c>
      <c r="B336" s="205" t="s">
        <v>9607</v>
      </c>
      <c r="C336" s="205" t="s">
        <v>12919</v>
      </c>
      <c r="D336" s="205" t="s">
        <v>12961</v>
      </c>
      <c r="E336" s="206" t="s">
        <v>12962</v>
      </c>
      <c r="F336" s="204" t="s">
        <v>288</v>
      </c>
      <c r="G336" s="205" t="s">
        <v>17</v>
      </c>
      <c r="H336" s="204" t="s">
        <v>376</v>
      </c>
      <c r="I336" s="204" t="s">
        <v>288</v>
      </c>
      <c r="J336" s="204" t="s">
        <v>288</v>
      </c>
      <c r="K336" s="205" t="s">
        <v>12963</v>
      </c>
      <c r="L336" s="206" t="s">
        <v>1185</v>
      </c>
    </row>
    <row r="337" s="195" customFormat="1" ht="13.5" spans="1:12">
      <c r="A337" s="204" t="s">
        <v>1278</v>
      </c>
      <c r="B337" s="205" t="s">
        <v>12623</v>
      </c>
      <c r="C337" s="205" t="s">
        <v>12795</v>
      </c>
      <c r="D337" s="205" t="s">
        <v>12961</v>
      </c>
      <c r="E337" s="206" t="s">
        <v>12964</v>
      </c>
      <c r="F337" s="204" t="s">
        <v>288</v>
      </c>
      <c r="G337" s="205" t="s">
        <v>17</v>
      </c>
      <c r="H337" s="204" t="s">
        <v>376</v>
      </c>
      <c r="I337" s="204" t="s">
        <v>305</v>
      </c>
      <c r="J337" s="204" t="s">
        <v>305</v>
      </c>
      <c r="K337" s="205" t="s">
        <v>12965</v>
      </c>
      <c r="L337" s="206" t="s">
        <v>11401</v>
      </c>
    </row>
    <row r="338" s="195" customFormat="1" ht="13.5" spans="1:12">
      <c r="A338" s="204" t="s">
        <v>1281</v>
      </c>
      <c r="B338" s="205" t="s">
        <v>12894</v>
      </c>
      <c r="C338" s="205" t="s">
        <v>12880</v>
      </c>
      <c r="D338" s="205" t="s">
        <v>12961</v>
      </c>
      <c r="E338" s="206" t="s">
        <v>12966</v>
      </c>
      <c r="F338" s="204" t="s">
        <v>288</v>
      </c>
      <c r="G338" s="205" t="s">
        <v>17</v>
      </c>
      <c r="H338" s="204" t="s">
        <v>376</v>
      </c>
      <c r="I338" s="204" t="s">
        <v>295</v>
      </c>
      <c r="J338" s="204" t="s">
        <v>295</v>
      </c>
      <c r="K338" s="205" t="s">
        <v>12967</v>
      </c>
      <c r="L338" s="206" t="s">
        <v>1204</v>
      </c>
    </row>
    <row r="339" s="195" customFormat="1" ht="13.5" spans="1:12">
      <c r="A339" s="204" t="s">
        <v>1284</v>
      </c>
      <c r="B339" s="205" t="s">
        <v>12737</v>
      </c>
      <c r="C339" s="205" t="s">
        <v>12919</v>
      </c>
      <c r="D339" s="205" t="s">
        <v>12961</v>
      </c>
      <c r="E339" s="206" t="s">
        <v>12968</v>
      </c>
      <c r="F339" s="204" t="s">
        <v>288</v>
      </c>
      <c r="G339" s="205" t="s">
        <v>17</v>
      </c>
      <c r="H339" s="204" t="s">
        <v>376</v>
      </c>
      <c r="I339" s="204" t="s">
        <v>288</v>
      </c>
      <c r="J339" s="204" t="s">
        <v>288</v>
      </c>
      <c r="K339" s="205" t="s">
        <v>12969</v>
      </c>
      <c r="L339" s="206" t="s">
        <v>1185</v>
      </c>
    </row>
    <row r="340" s="195" customFormat="1" ht="13.5" spans="1:12">
      <c r="A340" s="204" t="s">
        <v>1286</v>
      </c>
      <c r="B340" s="205" t="s">
        <v>12970</v>
      </c>
      <c r="C340" s="205" t="s">
        <v>12919</v>
      </c>
      <c r="D340" s="205" t="s">
        <v>12961</v>
      </c>
      <c r="E340" s="206" t="s">
        <v>12971</v>
      </c>
      <c r="F340" s="204" t="s">
        <v>288</v>
      </c>
      <c r="G340" s="205" t="s">
        <v>17</v>
      </c>
      <c r="H340" s="204" t="s">
        <v>376</v>
      </c>
      <c r="I340" s="204" t="s">
        <v>288</v>
      </c>
      <c r="J340" s="204" t="s">
        <v>288</v>
      </c>
      <c r="K340" s="205" t="s">
        <v>12972</v>
      </c>
      <c r="L340" s="206" t="s">
        <v>1185</v>
      </c>
    </row>
    <row r="341" s="195" customFormat="1" ht="13.5" spans="1:12">
      <c r="A341" s="204" t="s">
        <v>1290</v>
      </c>
      <c r="B341" s="205" t="s">
        <v>12973</v>
      </c>
      <c r="C341" s="205" t="s">
        <v>12919</v>
      </c>
      <c r="D341" s="205" t="s">
        <v>12961</v>
      </c>
      <c r="E341" s="206" t="s">
        <v>12974</v>
      </c>
      <c r="F341" s="204" t="s">
        <v>288</v>
      </c>
      <c r="G341" s="205" t="s">
        <v>17</v>
      </c>
      <c r="H341" s="204" t="s">
        <v>376</v>
      </c>
      <c r="I341" s="204" t="s">
        <v>288</v>
      </c>
      <c r="J341" s="204" t="s">
        <v>288</v>
      </c>
      <c r="K341" s="205" t="s">
        <v>12975</v>
      </c>
      <c r="L341" s="206" t="s">
        <v>1185</v>
      </c>
    </row>
    <row r="342" s="195" customFormat="1" ht="13.5" spans="1:12">
      <c r="A342" s="204" t="s">
        <v>1293</v>
      </c>
      <c r="B342" s="205" t="s">
        <v>12976</v>
      </c>
      <c r="C342" s="205" t="s">
        <v>12919</v>
      </c>
      <c r="D342" s="205" t="s">
        <v>12961</v>
      </c>
      <c r="E342" s="206" t="s">
        <v>12977</v>
      </c>
      <c r="F342" s="204" t="s">
        <v>288</v>
      </c>
      <c r="G342" s="205" t="s">
        <v>17</v>
      </c>
      <c r="H342" s="204" t="s">
        <v>376</v>
      </c>
      <c r="I342" s="204" t="s">
        <v>288</v>
      </c>
      <c r="J342" s="204" t="s">
        <v>288</v>
      </c>
      <c r="K342" s="205" t="s">
        <v>12978</v>
      </c>
      <c r="L342" s="206" t="s">
        <v>1185</v>
      </c>
    </row>
    <row r="343" s="195" customFormat="1" ht="13.5" spans="1:12">
      <c r="A343" s="204" t="s">
        <v>1296</v>
      </c>
      <c r="B343" s="205" t="s">
        <v>12979</v>
      </c>
      <c r="C343" s="205" t="s">
        <v>12919</v>
      </c>
      <c r="D343" s="205" t="s">
        <v>12961</v>
      </c>
      <c r="E343" s="204" t="s">
        <v>12980</v>
      </c>
      <c r="F343" s="204" t="s">
        <v>288</v>
      </c>
      <c r="G343" s="205" t="s">
        <v>17</v>
      </c>
      <c r="H343" s="204" t="s">
        <v>376</v>
      </c>
      <c r="I343" s="204" t="s">
        <v>288</v>
      </c>
      <c r="J343" s="204" t="s">
        <v>288</v>
      </c>
      <c r="K343" s="205" t="s">
        <v>12981</v>
      </c>
      <c r="L343" s="206" t="s">
        <v>1185</v>
      </c>
    </row>
    <row r="344" s="195" customFormat="1" ht="13.5" spans="1:12">
      <c r="A344" s="204" t="s">
        <v>1299</v>
      </c>
      <c r="B344" s="205" t="s">
        <v>12982</v>
      </c>
      <c r="C344" s="205" t="s">
        <v>12919</v>
      </c>
      <c r="D344" s="205" t="s">
        <v>12961</v>
      </c>
      <c r="E344" s="206" t="s">
        <v>12983</v>
      </c>
      <c r="F344" s="204" t="s">
        <v>288</v>
      </c>
      <c r="G344" s="205" t="s">
        <v>17</v>
      </c>
      <c r="H344" s="204" t="s">
        <v>376</v>
      </c>
      <c r="I344" s="204" t="s">
        <v>288</v>
      </c>
      <c r="J344" s="204" t="s">
        <v>288</v>
      </c>
      <c r="K344" s="205" t="s">
        <v>12984</v>
      </c>
      <c r="L344" s="206" t="s">
        <v>1185</v>
      </c>
    </row>
    <row r="345" s="195" customFormat="1" ht="13.5" spans="1:12">
      <c r="A345" s="204" t="s">
        <v>1302</v>
      </c>
      <c r="B345" s="205" t="s">
        <v>12985</v>
      </c>
      <c r="C345" s="205" t="s">
        <v>12919</v>
      </c>
      <c r="D345" s="205" t="s">
        <v>12961</v>
      </c>
      <c r="E345" s="206" t="s">
        <v>12986</v>
      </c>
      <c r="F345" s="204" t="s">
        <v>288</v>
      </c>
      <c r="G345" s="205" t="s">
        <v>17</v>
      </c>
      <c r="H345" s="204" t="s">
        <v>376</v>
      </c>
      <c r="I345" s="204" t="s">
        <v>288</v>
      </c>
      <c r="J345" s="204" t="s">
        <v>288</v>
      </c>
      <c r="K345" s="205" t="s">
        <v>12987</v>
      </c>
      <c r="L345" s="206" t="s">
        <v>1185</v>
      </c>
    </row>
    <row r="346" s="195" customFormat="1" ht="13.5" spans="1:12">
      <c r="A346" s="204" t="s">
        <v>1305</v>
      </c>
      <c r="B346" s="205" t="s">
        <v>12988</v>
      </c>
      <c r="C346" s="205" t="s">
        <v>12919</v>
      </c>
      <c r="D346" s="205" t="s">
        <v>12961</v>
      </c>
      <c r="E346" s="206" t="s">
        <v>12989</v>
      </c>
      <c r="F346" s="204" t="s">
        <v>288</v>
      </c>
      <c r="G346" s="205" t="s">
        <v>17</v>
      </c>
      <c r="H346" s="204" t="s">
        <v>376</v>
      </c>
      <c r="I346" s="204" t="s">
        <v>288</v>
      </c>
      <c r="J346" s="204" t="s">
        <v>288</v>
      </c>
      <c r="K346" s="205" t="s">
        <v>12990</v>
      </c>
      <c r="L346" s="206" t="s">
        <v>1185</v>
      </c>
    </row>
    <row r="347" s="195" customFormat="1" ht="13.5" spans="1:12">
      <c r="A347" s="204" t="s">
        <v>1308</v>
      </c>
      <c r="B347" s="205" t="s">
        <v>11686</v>
      </c>
      <c r="C347" s="205" t="s">
        <v>12961</v>
      </c>
      <c r="D347" s="205" t="s">
        <v>12991</v>
      </c>
      <c r="E347" s="206" t="s">
        <v>12992</v>
      </c>
      <c r="F347" s="204" t="s">
        <v>288</v>
      </c>
      <c r="G347" s="205" t="s">
        <v>17</v>
      </c>
      <c r="H347" s="204" t="s">
        <v>376</v>
      </c>
      <c r="I347" s="204" t="s">
        <v>288</v>
      </c>
      <c r="J347" s="204" t="s">
        <v>288</v>
      </c>
      <c r="K347" s="205" t="s">
        <v>12993</v>
      </c>
      <c r="L347" s="206" t="s">
        <v>1185</v>
      </c>
    </row>
    <row r="348" s="195" customFormat="1" ht="13.5" spans="1:12">
      <c r="A348" s="204" t="s">
        <v>1311</v>
      </c>
      <c r="B348" s="205" t="s">
        <v>10261</v>
      </c>
      <c r="C348" s="205" t="s">
        <v>12961</v>
      </c>
      <c r="D348" s="205" t="s">
        <v>12991</v>
      </c>
      <c r="E348" s="206" t="s">
        <v>12994</v>
      </c>
      <c r="F348" s="204" t="s">
        <v>288</v>
      </c>
      <c r="G348" s="205" t="s">
        <v>17</v>
      </c>
      <c r="H348" s="204" t="s">
        <v>376</v>
      </c>
      <c r="I348" s="204" t="s">
        <v>288</v>
      </c>
      <c r="J348" s="204" t="s">
        <v>288</v>
      </c>
      <c r="K348" s="205" t="s">
        <v>12995</v>
      </c>
      <c r="L348" s="206" t="s">
        <v>1185</v>
      </c>
    </row>
    <row r="349" s="195" customFormat="1" ht="13.5" spans="1:12">
      <c r="A349" s="204" t="s">
        <v>1314</v>
      </c>
      <c r="B349" s="205" t="s">
        <v>12996</v>
      </c>
      <c r="C349" s="205" t="s">
        <v>12919</v>
      </c>
      <c r="D349" s="205" t="s">
        <v>12991</v>
      </c>
      <c r="E349" s="206" t="s">
        <v>12997</v>
      </c>
      <c r="F349" s="204" t="s">
        <v>288</v>
      </c>
      <c r="G349" s="205" t="s">
        <v>17</v>
      </c>
      <c r="H349" s="204" t="s">
        <v>376</v>
      </c>
      <c r="I349" s="204" t="s">
        <v>295</v>
      </c>
      <c r="J349" s="204" t="s">
        <v>295</v>
      </c>
      <c r="K349" s="205" t="s">
        <v>12998</v>
      </c>
      <c r="L349" s="206" t="s">
        <v>1204</v>
      </c>
    </row>
    <row r="350" s="195" customFormat="1" ht="13.5" spans="1:12">
      <c r="A350" s="204" t="s">
        <v>1318</v>
      </c>
      <c r="B350" s="205" t="s">
        <v>12894</v>
      </c>
      <c r="C350" s="205" t="s">
        <v>12961</v>
      </c>
      <c r="D350" s="205" t="s">
        <v>12991</v>
      </c>
      <c r="E350" s="206" t="s">
        <v>12999</v>
      </c>
      <c r="F350" s="204" t="s">
        <v>288</v>
      </c>
      <c r="G350" s="205" t="s">
        <v>17</v>
      </c>
      <c r="H350" s="204" t="s">
        <v>376</v>
      </c>
      <c r="I350" s="204" t="s">
        <v>288</v>
      </c>
      <c r="J350" s="204" t="s">
        <v>288</v>
      </c>
      <c r="K350" s="205" t="s">
        <v>13000</v>
      </c>
      <c r="L350" s="206" t="s">
        <v>1185</v>
      </c>
    </row>
    <row r="351" s="195" customFormat="1" ht="13.5" spans="1:12">
      <c r="A351" s="204" t="s">
        <v>1321</v>
      </c>
      <c r="B351" s="205" t="s">
        <v>13001</v>
      </c>
      <c r="C351" s="205" t="s">
        <v>12961</v>
      </c>
      <c r="D351" s="205" t="s">
        <v>12991</v>
      </c>
      <c r="E351" s="204" t="s">
        <v>13002</v>
      </c>
      <c r="F351" s="204" t="s">
        <v>288</v>
      </c>
      <c r="G351" s="205" t="s">
        <v>17</v>
      </c>
      <c r="H351" s="204" t="s">
        <v>376</v>
      </c>
      <c r="I351" s="204" t="s">
        <v>288</v>
      </c>
      <c r="J351" s="204" t="s">
        <v>288</v>
      </c>
      <c r="K351" s="205" t="s">
        <v>13003</v>
      </c>
      <c r="L351" s="206" t="s">
        <v>1185</v>
      </c>
    </row>
    <row r="352" s="195" customFormat="1" ht="13.5" spans="1:12">
      <c r="A352" s="204" t="s">
        <v>1324</v>
      </c>
      <c r="B352" s="205" t="s">
        <v>13004</v>
      </c>
      <c r="C352" s="205" t="s">
        <v>12880</v>
      </c>
      <c r="D352" s="205" t="s">
        <v>12991</v>
      </c>
      <c r="E352" s="206" t="s">
        <v>13005</v>
      </c>
      <c r="F352" s="204" t="s">
        <v>288</v>
      </c>
      <c r="G352" s="205" t="s">
        <v>17</v>
      </c>
      <c r="H352" s="204" t="s">
        <v>376</v>
      </c>
      <c r="I352" s="204" t="s">
        <v>298</v>
      </c>
      <c r="J352" s="204" t="s">
        <v>298</v>
      </c>
      <c r="K352" s="205" t="s">
        <v>13006</v>
      </c>
      <c r="L352" s="206" t="s">
        <v>378</v>
      </c>
    </row>
    <row r="353" s="195" customFormat="1" ht="13.5" spans="1:12">
      <c r="A353" s="204" t="s">
        <v>1328</v>
      </c>
      <c r="B353" s="205" t="s">
        <v>12737</v>
      </c>
      <c r="C353" s="205" t="s">
        <v>12961</v>
      </c>
      <c r="D353" s="205" t="s">
        <v>12991</v>
      </c>
      <c r="E353" s="206" t="s">
        <v>13007</v>
      </c>
      <c r="F353" s="204" t="s">
        <v>288</v>
      </c>
      <c r="G353" s="205" t="s">
        <v>17</v>
      </c>
      <c r="H353" s="204" t="s">
        <v>376</v>
      </c>
      <c r="I353" s="204" t="s">
        <v>288</v>
      </c>
      <c r="J353" s="204" t="s">
        <v>288</v>
      </c>
      <c r="K353" s="205" t="s">
        <v>13008</v>
      </c>
      <c r="L353" s="206" t="s">
        <v>1185</v>
      </c>
    </row>
    <row r="354" s="195" customFormat="1" ht="13.5" spans="1:12">
      <c r="A354" s="204" t="s">
        <v>1332</v>
      </c>
      <c r="B354" s="205" t="s">
        <v>13009</v>
      </c>
      <c r="C354" s="205" t="s">
        <v>12961</v>
      </c>
      <c r="D354" s="205" t="s">
        <v>12991</v>
      </c>
      <c r="E354" s="206" t="s">
        <v>13010</v>
      </c>
      <c r="F354" s="204" t="s">
        <v>295</v>
      </c>
      <c r="G354" s="205" t="s">
        <v>17</v>
      </c>
      <c r="H354" s="204" t="s">
        <v>376</v>
      </c>
      <c r="I354" s="204" t="s">
        <v>288</v>
      </c>
      <c r="J354" s="204" t="s">
        <v>295</v>
      </c>
      <c r="K354" s="205" t="s">
        <v>13011</v>
      </c>
      <c r="L354" s="206" t="s">
        <v>1204</v>
      </c>
    </row>
    <row r="355" s="195" customFormat="1" ht="13.5" spans="1:12">
      <c r="A355" s="204" t="s">
        <v>1335</v>
      </c>
      <c r="B355" s="205" t="s">
        <v>12973</v>
      </c>
      <c r="C355" s="205" t="s">
        <v>12961</v>
      </c>
      <c r="D355" s="205" t="s">
        <v>12991</v>
      </c>
      <c r="E355" s="206" t="s">
        <v>13012</v>
      </c>
      <c r="F355" s="204" t="s">
        <v>288</v>
      </c>
      <c r="G355" s="205" t="s">
        <v>17</v>
      </c>
      <c r="H355" s="204" t="s">
        <v>376</v>
      </c>
      <c r="I355" s="204" t="s">
        <v>288</v>
      </c>
      <c r="J355" s="204" t="s">
        <v>288</v>
      </c>
      <c r="K355" s="205" t="s">
        <v>13013</v>
      </c>
      <c r="L355" s="206" t="s">
        <v>1185</v>
      </c>
    </row>
    <row r="356" s="195" customFormat="1" ht="13.5" spans="1:12">
      <c r="A356" s="204" t="s">
        <v>1338</v>
      </c>
      <c r="B356" s="205" t="s">
        <v>12970</v>
      </c>
      <c r="C356" s="205" t="s">
        <v>12961</v>
      </c>
      <c r="D356" s="205" t="s">
        <v>12991</v>
      </c>
      <c r="E356" s="206" t="s">
        <v>13014</v>
      </c>
      <c r="F356" s="204" t="s">
        <v>288</v>
      </c>
      <c r="G356" s="205" t="s">
        <v>17</v>
      </c>
      <c r="H356" s="204" t="s">
        <v>376</v>
      </c>
      <c r="I356" s="204" t="s">
        <v>288</v>
      </c>
      <c r="J356" s="204" t="s">
        <v>288</v>
      </c>
      <c r="K356" s="205" t="s">
        <v>13015</v>
      </c>
      <c r="L356" s="206" t="s">
        <v>1185</v>
      </c>
    </row>
    <row r="357" s="195" customFormat="1" ht="13.5" spans="1:12">
      <c r="A357" s="204" t="s">
        <v>1341</v>
      </c>
      <c r="B357" s="205" t="s">
        <v>13016</v>
      </c>
      <c r="C357" s="205" t="s">
        <v>12961</v>
      </c>
      <c r="D357" s="205" t="s">
        <v>12991</v>
      </c>
      <c r="E357" s="206" t="s">
        <v>13017</v>
      </c>
      <c r="F357" s="204" t="s">
        <v>295</v>
      </c>
      <c r="G357" s="205" t="s">
        <v>17</v>
      </c>
      <c r="H357" s="204" t="s">
        <v>376</v>
      </c>
      <c r="I357" s="204" t="s">
        <v>288</v>
      </c>
      <c r="J357" s="204" t="s">
        <v>295</v>
      </c>
      <c r="K357" s="205" t="s">
        <v>13018</v>
      </c>
      <c r="L357" s="206" t="s">
        <v>1204</v>
      </c>
    </row>
    <row r="358" s="195" customFormat="1" ht="13.5" spans="1:12">
      <c r="A358" s="204" t="s">
        <v>1343</v>
      </c>
      <c r="B358" s="205" t="s">
        <v>2089</v>
      </c>
      <c r="C358" s="205" t="s">
        <v>12961</v>
      </c>
      <c r="D358" s="205" t="s">
        <v>12991</v>
      </c>
      <c r="E358" s="206" t="s">
        <v>13019</v>
      </c>
      <c r="F358" s="204" t="s">
        <v>288</v>
      </c>
      <c r="G358" s="205" t="s">
        <v>17</v>
      </c>
      <c r="H358" s="204" t="s">
        <v>376</v>
      </c>
      <c r="I358" s="204" t="s">
        <v>288</v>
      </c>
      <c r="J358" s="204" t="s">
        <v>288</v>
      </c>
      <c r="K358" s="205" t="s">
        <v>13020</v>
      </c>
      <c r="L358" s="206" t="s">
        <v>1185</v>
      </c>
    </row>
    <row r="359" s="195" customFormat="1" ht="13.5" spans="1:12">
      <c r="A359" s="204" t="s">
        <v>1346</v>
      </c>
      <c r="B359" s="205" t="s">
        <v>12988</v>
      </c>
      <c r="C359" s="205" t="s">
        <v>12961</v>
      </c>
      <c r="D359" s="205" t="s">
        <v>12991</v>
      </c>
      <c r="E359" s="206" t="s">
        <v>13021</v>
      </c>
      <c r="F359" s="204" t="s">
        <v>288</v>
      </c>
      <c r="G359" s="205" t="s">
        <v>17</v>
      </c>
      <c r="H359" s="204" t="s">
        <v>376</v>
      </c>
      <c r="I359" s="204" t="s">
        <v>288</v>
      </c>
      <c r="J359" s="204" t="s">
        <v>288</v>
      </c>
      <c r="K359" s="205" t="s">
        <v>13022</v>
      </c>
      <c r="L359" s="206" t="s">
        <v>1185</v>
      </c>
    </row>
    <row r="360" s="195" customFormat="1" ht="13.5" spans="1:12">
      <c r="A360" s="204" t="s">
        <v>1349</v>
      </c>
      <c r="B360" s="205" t="s">
        <v>13023</v>
      </c>
      <c r="C360" s="205" t="s">
        <v>12961</v>
      </c>
      <c r="D360" s="205" t="s">
        <v>13024</v>
      </c>
      <c r="E360" s="204" t="s">
        <v>13025</v>
      </c>
      <c r="F360" s="204" t="s">
        <v>288</v>
      </c>
      <c r="G360" s="205" t="s">
        <v>49</v>
      </c>
      <c r="H360" s="204" t="s">
        <v>1387</v>
      </c>
      <c r="I360" s="204" t="s">
        <v>295</v>
      </c>
      <c r="J360" s="204" t="s">
        <v>295</v>
      </c>
      <c r="K360" s="205" t="s">
        <v>13026</v>
      </c>
      <c r="L360" s="206" t="s">
        <v>378</v>
      </c>
    </row>
    <row r="361" s="195" customFormat="1" ht="13.5" spans="1:12">
      <c r="A361" s="204" t="s">
        <v>1352</v>
      </c>
      <c r="B361" s="205" t="s">
        <v>13027</v>
      </c>
      <c r="C361" s="205" t="s">
        <v>12919</v>
      </c>
      <c r="D361" s="205" t="s">
        <v>13024</v>
      </c>
      <c r="E361" s="206" t="s">
        <v>13028</v>
      </c>
      <c r="F361" s="204" t="s">
        <v>288</v>
      </c>
      <c r="G361" s="205" t="s">
        <v>17</v>
      </c>
      <c r="H361" s="204" t="s">
        <v>376</v>
      </c>
      <c r="I361" s="204" t="s">
        <v>298</v>
      </c>
      <c r="J361" s="204" t="s">
        <v>298</v>
      </c>
      <c r="K361" s="205" t="s">
        <v>13029</v>
      </c>
      <c r="L361" s="206" t="s">
        <v>378</v>
      </c>
    </row>
    <row r="362" s="195" customFormat="1" ht="13.5" spans="1:12">
      <c r="A362" s="204" t="s">
        <v>1355</v>
      </c>
      <c r="B362" s="205" t="s">
        <v>12737</v>
      </c>
      <c r="C362" s="205" t="s">
        <v>12991</v>
      </c>
      <c r="D362" s="205" t="s">
        <v>13024</v>
      </c>
      <c r="E362" s="206" t="s">
        <v>13030</v>
      </c>
      <c r="F362" s="204" t="s">
        <v>288</v>
      </c>
      <c r="G362" s="205" t="s">
        <v>17</v>
      </c>
      <c r="H362" s="204" t="s">
        <v>376</v>
      </c>
      <c r="I362" s="204" t="s">
        <v>288</v>
      </c>
      <c r="J362" s="204" t="s">
        <v>288</v>
      </c>
      <c r="K362" s="205" t="s">
        <v>13031</v>
      </c>
      <c r="L362" s="206" t="s">
        <v>1185</v>
      </c>
    </row>
    <row r="363" s="195" customFormat="1" ht="13.5" spans="1:12">
      <c r="A363" s="204" t="s">
        <v>1358</v>
      </c>
      <c r="B363" s="205" t="s">
        <v>13032</v>
      </c>
      <c r="C363" s="205" t="s">
        <v>12991</v>
      </c>
      <c r="D363" s="205" t="s">
        <v>13024</v>
      </c>
      <c r="E363" s="204" t="s">
        <v>13033</v>
      </c>
      <c r="F363" s="204" t="s">
        <v>288</v>
      </c>
      <c r="G363" s="205" t="s">
        <v>17</v>
      </c>
      <c r="H363" s="204" t="s">
        <v>376</v>
      </c>
      <c r="I363" s="204" t="s">
        <v>288</v>
      </c>
      <c r="J363" s="204" t="s">
        <v>288</v>
      </c>
      <c r="K363" s="205" t="s">
        <v>13034</v>
      </c>
      <c r="L363" s="206" t="s">
        <v>1185</v>
      </c>
    </row>
    <row r="364" s="195" customFormat="1" ht="13.5" spans="1:12">
      <c r="A364" s="204" t="s">
        <v>1361</v>
      </c>
      <c r="B364" s="205" t="s">
        <v>13035</v>
      </c>
      <c r="C364" s="205" t="s">
        <v>12991</v>
      </c>
      <c r="D364" s="205" t="s">
        <v>13024</v>
      </c>
      <c r="E364" s="206" t="s">
        <v>13036</v>
      </c>
      <c r="F364" s="204" t="s">
        <v>288</v>
      </c>
      <c r="G364" s="205" t="s">
        <v>17</v>
      </c>
      <c r="H364" s="204" t="s">
        <v>376</v>
      </c>
      <c r="I364" s="204" t="s">
        <v>288</v>
      </c>
      <c r="J364" s="204" t="s">
        <v>288</v>
      </c>
      <c r="K364" s="205" t="s">
        <v>13037</v>
      </c>
      <c r="L364" s="206" t="s">
        <v>1185</v>
      </c>
    </row>
    <row r="365" s="195" customFormat="1" ht="13.5" spans="1:12">
      <c r="A365" s="204" t="s">
        <v>1364</v>
      </c>
      <c r="B365" s="205" t="s">
        <v>185</v>
      </c>
      <c r="C365" s="205" t="s">
        <v>12991</v>
      </c>
      <c r="D365" s="205" t="s">
        <v>13024</v>
      </c>
      <c r="E365" s="206" t="s">
        <v>13038</v>
      </c>
      <c r="F365" s="204" t="s">
        <v>295</v>
      </c>
      <c r="G365" s="205" t="s">
        <v>17</v>
      </c>
      <c r="H365" s="204" t="s">
        <v>376</v>
      </c>
      <c r="I365" s="204" t="s">
        <v>288</v>
      </c>
      <c r="J365" s="204" t="s">
        <v>295</v>
      </c>
      <c r="K365" s="205" t="s">
        <v>13039</v>
      </c>
      <c r="L365" s="206" t="s">
        <v>1204</v>
      </c>
    </row>
    <row r="366" s="195" customFormat="1" ht="13.5" spans="1:12">
      <c r="A366" s="204" t="s">
        <v>1367</v>
      </c>
      <c r="B366" s="205" t="s">
        <v>13040</v>
      </c>
      <c r="C366" s="205" t="s">
        <v>12991</v>
      </c>
      <c r="D366" s="205" t="s">
        <v>13024</v>
      </c>
      <c r="E366" s="206" t="s">
        <v>13041</v>
      </c>
      <c r="F366" s="204" t="s">
        <v>288</v>
      </c>
      <c r="G366" s="205" t="s">
        <v>17</v>
      </c>
      <c r="H366" s="204" t="s">
        <v>376</v>
      </c>
      <c r="I366" s="204" t="s">
        <v>288</v>
      </c>
      <c r="J366" s="204" t="s">
        <v>288</v>
      </c>
      <c r="K366" s="205" t="s">
        <v>13042</v>
      </c>
      <c r="L366" s="206" t="s">
        <v>1185</v>
      </c>
    </row>
    <row r="367" s="195" customFormat="1" ht="13.5" spans="1:12">
      <c r="A367" s="204" t="s">
        <v>1371</v>
      </c>
      <c r="B367" s="205" t="s">
        <v>13043</v>
      </c>
      <c r="C367" s="205" t="s">
        <v>12919</v>
      </c>
      <c r="D367" s="205" t="s">
        <v>13024</v>
      </c>
      <c r="E367" s="206" t="s">
        <v>13044</v>
      </c>
      <c r="F367" s="204" t="s">
        <v>288</v>
      </c>
      <c r="G367" s="205" t="s">
        <v>17</v>
      </c>
      <c r="H367" s="204" t="s">
        <v>376</v>
      </c>
      <c r="I367" s="204" t="s">
        <v>298</v>
      </c>
      <c r="J367" s="204" t="s">
        <v>298</v>
      </c>
      <c r="K367" s="205" t="s">
        <v>13045</v>
      </c>
      <c r="L367" s="206" t="s">
        <v>378</v>
      </c>
    </row>
    <row r="368" s="195" customFormat="1" ht="13.5" spans="1:12">
      <c r="A368" s="206" t="s">
        <v>1373</v>
      </c>
      <c r="B368" s="205" t="s">
        <v>13046</v>
      </c>
      <c r="C368" s="205" t="s">
        <v>12795</v>
      </c>
      <c r="D368" s="205" t="s">
        <v>13024</v>
      </c>
      <c r="E368" s="206" t="s">
        <v>13047</v>
      </c>
      <c r="F368" s="204" t="s">
        <v>288</v>
      </c>
      <c r="G368" s="205" t="s">
        <v>17</v>
      </c>
      <c r="H368" s="204" t="s">
        <v>376</v>
      </c>
      <c r="I368" s="204" t="s">
        <v>312</v>
      </c>
      <c r="J368" s="204" t="s">
        <v>312</v>
      </c>
      <c r="K368" s="205" t="s">
        <v>13048</v>
      </c>
      <c r="L368" s="206" t="s">
        <v>10586</v>
      </c>
    </row>
    <row r="369" s="195" customFormat="1" ht="13.5" spans="1:12">
      <c r="A369" s="206" t="s">
        <v>1376</v>
      </c>
      <c r="B369" s="205" t="s">
        <v>13049</v>
      </c>
      <c r="C369" s="205" t="s">
        <v>12674</v>
      </c>
      <c r="D369" s="205" t="s">
        <v>13024</v>
      </c>
      <c r="E369" s="206" t="s">
        <v>13050</v>
      </c>
      <c r="F369" s="204" t="s">
        <v>288</v>
      </c>
      <c r="G369" s="205" t="s">
        <v>17</v>
      </c>
      <c r="H369" s="204" t="s">
        <v>376</v>
      </c>
      <c r="I369" s="204" t="s">
        <v>334</v>
      </c>
      <c r="J369" s="204" t="s">
        <v>334</v>
      </c>
      <c r="K369" s="205" t="s">
        <v>13051</v>
      </c>
      <c r="L369" s="206" t="s">
        <v>10653</v>
      </c>
    </row>
    <row r="370" s="195" customFormat="1" ht="13.5" spans="1:12">
      <c r="A370" s="204" t="s">
        <v>1379</v>
      </c>
      <c r="B370" s="205" t="s">
        <v>13052</v>
      </c>
      <c r="C370" s="205" t="s">
        <v>12795</v>
      </c>
      <c r="D370" s="205" t="s">
        <v>13024</v>
      </c>
      <c r="E370" s="206" t="s">
        <v>13053</v>
      </c>
      <c r="F370" s="204" t="s">
        <v>288</v>
      </c>
      <c r="G370" s="205" t="s">
        <v>17</v>
      </c>
      <c r="H370" s="204" t="s">
        <v>376</v>
      </c>
      <c r="I370" s="204" t="s">
        <v>312</v>
      </c>
      <c r="J370" s="204" t="s">
        <v>312</v>
      </c>
      <c r="K370" s="205" t="s">
        <v>13054</v>
      </c>
      <c r="L370" s="206" t="s">
        <v>10586</v>
      </c>
    </row>
    <row r="371" s="195" customFormat="1" ht="13.5" spans="1:12">
      <c r="A371" s="182"/>
      <c r="B371" s="180"/>
      <c r="C371" s="180"/>
      <c r="D371" s="180"/>
      <c r="E371" s="182"/>
      <c r="F371" s="182"/>
      <c r="G371" s="180"/>
      <c r="H371" s="182"/>
      <c r="I371" s="182"/>
      <c r="J371" s="182"/>
      <c r="K371" s="180"/>
      <c r="L371" s="221" t="s">
        <v>683</v>
      </c>
    </row>
    <row r="372" s="195" customFormat="1" ht="13.5" spans="1:13">
      <c r="A372" s="215" t="s">
        <v>272</v>
      </c>
      <c r="B372" s="193"/>
      <c r="C372" s="193"/>
      <c r="D372" s="193"/>
      <c r="E372" s="194"/>
      <c r="F372" s="216" t="s">
        <v>2988</v>
      </c>
      <c r="G372" s="180"/>
      <c r="H372" s="182"/>
      <c r="I372" s="216" t="s">
        <v>13055</v>
      </c>
      <c r="J372" s="204" t="s">
        <v>13056</v>
      </c>
      <c r="K372" s="180"/>
      <c r="L372" s="206" t="s">
        <v>13057</v>
      </c>
      <c r="M372" s="195" t="s">
        <v>13058</v>
      </c>
    </row>
    <row r="374" s="195" customFormat="1" spans="1:1">
      <c r="A374" s="198"/>
    </row>
    <row r="376" s="195" customFormat="1" spans="1:1">
      <c r="A376" s="198"/>
    </row>
    <row r="378" s="195" customFormat="1" spans="1:1">
      <c r="A378" s="198"/>
    </row>
  </sheetData>
  <mergeCells count="11">
    <mergeCell ref="A372:E372"/>
    <mergeCell ref="A5:A6"/>
    <mergeCell ref="B5:B6"/>
    <mergeCell ref="C5:C6"/>
    <mergeCell ref="D5:D6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6"/>
  <sheetViews>
    <sheetView topLeftCell="A277" workbookViewId="0">
      <selection activeCell="Q308" sqref="Q308"/>
    </sheetView>
  </sheetViews>
  <sheetFormatPr defaultColWidth="9" defaultRowHeight="13.5"/>
  <cols>
    <col min="1" max="12" width="9" style="195"/>
  </cols>
  <sheetData>
    <row r="1" spans="1:1">
      <c r="A1" s="197" t="s">
        <v>9884</v>
      </c>
    </row>
    <row r="3" spans="1:1">
      <c r="A3" s="198" t="s">
        <v>9885</v>
      </c>
    </row>
    <row r="4" ht="14.25"/>
    <row r="5" ht="14.25" spans="1:12">
      <c r="A5" s="199" t="s">
        <v>2</v>
      </c>
      <c r="B5" s="200" t="s">
        <v>3</v>
      </c>
      <c r="C5" s="200" t="s">
        <v>4</v>
      </c>
      <c r="D5" s="200" t="s">
        <v>5</v>
      </c>
      <c r="E5" s="201" t="s">
        <v>6</v>
      </c>
      <c r="F5" s="200" t="s">
        <v>7</v>
      </c>
      <c r="G5" s="200" t="s">
        <v>8</v>
      </c>
      <c r="H5" s="202" t="s">
        <v>9</v>
      </c>
      <c r="I5" s="200" t="s">
        <v>10</v>
      </c>
      <c r="J5" s="200" t="s">
        <v>12</v>
      </c>
      <c r="K5" s="203" t="s">
        <v>11</v>
      </c>
      <c r="L5" s="199" t="s">
        <v>12</v>
      </c>
    </row>
    <row r="6" ht="14.25" spans="1:12">
      <c r="A6" s="171"/>
      <c r="B6" s="172"/>
      <c r="C6" s="172"/>
      <c r="D6" s="172"/>
      <c r="E6" s="203" t="s">
        <v>2</v>
      </c>
      <c r="F6" s="172"/>
      <c r="G6" s="172"/>
      <c r="H6" s="174"/>
      <c r="I6" s="172"/>
      <c r="J6" s="172"/>
      <c r="K6" s="208" t="s">
        <v>287</v>
      </c>
      <c r="L6" s="171"/>
    </row>
    <row r="7" ht="14.25" spans="1:12">
      <c r="A7" s="204" t="s">
        <v>288</v>
      </c>
      <c r="B7" s="205" t="s">
        <v>11686</v>
      </c>
      <c r="C7" s="205" t="s">
        <v>13059</v>
      </c>
      <c r="D7" s="205" t="s">
        <v>13060</v>
      </c>
      <c r="E7" s="176">
        <v>1640764</v>
      </c>
      <c r="F7" s="204" t="s">
        <v>288</v>
      </c>
      <c r="G7" s="205" t="s">
        <v>17</v>
      </c>
      <c r="H7" s="206" t="s">
        <v>376</v>
      </c>
      <c r="I7" s="204" t="s">
        <v>288</v>
      </c>
      <c r="J7" s="204" t="s">
        <v>288</v>
      </c>
      <c r="K7" s="206" t="s">
        <v>10290</v>
      </c>
      <c r="L7" s="206" t="s">
        <v>1185</v>
      </c>
    </row>
    <row r="8" ht="14.25" spans="1:12">
      <c r="A8" s="204" t="s">
        <v>295</v>
      </c>
      <c r="B8" s="205" t="s">
        <v>13061</v>
      </c>
      <c r="C8" s="205" t="s">
        <v>13059</v>
      </c>
      <c r="D8" s="205" t="s">
        <v>13060</v>
      </c>
      <c r="E8" s="176">
        <v>1653816</v>
      </c>
      <c r="F8" s="204" t="s">
        <v>288</v>
      </c>
      <c r="G8" s="205" t="s">
        <v>22</v>
      </c>
      <c r="H8" s="206" t="s">
        <v>1213</v>
      </c>
      <c r="I8" s="204" t="s">
        <v>288</v>
      </c>
      <c r="J8" s="204" t="s">
        <v>288</v>
      </c>
      <c r="K8" s="206" t="s">
        <v>13062</v>
      </c>
      <c r="L8" s="206" t="s">
        <v>1227</v>
      </c>
    </row>
    <row r="9" ht="14.25" spans="1:12">
      <c r="A9" s="207" t="s">
        <v>298</v>
      </c>
      <c r="B9" s="205" t="s">
        <v>12988</v>
      </c>
      <c r="C9" s="205" t="s">
        <v>13059</v>
      </c>
      <c r="D9" s="205" t="s">
        <v>13060</v>
      </c>
      <c r="E9" s="176">
        <v>1653657</v>
      </c>
      <c r="F9" s="204" t="s">
        <v>288</v>
      </c>
      <c r="G9" s="205" t="s">
        <v>17</v>
      </c>
      <c r="H9" s="206" t="s">
        <v>376</v>
      </c>
      <c r="I9" s="204" t="s">
        <v>288</v>
      </c>
      <c r="J9" s="204" t="s">
        <v>288</v>
      </c>
      <c r="K9" s="206" t="s">
        <v>13063</v>
      </c>
      <c r="L9" s="206" t="s">
        <v>1185</v>
      </c>
    </row>
    <row r="10" ht="14.25" spans="1:12">
      <c r="A10" s="204" t="s">
        <v>301</v>
      </c>
      <c r="B10" s="205" t="s">
        <v>13004</v>
      </c>
      <c r="C10" s="205" t="s">
        <v>13064</v>
      </c>
      <c r="D10" s="205" t="s">
        <v>13060</v>
      </c>
      <c r="E10" s="176">
        <v>1651846</v>
      </c>
      <c r="F10" s="204" t="s">
        <v>288</v>
      </c>
      <c r="G10" s="205" t="s">
        <v>17</v>
      </c>
      <c r="H10" s="206" t="s">
        <v>376</v>
      </c>
      <c r="I10" s="204" t="s">
        <v>295</v>
      </c>
      <c r="J10" s="204" t="s">
        <v>295</v>
      </c>
      <c r="K10" s="206" t="s">
        <v>13065</v>
      </c>
      <c r="L10" s="206" t="s">
        <v>1204</v>
      </c>
    </row>
    <row r="11" ht="14.25" spans="1:12">
      <c r="A11" s="204" t="s">
        <v>305</v>
      </c>
      <c r="B11" s="205" t="s">
        <v>13066</v>
      </c>
      <c r="C11" s="205" t="s">
        <v>13064</v>
      </c>
      <c r="D11" s="205" t="s">
        <v>13060</v>
      </c>
      <c r="E11" s="176">
        <v>1650477</v>
      </c>
      <c r="F11" s="204" t="s">
        <v>288</v>
      </c>
      <c r="G11" s="205" t="s">
        <v>17</v>
      </c>
      <c r="H11" s="206" t="s">
        <v>376</v>
      </c>
      <c r="I11" s="204" t="s">
        <v>295</v>
      </c>
      <c r="J11" s="207" t="s">
        <v>295</v>
      </c>
      <c r="K11" s="206" t="s">
        <v>13067</v>
      </c>
      <c r="L11" s="206" t="s">
        <v>1204</v>
      </c>
    </row>
    <row r="12" ht="14.25" spans="1:12">
      <c r="A12" s="204" t="s">
        <v>309</v>
      </c>
      <c r="B12" s="205" t="s">
        <v>13068</v>
      </c>
      <c r="C12" s="205" t="s">
        <v>13059</v>
      </c>
      <c r="D12" s="205" t="s">
        <v>13060</v>
      </c>
      <c r="E12" s="176">
        <v>1601644</v>
      </c>
      <c r="F12" s="204" t="s">
        <v>288</v>
      </c>
      <c r="G12" s="205" t="s">
        <v>17</v>
      </c>
      <c r="H12" s="206" t="s">
        <v>376</v>
      </c>
      <c r="I12" s="204" t="s">
        <v>288</v>
      </c>
      <c r="J12" s="204" t="s">
        <v>288</v>
      </c>
      <c r="K12" s="206" t="s">
        <v>10304</v>
      </c>
      <c r="L12" s="206" t="s">
        <v>1185</v>
      </c>
    </row>
    <row r="13" ht="14.25" spans="1:12">
      <c r="A13" s="204" t="s">
        <v>312</v>
      </c>
      <c r="B13" s="205" t="s">
        <v>13069</v>
      </c>
      <c r="C13" s="205" t="s">
        <v>13064</v>
      </c>
      <c r="D13" s="205" t="s">
        <v>13060</v>
      </c>
      <c r="E13" s="176">
        <v>1635526</v>
      </c>
      <c r="F13" s="204" t="s">
        <v>288</v>
      </c>
      <c r="G13" s="205" t="s">
        <v>17</v>
      </c>
      <c r="H13" s="206" t="s">
        <v>376</v>
      </c>
      <c r="I13" s="204" t="s">
        <v>295</v>
      </c>
      <c r="J13" s="204" t="s">
        <v>295</v>
      </c>
      <c r="K13" s="206" t="s">
        <v>13070</v>
      </c>
      <c r="L13" s="206" t="s">
        <v>1204</v>
      </c>
    </row>
    <row r="14" ht="14.25" spans="1:12">
      <c r="A14" s="204" t="s">
        <v>317</v>
      </c>
      <c r="B14" s="205" t="s">
        <v>13071</v>
      </c>
      <c r="C14" s="205" t="s">
        <v>13059</v>
      </c>
      <c r="D14" s="205" t="s">
        <v>13060</v>
      </c>
      <c r="E14" s="176">
        <v>1602957</v>
      </c>
      <c r="F14" s="204" t="s">
        <v>288</v>
      </c>
      <c r="G14" s="205" t="s">
        <v>17</v>
      </c>
      <c r="H14" s="206" t="s">
        <v>376</v>
      </c>
      <c r="I14" s="204" t="s">
        <v>288</v>
      </c>
      <c r="J14" s="204" t="s">
        <v>288</v>
      </c>
      <c r="K14" s="206" t="s">
        <v>10309</v>
      </c>
      <c r="L14" s="206" t="s">
        <v>1185</v>
      </c>
    </row>
    <row r="15" ht="14.25" spans="1:12">
      <c r="A15" s="204" t="s">
        <v>321</v>
      </c>
      <c r="B15" s="205" t="s">
        <v>13072</v>
      </c>
      <c r="C15" s="205" t="s">
        <v>13059</v>
      </c>
      <c r="D15" s="205" t="s">
        <v>13060</v>
      </c>
      <c r="E15" s="176">
        <v>1636063</v>
      </c>
      <c r="F15" s="204" t="s">
        <v>288</v>
      </c>
      <c r="G15" s="205" t="s">
        <v>17</v>
      </c>
      <c r="H15" s="206" t="s">
        <v>376</v>
      </c>
      <c r="I15" s="204" t="s">
        <v>288</v>
      </c>
      <c r="J15" s="204" t="s">
        <v>288</v>
      </c>
      <c r="K15" s="206" t="s">
        <v>10312</v>
      </c>
      <c r="L15" s="206" t="s">
        <v>1185</v>
      </c>
    </row>
    <row r="16" ht="14.25" spans="1:12">
      <c r="A16" s="204" t="s">
        <v>326</v>
      </c>
      <c r="B16" s="205" t="s">
        <v>13073</v>
      </c>
      <c r="C16" s="205" t="s">
        <v>13059</v>
      </c>
      <c r="D16" s="205" t="s">
        <v>13060</v>
      </c>
      <c r="E16" s="176">
        <v>1602953</v>
      </c>
      <c r="F16" s="204" t="s">
        <v>288</v>
      </c>
      <c r="G16" s="205" t="s">
        <v>17</v>
      </c>
      <c r="H16" s="206" t="s">
        <v>376</v>
      </c>
      <c r="I16" s="204" t="s">
        <v>288</v>
      </c>
      <c r="J16" s="204" t="s">
        <v>288</v>
      </c>
      <c r="K16" s="206" t="s">
        <v>2062</v>
      </c>
      <c r="L16" s="206" t="s">
        <v>1185</v>
      </c>
    </row>
    <row r="17" ht="14.25" spans="1:12">
      <c r="A17" s="204" t="s">
        <v>331</v>
      </c>
      <c r="B17" s="205" t="s">
        <v>13023</v>
      </c>
      <c r="C17" s="205" t="s">
        <v>13059</v>
      </c>
      <c r="D17" s="205" t="s">
        <v>13060</v>
      </c>
      <c r="E17" s="176">
        <v>1652987</v>
      </c>
      <c r="F17" s="204" t="s">
        <v>288</v>
      </c>
      <c r="G17" s="205" t="s">
        <v>19</v>
      </c>
      <c r="H17" s="206" t="s">
        <v>1213</v>
      </c>
      <c r="I17" s="204" t="s">
        <v>288</v>
      </c>
      <c r="J17" s="204" t="s">
        <v>288</v>
      </c>
      <c r="K17" s="206" t="s">
        <v>13074</v>
      </c>
      <c r="L17" s="206" t="s">
        <v>1227</v>
      </c>
    </row>
    <row r="18" ht="14.25" spans="1:12">
      <c r="A18" s="204" t="s">
        <v>338</v>
      </c>
      <c r="B18" s="205" t="s">
        <v>13075</v>
      </c>
      <c r="C18" s="205" t="s">
        <v>13060</v>
      </c>
      <c r="D18" s="205" t="s">
        <v>13076</v>
      </c>
      <c r="E18" s="176">
        <v>1654495</v>
      </c>
      <c r="F18" s="204" t="s">
        <v>288</v>
      </c>
      <c r="G18" s="205" t="s">
        <v>22</v>
      </c>
      <c r="H18" s="206" t="s">
        <v>306</v>
      </c>
      <c r="I18" s="204" t="s">
        <v>288</v>
      </c>
      <c r="J18" s="204" t="s">
        <v>288</v>
      </c>
      <c r="K18" s="206" t="s">
        <v>13077</v>
      </c>
      <c r="L18" s="206" t="s">
        <v>308</v>
      </c>
    </row>
    <row r="19" ht="14.25" spans="1:12">
      <c r="A19" s="204" t="s">
        <v>341</v>
      </c>
      <c r="B19" s="205" t="s">
        <v>13078</v>
      </c>
      <c r="C19" s="205" t="s">
        <v>13060</v>
      </c>
      <c r="D19" s="205" t="s">
        <v>13076</v>
      </c>
      <c r="E19" s="176">
        <v>1654768</v>
      </c>
      <c r="F19" s="204" t="s">
        <v>295</v>
      </c>
      <c r="G19" s="205" t="s">
        <v>17</v>
      </c>
      <c r="H19" s="206" t="s">
        <v>808</v>
      </c>
      <c r="I19" s="204" t="s">
        <v>288</v>
      </c>
      <c r="J19" s="204" t="s">
        <v>295</v>
      </c>
      <c r="K19" s="206" t="s">
        <v>13079</v>
      </c>
      <c r="L19" s="206" t="s">
        <v>912</v>
      </c>
    </row>
    <row r="20" ht="14.25" spans="1:12">
      <c r="A20" s="204" t="s">
        <v>345</v>
      </c>
      <c r="B20" s="205" t="s">
        <v>13080</v>
      </c>
      <c r="C20" s="205" t="s">
        <v>13060</v>
      </c>
      <c r="D20" s="205" t="s">
        <v>13076</v>
      </c>
      <c r="E20" s="176">
        <v>1654769</v>
      </c>
      <c r="F20" s="204" t="s">
        <v>288</v>
      </c>
      <c r="G20" s="205" t="s">
        <v>17</v>
      </c>
      <c r="H20" s="206" t="s">
        <v>808</v>
      </c>
      <c r="I20" s="204" t="s">
        <v>288</v>
      </c>
      <c r="J20" s="204" t="s">
        <v>288</v>
      </c>
      <c r="K20" s="206" t="s">
        <v>13081</v>
      </c>
      <c r="L20" s="206" t="s">
        <v>810</v>
      </c>
    </row>
    <row r="21" ht="14.25" spans="1:12">
      <c r="A21" s="204" t="s">
        <v>348</v>
      </c>
      <c r="B21" s="205" t="s">
        <v>13082</v>
      </c>
      <c r="C21" s="205" t="s">
        <v>13060</v>
      </c>
      <c r="D21" s="205" t="s">
        <v>13076</v>
      </c>
      <c r="E21" s="176">
        <v>1654857</v>
      </c>
      <c r="F21" s="204" t="s">
        <v>288</v>
      </c>
      <c r="G21" s="205" t="s">
        <v>17</v>
      </c>
      <c r="H21" s="206" t="s">
        <v>808</v>
      </c>
      <c r="I21" s="204" t="s">
        <v>288</v>
      </c>
      <c r="J21" s="204" t="s">
        <v>288</v>
      </c>
      <c r="K21" s="206" t="s">
        <v>13083</v>
      </c>
      <c r="L21" s="206" t="s">
        <v>810</v>
      </c>
    </row>
    <row r="22" ht="14.25" spans="1:12">
      <c r="A22" s="204" t="s">
        <v>352</v>
      </c>
      <c r="B22" s="205" t="s">
        <v>13084</v>
      </c>
      <c r="C22" s="205" t="s">
        <v>13060</v>
      </c>
      <c r="D22" s="205" t="s">
        <v>13076</v>
      </c>
      <c r="E22" s="176">
        <v>1650199</v>
      </c>
      <c r="F22" s="204" t="s">
        <v>288</v>
      </c>
      <c r="G22" s="205" t="s">
        <v>22</v>
      </c>
      <c r="H22" s="206" t="s">
        <v>306</v>
      </c>
      <c r="I22" s="204" t="s">
        <v>288</v>
      </c>
      <c r="J22" s="204" t="s">
        <v>288</v>
      </c>
      <c r="K22" s="206" t="s">
        <v>13085</v>
      </c>
      <c r="L22" s="206" t="s">
        <v>308</v>
      </c>
    </row>
    <row r="23" ht="14.25" spans="1:12">
      <c r="A23" s="204" t="s">
        <v>354</v>
      </c>
      <c r="B23" s="205" t="s">
        <v>13086</v>
      </c>
      <c r="C23" s="205" t="s">
        <v>13060</v>
      </c>
      <c r="D23" s="205" t="s">
        <v>13076</v>
      </c>
      <c r="E23" s="176">
        <v>1655109</v>
      </c>
      <c r="F23" s="204" t="s">
        <v>288</v>
      </c>
      <c r="G23" s="205" t="s">
        <v>22</v>
      </c>
      <c r="H23" s="206" t="s">
        <v>306</v>
      </c>
      <c r="I23" s="204" t="s">
        <v>288</v>
      </c>
      <c r="J23" s="204" t="s">
        <v>288</v>
      </c>
      <c r="K23" s="206" t="s">
        <v>13087</v>
      </c>
      <c r="L23" s="206" t="s">
        <v>308</v>
      </c>
    </row>
    <row r="24" ht="14.25" spans="1:12">
      <c r="A24" s="204" t="s">
        <v>358</v>
      </c>
      <c r="B24" s="205" t="s">
        <v>13088</v>
      </c>
      <c r="C24" s="205" t="s">
        <v>13089</v>
      </c>
      <c r="D24" s="205" t="s">
        <v>13060</v>
      </c>
      <c r="E24" s="176">
        <v>1649719</v>
      </c>
      <c r="F24" s="204" t="s">
        <v>288</v>
      </c>
      <c r="G24" s="205" t="s">
        <v>17</v>
      </c>
      <c r="H24" s="206" t="s">
        <v>376</v>
      </c>
      <c r="I24" s="204" t="s">
        <v>301</v>
      </c>
      <c r="J24" s="204" t="s">
        <v>301</v>
      </c>
      <c r="K24" s="206" t="s">
        <v>13090</v>
      </c>
      <c r="L24" s="206" t="s">
        <v>10316</v>
      </c>
    </row>
    <row r="25" ht="14.25" spans="1:12">
      <c r="A25" s="204" t="s">
        <v>363</v>
      </c>
      <c r="B25" s="205" t="s">
        <v>13091</v>
      </c>
      <c r="C25" s="205" t="s">
        <v>13089</v>
      </c>
      <c r="D25" s="205" t="s">
        <v>13060</v>
      </c>
      <c r="E25" s="176">
        <v>1649714</v>
      </c>
      <c r="F25" s="204" t="s">
        <v>288</v>
      </c>
      <c r="G25" s="205" t="s">
        <v>19</v>
      </c>
      <c r="H25" s="206" t="s">
        <v>1213</v>
      </c>
      <c r="I25" s="204" t="s">
        <v>301</v>
      </c>
      <c r="J25" s="204" t="s">
        <v>301</v>
      </c>
      <c r="K25" s="206" t="s">
        <v>13092</v>
      </c>
      <c r="L25" s="206" t="s">
        <v>564</v>
      </c>
    </row>
    <row r="26" ht="14.25" spans="1:12">
      <c r="A26" s="204" t="s">
        <v>368</v>
      </c>
      <c r="B26" s="205" t="s">
        <v>2834</v>
      </c>
      <c r="C26" s="205" t="s">
        <v>13060</v>
      </c>
      <c r="D26" s="205" t="s">
        <v>13076</v>
      </c>
      <c r="E26" s="176">
        <v>1653503</v>
      </c>
      <c r="F26" s="204" t="s">
        <v>288</v>
      </c>
      <c r="G26" s="205" t="s">
        <v>17</v>
      </c>
      <c r="H26" s="206" t="s">
        <v>808</v>
      </c>
      <c r="I26" s="204" t="s">
        <v>288</v>
      </c>
      <c r="J26" s="204" t="s">
        <v>288</v>
      </c>
      <c r="K26" s="206" t="s">
        <v>13093</v>
      </c>
      <c r="L26" s="206" t="s">
        <v>810</v>
      </c>
    </row>
    <row r="27" ht="14.25" spans="1:12">
      <c r="A27" s="204" t="s">
        <v>371</v>
      </c>
      <c r="B27" s="205" t="s">
        <v>13094</v>
      </c>
      <c r="C27" s="205" t="s">
        <v>13060</v>
      </c>
      <c r="D27" s="205" t="s">
        <v>13076</v>
      </c>
      <c r="E27" s="176">
        <v>1654884</v>
      </c>
      <c r="F27" s="204" t="s">
        <v>288</v>
      </c>
      <c r="G27" s="205" t="s">
        <v>22</v>
      </c>
      <c r="H27" s="206" t="s">
        <v>306</v>
      </c>
      <c r="I27" s="204" t="s">
        <v>288</v>
      </c>
      <c r="J27" s="204" t="s">
        <v>288</v>
      </c>
      <c r="K27" s="206" t="s">
        <v>13095</v>
      </c>
      <c r="L27" s="206" t="s">
        <v>308</v>
      </c>
    </row>
    <row r="28" ht="14.25" spans="1:12">
      <c r="A28" s="204" t="s">
        <v>379</v>
      </c>
      <c r="B28" s="205" t="s">
        <v>13096</v>
      </c>
      <c r="C28" s="205" t="s">
        <v>13060</v>
      </c>
      <c r="D28" s="205" t="s">
        <v>13076</v>
      </c>
      <c r="E28" s="176">
        <v>1649017</v>
      </c>
      <c r="F28" s="204" t="s">
        <v>288</v>
      </c>
      <c r="G28" s="205" t="s">
        <v>17</v>
      </c>
      <c r="H28" s="206" t="s">
        <v>808</v>
      </c>
      <c r="I28" s="204" t="s">
        <v>288</v>
      </c>
      <c r="J28" s="204" t="s">
        <v>288</v>
      </c>
      <c r="K28" s="206" t="s">
        <v>13097</v>
      </c>
      <c r="L28" s="206" t="s">
        <v>810</v>
      </c>
    </row>
    <row r="29" ht="14.25" spans="1:12">
      <c r="A29" s="204" t="s">
        <v>381</v>
      </c>
      <c r="B29" s="205" t="s">
        <v>10070</v>
      </c>
      <c r="C29" s="205" t="s">
        <v>13098</v>
      </c>
      <c r="D29" s="205" t="s">
        <v>13060</v>
      </c>
      <c r="E29" s="176">
        <v>1650969</v>
      </c>
      <c r="F29" s="204" t="s">
        <v>288</v>
      </c>
      <c r="G29" s="205" t="s">
        <v>22</v>
      </c>
      <c r="H29" s="206" t="s">
        <v>1213</v>
      </c>
      <c r="I29" s="207" t="s">
        <v>298</v>
      </c>
      <c r="J29" s="204" t="s">
        <v>298</v>
      </c>
      <c r="K29" s="206" t="s">
        <v>13099</v>
      </c>
      <c r="L29" s="206" t="s">
        <v>10384</v>
      </c>
    </row>
    <row r="30" ht="14.25" spans="1:12">
      <c r="A30" s="204" t="s">
        <v>388</v>
      </c>
      <c r="B30" s="205" t="s">
        <v>13100</v>
      </c>
      <c r="C30" s="205" t="s">
        <v>13059</v>
      </c>
      <c r="D30" s="205" t="s">
        <v>13060</v>
      </c>
      <c r="E30" s="176">
        <v>1647544</v>
      </c>
      <c r="F30" s="204" t="s">
        <v>288</v>
      </c>
      <c r="G30" s="205" t="s">
        <v>17</v>
      </c>
      <c r="H30" s="206" t="s">
        <v>376</v>
      </c>
      <c r="I30" s="204" t="s">
        <v>288</v>
      </c>
      <c r="J30" s="204" t="s">
        <v>288</v>
      </c>
      <c r="K30" s="206" t="s">
        <v>13101</v>
      </c>
      <c r="L30" s="206" t="s">
        <v>1185</v>
      </c>
    </row>
    <row r="31" ht="14.25" spans="1:12">
      <c r="A31" s="204" t="s">
        <v>394</v>
      </c>
      <c r="B31" s="205" t="s">
        <v>13102</v>
      </c>
      <c r="C31" s="205" t="s">
        <v>13060</v>
      </c>
      <c r="D31" s="205" t="s">
        <v>13103</v>
      </c>
      <c r="E31" s="176">
        <v>1654797</v>
      </c>
      <c r="F31" s="204" t="s">
        <v>288</v>
      </c>
      <c r="G31" s="205" t="s">
        <v>17</v>
      </c>
      <c r="H31" s="206" t="s">
        <v>808</v>
      </c>
      <c r="I31" s="204" t="s">
        <v>295</v>
      </c>
      <c r="J31" s="204" t="s">
        <v>295</v>
      </c>
      <c r="K31" s="206" t="s">
        <v>13104</v>
      </c>
      <c r="L31" s="206" t="s">
        <v>912</v>
      </c>
    </row>
    <row r="32" ht="14.25" spans="1:12">
      <c r="A32" s="204" t="s">
        <v>397</v>
      </c>
      <c r="B32" s="205" t="s">
        <v>13105</v>
      </c>
      <c r="C32" s="205" t="s">
        <v>13059</v>
      </c>
      <c r="D32" s="205" t="s">
        <v>13060</v>
      </c>
      <c r="E32" s="176">
        <v>1651364</v>
      </c>
      <c r="F32" s="204" t="s">
        <v>288</v>
      </c>
      <c r="G32" s="205" t="s">
        <v>17</v>
      </c>
      <c r="H32" s="206" t="s">
        <v>376</v>
      </c>
      <c r="I32" s="204" t="s">
        <v>288</v>
      </c>
      <c r="J32" s="204" t="s">
        <v>288</v>
      </c>
      <c r="K32" s="206" t="s">
        <v>905</v>
      </c>
      <c r="L32" s="206" t="s">
        <v>1185</v>
      </c>
    </row>
    <row r="33" ht="14.25" spans="1:12">
      <c r="A33" s="204" t="s">
        <v>404</v>
      </c>
      <c r="B33" s="205" t="s">
        <v>13106</v>
      </c>
      <c r="C33" s="205" t="s">
        <v>13089</v>
      </c>
      <c r="D33" s="205" t="s">
        <v>13060</v>
      </c>
      <c r="E33" s="176">
        <v>1644925</v>
      </c>
      <c r="F33" s="204" t="s">
        <v>288</v>
      </c>
      <c r="G33" s="205" t="s">
        <v>49</v>
      </c>
      <c r="H33" s="206" t="s">
        <v>1387</v>
      </c>
      <c r="I33" s="204" t="s">
        <v>301</v>
      </c>
      <c r="J33" s="204" t="s">
        <v>301</v>
      </c>
      <c r="K33" s="206" t="s">
        <v>13107</v>
      </c>
      <c r="L33" s="206" t="s">
        <v>873</v>
      </c>
    </row>
    <row r="34" ht="14.25" spans="1:12">
      <c r="A34" s="204" t="s">
        <v>410</v>
      </c>
      <c r="B34" s="205" t="s">
        <v>13108</v>
      </c>
      <c r="C34" s="205" t="s">
        <v>13089</v>
      </c>
      <c r="D34" s="205" t="s">
        <v>13060</v>
      </c>
      <c r="E34" s="176">
        <v>1644866</v>
      </c>
      <c r="F34" s="204" t="s">
        <v>288</v>
      </c>
      <c r="G34" s="205" t="s">
        <v>49</v>
      </c>
      <c r="H34" s="206" t="s">
        <v>1387</v>
      </c>
      <c r="I34" s="204" t="s">
        <v>301</v>
      </c>
      <c r="J34" s="204" t="s">
        <v>301</v>
      </c>
      <c r="K34" s="206" t="s">
        <v>13109</v>
      </c>
      <c r="L34" s="206" t="s">
        <v>873</v>
      </c>
    </row>
    <row r="35" ht="14.25" spans="1:12">
      <c r="A35" s="204" t="s">
        <v>416</v>
      </c>
      <c r="B35" s="205" t="s">
        <v>13110</v>
      </c>
      <c r="C35" s="205" t="s">
        <v>13060</v>
      </c>
      <c r="D35" s="205" t="s">
        <v>13103</v>
      </c>
      <c r="E35" s="176">
        <v>1649871</v>
      </c>
      <c r="F35" s="204" t="s">
        <v>288</v>
      </c>
      <c r="G35" s="205" t="s">
        <v>17</v>
      </c>
      <c r="H35" s="206" t="s">
        <v>808</v>
      </c>
      <c r="I35" s="204" t="s">
        <v>295</v>
      </c>
      <c r="J35" s="204" t="s">
        <v>295</v>
      </c>
      <c r="K35" s="206" t="s">
        <v>13111</v>
      </c>
      <c r="L35" s="206" t="s">
        <v>912</v>
      </c>
    </row>
    <row r="36" ht="14.25" spans="1:12">
      <c r="A36" s="204" t="s">
        <v>421</v>
      </c>
      <c r="B36" s="205" t="s">
        <v>12918</v>
      </c>
      <c r="C36" s="205" t="s">
        <v>13076</v>
      </c>
      <c r="D36" s="205" t="s">
        <v>13103</v>
      </c>
      <c r="E36" s="176">
        <v>1654626</v>
      </c>
      <c r="F36" s="204" t="s">
        <v>288</v>
      </c>
      <c r="G36" s="205" t="s">
        <v>17</v>
      </c>
      <c r="H36" s="206" t="s">
        <v>808</v>
      </c>
      <c r="I36" s="204" t="s">
        <v>288</v>
      </c>
      <c r="J36" s="204" t="s">
        <v>288</v>
      </c>
      <c r="K36" s="206" t="s">
        <v>13112</v>
      </c>
      <c r="L36" s="206" t="s">
        <v>810</v>
      </c>
    </row>
    <row r="37" ht="14.25" spans="1:12">
      <c r="A37" s="204" t="s">
        <v>426</v>
      </c>
      <c r="B37" s="205" t="s">
        <v>13113</v>
      </c>
      <c r="C37" s="205" t="s">
        <v>13076</v>
      </c>
      <c r="D37" s="205" t="s">
        <v>13103</v>
      </c>
      <c r="E37" s="176">
        <v>1656198</v>
      </c>
      <c r="F37" s="204" t="s">
        <v>295</v>
      </c>
      <c r="G37" s="205" t="s">
        <v>22</v>
      </c>
      <c r="H37" s="206" t="s">
        <v>306</v>
      </c>
      <c r="I37" s="204" t="s">
        <v>288</v>
      </c>
      <c r="J37" s="204" t="s">
        <v>295</v>
      </c>
      <c r="K37" s="206" t="s">
        <v>13114</v>
      </c>
      <c r="L37" s="206" t="s">
        <v>344</v>
      </c>
    </row>
    <row r="38" ht="14.25" spans="1:12">
      <c r="A38" s="204" t="s">
        <v>429</v>
      </c>
      <c r="B38" s="205" t="s">
        <v>13115</v>
      </c>
      <c r="C38" s="205" t="s">
        <v>13060</v>
      </c>
      <c r="D38" s="205" t="s">
        <v>13103</v>
      </c>
      <c r="E38" s="176">
        <v>1649846</v>
      </c>
      <c r="F38" s="204" t="s">
        <v>288</v>
      </c>
      <c r="G38" s="205" t="s">
        <v>17</v>
      </c>
      <c r="H38" s="206" t="s">
        <v>808</v>
      </c>
      <c r="I38" s="204" t="s">
        <v>295</v>
      </c>
      <c r="J38" s="204" t="s">
        <v>295</v>
      </c>
      <c r="K38" s="206" t="s">
        <v>13116</v>
      </c>
      <c r="L38" s="206" t="s">
        <v>912</v>
      </c>
    </row>
    <row r="39" ht="14.25" spans="1:12">
      <c r="A39" s="204" t="s">
        <v>432</v>
      </c>
      <c r="B39" s="205" t="s">
        <v>11882</v>
      </c>
      <c r="C39" s="205" t="s">
        <v>13076</v>
      </c>
      <c r="D39" s="205" t="s">
        <v>13103</v>
      </c>
      <c r="E39" s="176">
        <v>1654507</v>
      </c>
      <c r="F39" s="204" t="s">
        <v>288</v>
      </c>
      <c r="G39" s="205" t="s">
        <v>22</v>
      </c>
      <c r="H39" s="206" t="s">
        <v>306</v>
      </c>
      <c r="I39" s="204" t="s">
        <v>288</v>
      </c>
      <c r="J39" s="204" t="s">
        <v>288</v>
      </c>
      <c r="K39" s="206" t="s">
        <v>13117</v>
      </c>
      <c r="L39" s="206" t="s">
        <v>308</v>
      </c>
    </row>
    <row r="40" ht="14.25" spans="1:12">
      <c r="A40" s="204" t="s">
        <v>435</v>
      </c>
      <c r="B40" s="205" t="s">
        <v>13118</v>
      </c>
      <c r="C40" s="205" t="s">
        <v>13060</v>
      </c>
      <c r="D40" s="205" t="s">
        <v>13103</v>
      </c>
      <c r="E40" s="176">
        <v>1647205</v>
      </c>
      <c r="F40" s="204" t="s">
        <v>288</v>
      </c>
      <c r="G40" s="205" t="s">
        <v>17</v>
      </c>
      <c r="H40" s="206" t="s">
        <v>808</v>
      </c>
      <c r="I40" s="207" t="s">
        <v>295</v>
      </c>
      <c r="J40" s="204" t="s">
        <v>295</v>
      </c>
      <c r="K40" s="206" t="s">
        <v>13119</v>
      </c>
      <c r="L40" s="206" t="s">
        <v>912</v>
      </c>
    </row>
    <row r="41" ht="14.25" spans="1:12">
      <c r="A41" s="204" t="s">
        <v>437</v>
      </c>
      <c r="B41" s="205" t="s">
        <v>13120</v>
      </c>
      <c r="C41" s="205" t="s">
        <v>13076</v>
      </c>
      <c r="D41" s="205" t="s">
        <v>13103</v>
      </c>
      <c r="E41" s="176">
        <v>1651727</v>
      </c>
      <c r="F41" s="204" t="s">
        <v>288</v>
      </c>
      <c r="G41" s="205" t="s">
        <v>17</v>
      </c>
      <c r="H41" s="206" t="s">
        <v>808</v>
      </c>
      <c r="I41" s="204" t="s">
        <v>288</v>
      </c>
      <c r="J41" s="204" t="s">
        <v>288</v>
      </c>
      <c r="K41" s="206" t="s">
        <v>13121</v>
      </c>
      <c r="L41" s="206" t="s">
        <v>810</v>
      </c>
    </row>
    <row r="42" ht="14.25" spans="1:12">
      <c r="A42" s="204" t="s">
        <v>439</v>
      </c>
      <c r="B42" s="205" t="s">
        <v>13122</v>
      </c>
      <c r="C42" s="205" t="s">
        <v>13076</v>
      </c>
      <c r="D42" s="205" t="s">
        <v>13103</v>
      </c>
      <c r="E42" s="176">
        <v>1654690</v>
      </c>
      <c r="F42" s="204" t="s">
        <v>288</v>
      </c>
      <c r="G42" s="205" t="s">
        <v>22</v>
      </c>
      <c r="H42" s="206" t="s">
        <v>306</v>
      </c>
      <c r="I42" s="204" t="s">
        <v>288</v>
      </c>
      <c r="J42" s="204" t="s">
        <v>288</v>
      </c>
      <c r="K42" s="206" t="s">
        <v>13123</v>
      </c>
      <c r="L42" s="206" t="s">
        <v>308</v>
      </c>
    </row>
    <row r="43" ht="14.25" spans="1:12">
      <c r="A43" s="204" t="s">
        <v>442</v>
      </c>
      <c r="B43" s="205" t="s">
        <v>13124</v>
      </c>
      <c r="C43" s="205" t="s">
        <v>13076</v>
      </c>
      <c r="D43" s="205" t="s">
        <v>13103</v>
      </c>
      <c r="E43" s="176">
        <v>1655454</v>
      </c>
      <c r="F43" s="204" t="s">
        <v>288</v>
      </c>
      <c r="G43" s="205" t="s">
        <v>17</v>
      </c>
      <c r="H43" s="206" t="s">
        <v>808</v>
      </c>
      <c r="I43" s="204" t="s">
        <v>288</v>
      </c>
      <c r="J43" s="204" t="s">
        <v>288</v>
      </c>
      <c r="K43" s="206" t="s">
        <v>13125</v>
      </c>
      <c r="L43" s="206" t="s">
        <v>810</v>
      </c>
    </row>
    <row r="44" ht="14.25" spans="1:12">
      <c r="A44" s="204" t="s">
        <v>445</v>
      </c>
      <c r="B44" s="205" t="s">
        <v>789</v>
      </c>
      <c r="C44" s="205" t="s">
        <v>13076</v>
      </c>
      <c r="D44" s="205" t="s">
        <v>13103</v>
      </c>
      <c r="E44" s="176">
        <v>1656219</v>
      </c>
      <c r="F44" s="204" t="s">
        <v>295</v>
      </c>
      <c r="G44" s="205" t="s">
        <v>22</v>
      </c>
      <c r="H44" s="206" t="s">
        <v>306</v>
      </c>
      <c r="I44" s="204" t="s">
        <v>288</v>
      </c>
      <c r="J44" s="204" t="s">
        <v>295</v>
      </c>
      <c r="K44" s="206" t="s">
        <v>13126</v>
      </c>
      <c r="L44" s="206" t="s">
        <v>344</v>
      </c>
    </row>
    <row r="45" ht="14.25" spans="1:12">
      <c r="A45" s="204" t="s">
        <v>448</v>
      </c>
      <c r="B45" s="205" t="s">
        <v>13127</v>
      </c>
      <c r="C45" s="205" t="s">
        <v>13076</v>
      </c>
      <c r="D45" s="205" t="s">
        <v>13103</v>
      </c>
      <c r="E45" s="176">
        <v>1655686</v>
      </c>
      <c r="F45" s="204" t="s">
        <v>288</v>
      </c>
      <c r="G45" s="205" t="s">
        <v>17</v>
      </c>
      <c r="H45" s="206" t="s">
        <v>808</v>
      </c>
      <c r="I45" s="204" t="s">
        <v>288</v>
      </c>
      <c r="J45" s="204" t="s">
        <v>288</v>
      </c>
      <c r="K45" s="206" t="s">
        <v>13128</v>
      </c>
      <c r="L45" s="206" t="s">
        <v>810</v>
      </c>
    </row>
    <row r="46" ht="14.25" spans="1:12">
      <c r="A46" s="204" t="s">
        <v>451</v>
      </c>
      <c r="B46" s="205" t="s">
        <v>13129</v>
      </c>
      <c r="C46" s="205" t="s">
        <v>13060</v>
      </c>
      <c r="D46" s="205" t="s">
        <v>13130</v>
      </c>
      <c r="E46" s="176">
        <v>1649155</v>
      </c>
      <c r="F46" s="204" t="s">
        <v>288</v>
      </c>
      <c r="G46" s="205" t="s">
        <v>19</v>
      </c>
      <c r="H46" s="206" t="s">
        <v>306</v>
      </c>
      <c r="I46" s="204" t="s">
        <v>298</v>
      </c>
      <c r="J46" s="204" t="s">
        <v>298</v>
      </c>
      <c r="K46" s="206" t="s">
        <v>13131</v>
      </c>
      <c r="L46" s="206" t="s">
        <v>420</v>
      </c>
    </row>
    <row r="47" ht="14.25" spans="1:12">
      <c r="A47" s="204" t="s">
        <v>455</v>
      </c>
      <c r="B47" s="205" t="s">
        <v>9838</v>
      </c>
      <c r="C47" s="205" t="s">
        <v>13060</v>
      </c>
      <c r="D47" s="205" t="s">
        <v>13130</v>
      </c>
      <c r="E47" s="176">
        <v>1649148</v>
      </c>
      <c r="F47" s="204" t="s">
        <v>288</v>
      </c>
      <c r="G47" s="205" t="s">
        <v>19</v>
      </c>
      <c r="H47" s="206" t="s">
        <v>306</v>
      </c>
      <c r="I47" s="204" t="s">
        <v>298</v>
      </c>
      <c r="J47" s="204" t="s">
        <v>298</v>
      </c>
      <c r="K47" s="206" t="s">
        <v>13132</v>
      </c>
      <c r="L47" s="206" t="s">
        <v>420</v>
      </c>
    </row>
    <row r="48" ht="14.25" spans="1:12">
      <c r="A48" s="204" t="s">
        <v>460</v>
      </c>
      <c r="B48" s="205" t="s">
        <v>13133</v>
      </c>
      <c r="C48" s="205" t="s">
        <v>13060</v>
      </c>
      <c r="D48" s="205" t="s">
        <v>13130</v>
      </c>
      <c r="E48" s="176">
        <v>1649157</v>
      </c>
      <c r="F48" s="204" t="s">
        <v>288</v>
      </c>
      <c r="G48" s="205" t="s">
        <v>19</v>
      </c>
      <c r="H48" s="206" t="s">
        <v>306</v>
      </c>
      <c r="I48" s="204" t="s">
        <v>298</v>
      </c>
      <c r="J48" s="204" t="s">
        <v>298</v>
      </c>
      <c r="K48" s="206" t="s">
        <v>13134</v>
      </c>
      <c r="L48" s="206" t="s">
        <v>420</v>
      </c>
    </row>
    <row r="49" ht="14.25" spans="1:12">
      <c r="A49" s="204" t="s">
        <v>463</v>
      </c>
      <c r="B49" s="205" t="s">
        <v>13135</v>
      </c>
      <c r="C49" s="205" t="s">
        <v>13060</v>
      </c>
      <c r="D49" s="205" t="s">
        <v>13130</v>
      </c>
      <c r="E49" s="176">
        <v>1649151</v>
      </c>
      <c r="F49" s="204" t="s">
        <v>288</v>
      </c>
      <c r="G49" s="205" t="s">
        <v>19</v>
      </c>
      <c r="H49" s="206" t="s">
        <v>306</v>
      </c>
      <c r="I49" s="204" t="s">
        <v>298</v>
      </c>
      <c r="J49" s="204" t="s">
        <v>298</v>
      </c>
      <c r="K49" s="206" t="s">
        <v>1479</v>
      </c>
      <c r="L49" s="206" t="s">
        <v>420</v>
      </c>
    </row>
    <row r="50" ht="14.25" spans="1:12">
      <c r="A50" s="204" t="s">
        <v>466</v>
      </c>
      <c r="B50" s="205" t="s">
        <v>13136</v>
      </c>
      <c r="C50" s="205" t="s">
        <v>13103</v>
      </c>
      <c r="D50" s="205" t="s">
        <v>13130</v>
      </c>
      <c r="E50" s="176">
        <v>1657023</v>
      </c>
      <c r="F50" s="204" t="s">
        <v>288</v>
      </c>
      <c r="G50" s="205" t="s">
        <v>17</v>
      </c>
      <c r="H50" s="206" t="s">
        <v>808</v>
      </c>
      <c r="I50" s="204" t="s">
        <v>288</v>
      </c>
      <c r="J50" s="204" t="s">
        <v>288</v>
      </c>
      <c r="K50" s="206" t="s">
        <v>13137</v>
      </c>
      <c r="L50" s="206" t="s">
        <v>810</v>
      </c>
    </row>
    <row r="51" ht="14.25" spans="1:12">
      <c r="A51" s="204" t="s">
        <v>468</v>
      </c>
      <c r="B51" s="205" t="s">
        <v>13138</v>
      </c>
      <c r="C51" s="205" t="s">
        <v>13103</v>
      </c>
      <c r="D51" s="205" t="s">
        <v>13130</v>
      </c>
      <c r="E51" s="176">
        <v>1656528</v>
      </c>
      <c r="F51" s="204" t="s">
        <v>288</v>
      </c>
      <c r="G51" s="205" t="s">
        <v>17</v>
      </c>
      <c r="H51" s="206" t="s">
        <v>808</v>
      </c>
      <c r="I51" s="204" t="s">
        <v>288</v>
      </c>
      <c r="J51" s="204" t="s">
        <v>288</v>
      </c>
      <c r="K51" s="206" t="s">
        <v>13139</v>
      </c>
      <c r="L51" s="206" t="s">
        <v>810</v>
      </c>
    </row>
    <row r="52" ht="14.25" spans="1:12">
      <c r="A52" s="204" t="s">
        <v>470</v>
      </c>
      <c r="B52" s="205" t="s">
        <v>13140</v>
      </c>
      <c r="C52" s="205" t="s">
        <v>13060</v>
      </c>
      <c r="D52" s="205" t="s">
        <v>13130</v>
      </c>
      <c r="E52" s="176">
        <v>1654004</v>
      </c>
      <c r="F52" s="204" t="s">
        <v>288</v>
      </c>
      <c r="G52" s="205" t="s">
        <v>17</v>
      </c>
      <c r="H52" s="206" t="s">
        <v>808</v>
      </c>
      <c r="I52" s="204" t="s">
        <v>298</v>
      </c>
      <c r="J52" s="207" t="s">
        <v>298</v>
      </c>
      <c r="K52" s="206" t="s">
        <v>13141</v>
      </c>
      <c r="L52" s="206" t="s">
        <v>982</v>
      </c>
    </row>
    <row r="53" ht="14.25" spans="1:12">
      <c r="A53" s="204" t="s">
        <v>473</v>
      </c>
      <c r="B53" s="205" t="s">
        <v>12918</v>
      </c>
      <c r="C53" s="205" t="s">
        <v>13103</v>
      </c>
      <c r="D53" s="205" t="s">
        <v>13130</v>
      </c>
      <c r="E53" s="176">
        <v>1654627</v>
      </c>
      <c r="F53" s="204" t="s">
        <v>288</v>
      </c>
      <c r="G53" s="205" t="s">
        <v>17</v>
      </c>
      <c r="H53" s="206" t="s">
        <v>808</v>
      </c>
      <c r="I53" s="204" t="s">
        <v>288</v>
      </c>
      <c r="J53" s="204" t="s">
        <v>288</v>
      </c>
      <c r="K53" s="206" t="s">
        <v>1488</v>
      </c>
      <c r="L53" s="206" t="s">
        <v>810</v>
      </c>
    </row>
    <row r="54" ht="14.25" spans="1:12">
      <c r="A54" s="204" t="s">
        <v>476</v>
      </c>
      <c r="B54" s="205" t="s">
        <v>13142</v>
      </c>
      <c r="C54" s="205" t="s">
        <v>13076</v>
      </c>
      <c r="D54" s="205" t="s">
        <v>13130</v>
      </c>
      <c r="E54" s="176">
        <v>1656115</v>
      </c>
      <c r="F54" s="204" t="s">
        <v>295</v>
      </c>
      <c r="G54" s="205" t="s">
        <v>49</v>
      </c>
      <c r="H54" s="206" t="s">
        <v>302</v>
      </c>
      <c r="I54" s="204" t="s">
        <v>295</v>
      </c>
      <c r="J54" s="204" t="s">
        <v>301</v>
      </c>
      <c r="K54" s="206" t="s">
        <v>13143</v>
      </c>
      <c r="L54" s="206" t="s">
        <v>400</v>
      </c>
    </row>
    <row r="55" ht="14.25" spans="1:12">
      <c r="A55" s="204" t="s">
        <v>480</v>
      </c>
      <c r="B55" s="205" t="s">
        <v>13009</v>
      </c>
      <c r="C55" s="205" t="s">
        <v>13064</v>
      </c>
      <c r="D55" s="205" t="s">
        <v>13060</v>
      </c>
      <c r="E55" s="176">
        <v>1651694</v>
      </c>
      <c r="F55" s="204" t="s">
        <v>295</v>
      </c>
      <c r="G55" s="205" t="s">
        <v>17</v>
      </c>
      <c r="H55" s="206" t="s">
        <v>376</v>
      </c>
      <c r="I55" s="204" t="s">
        <v>295</v>
      </c>
      <c r="J55" s="204" t="s">
        <v>301</v>
      </c>
      <c r="K55" s="206" t="s">
        <v>13144</v>
      </c>
      <c r="L55" s="206" t="s">
        <v>10316</v>
      </c>
    </row>
    <row r="56" ht="14.25" spans="1:12">
      <c r="A56" s="204" t="s">
        <v>486</v>
      </c>
      <c r="B56" s="205" t="s">
        <v>13145</v>
      </c>
      <c r="C56" s="205" t="s">
        <v>13076</v>
      </c>
      <c r="D56" s="205" t="s">
        <v>13130</v>
      </c>
      <c r="E56" s="176">
        <v>1655554</v>
      </c>
      <c r="F56" s="204" t="s">
        <v>298</v>
      </c>
      <c r="G56" s="205" t="s">
        <v>17</v>
      </c>
      <c r="H56" s="206" t="s">
        <v>808</v>
      </c>
      <c r="I56" s="204" t="s">
        <v>295</v>
      </c>
      <c r="J56" s="204" t="s">
        <v>309</v>
      </c>
      <c r="K56" s="206" t="s">
        <v>13146</v>
      </c>
      <c r="L56" s="206" t="s">
        <v>921</v>
      </c>
    </row>
    <row r="57" ht="14.25" spans="1:12">
      <c r="A57" s="204" t="s">
        <v>488</v>
      </c>
      <c r="B57" s="205" t="s">
        <v>13113</v>
      </c>
      <c r="C57" s="205" t="s">
        <v>13103</v>
      </c>
      <c r="D57" s="205" t="s">
        <v>13130</v>
      </c>
      <c r="E57" s="176">
        <v>1656707</v>
      </c>
      <c r="F57" s="204" t="s">
        <v>295</v>
      </c>
      <c r="G57" s="205" t="s">
        <v>17</v>
      </c>
      <c r="H57" s="206" t="s">
        <v>808</v>
      </c>
      <c r="I57" s="204" t="s">
        <v>288</v>
      </c>
      <c r="J57" s="204" t="s">
        <v>295</v>
      </c>
      <c r="K57" s="206" t="s">
        <v>13147</v>
      </c>
      <c r="L57" s="206" t="s">
        <v>912</v>
      </c>
    </row>
    <row r="58" ht="14.25" spans="1:12">
      <c r="A58" s="204" t="s">
        <v>491</v>
      </c>
      <c r="B58" s="205" t="s">
        <v>13148</v>
      </c>
      <c r="C58" s="205" t="s">
        <v>13103</v>
      </c>
      <c r="D58" s="205" t="s">
        <v>13130</v>
      </c>
      <c r="E58" s="176">
        <v>1656586</v>
      </c>
      <c r="F58" s="204" t="s">
        <v>295</v>
      </c>
      <c r="G58" s="205" t="s">
        <v>17</v>
      </c>
      <c r="H58" s="206" t="s">
        <v>808</v>
      </c>
      <c r="I58" s="204" t="s">
        <v>288</v>
      </c>
      <c r="J58" s="204" t="s">
        <v>295</v>
      </c>
      <c r="K58" s="206" t="s">
        <v>13149</v>
      </c>
      <c r="L58" s="206" t="s">
        <v>912</v>
      </c>
    </row>
    <row r="59" ht="14.25" spans="1:12">
      <c r="A59" s="204" t="s">
        <v>494</v>
      </c>
      <c r="B59" s="205" t="s">
        <v>10483</v>
      </c>
      <c r="C59" s="205" t="s">
        <v>13130</v>
      </c>
      <c r="D59" s="205" t="s">
        <v>13150</v>
      </c>
      <c r="E59" s="176">
        <v>1656304</v>
      </c>
      <c r="F59" s="204" t="s">
        <v>295</v>
      </c>
      <c r="G59" s="205" t="s">
        <v>17</v>
      </c>
      <c r="H59" s="206" t="s">
        <v>808</v>
      </c>
      <c r="I59" s="204" t="s">
        <v>288</v>
      </c>
      <c r="J59" s="204" t="s">
        <v>295</v>
      </c>
      <c r="K59" s="206" t="s">
        <v>784</v>
      </c>
      <c r="L59" s="206" t="s">
        <v>912</v>
      </c>
    </row>
    <row r="60" ht="14.25" spans="1:12">
      <c r="A60" s="204" t="s">
        <v>497</v>
      </c>
      <c r="B60" s="205" t="s">
        <v>13151</v>
      </c>
      <c r="C60" s="205" t="s">
        <v>13103</v>
      </c>
      <c r="D60" s="205" t="s">
        <v>13150</v>
      </c>
      <c r="E60" s="176">
        <v>1655312</v>
      </c>
      <c r="F60" s="204" t="s">
        <v>288</v>
      </c>
      <c r="G60" s="205" t="s">
        <v>17</v>
      </c>
      <c r="H60" s="206" t="s">
        <v>808</v>
      </c>
      <c r="I60" s="204" t="s">
        <v>295</v>
      </c>
      <c r="J60" s="204" t="s">
        <v>295</v>
      </c>
      <c r="K60" s="206" t="s">
        <v>2173</v>
      </c>
      <c r="L60" s="206" t="s">
        <v>912</v>
      </c>
    </row>
    <row r="61" ht="14.25" spans="1:12">
      <c r="A61" s="204" t="s">
        <v>500</v>
      </c>
      <c r="B61" s="205" t="s">
        <v>13152</v>
      </c>
      <c r="C61" s="205" t="s">
        <v>13103</v>
      </c>
      <c r="D61" s="205" t="s">
        <v>13150</v>
      </c>
      <c r="E61" s="176">
        <v>1656507</v>
      </c>
      <c r="F61" s="204" t="s">
        <v>288</v>
      </c>
      <c r="G61" s="205" t="s">
        <v>49</v>
      </c>
      <c r="H61" s="206" t="s">
        <v>302</v>
      </c>
      <c r="I61" s="204" t="s">
        <v>295</v>
      </c>
      <c r="J61" s="204" t="s">
        <v>295</v>
      </c>
      <c r="K61" s="206" t="s">
        <v>13153</v>
      </c>
      <c r="L61" s="206" t="s">
        <v>351</v>
      </c>
    </row>
    <row r="62" ht="14.25" spans="1:12">
      <c r="A62" s="204" t="s">
        <v>503</v>
      </c>
      <c r="B62" s="205" t="s">
        <v>13154</v>
      </c>
      <c r="C62" s="205" t="s">
        <v>13103</v>
      </c>
      <c r="D62" s="205" t="s">
        <v>13150</v>
      </c>
      <c r="E62" s="176">
        <v>1648254</v>
      </c>
      <c r="F62" s="204" t="s">
        <v>288</v>
      </c>
      <c r="G62" s="205" t="s">
        <v>17</v>
      </c>
      <c r="H62" s="206" t="s">
        <v>808</v>
      </c>
      <c r="I62" s="204" t="s">
        <v>295</v>
      </c>
      <c r="J62" s="204" t="s">
        <v>295</v>
      </c>
      <c r="K62" s="206" t="s">
        <v>13155</v>
      </c>
      <c r="L62" s="206" t="s">
        <v>912</v>
      </c>
    </row>
    <row r="63" ht="14.25" spans="1:12">
      <c r="A63" s="204" t="s">
        <v>506</v>
      </c>
      <c r="B63" s="205" t="s">
        <v>13156</v>
      </c>
      <c r="C63" s="205" t="s">
        <v>13130</v>
      </c>
      <c r="D63" s="205" t="s">
        <v>13150</v>
      </c>
      <c r="E63" s="176">
        <v>1657821</v>
      </c>
      <c r="F63" s="204" t="s">
        <v>288</v>
      </c>
      <c r="G63" s="205" t="s">
        <v>22</v>
      </c>
      <c r="H63" s="206" t="s">
        <v>306</v>
      </c>
      <c r="I63" s="204" t="s">
        <v>288</v>
      </c>
      <c r="J63" s="204" t="s">
        <v>288</v>
      </c>
      <c r="K63" s="206" t="s">
        <v>13157</v>
      </c>
      <c r="L63" s="206" t="s">
        <v>308</v>
      </c>
    </row>
    <row r="64" ht="14.25" spans="1:12">
      <c r="A64" s="204" t="s">
        <v>509</v>
      </c>
      <c r="B64" s="205" t="s">
        <v>1012</v>
      </c>
      <c r="C64" s="205" t="s">
        <v>13130</v>
      </c>
      <c r="D64" s="205" t="s">
        <v>13150</v>
      </c>
      <c r="E64" s="176">
        <v>1657216</v>
      </c>
      <c r="F64" s="204" t="s">
        <v>288</v>
      </c>
      <c r="G64" s="205" t="s">
        <v>17</v>
      </c>
      <c r="H64" s="206" t="s">
        <v>808</v>
      </c>
      <c r="I64" s="204" t="s">
        <v>288</v>
      </c>
      <c r="J64" s="204" t="s">
        <v>288</v>
      </c>
      <c r="K64" s="206" t="s">
        <v>1530</v>
      </c>
      <c r="L64" s="206" t="s">
        <v>810</v>
      </c>
    </row>
    <row r="65" ht="14.25" spans="1:12">
      <c r="A65" s="204" t="s">
        <v>512</v>
      </c>
      <c r="B65" s="205" t="s">
        <v>13158</v>
      </c>
      <c r="C65" s="205" t="s">
        <v>13130</v>
      </c>
      <c r="D65" s="205" t="s">
        <v>13150</v>
      </c>
      <c r="E65" s="176">
        <v>1657534</v>
      </c>
      <c r="F65" s="204" t="s">
        <v>288</v>
      </c>
      <c r="G65" s="205" t="s">
        <v>17</v>
      </c>
      <c r="H65" s="206" t="s">
        <v>808</v>
      </c>
      <c r="I65" s="204" t="s">
        <v>288</v>
      </c>
      <c r="J65" s="204" t="s">
        <v>288</v>
      </c>
      <c r="K65" s="206" t="s">
        <v>13159</v>
      </c>
      <c r="L65" s="206" t="s">
        <v>810</v>
      </c>
    </row>
    <row r="66" ht="14.25" spans="1:12">
      <c r="A66" s="204" t="s">
        <v>515</v>
      </c>
      <c r="B66" s="205" t="s">
        <v>13160</v>
      </c>
      <c r="C66" s="205" t="s">
        <v>13130</v>
      </c>
      <c r="D66" s="205" t="s">
        <v>13150</v>
      </c>
      <c r="E66" s="176">
        <v>1657783</v>
      </c>
      <c r="F66" s="204" t="s">
        <v>288</v>
      </c>
      <c r="G66" s="205" t="s">
        <v>17</v>
      </c>
      <c r="H66" s="206" t="s">
        <v>808</v>
      </c>
      <c r="I66" s="204" t="s">
        <v>288</v>
      </c>
      <c r="J66" s="204" t="s">
        <v>288</v>
      </c>
      <c r="K66" s="206" t="s">
        <v>13161</v>
      </c>
      <c r="L66" s="206" t="s">
        <v>810</v>
      </c>
    </row>
    <row r="67" ht="14.25" spans="1:12">
      <c r="A67" s="204" t="s">
        <v>518</v>
      </c>
      <c r="B67" s="205" t="s">
        <v>13162</v>
      </c>
      <c r="C67" s="205" t="s">
        <v>13076</v>
      </c>
      <c r="D67" s="205" t="s">
        <v>13150</v>
      </c>
      <c r="E67" s="176">
        <v>1655949</v>
      </c>
      <c r="F67" s="204" t="s">
        <v>288</v>
      </c>
      <c r="G67" s="205" t="s">
        <v>22</v>
      </c>
      <c r="H67" s="206" t="s">
        <v>306</v>
      </c>
      <c r="I67" s="204" t="s">
        <v>298</v>
      </c>
      <c r="J67" s="204" t="s">
        <v>298</v>
      </c>
      <c r="K67" s="206" t="s">
        <v>13163</v>
      </c>
      <c r="L67" s="206" t="s">
        <v>420</v>
      </c>
    </row>
    <row r="68" ht="14.25" spans="1:12">
      <c r="A68" s="204" t="s">
        <v>521</v>
      </c>
      <c r="B68" s="205" t="s">
        <v>13133</v>
      </c>
      <c r="C68" s="205" t="s">
        <v>13150</v>
      </c>
      <c r="D68" s="205" t="s">
        <v>13164</v>
      </c>
      <c r="E68" s="176">
        <v>1657027</v>
      </c>
      <c r="F68" s="204" t="s">
        <v>288</v>
      </c>
      <c r="G68" s="205" t="s">
        <v>17</v>
      </c>
      <c r="H68" s="206" t="s">
        <v>808</v>
      </c>
      <c r="I68" s="204" t="s">
        <v>288</v>
      </c>
      <c r="J68" s="204" t="s">
        <v>288</v>
      </c>
      <c r="K68" s="206" t="s">
        <v>13165</v>
      </c>
      <c r="L68" s="206" t="s">
        <v>810</v>
      </c>
    </row>
    <row r="69" ht="14.25" spans="1:12">
      <c r="A69" s="204" t="s">
        <v>524</v>
      </c>
      <c r="B69" s="205" t="s">
        <v>13166</v>
      </c>
      <c r="C69" s="205" t="s">
        <v>13150</v>
      </c>
      <c r="D69" s="205" t="s">
        <v>13164</v>
      </c>
      <c r="E69" s="176">
        <v>1657030</v>
      </c>
      <c r="F69" s="204" t="s">
        <v>288</v>
      </c>
      <c r="G69" s="205" t="s">
        <v>17</v>
      </c>
      <c r="H69" s="206" t="s">
        <v>808</v>
      </c>
      <c r="I69" s="204" t="s">
        <v>288</v>
      </c>
      <c r="J69" s="204" t="s">
        <v>288</v>
      </c>
      <c r="K69" s="206" t="s">
        <v>13167</v>
      </c>
      <c r="L69" s="206" t="s">
        <v>810</v>
      </c>
    </row>
    <row r="70" ht="14.25" spans="1:12">
      <c r="A70" s="204" t="s">
        <v>527</v>
      </c>
      <c r="B70" s="205" t="s">
        <v>9838</v>
      </c>
      <c r="C70" s="205" t="s">
        <v>13150</v>
      </c>
      <c r="D70" s="205" t="s">
        <v>13164</v>
      </c>
      <c r="E70" s="176">
        <v>1657031</v>
      </c>
      <c r="F70" s="204" t="s">
        <v>288</v>
      </c>
      <c r="G70" s="205" t="s">
        <v>17</v>
      </c>
      <c r="H70" s="206" t="s">
        <v>808</v>
      </c>
      <c r="I70" s="204" t="s">
        <v>288</v>
      </c>
      <c r="J70" s="204" t="s">
        <v>288</v>
      </c>
      <c r="K70" s="206" t="s">
        <v>13168</v>
      </c>
      <c r="L70" s="206" t="s">
        <v>810</v>
      </c>
    </row>
    <row r="71" ht="14.25" spans="1:12">
      <c r="A71" s="204" t="s">
        <v>530</v>
      </c>
      <c r="B71" s="205" t="s">
        <v>13135</v>
      </c>
      <c r="C71" s="205" t="s">
        <v>13150</v>
      </c>
      <c r="D71" s="205" t="s">
        <v>13164</v>
      </c>
      <c r="E71" s="176">
        <v>1657042</v>
      </c>
      <c r="F71" s="204" t="s">
        <v>288</v>
      </c>
      <c r="G71" s="205" t="s">
        <v>17</v>
      </c>
      <c r="H71" s="206" t="s">
        <v>808</v>
      </c>
      <c r="I71" s="204" t="s">
        <v>288</v>
      </c>
      <c r="J71" s="204" t="s">
        <v>288</v>
      </c>
      <c r="K71" s="206" t="s">
        <v>13169</v>
      </c>
      <c r="L71" s="206" t="s">
        <v>810</v>
      </c>
    </row>
    <row r="72" ht="14.25" spans="1:12">
      <c r="A72" s="204" t="s">
        <v>533</v>
      </c>
      <c r="B72" s="205" t="s">
        <v>13170</v>
      </c>
      <c r="C72" s="205" t="s">
        <v>13150</v>
      </c>
      <c r="D72" s="205" t="s">
        <v>13164</v>
      </c>
      <c r="E72" s="176">
        <v>1658327</v>
      </c>
      <c r="F72" s="204" t="s">
        <v>298</v>
      </c>
      <c r="G72" s="205" t="s">
        <v>17</v>
      </c>
      <c r="H72" s="206" t="s">
        <v>808</v>
      </c>
      <c r="I72" s="204" t="s">
        <v>288</v>
      </c>
      <c r="J72" s="204" t="s">
        <v>298</v>
      </c>
      <c r="K72" s="206" t="s">
        <v>13171</v>
      </c>
      <c r="L72" s="206" t="s">
        <v>982</v>
      </c>
    </row>
    <row r="73" ht="14.25" spans="1:12">
      <c r="A73" s="204" t="s">
        <v>536</v>
      </c>
      <c r="B73" s="205" t="s">
        <v>13172</v>
      </c>
      <c r="C73" s="205" t="s">
        <v>13150</v>
      </c>
      <c r="D73" s="205" t="s">
        <v>13164</v>
      </c>
      <c r="E73" s="176">
        <v>1657954</v>
      </c>
      <c r="F73" s="204" t="s">
        <v>288</v>
      </c>
      <c r="G73" s="205" t="s">
        <v>17</v>
      </c>
      <c r="H73" s="206" t="s">
        <v>808</v>
      </c>
      <c r="I73" s="204" t="s">
        <v>288</v>
      </c>
      <c r="J73" s="204" t="s">
        <v>288</v>
      </c>
      <c r="K73" s="206" t="s">
        <v>13173</v>
      </c>
      <c r="L73" s="206" t="s">
        <v>810</v>
      </c>
    </row>
    <row r="74" ht="14.25" spans="1:12">
      <c r="A74" s="204" t="s">
        <v>539</v>
      </c>
      <c r="B74" s="205" t="s">
        <v>13174</v>
      </c>
      <c r="C74" s="205" t="s">
        <v>13076</v>
      </c>
      <c r="D74" s="205" t="s">
        <v>13164</v>
      </c>
      <c r="E74" s="176">
        <v>1643134</v>
      </c>
      <c r="F74" s="204" t="s">
        <v>288</v>
      </c>
      <c r="G74" s="205" t="s">
        <v>19</v>
      </c>
      <c r="H74" s="206" t="s">
        <v>306</v>
      </c>
      <c r="I74" s="204" t="s">
        <v>301</v>
      </c>
      <c r="J74" s="204" t="s">
        <v>301</v>
      </c>
      <c r="K74" s="206" t="s">
        <v>13175</v>
      </c>
      <c r="L74" s="206" t="s">
        <v>459</v>
      </c>
    </row>
    <row r="75" ht="14.25" spans="1:12">
      <c r="A75" s="204" t="s">
        <v>542</v>
      </c>
      <c r="B75" s="205" t="s">
        <v>13156</v>
      </c>
      <c r="C75" s="205" t="s">
        <v>13150</v>
      </c>
      <c r="D75" s="205" t="s">
        <v>13164</v>
      </c>
      <c r="E75" s="176">
        <v>1658602</v>
      </c>
      <c r="F75" s="204" t="s">
        <v>288</v>
      </c>
      <c r="G75" s="205" t="s">
        <v>22</v>
      </c>
      <c r="H75" s="206" t="s">
        <v>306</v>
      </c>
      <c r="I75" s="204" t="s">
        <v>288</v>
      </c>
      <c r="J75" s="204" t="s">
        <v>288</v>
      </c>
      <c r="K75" s="206" t="s">
        <v>10524</v>
      </c>
      <c r="L75" s="206" t="s">
        <v>308</v>
      </c>
    </row>
    <row r="76" ht="14.25" spans="1:12">
      <c r="A76" s="204" t="s">
        <v>545</v>
      </c>
      <c r="B76" s="205" t="s">
        <v>13176</v>
      </c>
      <c r="C76" s="205" t="s">
        <v>13150</v>
      </c>
      <c r="D76" s="205" t="s">
        <v>13164</v>
      </c>
      <c r="E76" s="176">
        <v>1658852</v>
      </c>
      <c r="F76" s="204" t="s">
        <v>288</v>
      </c>
      <c r="G76" s="205" t="s">
        <v>82</v>
      </c>
      <c r="H76" s="209" t="s">
        <v>13177</v>
      </c>
      <c r="I76" s="204" t="s">
        <v>288</v>
      </c>
      <c r="J76" s="204" t="s">
        <v>288</v>
      </c>
      <c r="K76" s="206" t="s">
        <v>13178</v>
      </c>
      <c r="L76" s="206" t="s">
        <v>1204</v>
      </c>
    </row>
    <row r="77" ht="14.25" spans="1:12">
      <c r="A77" s="204" t="s">
        <v>547</v>
      </c>
      <c r="B77" s="205" t="s">
        <v>1012</v>
      </c>
      <c r="C77" s="205" t="s">
        <v>13150</v>
      </c>
      <c r="D77" s="205" t="s">
        <v>13164</v>
      </c>
      <c r="E77" s="176">
        <v>1658690</v>
      </c>
      <c r="F77" s="204" t="s">
        <v>288</v>
      </c>
      <c r="G77" s="205" t="s">
        <v>17</v>
      </c>
      <c r="H77" s="206" t="s">
        <v>808</v>
      </c>
      <c r="I77" s="204" t="s">
        <v>288</v>
      </c>
      <c r="J77" s="204" t="s">
        <v>288</v>
      </c>
      <c r="K77" s="206" t="s">
        <v>2205</v>
      </c>
      <c r="L77" s="206" t="s">
        <v>810</v>
      </c>
    </row>
    <row r="78" ht="14.25" spans="1:12">
      <c r="A78" s="204" t="s">
        <v>549</v>
      </c>
      <c r="B78" s="205" t="s">
        <v>13158</v>
      </c>
      <c r="C78" s="205" t="s">
        <v>13150</v>
      </c>
      <c r="D78" s="205" t="s">
        <v>13164</v>
      </c>
      <c r="E78" s="176">
        <v>1658781</v>
      </c>
      <c r="F78" s="204" t="s">
        <v>288</v>
      </c>
      <c r="G78" s="205" t="s">
        <v>17</v>
      </c>
      <c r="H78" s="206" t="s">
        <v>808</v>
      </c>
      <c r="I78" s="204" t="s">
        <v>288</v>
      </c>
      <c r="J78" s="204" t="s">
        <v>288</v>
      </c>
      <c r="K78" s="206" t="s">
        <v>13179</v>
      </c>
      <c r="L78" s="206" t="s">
        <v>810</v>
      </c>
    </row>
    <row r="79" ht="14.25" spans="1:12">
      <c r="A79" s="204" t="s">
        <v>552</v>
      </c>
      <c r="B79" s="205" t="s">
        <v>2753</v>
      </c>
      <c r="C79" s="205" t="s">
        <v>13164</v>
      </c>
      <c r="D79" s="205" t="s">
        <v>13180</v>
      </c>
      <c r="E79" s="176">
        <v>1655477</v>
      </c>
      <c r="F79" s="204" t="s">
        <v>288</v>
      </c>
      <c r="G79" s="205" t="s">
        <v>17</v>
      </c>
      <c r="H79" s="206" t="s">
        <v>808</v>
      </c>
      <c r="I79" s="204" t="s">
        <v>288</v>
      </c>
      <c r="J79" s="204" t="s">
        <v>288</v>
      </c>
      <c r="K79" s="206" t="s">
        <v>13181</v>
      </c>
      <c r="L79" s="206" t="s">
        <v>810</v>
      </c>
    </row>
    <row r="80" ht="14.25" spans="1:12">
      <c r="A80" s="204" t="s">
        <v>555</v>
      </c>
      <c r="B80" s="205" t="s">
        <v>13182</v>
      </c>
      <c r="C80" s="205" t="s">
        <v>13164</v>
      </c>
      <c r="D80" s="205" t="s">
        <v>13180</v>
      </c>
      <c r="E80" s="176">
        <v>1659691</v>
      </c>
      <c r="F80" s="204" t="s">
        <v>288</v>
      </c>
      <c r="G80" s="205" t="s">
        <v>22</v>
      </c>
      <c r="H80" s="206" t="s">
        <v>306</v>
      </c>
      <c r="I80" s="204" t="s">
        <v>288</v>
      </c>
      <c r="J80" s="204" t="s">
        <v>288</v>
      </c>
      <c r="K80" s="206" t="s">
        <v>13183</v>
      </c>
      <c r="L80" s="206" t="s">
        <v>308</v>
      </c>
    </row>
    <row r="81" ht="14.25" spans="1:12">
      <c r="A81" s="204" t="s">
        <v>558</v>
      </c>
      <c r="B81" s="205" t="s">
        <v>13184</v>
      </c>
      <c r="C81" s="205" t="s">
        <v>13164</v>
      </c>
      <c r="D81" s="205" t="s">
        <v>13180</v>
      </c>
      <c r="E81" s="176">
        <v>1660132</v>
      </c>
      <c r="F81" s="204" t="s">
        <v>288</v>
      </c>
      <c r="G81" s="205" t="s">
        <v>17</v>
      </c>
      <c r="H81" s="206" t="s">
        <v>808</v>
      </c>
      <c r="I81" s="204" t="s">
        <v>288</v>
      </c>
      <c r="J81" s="204" t="s">
        <v>288</v>
      </c>
      <c r="K81" s="206" t="s">
        <v>13185</v>
      </c>
      <c r="L81" s="206" t="s">
        <v>810</v>
      </c>
    </row>
    <row r="82" ht="14.25" spans="1:12">
      <c r="A82" s="210" t="s">
        <v>561</v>
      </c>
      <c r="B82" s="211" t="s">
        <v>13186</v>
      </c>
      <c r="C82" s="211" t="s">
        <v>13164</v>
      </c>
      <c r="D82" s="211" t="s">
        <v>13180</v>
      </c>
      <c r="E82" s="176">
        <v>1660206</v>
      </c>
      <c r="F82" s="204" t="s">
        <v>288</v>
      </c>
      <c r="G82" s="211" t="s">
        <v>22</v>
      </c>
      <c r="H82" s="212" t="s">
        <v>306</v>
      </c>
      <c r="I82" s="204" t="s">
        <v>288</v>
      </c>
      <c r="J82" s="204" t="s">
        <v>288</v>
      </c>
      <c r="K82" s="212" t="s">
        <v>13187</v>
      </c>
      <c r="L82" s="212" t="s">
        <v>308</v>
      </c>
    </row>
    <row r="83" ht="14.25" spans="1:12">
      <c r="A83" s="204" t="s">
        <v>565</v>
      </c>
      <c r="B83" s="205" t="s">
        <v>13188</v>
      </c>
      <c r="C83" s="205" t="s">
        <v>13164</v>
      </c>
      <c r="D83" s="205" t="s">
        <v>13180</v>
      </c>
      <c r="E83" s="173">
        <v>1659679</v>
      </c>
      <c r="F83" s="204" t="s">
        <v>288</v>
      </c>
      <c r="G83" s="205" t="s">
        <v>17</v>
      </c>
      <c r="H83" s="204" t="s">
        <v>808</v>
      </c>
      <c r="I83" s="204" t="s">
        <v>288</v>
      </c>
      <c r="J83" s="204" t="s">
        <v>288</v>
      </c>
      <c r="K83" s="206" t="s">
        <v>1540</v>
      </c>
      <c r="L83" s="206" t="s">
        <v>810</v>
      </c>
    </row>
    <row r="84" ht="14.25" spans="1:12">
      <c r="A84" s="204" t="s">
        <v>568</v>
      </c>
      <c r="B84" s="205" t="s">
        <v>13189</v>
      </c>
      <c r="C84" s="205" t="s">
        <v>13164</v>
      </c>
      <c r="D84" s="205" t="s">
        <v>13180</v>
      </c>
      <c r="E84" s="176">
        <v>1643057</v>
      </c>
      <c r="F84" s="204" t="s">
        <v>288</v>
      </c>
      <c r="G84" s="205" t="s">
        <v>17</v>
      </c>
      <c r="H84" s="204" t="s">
        <v>808</v>
      </c>
      <c r="I84" s="204" t="s">
        <v>288</v>
      </c>
      <c r="J84" s="204" t="s">
        <v>288</v>
      </c>
      <c r="K84" s="206" t="s">
        <v>13190</v>
      </c>
      <c r="L84" s="206" t="s">
        <v>810</v>
      </c>
    </row>
    <row r="85" ht="14.25" spans="1:12">
      <c r="A85" s="204" t="s">
        <v>571</v>
      </c>
      <c r="B85" s="213" t="s">
        <v>13191</v>
      </c>
      <c r="C85" s="213" t="s">
        <v>13164</v>
      </c>
      <c r="D85" s="213" t="s">
        <v>13180</v>
      </c>
      <c r="E85" s="191">
        <v>1659971</v>
      </c>
      <c r="F85" s="204" t="s">
        <v>288</v>
      </c>
      <c r="G85" s="213" t="s">
        <v>17</v>
      </c>
      <c r="H85" s="204" t="s">
        <v>808</v>
      </c>
      <c r="I85" s="204" t="s">
        <v>288</v>
      </c>
      <c r="J85" s="204" t="s">
        <v>288</v>
      </c>
      <c r="K85" s="206" t="s">
        <v>13192</v>
      </c>
      <c r="L85" s="206" t="s">
        <v>810</v>
      </c>
    </row>
    <row r="86" ht="14.25" spans="1:12">
      <c r="A86" s="204" t="s">
        <v>574</v>
      </c>
      <c r="B86" s="205" t="s">
        <v>13193</v>
      </c>
      <c r="C86" s="205" t="s">
        <v>13164</v>
      </c>
      <c r="D86" s="205" t="s">
        <v>13180</v>
      </c>
      <c r="E86" s="176">
        <v>1648733</v>
      </c>
      <c r="F86" s="204" t="s">
        <v>288</v>
      </c>
      <c r="G86" s="205" t="s">
        <v>17</v>
      </c>
      <c r="H86" s="204" t="s">
        <v>808</v>
      </c>
      <c r="I86" s="204" t="s">
        <v>288</v>
      </c>
      <c r="J86" s="204" t="s">
        <v>288</v>
      </c>
      <c r="K86" s="206" t="s">
        <v>13194</v>
      </c>
      <c r="L86" s="206" t="s">
        <v>810</v>
      </c>
    </row>
    <row r="87" ht="14.25" spans="1:12">
      <c r="A87" s="204" t="s">
        <v>577</v>
      </c>
      <c r="B87" s="205" t="s">
        <v>13195</v>
      </c>
      <c r="C87" s="205" t="s">
        <v>13103</v>
      </c>
      <c r="D87" s="205" t="s">
        <v>13180</v>
      </c>
      <c r="E87" s="176">
        <v>1656990</v>
      </c>
      <c r="F87" s="204" t="s">
        <v>288</v>
      </c>
      <c r="G87" s="205" t="s">
        <v>17</v>
      </c>
      <c r="H87" s="204" t="s">
        <v>808</v>
      </c>
      <c r="I87" s="204" t="s">
        <v>301</v>
      </c>
      <c r="J87" s="204" t="s">
        <v>301</v>
      </c>
      <c r="K87" s="206" t="s">
        <v>13196</v>
      </c>
      <c r="L87" s="206" t="s">
        <v>949</v>
      </c>
    </row>
    <row r="88" ht="14.25" spans="1:12">
      <c r="A88" s="204" t="s">
        <v>580</v>
      </c>
      <c r="B88" s="205" t="s">
        <v>9563</v>
      </c>
      <c r="C88" s="205" t="s">
        <v>13103</v>
      </c>
      <c r="D88" s="205" t="s">
        <v>13197</v>
      </c>
      <c r="E88" s="176">
        <v>1643090</v>
      </c>
      <c r="F88" s="204" t="s">
        <v>288</v>
      </c>
      <c r="G88" s="205" t="s">
        <v>17</v>
      </c>
      <c r="H88" s="204" t="s">
        <v>808</v>
      </c>
      <c r="I88" s="204" t="s">
        <v>305</v>
      </c>
      <c r="J88" s="204" t="s">
        <v>305</v>
      </c>
      <c r="K88" s="206" t="s">
        <v>13198</v>
      </c>
      <c r="L88" s="206" t="s">
        <v>932</v>
      </c>
    </row>
    <row r="89" ht="14.25" spans="1:12">
      <c r="A89" s="204" t="s">
        <v>584</v>
      </c>
      <c r="B89" s="205" t="s">
        <v>13199</v>
      </c>
      <c r="C89" s="205" t="s">
        <v>13164</v>
      </c>
      <c r="D89" s="205" t="s">
        <v>13197</v>
      </c>
      <c r="E89" s="176">
        <v>1658770</v>
      </c>
      <c r="F89" s="204" t="s">
        <v>288</v>
      </c>
      <c r="G89" s="205" t="s">
        <v>49</v>
      </c>
      <c r="H89" s="204" t="s">
        <v>302</v>
      </c>
      <c r="I89" s="204" t="s">
        <v>295</v>
      </c>
      <c r="J89" s="204" t="s">
        <v>295</v>
      </c>
      <c r="K89" s="206" t="s">
        <v>13200</v>
      </c>
      <c r="L89" s="206" t="s">
        <v>351</v>
      </c>
    </row>
    <row r="90" ht="14.25" spans="1:12">
      <c r="A90" s="204" t="s">
        <v>587</v>
      </c>
      <c r="B90" s="205" t="s">
        <v>12518</v>
      </c>
      <c r="C90" s="205" t="s">
        <v>13180</v>
      </c>
      <c r="D90" s="205" t="s">
        <v>13197</v>
      </c>
      <c r="E90" s="176">
        <v>1660383</v>
      </c>
      <c r="F90" s="204" t="s">
        <v>295</v>
      </c>
      <c r="G90" s="205" t="s">
        <v>17</v>
      </c>
      <c r="H90" s="204" t="s">
        <v>808</v>
      </c>
      <c r="I90" s="204" t="s">
        <v>288</v>
      </c>
      <c r="J90" s="204" t="s">
        <v>295</v>
      </c>
      <c r="K90" s="206" t="s">
        <v>13201</v>
      </c>
      <c r="L90" s="206" t="s">
        <v>912</v>
      </c>
    </row>
    <row r="91" ht="14.25" spans="1:12">
      <c r="A91" s="204" t="s">
        <v>590</v>
      </c>
      <c r="B91" s="205" t="s">
        <v>13191</v>
      </c>
      <c r="C91" s="205" t="s">
        <v>13180</v>
      </c>
      <c r="D91" s="205" t="s">
        <v>13197</v>
      </c>
      <c r="E91" s="176">
        <v>1661296</v>
      </c>
      <c r="F91" s="204" t="s">
        <v>288</v>
      </c>
      <c r="G91" s="205" t="s">
        <v>17</v>
      </c>
      <c r="H91" s="204" t="s">
        <v>808</v>
      </c>
      <c r="I91" s="204" t="s">
        <v>288</v>
      </c>
      <c r="J91" s="204" t="s">
        <v>288</v>
      </c>
      <c r="K91" s="206" t="s">
        <v>13202</v>
      </c>
      <c r="L91" s="206" t="s">
        <v>810</v>
      </c>
    </row>
    <row r="92" ht="14.25" spans="1:12">
      <c r="A92" s="204" t="s">
        <v>593</v>
      </c>
      <c r="B92" s="205" t="s">
        <v>13186</v>
      </c>
      <c r="C92" s="205" t="s">
        <v>13180</v>
      </c>
      <c r="D92" s="205" t="s">
        <v>13197</v>
      </c>
      <c r="E92" s="176">
        <v>1661008</v>
      </c>
      <c r="F92" s="204" t="s">
        <v>288</v>
      </c>
      <c r="G92" s="205" t="s">
        <v>22</v>
      </c>
      <c r="H92" s="204" t="s">
        <v>306</v>
      </c>
      <c r="I92" s="204" t="s">
        <v>288</v>
      </c>
      <c r="J92" s="204" t="s">
        <v>288</v>
      </c>
      <c r="K92" s="206" t="s">
        <v>13203</v>
      </c>
      <c r="L92" s="206" t="s">
        <v>308</v>
      </c>
    </row>
    <row r="93" ht="14.25" spans="1:12">
      <c r="A93" s="204" t="s">
        <v>596</v>
      </c>
      <c r="B93" s="205" t="s">
        <v>13204</v>
      </c>
      <c r="C93" s="205" t="s">
        <v>13164</v>
      </c>
      <c r="D93" s="205" t="s">
        <v>13197</v>
      </c>
      <c r="E93" s="176">
        <v>1651732</v>
      </c>
      <c r="F93" s="204" t="s">
        <v>288</v>
      </c>
      <c r="G93" s="205" t="s">
        <v>17</v>
      </c>
      <c r="H93" s="204" t="s">
        <v>808</v>
      </c>
      <c r="I93" s="204" t="s">
        <v>295</v>
      </c>
      <c r="J93" s="204" t="s">
        <v>295</v>
      </c>
      <c r="K93" s="206" t="s">
        <v>13205</v>
      </c>
      <c r="L93" s="206" t="s">
        <v>912</v>
      </c>
    </row>
    <row r="94" ht="14.25" spans="1:12">
      <c r="A94" s="204" t="s">
        <v>599</v>
      </c>
      <c r="B94" s="205" t="s">
        <v>13206</v>
      </c>
      <c r="C94" s="205" t="s">
        <v>13197</v>
      </c>
      <c r="D94" s="205" t="s">
        <v>13207</v>
      </c>
      <c r="E94" s="176">
        <v>1662858</v>
      </c>
      <c r="F94" s="204" t="s">
        <v>288</v>
      </c>
      <c r="G94" s="205" t="s">
        <v>17</v>
      </c>
      <c r="H94" s="204" t="s">
        <v>808</v>
      </c>
      <c r="I94" s="204" t="s">
        <v>288</v>
      </c>
      <c r="J94" s="204" t="s">
        <v>288</v>
      </c>
      <c r="K94" s="206" t="s">
        <v>13208</v>
      </c>
      <c r="L94" s="206" t="s">
        <v>810</v>
      </c>
    </row>
    <row r="95" ht="14.25" spans="1:12">
      <c r="A95" s="204" t="s">
        <v>601</v>
      </c>
      <c r="B95" s="205" t="s">
        <v>13209</v>
      </c>
      <c r="C95" s="205" t="s">
        <v>13197</v>
      </c>
      <c r="D95" s="205" t="s">
        <v>13207</v>
      </c>
      <c r="E95" s="176">
        <v>1662049</v>
      </c>
      <c r="F95" s="204" t="s">
        <v>288</v>
      </c>
      <c r="G95" s="205" t="s">
        <v>17</v>
      </c>
      <c r="H95" s="204" t="s">
        <v>808</v>
      </c>
      <c r="I95" s="204" t="s">
        <v>288</v>
      </c>
      <c r="J95" s="204" t="s">
        <v>288</v>
      </c>
      <c r="K95" s="206" t="s">
        <v>13210</v>
      </c>
      <c r="L95" s="206" t="s">
        <v>810</v>
      </c>
    </row>
    <row r="96" ht="14.25" spans="1:12">
      <c r="A96" s="204" t="s">
        <v>604</v>
      </c>
      <c r="B96" s="205" t="s">
        <v>10926</v>
      </c>
      <c r="C96" s="205" t="s">
        <v>13197</v>
      </c>
      <c r="D96" s="205" t="s">
        <v>13207</v>
      </c>
      <c r="E96" s="176">
        <v>1659799</v>
      </c>
      <c r="F96" s="204" t="s">
        <v>295</v>
      </c>
      <c r="G96" s="205" t="s">
        <v>17</v>
      </c>
      <c r="H96" s="204" t="s">
        <v>808</v>
      </c>
      <c r="I96" s="204" t="s">
        <v>288</v>
      </c>
      <c r="J96" s="204" t="s">
        <v>295</v>
      </c>
      <c r="K96" s="206" t="s">
        <v>13211</v>
      </c>
      <c r="L96" s="206" t="s">
        <v>912</v>
      </c>
    </row>
    <row r="97" ht="14.25" spans="1:12">
      <c r="A97" s="204" t="s">
        <v>606</v>
      </c>
      <c r="B97" s="205" t="s">
        <v>13212</v>
      </c>
      <c r="C97" s="205" t="s">
        <v>13180</v>
      </c>
      <c r="D97" s="205" t="s">
        <v>13207</v>
      </c>
      <c r="E97" s="176">
        <v>1659313</v>
      </c>
      <c r="F97" s="204" t="s">
        <v>295</v>
      </c>
      <c r="G97" s="205" t="s">
        <v>17</v>
      </c>
      <c r="H97" s="204" t="s">
        <v>808</v>
      </c>
      <c r="I97" s="204" t="s">
        <v>295</v>
      </c>
      <c r="J97" s="204" t="s">
        <v>301</v>
      </c>
      <c r="K97" s="206" t="s">
        <v>13213</v>
      </c>
      <c r="L97" s="206" t="s">
        <v>949</v>
      </c>
    </row>
    <row r="98" ht="14.25" spans="1:12">
      <c r="A98" s="204" t="s">
        <v>608</v>
      </c>
      <c r="B98" s="213" t="s">
        <v>13214</v>
      </c>
      <c r="C98" s="213" t="s">
        <v>13207</v>
      </c>
      <c r="D98" s="213" t="s">
        <v>13215</v>
      </c>
      <c r="E98" s="191">
        <v>1662751</v>
      </c>
      <c r="F98" s="204" t="s">
        <v>288</v>
      </c>
      <c r="G98" s="213" t="s">
        <v>17</v>
      </c>
      <c r="H98" s="204" t="s">
        <v>808</v>
      </c>
      <c r="I98" s="204" t="s">
        <v>288</v>
      </c>
      <c r="J98" s="204" t="s">
        <v>288</v>
      </c>
      <c r="K98" s="206" t="s">
        <v>13216</v>
      </c>
      <c r="L98" s="206" t="s">
        <v>810</v>
      </c>
    </row>
    <row r="99" ht="14.25" spans="1:12">
      <c r="A99" s="204" t="s">
        <v>611</v>
      </c>
      <c r="B99" s="205" t="s">
        <v>13206</v>
      </c>
      <c r="C99" s="205" t="s">
        <v>13207</v>
      </c>
      <c r="D99" s="205" t="s">
        <v>13215</v>
      </c>
      <c r="E99" s="176">
        <v>1663613</v>
      </c>
      <c r="F99" s="204" t="s">
        <v>288</v>
      </c>
      <c r="G99" s="205" t="s">
        <v>22</v>
      </c>
      <c r="H99" s="204" t="s">
        <v>306</v>
      </c>
      <c r="I99" s="204" t="s">
        <v>288</v>
      </c>
      <c r="J99" s="204" t="s">
        <v>288</v>
      </c>
      <c r="K99" s="206" t="s">
        <v>13217</v>
      </c>
      <c r="L99" s="206" t="s">
        <v>308</v>
      </c>
    </row>
    <row r="100" ht="14.25" spans="1:12">
      <c r="A100" s="204" t="s">
        <v>614</v>
      </c>
      <c r="B100" s="205" t="s">
        <v>2506</v>
      </c>
      <c r="C100" s="205" t="s">
        <v>13207</v>
      </c>
      <c r="D100" s="205" t="s">
        <v>13215</v>
      </c>
      <c r="E100" s="176">
        <v>1663633</v>
      </c>
      <c r="F100" s="204" t="s">
        <v>288</v>
      </c>
      <c r="G100" s="205" t="s">
        <v>22</v>
      </c>
      <c r="H100" s="204" t="s">
        <v>306</v>
      </c>
      <c r="I100" s="204" t="s">
        <v>288</v>
      </c>
      <c r="J100" s="204" t="s">
        <v>288</v>
      </c>
      <c r="K100" s="206" t="s">
        <v>13218</v>
      </c>
      <c r="L100" s="206" t="s">
        <v>308</v>
      </c>
    </row>
    <row r="101" ht="14.25" spans="1:12">
      <c r="A101" s="204" t="s">
        <v>617</v>
      </c>
      <c r="B101" s="205" t="s">
        <v>9563</v>
      </c>
      <c r="C101" s="205" t="s">
        <v>13197</v>
      </c>
      <c r="D101" s="205" t="s">
        <v>13215</v>
      </c>
      <c r="E101" s="176">
        <v>1658608</v>
      </c>
      <c r="F101" s="204" t="s">
        <v>288</v>
      </c>
      <c r="G101" s="205" t="s">
        <v>17</v>
      </c>
      <c r="H101" s="204" t="s">
        <v>808</v>
      </c>
      <c r="I101" s="204" t="s">
        <v>295</v>
      </c>
      <c r="J101" s="204" t="s">
        <v>295</v>
      </c>
      <c r="K101" s="206" t="s">
        <v>13219</v>
      </c>
      <c r="L101" s="206" t="s">
        <v>912</v>
      </c>
    </row>
    <row r="102" ht="14.25" spans="1:12">
      <c r="A102" s="204" t="s">
        <v>619</v>
      </c>
      <c r="B102" s="205" t="s">
        <v>13220</v>
      </c>
      <c r="C102" s="205" t="s">
        <v>13207</v>
      </c>
      <c r="D102" s="205" t="s">
        <v>13215</v>
      </c>
      <c r="E102" s="176">
        <v>1663644</v>
      </c>
      <c r="F102" s="204" t="s">
        <v>288</v>
      </c>
      <c r="G102" s="205" t="s">
        <v>22</v>
      </c>
      <c r="H102" s="204" t="s">
        <v>306</v>
      </c>
      <c r="I102" s="204" t="s">
        <v>288</v>
      </c>
      <c r="J102" s="204" t="s">
        <v>288</v>
      </c>
      <c r="K102" s="206" t="s">
        <v>13221</v>
      </c>
      <c r="L102" s="206" t="s">
        <v>308</v>
      </c>
    </row>
    <row r="103" ht="14.25" spans="1:12">
      <c r="A103" s="204" t="s">
        <v>622</v>
      </c>
      <c r="B103" s="205" t="s">
        <v>13172</v>
      </c>
      <c r="C103" s="205" t="s">
        <v>13164</v>
      </c>
      <c r="D103" s="205" t="s">
        <v>13215</v>
      </c>
      <c r="E103" s="176">
        <v>1657962</v>
      </c>
      <c r="F103" s="204" t="s">
        <v>288</v>
      </c>
      <c r="G103" s="205" t="s">
        <v>17</v>
      </c>
      <c r="H103" s="204" t="s">
        <v>808</v>
      </c>
      <c r="I103" s="204" t="s">
        <v>301</v>
      </c>
      <c r="J103" s="204" t="s">
        <v>301</v>
      </c>
      <c r="K103" s="206" t="s">
        <v>13222</v>
      </c>
      <c r="L103" s="206" t="s">
        <v>949</v>
      </c>
    </row>
    <row r="104" ht="14.25" spans="1:12">
      <c r="A104" s="204" t="s">
        <v>625</v>
      </c>
      <c r="B104" s="205" t="s">
        <v>13223</v>
      </c>
      <c r="C104" s="205" t="s">
        <v>13207</v>
      </c>
      <c r="D104" s="205" t="s">
        <v>13215</v>
      </c>
      <c r="E104" s="176">
        <v>1663523</v>
      </c>
      <c r="F104" s="204" t="s">
        <v>288</v>
      </c>
      <c r="G104" s="205" t="s">
        <v>49</v>
      </c>
      <c r="H104" s="204" t="s">
        <v>302</v>
      </c>
      <c r="I104" s="204" t="s">
        <v>288</v>
      </c>
      <c r="J104" s="204" t="s">
        <v>288</v>
      </c>
      <c r="K104" s="206" t="s">
        <v>13224</v>
      </c>
      <c r="L104" s="206" t="s">
        <v>304</v>
      </c>
    </row>
    <row r="105" ht="14.25" spans="1:12">
      <c r="A105" s="204" t="s">
        <v>628</v>
      </c>
      <c r="B105" s="205" t="s">
        <v>13225</v>
      </c>
      <c r="C105" s="205" t="s">
        <v>13207</v>
      </c>
      <c r="D105" s="205" t="s">
        <v>13215</v>
      </c>
      <c r="E105" s="176">
        <v>1663334</v>
      </c>
      <c r="F105" s="204" t="s">
        <v>288</v>
      </c>
      <c r="G105" s="205" t="s">
        <v>22</v>
      </c>
      <c r="H105" s="204" t="s">
        <v>306</v>
      </c>
      <c r="I105" s="204" t="s">
        <v>288</v>
      </c>
      <c r="J105" s="204" t="s">
        <v>288</v>
      </c>
      <c r="K105" s="206" t="s">
        <v>649</v>
      </c>
      <c r="L105" s="206" t="s">
        <v>308</v>
      </c>
    </row>
    <row r="106" ht="14.25" spans="1:12">
      <c r="A106" s="204" t="s">
        <v>630</v>
      </c>
      <c r="B106" s="205" t="s">
        <v>13226</v>
      </c>
      <c r="C106" s="205" t="s">
        <v>13207</v>
      </c>
      <c r="D106" s="205" t="s">
        <v>13215</v>
      </c>
      <c r="E106" s="176">
        <v>1663443</v>
      </c>
      <c r="F106" s="204" t="s">
        <v>295</v>
      </c>
      <c r="G106" s="205" t="s">
        <v>22</v>
      </c>
      <c r="H106" s="204" t="s">
        <v>306</v>
      </c>
      <c r="I106" s="204" t="s">
        <v>288</v>
      </c>
      <c r="J106" s="204" t="s">
        <v>295</v>
      </c>
      <c r="K106" s="206" t="s">
        <v>13227</v>
      </c>
      <c r="L106" s="206" t="s">
        <v>344</v>
      </c>
    </row>
    <row r="107" ht="14.25" spans="1:12">
      <c r="A107" s="204" t="s">
        <v>633</v>
      </c>
      <c r="B107" s="205" t="s">
        <v>13228</v>
      </c>
      <c r="C107" s="205" t="s">
        <v>13207</v>
      </c>
      <c r="D107" s="205" t="s">
        <v>13215</v>
      </c>
      <c r="E107" s="176">
        <v>1663207</v>
      </c>
      <c r="F107" s="204" t="s">
        <v>288</v>
      </c>
      <c r="G107" s="205" t="s">
        <v>22</v>
      </c>
      <c r="H107" s="204" t="s">
        <v>306</v>
      </c>
      <c r="I107" s="204" t="s">
        <v>288</v>
      </c>
      <c r="J107" s="204" t="s">
        <v>288</v>
      </c>
      <c r="K107" s="206" t="s">
        <v>13229</v>
      </c>
      <c r="L107" s="206" t="s">
        <v>308</v>
      </c>
    </row>
    <row r="108" ht="14.25" spans="1:12">
      <c r="A108" s="204" t="s">
        <v>636</v>
      </c>
      <c r="B108" s="205" t="s">
        <v>13230</v>
      </c>
      <c r="C108" s="205" t="s">
        <v>13180</v>
      </c>
      <c r="D108" s="205" t="s">
        <v>13215</v>
      </c>
      <c r="E108" s="176">
        <v>1660389</v>
      </c>
      <c r="F108" s="204" t="s">
        <v>288</v>
      </c>
      <c r="G108" s="205" t="s">
        <v>17</v>
      </c>
      <c r="H108" s="204" t="s">
        <v>808</v>
      </c>
      <c r="I108" s="204" t="s">
        <v>298</v>
      </c>
      <c r="J108" s="204" t="s">
        <v>298</v>
      </c>
      <c r="K108" s="206" t="s">
        <v>13231</v>
      </c>
      <c r="L108" s="206" t="s">
        <v>982</v>
      </c>
    </row>
    <row r="109" ht="14.25" spans="1:12">
      <c r="A109" s="204" t="s">
        <v>639</v>
      </c>
      <c r="B109" s="205" t="s">
        <v>11585</v>
      </c>
      <c r="C109" s="205" t="s">
        <v>13207</v>
      </c>
      <c r="D109" s="205" t="s">
        <v>13215</v>
      </c>
      <c r="E109" s="176">
        <v>1661890</v>
      </c>
      <c r="F109" s="204" t="s">
        <v>298</v>
      </c>
      <c r="G109" s="205" t="s">
        <v>17</v>
      </c>
      <c r="H109" s="204" t="s">
        <v>808</v>
      </c>
      <c r="I109" s="204" t="s">
        <v>288</v>
      </c>
      <c r="J109" s="204" t="s">
        <v>298</v>
      </c>
      <c r="K109" s="206" t="s">
        <v>13232</v>
      </c>
      <c r="L109" s="206" t="s">
        <v>982</v>
      </c>
    </row>
    <row r="110" ht="14.25" spans="1:12">
      <c r="A110" s="204" t="s">
        <v>641</v>
      </c>
      <c r="B110" s="205" t="s">
        <v>13233</v>
      </c>
      <c r="C110" s="205" t="s">
        <v>13215</v>
      </c>
      <c r="D110" s="205" t="s">
        <v>13234</v>
      </c>
      <c r="E110" s="176">
        <v>1657264</v>
      </c>
      <c r="F110" s="204" t="s">
        <v>288</v>
      </c>
      <c r="G110" s="205" t="s">
        <v>22</v>
      </c>
      <c r="H110" s="204" t="s">
        <v>306</v>
      </c>
      <c r="I110" s="204" t="s">
        <v>288</v>
      </c>
      <c r="J110" s="204" t="s">
        <v>288</v>
      </c>
      <c r="K110" s="206" t="s">
        <v>13235</v>
      </c>
      <c r="L110" s="206" t="s">
        <v>308</v>
      </c>
    </row>
    <row r="111" ht="14.25" spans="1:12">
      <c r="A111" s="204" t="s">
        <v>643</v>
      </c>
      <c r="B111" s="205" t="s">
        <v>13236</v>
      </c>
      <c r="C111" s="205" t="s">
        <v>13215</v>
      </c>
      <c r="D111" s="205" t="s">
        <v>13234</v>
      </c>
      <c r="E111" s="176">
        <v>1664907</v>
      </c>
      <c r="F111" s="204" t="s">
        <v>288</v>
      </c>
      <c r="G111" s="205" t="s">
        <v>17</v>
      </c>
      <c r="H111" s="204" t="s">
        <v>808</v>
      </c>
      <c r="I111" s="204" t="s">
        <v>288</v>
      </c>
      <c r="J111" s="204" t="s">
        <v>288</v>
      </c>
      <c r="K111" s="206" t="s">
        <v>13237</v>
      </c>
      <c r="L111" s="206" t="s">
        <v>810</v>
      </c>
    </row>
    <row r="112" ht="14.25" spans="1:12">
      <c r="A112" s="204" t="s">
        <v>645</v>
      </c>
      <c r="B112" s="205" t="s">
        <v>13238</v>
      </c>
      <c r="C112" s="205" t="s">
        <v>13215</v>
      </c>
      <c r="D112" s="205" t="s">
        <v>13234</v>
      </c>
      <c r="E112" s="176">
        <v>1665011</v>
      </c>
      <c r="F112" s="204" t="s">
        <v>288</v>
      </c>
      <c r="G112" s="205" t="s">
        <v>17</v>
      </c>
      <c r="H112" s="204" t="s">
        <v>808</v>
      </c>
      <c r="I112" s="204" t="s">
        <v>288</v>
      </c>
      <c r="J112" s="204" t="s">
        <v>288</v>
      </c>
      <c r="K112" s="206" t="s">
        <v>13239</v>
      </c>
      <c r="L112" s="206" t="s">
        <v>810</v>
      </c>
    </row>
    <row r="113" ht="14.25" spans="1:12">
      <c r="A113" s="204" t="s">
        <v>648</v>
      </c>
      <c r="B113" s="205" t="s">
        <v>11930</v>
      </c>
      <c r="C113" s="205" t="s">
        <v>13207</v>
      </c>
      <c r="D113" s="205" t="s">
        <v>13234</v>
      </c>
      <c r="E113" s="176">
        <v>1658395</v>
      </c>
      <c r="F113" s="204" t="s">
        <v>288</v>
      </c>
      <c r="G113" s="205" t="s">
        <v>17</v>
      </c>
      <c r="H113" s="204" t="s">
        <v>808</v>
      </c>
      <c r="I113" s="204" t="s">
        <v>295</v>
      </c>
      <c r="J113" s="204" t="s">
        <v>295</v>
      </c>
      <c r="K113" s="206" t="s">
        <v>635</v>
      </c>
      <c r="L113" s="206" t="s">
        <v>912</v>
      </c>
    </row>
    <row r="114" ht="14.25" spans="1:12">
      <c r="A114" s="204" t="s">
        <v>650</v>
      </c>
      <c r="B114" s="205" t="s">
        <v>11688</v>
      </c>
      <c r="C114" s="205" t="s">
        <v>13215</v>
      </c>
      <c r="D114" s="205" t="s">
        <v>13234</v>
      </c>
      <c r="E114" s="176">
        <v>1664642</v>
      </c>
      <c r="F114" s="204" t="s">
        <v>288</v>
      </c>
      <c r="G114" s="205" t="s">
        <v>17</v>
      </c>
      <c r="H114" s="204" t="s">
        <v>808</v>
      </c>
      <c r="I114" s="204" t="s">
        <v>288</v>
      </c>
      <c r="J114" s="204" t="s">
        <v>288</v>
      </c>
      <c r="K114" s="206" t="s">
        <v>1593</v>
      </c>
      <c r="L114" s="206" t="s">
        <v>810</v>
      </c>
    </row>
    <row r="115" ht="14.25" spans="1:12">
      <c r="A115" s="204" t="s">
        <v>652</v>
      </c>
      <c r="B115" s="205" t="s">
        <v>13240</v>
      </c>
      <c r="C115" s="205" t="s">
        <v>13215</v>
      </c>
      <c r="D115" s="205" t="s">
        <v>13234</v>
      </c>
      <c r="E115" s="176">
        <v>1664776</v>
      </c>
      <c r="F115" s="204" t="s">
        <v>288</v>
      </c>
      <c r="G115" s="205" t="s">
        <v>17</v>
      </c>
      <c r="H115" s="204" t="s">
        <v>808</v>
      </c>
      <c r="I115" s="204" t="s">
        <v>288</v>
      </c>
      <c r="J115" s="204" t="s">
        <v>288</v>
      </c>
      <c r="K115" s="206" t="s">
        <v>13241</v>
      </c>
      <c r="L115" s="206" t="s">
        <v>810</v>
      </c>
    </row>
    <row r="116" ht="14.25" spans="1:12">
      <c r="A116" s="204" t="s">
        <v>655</v>
      </c>
      <c r="B116" s="205" t="s">
        <v>13240</v>
      </c>
      <c r="C116" s="205" t="s">
        <v>13215</v>
      </c>
      <c r="D116" s="205" t="s">
        <v>13234</v>
      </c>
      <c r="E116" s="176">
        <v>1664777</v>
      </c>
      <c r="F116" s="204" t="s">
        <v>288</v>
      </c>
      <c r="G116" s="205" t="s">
        <v>17</v>
      </c>
      <c r="H116" s="204" t="s">
        <v>808</v>
      </c>
      <c r="I116" s="204" t="s">
        <v>288</v>
      </c>
      <c r="J116" s="204" t="s">
        <v>288</v>
      </c>
      <c r="K116" s="206" t="s">
        <v>13242</v>
      </c>
      <c r="L116" s="206" t="s">
        <v>810</v>
      </c>
    </row>
    <row r="117" ht="14.25" spans="1:12">
      <c r="A117" s="204" t="s">
        <v>658</v>
      </c>
      <c r="B117" s="205" t="s">
        <v>13243</v>
      </c>
      <c r="C117" s="205" t="s">
        <v>13215</v>
      </c>
      <c r="D117" s="205" t="s">
        <v>13234</v>
      </c>
      <c r="E117" s="176">
        <v>1664778</v>
      </c>
      <c r="F117" s="204" t="s">
        <v>288</v>
      </c>
      <c r="G117" s="205" t="s">
        <v>17</v>
      </c>
      <c r="H117" s="204" t="s">
        <v>808</v>
      </c>
      <c r="I117" s="204" t="s">
        <v>288</v>
      </c>
      <c r="J117" s="204" t="s">
        <v>288</v>
      </c>
      <c r="K117" s="206" t="s">
        <v>13244</v>
      </c>
      <c r="L117" s="206" t="s">
        <v>810</v>
      </c>
    </row>
    <row r="118" ht="14.25" spans="1:12">
      <c r="A118" s="204" t="s">
        <v>661</v>
      </c>
      <c r="B118" s="205" t="s">
        <v>13245</v>
      </c>
      <c r="C118" s="205" t="s">
        <v>13215</v>
      </c>
      <c r="D118" s="205" t="s">
        <v>13234</v>
      </c>
      <c r="E118" s="176">
        <v>1664781</v>
      </c>
      <c r="F118" s="204" t="s">
        <v>288</v>
      </c>
      <c r="G118" s="205" t="s">
        <v>17</v>
      </c>
      <c r="H118" s="204" t="s">
        <v>808</v>
      </c>
      <c r="I118" s="204" t="s">
        <v>288</v>
      </c>
      <c r="J118" s="204" t="s">
        <v>288</v>
      </c>
      <c r="K118" s="206" t="s">
        <v>13246</v>
      </c>
      <c r="L118" s="206" t="s">
        <v>810</v>
      </c>
    </row>
    <row r="119" ht="14.25" spans="1:12">
      <c r="A119" s="204" t="s">
        <v>664</v>
      </c>
      <c r="B119" s="205" t="s">
        <v>13247</v>
      </c>
      <c r="C119" s="205" t="s">
        <v>13215</v>
      </c>
      <c r="D119" s="205" t="s">
        <v>13234</v>
      </c>
      <c r="E119" s="176">
        <v>1664790</v>
      </c>
      <c r="F119" s="204" t="s">
        <v>288</v>
      </c>
      <c r="G119" s="205" t="s">
        <v>17</v>
      </c>
      <c r="H119" s="204" t="s">
        <v>808</v>
      </c>
      <c r="I119" s="204" t="s">
        <v>288</v>
      </c>
      <c r="J119" s="204" t="s">
        <v>288</v>
      </c>
      <c r="K119" s="206" t="s">
        <v>2282</v>
      </c>
      <c r="L119" s="206" t="s">
        <v>810</v>
      </c>
    </row>
    <row r="120" ht="14.25" spans="1:12">
      <c r="A120" s="204" t="s">
        <v>667</v>
      </c>
      <c r="B120" s="205" t="s">
        <v>13248</v>
      </c>
      <c r="C120" s="205" t="s">
        <v>13215</v>
      </c>
      <c r="D120" s="205" t="s">
        <v>13234</v>
      </c>
      <c r="E120" s="176">
        <v>1664794</v>
      </c>
      <c r="F120" s="204" t="s">
        <v>288</v>
      </c>
      <c r="G120" s="205" t="s">
        <v>17</v>
      </c>
      <c r="H120" s="204" t="s">
        <v>808</v>
      </c>
      <c r="I120" s="204" t="s">
        <v>288</v>
      </c>
      <c r="J120" s="204" t="s">
        <v>288</v>
      </c>
      <c r="K120" s="206" t="s">
        <v>13249</v>
      </c>
      <c r="L120" s="206" t="s">
        <v>810</v>
      </c>
    </row>
    <row r="121" ht="14.25" spans="1:12">
      <c r="A121" s="204" t="s">
        <v>670</v>
      </c>
      <c r="B121" s="205" t="s">
        <v>13250</v>
      </c>
      <c r="C121" s="205" t="s">
        <v>13207</v>
      </c>
      <c r="D121" s="205" t="s">
        <v>13234</v>
      </c>
      <c r="E121" s="176">
        <v>1663255</v>
      </c>
      <c r="F121" s="204" t="s">
        <v>288</v>
      </c>
      <c r="G121" s="205" t="s">
        <v>22</v>
      </c>
      <c r="H121" s="204" t="s">
        <v>306</v>
      </c>
      <c r="I121" s="204" t="s">
        <v>295</v>
      </c>
      <c r="J121" s="204" t="s">
        <v>295</v>
      </c>
      <c r="K121" s="206" t="s">
        <v>13251</v>
      </c>
      <c r="L121" s="206" t="s">
        <v>344</v>
      </c>
    </row>
    <row r="122" ht="14.25" spans="1:12">
      <c r="A122" s="204" t="s">
        <v>672</v>
      </c>
      <c r="B122" s="205" t="s">
        <v>13252</v>
      </c>
      <c r="C122" s="205" t="s">
        <v>13215</v>
      </c>
      <c r="D122" s="205" t="s">
        <v>13234</v>
      </c>
      <c r="E122" s="176">
        <v>1655772</v>
      </c>
      <c r="F122" s="204" t="s">
        <v>288</v>
      </c>
      <c r="G122" s="205" t="s">
        <v>19</v>
      </c>
      <c r="H122" s="204" t="s">
        <v>306</v>
      </c>
      <c r="I122" s="204" t="s">
        <v>288</v>
      </c>
      <c r="J122" s="204" t="s">
        <v>288</v>
      </c>
      <c r="K122" s="206" t="s">
        <v>13253</v>
      </c>
      <c r="L122" s="206" t="s">
        <v>308</v>
      </c>
    </row>
    <row r="123" ht="14.25" spans="1:12">
      <c r="A123" s="204" t="s">
        <v>675</v>
      </c>
      <c r="B123" s="205" t="s">
        <v>2753</v>
      </c>
      <c r="C123" s="205" t="s">
        <v>13207</v>
      </c>
      <c r="D123" s="205" t="s">
        <v>13234</v>
      </c>
      <c r="E123" s="176">
        <v>1661353</v>
      </c>
      <c r="F123" s="204" t="s">
        <v>288</v>
      </c>
      <c r="G123" s="205" t="s">
        <v>17</v>
      </c>
      <c r="H123" s="204" t="s">
        <v>808</v>
      </c>
      <c r="I123" s="204" t="s">
        <v>295</v>
      </c>
      <c r="J123" s="204" t="s">
        <v>295</v>
      </c>
      <c r="K123" s="206" t="s">
        <v>13254</v>
      </c>
      <c r="L123" s="206" t="s">
        <v>912</v>
      </c>
    </row>
    <row r="124" ht="14.25" spans="1:12">
      <c r="A124" s="204" t="s">
        <v>677</v>
      </c>
      <c r="B124" s="205" t="s">
        <v>13255</v>
      </c>
      <c r="C124" s="205" t="s">
        <v>13215</v>
      </c>
      <c r="D124" s="205" t="s">
        <v>13234</v>
      </c>
      <c r="E124" s="176">
        <v>1664426</v>
      </c>
      <c r="F124" s="204" t="s">
        <v>288</v>
      </c>
      <c r="G124" s="205" t="s">
        <v>22</v>
      </c>
      <c r="H124" s="204" t="s">
        <v>306</v>
      </c>
      <c r="I124" s="204" t="s">
        <v>288</v>
      </c>
      <c r="J124" s="204" t="s">
        <v>288</v>
      </c>
      <c r="K124" s="206" t="s">
        <v>13256</v>
      </c>
      <c r="L124" s="206" t="s">
        <v>308</v>
      </c>
    </row>
    <row r="125" ht="14.25" spans="1:12">
      <c r="A125" s="204" t="s">
        <v>680</v>
      </c>
      <c r="B125" s="205" t="s">
        <v>13257</v>
      </c>
      <c r="C125" s="205" t="s">
        <v>13234</v>
      </c>
      <c r="D125" s="205" t="s">
        <v>13258</v>
      </c>
      <c r="E125" s="176">
        <v>1657563</v>
      </c>
      <c r="F125" s="204" t="s">
        <v>288</v>
      </c>
      <c r="G125" s="205" t="s">
        <v>17</v>
      </c>
      <c r="H125" s="204" t="s">
        <v>808</v>
      </c>
      <c r="I125" s="204" t="s">
        <v>288</v>
      </c>
      <c r="J125" s="204" t="s">
        <v>288</v>
      </c>
      <c r="K125" s="206" t="s">
        <v>13259</v>
      </c>
      <c r="L125" s="206" t="s">
        <v>810</v>
      </c>
    </row>
    <row r="126" ht="14.25" spans="1:12">
      <c r="A126" s="204" t="s">
        <v>684</v>
      </c>
      <c r="B126" s="205" t="s">
        <v>13233</v>
      </c>
      <c r="C126" s="205" t="s">
        <v>13234</v>
      </c>
      <c r="D126" s="205" t="s">
        <v>13258</v>
      </c>
      <c r="E126" s="176">
        <v>1649863</v>
      </c>
      <c r="F126" s="204" t="s">
        <v>288</v>
      </c>
      <c r="G126" s="205" t="s">
        <v>22</v>
      </c>
      <c r="H126" s="204" t="s">
        <v>306</v>
      </c>
      <c r="I126" s="204" t="s">
        <v>288</v>
      </c>
      <c r="J126" s="204" t="s">
        <v>288</v>
      </c>
      <c r="K126" s="206" t="s">
        <v>13260</v>
      </c>
      <c r="L126" s="206" t="s">
        <v>308</v>
      </c>
    </row>
    <row r="127" ht="14.25" spans="1:12">
      <c r="A127" s="204" t="s">
        <v>686</v>
      </c>
      <c r="B127" s="205" t="s">
        <v>11262</v>
      </c>
      <c r="C127" s="205" t="s">
        <v>13234</v>
      </c>
      <c r="D127" s="205" t="s">
        <v>13258</v>
      </c>
      <c r="E127" s="176">
        <v>1666911</v>
      </c>
      <c r="F127" s="204" t="s">
        <v>288</v>
      </c>
      <c r="G127" s="205" t="s">
        <v>17</v>
      </c>
      <c r="H127" s="204" t="s">
        <v>808</v>
      </c>
      <c r="I127" s="204" t="s">
        <v>288</v>
      </c>
      <c r="J127" s="204" t="s">
        <v>288</v>
      </c>
      <c r="K127" s="206" t="s">
        <v>13261</v>
      </c>
      <c r="L127" s="206" t="s">
        <v>810</v>
      </c>
    </row>
    <row r="128" ht="14.25" spans="1:12">
      <c r="A128" s="204" t="s">
        <v>689</v>
      </c>
      <c r="B128" s="205" t="s">
        <v>13240</v>
      </c>
      <c r="C128" s="205" t="s">
        <v>13234</v>
      </c>
      <c r="D128" s="205" t="s">
        <v>13258</v>
      </c>
      <c r="E128" s="176">
        <v>1666387</v>
      </c>
      <c r="F128" s="204" t="s">
        <v>288</v>
      </c>
      <c r="G128" s="205" t="s">
        <v>17</v>
      </c>
      <c r="H128" s="204" t="s">
        <v>808</v>
      </c>
      <c r="I128" s="204" t="s">
        <v>288</v>
      </c>
      <c r="J128" s="204" t="s">
        <v>288</v>
      </c>
      <c r="K128" s="206" t="s">
        <v>13262</v>
      </c>
      <c r="L128" s="206" t="s">
        <v>810</v>
      </c>
    </row>
    <row r="129" ht="14.25" spans="1:12">
      <c r="A129" s="204" t="s">
        <v>692</v>
      </c>
      <c r="B129" s="205" t="s">
        <v>13240</v>
      </c>
      <c r="C129" s="205" t="s">
        <v>13234</v>
      </c>
      <c r="D129" s="205" t="s">
        <v>13258</v>
      </c>
      <c r="E129" s="176">
        <v>1666377</v>
      </c>
      <c r="F129" s="204" t="s">
        <v>288</v>
      </c>
      <c r="G129" s="205" t="s">
        <v>17</v>
      </c>
      <c r="H129" s="204" t="s">
        <v>808</v>
      </c>
      <c r="I129" s="204" t="s">
        <v>288</v>
      </c>
      <c r="J129" s="204" t="s">
        <v>288</v>
      </c>
      <c r="K129" s="206" t="s">
        <v>13263</v>
      </c>
      <c r="L129" s="206" t="s">
        <v>810</v>
      </c>
    </row>
    <row r="130" ht="14.25" spans="1:12">
      <c r="A130" s="204" t="s">
        <v>695</v>
      </c>
      <c r="B130" s="205" t="s">
        <v>13240</v>
      </c>
      <c r="C130" s="205" t="s">
        <v>13234</v>
      </c>
      <c r="D130" s="205" t="s">
        <v>13258</v>
      </c>
      <c r="E130" s="176">
        <v>1666383</v>
      </c>
      <c r="F130" s="204" t="s">
        <v>288</v>
      </c>
      <c r="G130" s="205" t="s">
        <v>17</v>
      </c>
      <c r="H130" s="204" t="s">
        <v>808</v>
      </c>
      <c r="I130" s="204" t="s">
        <v>288</v>
      </c>
      <c r="J130" s="204" t="s">
        <v>288</v>
      </c>
      <c r="K130" s="206" t="s">
        <v>13264</v>
      </c>
      <c r="L130" s="206" t="s">
        <v>810</v>
      </c>
    </row>
    <row r="131" ht="14.25" spans="1:12">
      <c r="A131" s="204" t="s">
        <v>699</v>
      </c>
      <c r="B131" s="205" t="s">
        <v>13240</v>
      </c>
      <c r="C131" s="205" t="s">
        <v>13234</v>
      </c>
      <c r="D131" s="205" t="s">
        <v>13258</v>
      </c>
      <c r="E131" s="176">
        <v>1666381</v>
      </c>
      <c r="F131" s="204" t="s">
        <v>288</v>
      </c>
      <c r="G131" s="205" t="s">
        <v>17</v>
      </c>
      <c r="H131" s="204" t="s">
        <v>808</v>
      </c>
      <c r="I131" s="204" t="s">
        <v>288</v>
      </c>
      <c r="J131" s="204" t="s">
        <v>288</v>
      </c>
      <c r="K131" s="206" t="s">
        <v>13265</v>
      </c>
      <c r="L131" s="206" t="s">
        <v>810</v>
      </c>
    </row>
    <row r="132" ht="14.25" spans="1:12">
      <c r="A132" s="204" t="s">
        <v>702</v>
      </c>
      <c r="B132" s="205" t="s">
        <v>13266</v>
      </c>
      <c r="C132" s="205" t="s">
        <v>13234</v>
      </c>
      <c r="D132" s="205" t="s">
        <v>13258</v>
      </c>
      <c r="E132" s="176">
        <v>1661297</v>
      </c>
      <c r="F132" s="204" t="s">
        <v>288</v>
      </c>
      <c r="G132" s="205" t="s">
        <v>17</v>
      </c>
      <c r="H132" s="204" t="s">
        <v>808</v>
      </c>
      <c r="I132" s="204" t="s">
        <v>288</v>
      </c>
      <c r="J132" s="204" t="s">
        <v>288</v>
      </c>
      <c r="K132" s="206" t="s">
        <v>13267</v>
      </c>
      <c r="L132" s="206" t="s">
        <v>810</v>
      </c>
    </row>
    <row r="133" ht="14.25" spans="1:12">
      <c r="A133" s="204" t="s">
        <v>705</v>
      </c>
      <c r="B133" s="205" t="s">
        <v>13268</v>
      </c>
      <c r="C133" s="205" t="s">
        <v>13234</v>
      </c>
      <c r="D133" s="205" t="s">
        <v>13258</v>
      </c>
      <c r="E133" s="176">
        <v>1660382</v>
      </c>
      <c r="F133" s="204" t="s">
        <v>288</v>
      </c>
      <c r="G133" s="205" t="s">
        <v>22</v>
      </c>
      <c r="H133" s="204" t="s">
        <v>306</v>
      </c>
      <c r="I133" s="204" t="s">
        <v>288</v>
      </c>
      <c r="J133" s="204" t="s">
        <v>288</v>
      </c>
      <c r="K133" s="206" t="s">
        <v>13269</v>
      </c>
      <c r="L133" s="206" t="s">
        <v>308</v>
      </c>
    </row>
    <row r="134" ht="14.25" spans="1:12">
      <c r="A134" s="204" t="s">
        <v>708</v>
      </c>
      <c r="B134" s="205" t="s">
        <v>13270</v>
      </c>
      <c r="C134" s="205" t="s">
        <v>13215</v>
      </c>
      <c r="D134" s="205" t="s">
        <v>13258</v>
      </c>
      <c r="E134" s="176">
        <v>1647557</v>
      </c>
      <c r="F134" s="204" t="s">
        <v>288</v>
      </c>
      <c r="G134" s="205" t="s">
        <v>17</v>
      </c>
      <c r="H134" s="204" t="s">
        <v>808</v>
      </c>
      <c r="I134" s="204" t="s">
        <v>295</v>
      </c>
      <c r="J134" s="204" t="s">
        <v>295</v>
      </c>
      <c r="K134" s="206" t="s">
        <v>13271</v>
      </c>
      <c r="L134" s="206" t="s">
        <v>912</v>
      </c>
    </row>
    <row r="135" ht="14.25" spans="1:12">
      <c r="A135" s="204" t="s">
        <v>713</v>
      </c>
      <c r="B135" s="205" t="s">
        <v>13272</v>
      </c>
      <c r="C135" s="205" t="s">
        <v>13234</v>
      </c>
      <c r="D135" s="205" t="s">
        <v>13258</v>
      </c>
      <c r="E135" s="176">
        <v>1664006</v>
      </c>
      <c r="F135" s="204" t="s">
        <v>298</v>
      </c>
      <c r="G135" s="205" t="s">
        <v>17</v>
      </c>
      <c r="H135" s="204" t="s">
        <v>808</v>
      </c>
      <c r="I135" s="204" t="s">
        <v>288</v>
      </c>
      <c r="J135" s="204" t="s">
        <v>298</v>
      </c>
      <c r="K135" s="206" t="s">
        <v>13273</v>
      </c>
      <c r="L135" s="206" t="s">
        <v>982</v>
      </c>
    </row>
    <row r="136" ht="14.25" spans="1:12">
      <c r="A136" s="204" t="s">
        <v>715</v>
      </c>
      <c r="B136" s="205" t="s">
        <v>4806</v>
      </c>
      <c r="C136" s="205" t="s">
        <v>13234</v>
      </c>
      <c r="D136" s="205" t="s">
        <v>13258</v>
      </c>
      <c r="E136" s="176">
        <v>1663597</v>
      </c>
      <c r="F136" s="204" t="s">
        <v>288</v>
      </c>
      <c r="G136" s="205" t="s">
        <v>17</v>
      </c>
      <c r="H136" s="204" t="s">
        <v>808</v>
      </c>
      <c r="I136" s="204" t="s">
        <v>288</v>
      </c>
      <c r="J136" s="204" t="s">
        <v>288</v>
      </c>
      <c r="K136" s="206" t="s">
        <v>557</v>
      </c>
      <c r="L136" s="206" t="s">
        <v>810</v>
      </c>
    </row>
    <row r="137" ht="14.25" spans="1:12">
      <c r="A137" s="214" t="s">
        <v>717</v>
      </c>
      <c r="B137" s="213" t="s">
        <v>13274</v>
      </c>
      <c r="C137" s="213" t="s">
        <v>13234</v>
      </c>
      <c r="D137" s="213" t="s">
        <v>13258</v>
      </c>
      <c r="E137" s="176">
        <v>1666802</v>
      </c>
      <c r="F137" s="204" t="s">
        <v>288</v>
      </c>
      <c r="G137" s="213" t="s">
        <v>17</v>
      </c>
      <c r="H137" s="204" t="s">
        <v>808</v>
      </c>
      <c r="I137" s="204" t="s">
        <v>288</v>
      </c>
      <c r="J137" s="204" t="s">
        <v>288</v>
      </c>
      <c r="K137" s="206" t="s">
        <v>13275</v>
      </c>
      <c r="L137" s="206" t="s">
        <v>810</v>
      </c>
    </row>
    <row r="138" ht="14.25" spans="1:12">
      <c r="A138" s="204" t="s">
        <v>718</v>
      </c>
      <c r="B138" s="205" t="s">
        <v>13248</v>
      </c>
      <c r="C138" s="205" t="s">
        <v>13234</v>
      </c>
      <c r="D138" s="205" t="s">
        <v>13258</v>
      </c>
      <c r="E138" s="176">
        <v>1666389</v>
      </c>
      <c r="F138" s="204" t="s">
        <v>288</v>
      </c>
      <c r="G138" s="205" t="s">
        <v>17</v>
      </c>
      <c r="H138" s="204" t="s">
        <v>808</v>
      </c>
      <c r="I138" s="204" t="s">
        <v>288</v>
      </c>
      <c r="J138" s="204" t="s">
        <v>288</v>
      </c>
      <c r="K138" s="206" t="s">
        <v>13276</v>
      </c>
      <c r="L138" s="206" t="s">
        <v>810</v>
      </c>
    </row>
    <row r="139" ht="14.25" spans="1:12">
      <c r="A139" s="204" t="s">
        <v>721</v>
      </c>
      <c r="B139" s="205" t="s">
        <v>11565</v>
      </c>
      <c r="C139" s="205" t="s">
        <v>13234</v>
      </c>
      <c r="D139" s="205" t="s">
        <v>13258</v>
      </c>
      <c r="E139" s="176">
        <v>1665163</v>
      </c>
      <c r="F139" s="204" t="s">
        <v>288</v>
      </c>
      <c r="G139" s="205" t="s">
        <v>22</v>
      </c>
      <c r="H139" s="204" t="s">
        <v>306</v>
      </c>
      <c r="I139" s="204" t="s">
        <v>288</v>
      </c>
      <c r="J139" s="204" t="s">
        <v>288</v>
      </c>
      <c r="K139" s="206" t="s">
        <v>13277</v>
      </c>
      <c r="L139" s="206" t="s">
        <v>308</v>
      </c>
    </row>
    <row r="140" ht="14.25" spans="1:12">
      <c r="A140" s="204" t="s">
        <v>724</v>
      </c>
      <c r="B140" s="205" t="s">
        <v>13278</v>
      </c>
      <c r="C140" s="205" t="s">
        <v>13234</v>
      </c>
      <c r="D140" s="205" t="s">
        <v>13279</v>
      </c>
      <c r="E140" s="176">
        <v>1661843</v>
      </c>
      <c r="F140" s="204" t="s">
        <v>288</v>
      </c>
      <c r="G140" s="205" t="s">
        <v>17</v>
      </c>
      <c r="H140" s="204" t="s">
        <v>808</v>
      </c>
      <c r="I140" s="204" t="s">
        <v>295</v>
      </c>
      <c r="J140" s="204" t="s">
        <v>295</v>
      </c>
      <c r="K140" s="206" t="s">
        <v>13280</v>
      </c>
      <c r="L140" s="206" t="s">
        <v>912</v>
      </c>
    </row>
    <row r="141" ht="14.25" spans="1:12">
      <c r="A141" s="204" t="s">
        <v>727</v>
      </c>
      <c r="B141" s="205" t="s">
        <v>13281</v>
      </c>
      <c r="C141" s="205" t="s">
        <v>13234</v>
      </c>
      <c r="D141" s="205" t="s">
        <v>13279</v>
      </c>
      <c r="E141" s="176">
        <v>1657555</v>
      </c>
      <c r="F141" s="204" t="s">
        <v>295</v>
      </c>
      <c r="G141" s="205" t="s">
        <v>17</v>
      </c>
      <c r="H141" s="204" t="s">
        <v>808</v>
      </c>
      <c r="I141" s="204" t="s">
        <v>295</v>
      </c>
      <c r="J141" s="204" t="s">
        <v>301</v>
      </c>
      <c r="K141" s="206" t="s">
        <v>13282</v>
      </c>
      <c r="L141" s="206" t="s">
        <v>949</v>
      </c>
    </row>
    <row r="142" ht="14.25" spans="1:12">
      <c r="A142" s="204" t="s">
        <v>730</v>
      </c>
      <c r="B142" s="205" t="s">
        <v>13283</v>
      </c>
      <c r="C142" s="205" t="s">
        <v>13258</v>
      </c>
      <c r="D142" s="205" t="s">
        <v>13279</v>
      </c>
      <c r="E142" s="176">
        <v>1669094</v>
      </c>
      <c r="F142" s="204" t="s">
        <v>288</v>
      </c>
      <c r="G142" s="205" t="s">
        <v>17</v>
      </c>
      <c r="H142" s="204" t="s">
        <v>808</v>
      </c>
      <c r="I142" s="204" t="s">
        <v>288</v>
      </c>
      <c r="J142" s="204" t="s">
        <v>288</v>
      </c>
      <c r="K142" s="206" t="s">
        <v>13284</v>
      </c>
      <c r="L142" s="206" t="s">
        <v>810</v>
      </c>
    </row>
    <row r="143" ht="14.25" spans="1:12">
      <c r="A143" s="204" t="s">
        <v>733</v>
      </c>
      <c r="B143" s="205" t="s">
        <v>13285</v>
      </c>
      <c r="C143" s="205" t="s">
        <v>13258</v>
      </c>
      <c r="D143" s="205" t="s">
        <v>13279</v>
      </c>
      <c r="E143" s="176">
        <v>1669115</v>
      </c>
      <c r="F143" s="204" t="s">
        <v>288</v>
      </c>
      <c r="G143" s="205" t="s">
        <v>17</v>
      </c>
      <c r="H143" s="204" t="s">
        <v>808</v>
      </c>
      <c r="I143" s="204" t="s">
        <v>288</v>
      </c>
      <c r="J143" s="204" t="s">
        <v>288</v>
      </c>
      <c r="K143" s="206" t="s">
        <v>13286</v>
      </c>
      <c r="L143" s="206" t="s">
        <v>810</v>
      </c>
    </row>
    <row r="144" ht="14.25" spans="1:12">
      <c r="A144" s="204" t="s">
        <v>736</v>
      </c>
      <c r="B144" s="205" t="s">
        <v>13287</v>
      </c>
      <c r="C144" s="205" t="s">
        <v>13258</v>
      </c>
      <c r="D144" s="205" t="s">
        <v>13279</v>
      </c>
      <c r="E144" s="176">
        <v>1669190</v>
      </c>
      <c r="F144" s="204" t="s">
        <v>295</v>
      </c>
      <c r="G144" s="205" t="s">
        <v>17</v>
      </c>
      <c r="H144" s="204" t="s">
        <v>808</v>
      </c>
      <c r="I144" s="204" t="s">
        <v>288</v>
      </c>
      <c r="J144" s="204" t="s">
        <v>295</v>
      </c>
      <c r="K144" s="206" t="s">
        <v>573</v>
      </c>
      <c r="L144" s="206" t="s">
        <v>912</v>
      </c>
    </row>
    <row r="145" ht="14.25" spans="1:12">
      <c r="A145" s="204" t="s">
        <v>738</v>
      </c>
      <c r="B145" s="205" t="s">
        <v>13288</v>
      </c>
      <c r="C145" s="205" t="s">
        <v>13234</v>
      </c>
      <c r="D145" s="205" t="s">
        <v>13279</v>
      </c>
      <c r="E145" s="176">
        <v>1656349</v>
      </c>
      <c r="F145" s="204" t="s">
        <v>295</v>
      </c>
      <c r="G145" s="205" t="s">
        <v>17</v>
      </c>
      <c r="H145" s="204" t="s">
        <v>808</v>
      </c>
      <c r="I145" s="204" t="s">
        <v>295</v>
      </c>
      <c r="J145" s="204" t="s">
        <v>301</v>
      </c>
      <c r="K145" s="206" t="s">
        <v>13289</v>
      </c>
      <c r="L145" s="206" t="s">
        <v>949</v>
      </c>
    </row>
    <row r="146" ht="14.25" spans="1:12">
      <c r="A146" s="204" t="s">
        <v>741</v>
      </c>
      <c r="B146" s="205" t="s">
        <v>5030</v>
      </c>
      <c r="C146" s="205" t="s">
        <v>13215</v>
      </c>
      <c r="D146" s="205" t="s">
        <v>13279</v>
      </c>
      <c r="E146" s="176">
        <v>1654502</v>
      </c>
      <c r="F146" s="204" t="s">
        <v>295</v>
      </c>
      <c r="G146" s="205" t="s">
        <v>17</v>
      </c>
      <c r="H146" s="204" t="s">
        <v>808</v>
      </c>
      <c r="I146" s="204" t="s">
        <v>298</v>
      </c>
      <c r="J146" s="204" t="s">
        <v>309</v>
      </c>
      <c r="K146" s="206" t="s">
        <v>13290</v>
      </c>
      <c r="L146" s="206" t="s">
        <v>921</v>
      </c>
    </row>
    <row r="147" ht="14.25" spans="1:12">
      <c r="A147" s="204" t="s">
        <v>745</v>
      </c>
      <c r="B147" s="205" t="s">
        <v>13291</v>
      </c>
      <c r="C147" s="205" t="s">
        <v>13258</v>
      </c>
      <c r="D147" s="205" t="s">
        <v>13279</v>
      </c>
      <c r="E147" s="176">
        <v>1668589</v>
      </c>
      <c r="F147" s="204" t="s">
        <v>288</v>
      </c>
      <c r="G147" s="205" t="s">
        <v>17</v>
      </c>
      <c r="H147" s="204" t="s">
        <v>808</v>
      </c>
      <c r="I147" s="204" t="s">
        <v>288</v>
      </c>
      <c r="J147" s="204" t="s">
        <v>288</v>
      </c>
      <c r="K147" s="206" t="s">
        <v>13292</v>
      </c>
      <c r="L147" s="206" t="s">
        <v>810</v>
      </c>
    </row>
    <row r="148" ht="14.25" spans="1:12">
      <c r="A148" s="204" t="s">
        <v>748</v>
      </c>
      <c r="B148" s="205" t="s">
        <v>2915</v>
      </c>
      <c r="C148" s="205" t="s">
        <v>13258</v>
      </c>
      <c r="D148" s="205" t="s">
        <v>13279</v>
      </c>
      <c r="E148" s="176">
        <v>1668590</v>
      </c>
      <c r="F148" s="204" t="s">
        <v>288</v>
      </c>
      <c r="G148" s="205" t="s">
        <v>17</v>
      </c>
      <c r="H148" s="204" t="s">
        <v>808</v>
      </c>
      <c r="I148" s="204" t="s">
        <v>288</v>
      </c>
      <c r="J148" s="204" t="s">
        <v>288</v>
      </c>
      <c r="K148" s="206" t="s">
        <v>13293</v>
      </c>
      <c r="L148" s="206" t="s">
        <v>810</v>
      </c>
    </row>
    <row r="149" ht="14.25" spans="1:12">
      <c r="A149" s="204" t="s">
        <v>751</v>
      </c>
      <c r="B149" s="205" t="s">
        <v>12370</v>
      </c>
      <c r="C149" s="205" t="s">
        <v>13258</v>
      </c>
      <c r="D149" s="205" t="s">
        <v>13279</v>
      </c>
      <c r="E149" s="176">
        <v>1668975</v>
      </c>
      <c r="F149" s="204" t="s">
        <v>288</v>
      </c>
      <c r="G149" s="205" t="s">
        <v>17</v>
      </c>
      <c r="H149" s="204" t="s">
        <v>808</v>
      </c>
      <c r="I149" s="204" t="s">
        <v>288</v>
      </c>
      <c r="J149" s="204" t="s">
        <v>288</v>
      </c>
      <c r="K149" s="206" t="s">
        <v>13294</v>
      </c>
      <c r="L149" s="206" t="s">
        <v>810</v>
      </c>
    </row>
    <row r="150" ht="14.25" spans="1:12">
      <c r="A150" s="204" t="s">
        <v>754</v>
      </c>
      <c r="B150" s="205" t="s">
        <v>13295</v>
      </c>
      <c r="C150" s="205" t="s">
        <v>13215</v>
      </c>
      <c r="D150" s="205" t="s">
        <v>13279</v>
      </c>
      <c r="E150" s="176">
        <v>1660581</v>
      </c>
      <c r="F150" s="204" t="s">
        <v>288</v>
      </c>
      <c r="G150" s="205" t="s">
        <v>17</v>
      </c>
      <c r="H150" s="204" t="s">
        <v>808</v>
      </c>
      <c r="I150" s="204" t="s">
        <v>298</v>
      </c>
      <c r="J150" s="204" t="s">
        <v>298</v>
      </c>
      <c r="K150" s="206" t="s">
        <v>13296</v>
      </c>
      <c r="L150" s="206" t="s">
        <v>982</v>
      </c>
    </row>
    <row r="151" ht="14.25" spans="1:12">
      <c r="A151" s="204" t="s">
        <v>756</v>
      </c>
      <c r="B151" s="205" t="s">
        <v>13297</v>
      </c>
      <c r="C151" s="205" t="s">
        <v>13234</v>
      </c>
      <c r="D151" s="205" t="s">
        <v>13279</v>
      </c>
      <c r="E151" s="176">
        <v>1665270</v>
      </c>
      <c r="F151" s="204" t="s">
        <v>288</v>
      </c>
      <c r="G151" s="205" t="s">
        <v>17</v>
      </c>
      <c r="H151" s="204" t="s">
        <v>808</v>
      </c>
      <c r="I151" s="204" t="s">
        <v>295</v>
      </c>
      <c r="J151" s="204" t="s">
        <v>295</v>
      </c>
      <c r="K151" s="206" t="s">
        <v>13298</v>
      </c>
      <c r="L151" s="206" t="s">
        <v>912</v>
      </c>
    </row>
    <row r="152" ht="14.25" spans="1:12">
      <c r="A152" s="204" t="s">
        <v>761</v>
      </c>
      <c r="B152" s="205" t="s">
        <v>13299</v>
      </c>
      <c r="C152" s="205" t="s">
        <v>13258</v>
      </c>
      <c r="D152" s="205" t="s">
        <v>13279</v>
      </c>
      <c r="E152" s="176">
        <v>1669019</v>
      </c>
      <c r="F152" s="204" t="s">
        <v>288</v>
      </c>
      <c r="G152" s="205" t="s">
        <v>22</v>
      </c>
      <c r="H152" s="204" t="s">
        <v>306</v>
      </c>
      <c r="I152" s="204" t="s">
        <v>288</v>
      </c>
      <c r="J152" s="204" t="s">
        <v>288</v>
      </c>
      <c r="K152" s="206" t="s">
        <v>2334</v>
      </c>
      <c r="L152" s="206" t="s">
        <v>308</v>
      </c>
    </row>
    <row r="153" ht="14.25" spans="1:12">
      <c r="A153" s="204" t="s">
        <v>764</v>
      </c>
      <c r="B153" s="205" t="s">
        <v>13300</v>
      </c>
      <c r="C153" s="205" t="s">
        <v>13279</v>
      </c>
      <c r="D153" s="205" t="s">
        <v>13301</v>
      </c>
      <c r="E153" s="176">
        <v>1665951</v>
      </c>
      <c r="F153" s="204" t="s">
        <v>288</v>
      </c>
      <c r="G153" s="205" t="s">
        <v>17</v>
      </c>
      <c r="H153" s="204" t="s">
        <v>808</v>
      </c>
      <c r="I153" s="204" t="s">
        <v>288</v>
      </c>
      <c r="J153" s="204" t="s">
        <v>288</v>
      </c>
      <c r="K153" s="206" t="s">
        <v>13302</v>
      </c>
      <c r="L153" s="206" t="s">
        <v>810</v>
      </c>
    </row>
    <row r="154" ht="14.25" spans="1:12">
      <c r="A154" s="204" t="s">
        <v>773</v>
      </c>
      <c r="B154" s="205" t="s">
        <v>13303</v>
      </c>
      <c r="C154" s="205" t="s">
        <v>13197</v>
      </c>
      <c r="D154" s="205" t="s">
        <v>13301</v>
      </c>
      <c r="E154" s="176">
        <v>1662053</v>
      </c>
      <c r="F154" s="204" t="s">
        <v>295</v>
      </c>
      <c r="G154" s="205" t="s">
        <v>17</v>
      </c>
      <c r="H154" s="204" t="s">
        <v>808</v>
      </c>
      <c r="I154" s="204" t="s">
        <v>309</v>
      </c>
      <c r="J154" s="204" t="s">
        <v>334</v>
      </c>
      <c r="K154" s="206" t="s">
        <v>13304</v>
      </c>
      <c r="L154" s="206" t="s">
        <v>13305</v>
      </c>
    </row>
    <row r="155" ht="14.25" spans="1:12">
      <c r="A155" s="204" t="s">
        <v>776</v>
      </c>
      <c r="B155" s="205" t="s">
        <v>13306</v>
      </c>
      <c r="C155" s="205" t="s">
        <v>13234</v>
      </c>
      <c r="D155" s="205" t="s">
        <v>13301</v>
      </c>
      <c r="E155" s="176">
        <v>1663404</v>
      </c>
      <c r="F155" s="204" t="s">
        <v>288</v>
      </c>
      <c r="G155" s="205" t="s">
        <v>17</v>
      </c>
      <c r="H155" s="204" t="s">
        <v>808</v>
      </c>
      <c r="I155" s="204" t="s">
        <v>298</v>
      </c>
      <c r="J155" s="204" t="s">
        <v>298</v>
      </c>
      <c r="K155" s="206" t="s">
        <v>13307</v>
      </c>
      <c r="L155" s="206" t="s">
        <v>982</v>
      </c>
    </row>
    <row r="156" ht="14.25" spans="1:12">
      <c r="A156" s="204" t="s">
        <v>779</v>
      </c>
      <c r="B156" s="205" t="s">
        <v>13308</v>
      </c>
      <c r="C156" s="205" t="s">
        <v>13279</v>
      </c>
      <c r="D156" s="205" t="s">
        <v>13301</v>
      </c>
      <c r="E156" s="176">
        <v>1662480</v>
      </c>
      <c r="F156" s="204" t="s">
        <v>288</v>
      </c>
      <c r="G156" s="205" t="s">
        <v>17</v>
      </c>
      <c r="H156" s="204" t="s">
        <v>808</v>
      </c>
      <c r="I156" s="204" t="s">
        <v>288</v>
      </c>
      <c r="J156" s="204" t="s">
        <v>288</v>
      </c>
      <c r="K156" s="206" t="s">
        <v>13309</v>
      </c>
      <c r="L156" s="206" t="s">
        <v>810</v>
      </c>
    </row>
    <row r="157" ht="14.25" spans="1:12">
      <c r="A157" s="204" t="s">
        <v>788</v>
      </c>
      <c r="B157" s="205" t="s">
        <v>13310</v>
      </c>
      <c r="C157" s="205" t="s">
        <v>13215</v>
      </c>
      <c r="D157" s="205" t="s">
        <v>13301</v>
      </c>
      <c r="E157" s="176">
        <v>1658012</v>
      </c>
      <c r="F157" s="204" t="s">
        <v>288</v>
      </c>
      <c r="G157" s="205" t="s">
        <v>49</v>
      </c>
      <c r="H157" s="204" t="s">
        <v>302</v>
      </c>
      <c r="I157" s="204" t="s">
        <v>301</v>
      </c>
      <c r="J157" s="204" t="s">
        <v>301</v>
      </c>
      <c r="K157" s="206" t="s">
        <v>1683</v>
      </c>
      <c r="L157" s="206" t="s">
        <v>400</v>
      </c>
    </row>
    <row r="158" ht="14.25" spans="1:12">
      <c r="A158" s="204" t="s">
        <v>790</v>
      </c>
      <c r="B158" s="205" t="s">
        <v>11686</v>
      </c>
      <c r="C158" s="205" t="s">
        <v>13301</v>
      </c>
      <c r="D158" s="205" t="s">
        <v>13311</v>
      </c>
      <c r="E158" s="176">
        <v>1665025</v>
      </c>
      <c r="F158" s="204" t="s">
        <v>288</v>
      </c>
      <c r="G158" s="205" t="s">
        <v>17</v>
      </c>
      <c r="H158" s="204" t="s">
        <v>808</v>
      </c>
      <c r="I158" s="204" t="s">
        <v>288</v>
      </c>
      <c r="J158" s="204" t="s">
        <v>288</v>
      </c>
      <c r="K158" s="206" t="s">
        <v>13312</v>
      </c>
      <c r="L158" s="206" t="s">
        <v>810</v>
      </c>
    </row>
    <row r="159" ht="14.25" spans="1:12">
      <c r="A159" s="204" t="s">
        <v>796</v>
      </c>
      <c r="B159" s="205" t="s">
        <v>4837</v>
      </c>
      <c r="C159" s="205" t="s">
        <v>13279</v>
      </c>
      <c r="D159" s="205" t="s">
        <v>13311</v>
      </c>
      <c r="E159" s="176">
        <v>1670043</v>
      </c>
      <c r="F159" s="204" t="s">
        <v>288</v>
      </c>
      <c r="G159" s="205" t="s">
        <v>49</v>
      </c>
      <c r="H159" s="204" t="s">
        <v>1213</v>
      </c>
      <c r="I159" s="204" t="s">
        <v>295</v>
      </c>
      <c r="J159" s="204" t="s">
        <v>295</v>
      </c>
      <c r="K159" s="206" t="s">
        <v>13313</v>
      </c>
      <c r="L159" s="206" t="s">
        <v>1327</v>
      </c>
    </row>
    <row r="160" ht="14.25" spans="1:12">
      <c r="A160" s="204" t="s">
        <v>799</v>
      </c>
      <c r="B160" s="205" t="s">
        <v>13314</v>
      </c>
      <c r="C160" s="205" t="s">
        <v>13301</v>
      </c>
      <c r="D160" s="205" t="s">
        <v>13311</v>
      </c>
      <c r="E160" s="176">
        <v>1671878</v>
      </c>
      <c r="F160" s="204" t="s">
        <v>288</v>
      </c>
      <c r="G160" s="205" t="s">
        <v>22</v>
      </c>
      <c r="H160" s="204" t="s">
        <v>306</v>
      </c>
      <c r="I160" s="204" t="s">
        <v>288</v>
      </c>
      <c r="J160" s="204" t="s">
        <v>288</v>
      </c>
      <c r="K160" s="206" t="s">
        <v>13315</v>
      </c>
      <c r="L160" s="206" t="s">
        <v>308</v>
      </c>
    </row>
    <row r="161" ht="14.25" spans="1:12">
      <c r="A161" s="204" t="s">
        <v>802</v>
      </c>
      <c r="B161" s="205" t="s">
        <v>12805</v>
      </c>
      <c r="C161" s="205" t="s">
        <v>13234</v>
      </c>
      <c r="D161" s="205" t="s">
        <v>13311</v>
      </c>
      <c r="E161" s="176">
        <v>1661531</v>
      </c>
      <c r="F161" s="204" t="s">
        <v>288</v>
      </c>
      <c r="G161" s="205" t="s">
        <v>17</v>
      </c>
      <c r="H161" s="204" t="s">
        <v>808</v>
      </c>
      <c r="I161" s="204" t="s">
        <v>301</v>
      </c>
      <c r="J161" s="204" t="s">
        <v>301</v>
      </c>
      <c r="K161" s="206" t="s">
        <v>13316</v>
      </c>
      <c r="L161" s="206" t="s">
        <v>949</v>
      </c>
    </row>
    <row r="162" ht="14.25" spans="1:12">
      <c r="A162" s="204" t="s">
        <v>811</v>
      </c>
      <c r="B162" s="205" t="s">
        <v>13317</v>
      </c>
      <c r="C162" s="205" t="s">
        <v>13311</v>
      </c>
      <c r="D162" s="205" t="s">
        <v>13318</v>
      </c>
      <c r="E162" s="176">
        <v>1673853</v>
      </c>
      <c r="F162" s="204" t="s">
        <v>298</v>
      </c>
      <c r="G162" s="205" t="s">
        <v>17</v>
      </c>
      <c r="H162" s="204" t="s">
        <v>808</v>
      </c>
      <c r="I162" s="204" t="s">
        <v>288</v>
      </c>
      <c r="J162" s="204" t="s">
        <v>298</v>
      </c>
      <c r="K162" s="206" t="s">
        <v>13319</v>
      </c>
      <c r="L162" s="206" t="s">
        <v>982</v>
      </c>
    </row>
    <row r="163" ht="14.25" spans="1:12">
      <c r="A163" s="210" t="s">
        <v>817</v>
      </c>
      <c r="B163" s="211" t="s">
        <v>2934</v>
      </c>
      <c r="C163" s="211" t="s">
        <v>13301</v>
      </c>
      <c r="D163" s="211" t="s">
        <v>13318</v>
      </c>
      <c r="E163" s="181">
        <v>1669447</v>
      </c>
      <c r="F163" s="204" t="s">
        <v>288</v>
      </c>
      <c r="G163" s="211" t="s">
        <v>22</v>
      </c>
      <c r="H163" s="204" t="s">
        <v>292</v>
      </c>
      <c r="I163" s="204" t="s">
        <v>295</v>
      </c>
      <c r="J163" s="204" t="s">
        <v>295</v>
      </c>
      <c r="K163" s="212" t="s">
        <v>13320</v>
      </c>
      <c r="L163" s="212" t="s">
        <v>300</v>
      </c>
    </row>
    <row r="164" ht="14.25" spans="1:12">
      <c r="A164" s="204" t="s">
        <v>820</v>
      </c>
      <c r="B164" s="205" t="s">
        <v>13321</v>
      </c>
      <c r="C164" s="205" t="s">
        <v>13301</v>
      </c>
      <c r="D164" s="205" t="s">
        <v>13318</v>
      </c>
      <c r="E164" s="176">
        <v>1671369</v>
      </c>
      <c r="F164" s="204" t="s">
        <v>288</v>
      </c>
      <c r="G164" s="205" t="s">
        <v>22</v>
      </c>
      <c r="H164" s="204" t="s">
        <v>292</v>
      </c>
      <c r="I164" s="204" t="s">
        <v>295</v>
      </c>
      <c r="J164" s="204" t="s">
        <v>295</v>
      </c>
      <c r="K164" s="205" t="s">
        <v>13322</v>
      </c>
      <c r="L164" s="206" t="s">
        <v>300</v>
      </c>
    </row>
    <row r="165" ht="14.25" spans="1:12">
      <c r="A165" s="204" t="s">
        <v>825</v>
      </c>
      <c r="B165" s="205" t="s">
        <v>9937</v>
      </c>
      <c r="C165" s="205" t="s">
        <v>13311</v>
      </c>
      <c r="D165" s="205" t="s">
        <v>13318</v>
      </c>
      <c r="E165" s="176">
        <v>1673443</v>
      </c>
      <c r="F165" s="204" t="s">
        <v>288</v>
      </c>
      <c r="G165" s="205" t="s">
        <v>22</v>
      </c>
      <c r="H165" s="204" t="s">
        <v>306</v>
      </c>
      <c r="I165" s="204" t="s">
        <v>288</v>
      </c>
      <c r="J165" s="204" t="s">
        <v>288</v>
      </c>
      <c r="K165" s="205" t="s">
        <v>13323</v>
      </c>
      <c r="L165" s="206" t="s">
        <v>308</v>
      </c>
    </row>
    <row r="166" ht="14.25" spans="1:12">
      <c r="A166" s="204" t="s">
        <v>828</v>
      </c>
      <c r="B166" s="205" t="s">
        <v>13324</v>
      </c>
      <c r="C166" s="205" t="s">
        <v>13234</v>
      </c>
      <c r="D166" s="205" t="s">
        <v>13318</v>
      </c>
      <c r="E166" s="176">
        <v>1649014</v>
      </c>
      <c r="F166" s="204" t="s">
        <v>288</v>
      </c>
      <c r="G166" s="205" t="s">
        <v>19</v>
      </c>
      <c r="H166" s="204" t="s">
        <v>306</v>
      </c>
      <c r="I166" s="204" t="s">
        <v>305</v>
      </c>
      <c r="J166" s="204" t="s">
        <v>305</v>
      </c>
      <c r="K166" s="205" t="s">
        <v>13325</v>
      </c>
      <c r="L166" s="206" t="s">
        <v>10586</v>
      </c>
    </row>
    <row r="167" ht="14.25" spans="1:12">
      <c r="A167" s="204" t="s">
        <v>831</v>
      </c>
      <c r="B167" s="205" t="s">
        <v>1523</v>
      </c>
      <c r="C167" s="205" t="s">
        <v>13279</v>
      </c>
      <c r="D167" s="205" t="s">
        <v>13318</v>
      </c>
      <c r="E167" s="176">
        <v>1664665</v>
      </c>
      <c r="F167" s="204" t="s">
        <v>288</v>
      </c>
      <c r="G167" s="205" t="s">
        <v>17</v>
      </c>
      <c r="H167" s="204" t="s">
        <v>808</v>
      </c>
      <c r="I167" s="204" t="s">
        <v>298</v>
      </c>
      <c r="J167" s="207" t="s">
        <v>298</v>
      </c>
      <c r="K167" s="205" t="s">
        <v>13326</v>
      </c>
      <c r="L167" s="206" t="s">
        <v>982</v>
      </c>
    </row>
    <row r="168" ht="14.25" spans="1:12">
      <c r="A168" s="204" t="s">
        <v>833</v>
      </c>
      <c r="B168" s="205" t="s">
        <v>13327</v>
      </c>
      <c r="C168" s="205" t="s">
        <v>13301</v>
      </c>
      <c r="D168" s="205" t="s">
        <v>13318</v>
      </c>
      <c r="E168" s="176">
        <v>1671496</v>
      </c>
      <c r="F168" s="204" t="s">
        <v>288</v>
      </c>
      <c r="G168" s="205" t="s">
        <v>49</v>
      </c>
      <c r="H168" s="204" t="s">
        <v>1213</v>
      </c>
      <c r="I168" s="204" t="s">
        <v>295</v>
      </c>
      <c r="J168" s="204" t="s">
        <v>295</v>
      </c>
      <c r="K168" s="205" t="s">
        <v>13328</v>
      </c>
      <c r="L168" s="206" t="s">
        <v>1327</v>
      </c>
    </row>
    <row r="169" ht="14.25" spans="1:12">
      <c r="A169" s="204" t="s">
        <v>836</v>
      </c>
      <c r="B169" s="205" t="s">
        <v>13329</v>
      </c>
      <c r="C169" s="205" t="s">
        <v>13311</v>
      </c>
      <c r="D169" s="205" t="s">
        <v>13318</v>
      </c>
      <c r="E169" s="176">
        <v>1671342</v>
      </c>
      <c r="F169" s="204" t="s">
        <v>288</v>
      </c>
      <c r="G169" s="205" t="s">
        <v>22</v>
      </c>
      <c r="H169" s="204" t="s">
        <v>306</v>
      </c>
      <c r="I169" s="204" t="s">
        <v>288</v>
      </c>
      <c r="J169" s="204" t="s">
        <v>288</v>
      </c>
      <c r="K169" s="205" t="s">
        <v>13330</v>
      </c>
      <c r="L169" s="206" t="s">
        <v>308</v>
      </c>
    </row>
    <row r="170" ht="14.25" spans="1:12">
      <c r="A170" s="204" t="s">
        <v>839</v>
      </c>
      <c r="B170" s="205" t="s">
        <v>13317</v>
      </c>
      <c r="C170" s="205" t="s">
        <v>13318</v>
      </c>
      <c r="D170" s="205" t="s">
        <v>13331</v>
      </c>
      <c r="E170" s="176">
        <v>1674564</v>
      </c>
      <c r="F170" s="204" t="s">
        <v>298</v>
      </c>
      <c r="G170" s="205" t="s">
        <v>17</v>
      </c>
      <c r="H170" s="204" t="s">
        <v>808</v>
      </c>
      <c r="I170" s="204" t="s">
        <v>288</v>
      </c>
      <c r="J170" s="204" t="s">
        <v>298</v>
      </c>
      <c r="K170" s="205" t="s">
        <v>13332</v>
      </c>
      <c r="L170" s="206" t="s">
        <v>982</v>
      </c>
    </row>
    <row r="171" ht="14.25" spans="1:12">
      <c r="A171" s="204" t="s">
        <v>842</v>
      </c>
      <c r="B171" s="205" t="s">
        <v>13333</v>
      </c>
      <c r="C171" s="205" t="s">
        <v>13318</v>
      </c>
      <c r="D171" s="205" t="s">
        <v>13331</v>
      </c>
      <c r="E171" s="176">
        <v>1674667</v>
      </c>
      <c r="F171" s="204" t="s">
        <v>288</v>
      </c>
      <c r="G171" s="205" t="s">
        <v>17</v>
      </c>
      <c r="H171" s="204" t="s">
        <v>808</v>
      </c>
      <c r="I171" s="204" t="s">
        <v>288</v>
      </c>
      <c r="J171" s="204" t="s">
        <v>288</v>
      </c>
      <c r="K171" s="205" t="s">
        <v>13334</v>
      </c>
      <c r="L171" s="206" t="s">
        <v>810</v>
      </c>
    </row>
    <row r="172" ht="14.25" spans="1:12">
      <c r="A172" s="204" t="s">
        <v>844</v>
      </c>
      <c r="B172" s="205" t="s">
        <v>13335</v>
      </c>
      <c r="C172" s="205" t="s">
        <v>13311</v>
      </c>
      <c r="D172" s="205" t="s">
        <v>13331</v>
      </c>
      <c r="E172" s="176">
        <v>1672684</v>
      </c>
      <c r="F172" s="204" t="s">
        <v>288</v>
      </c>
      <c r="G172" s="205" t="s">
        <v>17</v>
      </c>
      <c r="H172" s="204" t="s">
        <v>376</v>
      </c>
      <c r="I172" s="204" t="s">
        <v>295</v>
      </c>
      <c r="J172" s="204" t="s">
        <v>295</v>
      </c>
      <c r="K172" s="205" t="s">
        <v>13336</v>
      </c>
      <c r="L172" s="206" t="s">
        <v>1204</v>
      </c>
    </row>
    <row r="173" ht="14.25" spans="1:12">
      <c r="A173" s="204" t="s">
        <v>847</v>
      </c>
      <c r="B173" s="205" t="s">
        <v>13337</v>
      </c>
      <c r="C173" s="205" t="s">
        <v>13318</v>
      </c>
      <c r="D173" s="205" t="s">
        <v>13331</v>
      </c>
      <c r="E173" s="176">
        <v>1674623</v>
      </c>
      <c r="F173" s="204" t="s">
        <v>288</v>
      </c>
      <c r="G173" s="205" t="s">
        <v>17</v>
      </c>
      <c r="H173" s="204" t="s">
        <v>808</v>
      </c>
      <c r="I173" s="204" t="s">
        <v>288</v>
      </c>
      <c r="J173" s="204" t="s">
        <v>288</v>
      </c>
      <c r="K173" s="205" t="s">
        <v>13338</v>
      </c>
      <c r="L173" s="206" t="s">
        <v>810</v>
      </c>
    </row>
    <row r="174" ht="14.25" spans="1:12">
      <c r="A174" s="204" t="s">
        <v>850</v>
      </c>
      <c r="B174" s="205" t="s">
        <v>13339</v>
      </c>
      <c r="C174" s="205" t="s">
        <v>13301</v>
      </c>
      <c r="D174" s="205" t="s">
        <v>13331</v>
      </c>
      <c r="E174" s="176">
        <v>1669118</v>
      </c>
      <c r="F174" s="204" t="s">
        <v>288</v>
      </c>
      <c r="G174" s="205" t="s">
        <v>17</v>
      </c>
      <c r="H174" s="204" t="s">
        <v>376</v>
      </c>
      <c r="I174" s="204" t="s">
        <v>298</v>
      </c>
      <c r="J174" s="204" t="s">
        <v>298</v>
      </c>
      <c r="K174" s="205" t="s">
        <v>13340</v>
      </c>
      <c r="L174" s="206" t="s">
        <v>378</v>
      </c>
    </row>
    <row r="175" ht="14.25" spans="1:12">
      <c r="A175" s="204" t="s">
        <v>853</v>
      </c>
      <c r="B175" s="205" t="s">
        <v>13341</v>
      </c>
      <c r="C175" s="205" t="s">
        <v>13318</v>
      </c>
      <c r="D175" s="205" t="s">
        <v>13331</v>
      </c>
      <c r="E175" s="176">
        <v>1672888</v>
      </c>
      <c r="F175" s="204" t="s">
        <v>288</v>
      </c>
      <c r="G175" s="205" t="s">
        <v>19</v>
      </c>
      <c r="H175" s="204" t="s">
        <v>306</v>
      </c>
      <c r="I175" s="204" t="s">
        <v>288</v>
      </c>
      <c r="J175" s="204" t="s">
        <v>288</v>
      </c>
      <c r="K175" s="205" t="s">
        <v>2390</v>
      </c>
      <c r="L175" s="206" t="s">
        <v>308</v>
      </c>
    </row>
    <row r="176" ht="14.25" spans="1:12">
      <c r="A176" s="204" t="s">
        <v>856</v>
      </c>
      <c r="B176" s="205" t="s">
        <v>13230</v>
      </c>
      <c r="C176" s="205" t="s">
        <v>13318</v>
      </c>
      <c r="D176" s="205" t="s">
        <v>13331</v>
      </c>
      <c r="E176" s="176">
        <v>1673855</v>
      </c>
      <c r="F176" s="204" t="s">
        <v>288</v>
      </c>
      <c r="G176" s="205" t="s">
        <v>17</v>
      </c>
      <c r="H176" s="204" t="s">
        <v>808</v>
      </c>
      <c r="I176" s="204" t="s">
        <v>288</v>
      </c>
      <c r="J176" s="204" t="s">
        <v>288</v>
      </c>
      <c r="K176" s="205" t="s">
        <v>13342</v>
      </c>
      <c r="L176" s="206" t="s">
        <v>810</v>
      </c>
    </row>
    <row r="177" ht="14.25" spans="1:12">
      <c r="A177" s="204" t="s">
        <v>858</v>
      </c>
      <c r="B177" s="205" t="s">
        <v>13343</v>
      </c>
      <c r="C177" s="205" t="s">
        <v>13311</v>
      </c>
      <c r="D177" s="205" t="s">
        <v>13331</v>
      </c>
      <c r="E177" s="176">
        <v>1672940</v>
      </c>
      <c r="F177" s="204" t="s">
        <v>288</v>
      </c>
      <c r="G177" s="205" t="s">
        <v>17</v>
      </c>
      <c r="H177" s="204" t="s">
        <v>376</v>
      </c>
      <c r="I177" s="204" t="s">
        <v>295</v>
      </c>
      <c r="J177" s="204" t="s">
        <v>295</v>
      </c>
      <c r="K177" s="205" t="s">
        <v>13344</v>
      </c>
      <c r="L177" s="206" t="s">
        <v>1204</v>
      </c>
    </row>
    <row r="178" ht="14.25" spans="1:12">
      <c r="A178" s="204" t="s">
        <v>861</v>
      </c>
      <c r="B178" s="205" t="s">
        <v>9937</v>
      </c>
      <c r="C178" s="205" t="s">
        <v>13318</v>
      </c>
      <c r="D178" s="205" t="s">
        <v>13331</v>
      </c>
      <c r="E178" s="176">
        <v>1674674</v>
      </c>
      <c r="F178" s="204" t="s">
        <v>288</v>
      </c>
      <c r="G178" s="205" t="s">
        <v>22</v>
      </c>
      <c r="H178" s="204" t="s">
        <v>306</v>
      </c>
      <c r="I178" s="204" t="s">
        <v>288</v>
      </c>
      <c r="J178" s="204" t="s">
        <v>288</v>
      </c>
      <c r="K178" s="205" t="s">
        <v>13345</v>
      </c>
      <c r="L178" s="206" t="s">
        <v>308</v>
      </c>
    </row>
    <row r="179" ht="14.25" spans="1:12">
      <c r="A179" s="204" t="s">
        <v>863</v>
      </c>
      <c r="B179" s="205" t="s">
        <v>13346</v>
      </c>
      <c r="C179" s="205" t="s">
        <v>13318</v>
      </c>
      <c r="D179" s="205" t="s">
        <v>13331</v>
      </c>
      <c r="E179" s="176">
        <v>1674866</v>
      </c>
      <c r="F179" s="204" t="s">
        <v>288</v>
      </c>
      <c r="G179" s="205" t="s">
        <v>22</v>
      </c>
      <c r="H179" s="204" t="s">
        <v>306</v>
      </c>
      <c r="I179" s="204" t="s">
        <v>288</v>
      </c>
      <c r="J179" s="204" t="s">
        <v>288</v>
      </c>
      <c r="K179" s="205" t="s">
        <v>13347</v>
      </c>
      <c r="L179" s="206" t="s">
        <v>308</v>
      </c>
    </row>
    <row r="180" ht="14.25" spans="1:12">
      <c r="A180" s="204" t="s">
        <v>866</v>
      </c>
      <c r="B180" s="205" t="s">
        <v>13348</v>
      </c>
      <c r="C180" s="205" t="s">
        <v>13311</v>
      </c>
      <c r="D180" s="205" t="s">
        <v>13331</v>
      </c>
      <c r="E180" s="176">
        <v>1672755</v>
      </c>
      <c r="F180" s="204" t="s">
        <v>288</v>
      </c>
      <c r="G180" s="205" t="s">
        <v>49</v>
      </c>
      <c r="H180" s="204" t="s">
        <v>1213</v>
      </c>
      <c r="I180" s="204" t="s">
        <v>295</v>
      </c>
      <c r="J180" s="204" t="s">
        <v>295</v>
      </c>
      <c r="K180" s="205" t="s">
        <v>13349</v>
      </c>
      <c r="L180" s="206" t="s">
        <v>1327</v>
      </c>
    </row>
    <row r="181" ht="14.25" spans="1:12">
      <c r="A181" s="204" t="s">
        <v>869</v>
      </c>
      <c r="B181" s="205" t="s">
        <v>13350</v>
      </c>
      <c r="C181" s="205" t="s">
        <v>13318</v>
      </c>
      <c r="D181" s="205" t="s">
        <v>13351</v>
      </c>
      <c r="E181" s="176">
        <v>1674423</v>
      </c>
      <c r="F181" s="204" t="s">
        <v>288</v>
      </c>
      <c r="G181" s="205" t="s">
        <v>17</v>
      </c>
      <c r="H181" s="204" t="s">
        <v>376</v>
      </c>
      <c r="I181" s="204" t="s">
        <v>295</v>
      </c>
      <c r="J181" s="204" t="s">
        <v>295</v>
      </c>
      <c r="K181" s="205" t="s">
        <v>13352</v>
      </c>
      <c r="L181" s="206" t="s">
        <v>1204</v>
      </c>
    </row>
    <row r="182" ht="14.25" spans="1:12">
      <c r="A182" s="204" t="s">
        <v>874</v>
      </c>
      <c r="B182" s="205" t="s">
        <v>2934</v>
      </c>
      <c r="C182" s="205" t="s">
        <v>13318</v>
      </c>
      <c r="D182" s="205" t="s">
        <v>13351</v>
      </c>
      <c r="E182" s="176">
        <v>1674350</v>
      </c>
      <c r="F182" s="204" t="s">
        <v>288</v>
      </c>
      <c r="G182" s="205" t="s">
        <v>22</v>
      </c>
      <c r="H182" s="204" t="s">
        <v>292</v>
      </c>
      <c r="I182" s="204" t="s">
        <v>295</v>
      </c>
      <c r="J182" s="204" t="s">
        <v>295</v>
      </c>
      <c r="K182" s="205" t="s">
        <v>13353</v>
      </c>
      <c r="L182" s="206" t="s">
        <v>300</v>
      </c>
    </row>
    <row r="183" ht="14.25" spans="1:12">
      <c r="A183" s="204" t="s">
        <v>880</v>
      </c>
      <c r="B183" s="205" t="s">
        <v>13354</v>
      </c>
      <c r="C183" s="205" t="s">
        <v>13331</v>
      </c>
      <c r="D183" s="205" t="s">
        <v>13351</v>
      </c>
      <c r="E183" s="176">
        <v>1676077</v>
      </c>
      <c r="F183" s="204" t="s">
        <v>288</v>
      </c>
      <c r="G183" s="205" t="s">
        <v>17</v>
      </c>
      <c r="H183" s="204" t="s">
        <v>808</v>
      </c>
      <c r="I183" s="204" t="s">
        <v>288</v>
      </c>
      <c r="J183" s="204" t="s">
        <v>288</v>
      </c>
      <c r="K183" s="205" t="s">
        <v>13355</v>
      </c>
      <c r="L183" s="206" t="s">
        <v>810</v>
      </c>
    </row>
    <row r="184" ht="14.25" spans="1:12">
      <c r="A184" s="204" t="s">
        <v>883</v>
      </c>
      <c r="B184" s="205" t="s">
        <v>13356</v>
      </c>
      <c r="C184" s="205" t="s">
        <v>13331</v>
      </c>
      <c r="D184" s="205" t="s">
        <v>13351</v>
      </c>
      <c r="E184" s="176">
        <v>1675887</v>
      </c>
      <c r="F184" s="204" t="s">
        <v>295</v>
      </c>
      <c r="G184" s="205" t="s">
        <v>17</v>
      </c>
      <c r="H184" s="204" t="s">
        <v>808</v>
      </c>
      <c r="I184" s="204" t="s">
        <v>288</v>
      </c>
      <c r="J184" s="204" t="s">
        <v>295</v>
      </c>
      <c r="K184" s="205" t="s">
        <v>13357</v>
      </c>
      <c r="L184" s="206" t="s">
        <v>912</v>
      </c>
    </row>
    <row r="185" ht="14.25" spans="1:12">
      <c r="A185" s="204" t="s">
        <v>886</v>
      </c>
      <c r="B185" s="205" t="s">
        <v>13358</v>
      </c>
      <c r="C185" s="205" t="s">
        <v>13331</v>
      </c>
      <c r="D185" s="205" t="s">
        <v>13351</v>
      </c>
      <c r="E185" s="176">
        <v>1675865</v>
      </c>
      <c r="F185" s="204" t="s">
        <v>288</v>
      </c>
      <c r="G185" s="205" t="s">
        <v>17</v>
      </c>
      <c r="H185" s="204" t="s">
        <v>808</v>
      </c>
      <c r="I185" s="204" t="s">
        <v>288</v>
      </c>
      <c r="J185" s="204" t="s">
        <v>288</v>
      </c>
      <c r="K185" s="205" t="s">
        <v>13359</v>
      </c>
      <c r="L185" s="206" t="s">
        <v>810</v>
      </c>
    </row>
    <row r="186" ht="14.25" spans="1:12">
      <c r="A186" s="204" t="s">
        <v>889</v>
      </c>
      <c r="B186" s="205" t="s">
        <v>13360</v>
      </c>
      <c r="C186" s="205" t="s">
        <v>13331</v>
      </c>
      <c r="D186" s="205" t="s">
        <v>13351</v>
      </c>
      <c r="E186" s="176">
        <v>1658963</v>
      </c>
      <c r="F186" s="204" t="s">
        <v>288</v>
      </c>
      <c r="G186" s="205" t="s">
        <v>17</v>
      </c>
      <c r="H186" s="204" t="s">
        <v>808</v>
      </c>
      <c r="I186" s="204" t="s">
        <v>288</v>
      </c>
      <c r="J186" s="204" t="s">
        <v>288</v>
      </c>
      <c r="K186" s="205" t="s">
        <v>13361</v>
      </c>
      <c r="L186" s="206" t="s">
        <v>810</v>
      </c>
    </row>
    <row r="187" ht="14.25" spans="1:12">
      <c r="A187" s="204" t="s">
        <v>892</v>
      </c>
      <c r="B187" s="205" t="s">
        <v>13362</v>
      </c>
      <c r="C187" s="205" t="s">
        <v>13331</v>
      </c>
      <c r="D187" s="205" t="s">
        <v>13351</v>
      </c>
      <c r="E187" s="176">
        <v>1675004</v>
      </c>
      <c r="F187" s="204" t="s">
        <v>288</v>
      </c>
      <c r="G187" s="205" t="s">
        <v>17</v>
      </c>
      <c r="H187" s="204" t="s">
        <v>808</v>
      </c>
      <c r="I187" s="204" t="s">
        <v>288</v>
      </c>
      <c r="J187" s="204" t="s">
        <v>288</v>
      </c>
      <c r="K187" s="205" t="s">
        <v>13363</v>
      </c>
      <c r="L187" s="206" t="s">
        <v>810</v>
      </c>
    </row>
    <row r="188" ht="14.25" spans="1:12">
      <c r="A188" s="204" t="s">
        <v>895</v>
      </c>
      <c r="B188" s="205" t="s">
        <v>12049</v>
      </c>
      <c r="C188" s="205" t="s">
        <v>13331</v>
      </c>
      <c r="D188" s="205" t="s">
        <v>13364</v>
      </c>
      <c r="E188" s="176">
        <v>1675300</v>
      </c>
      <c r="F188" s="204" t="s">
        <v>288</v>
      </c>
      <c r="G188" s="205" t="s">
        <v>17</v>
      </c>
      <c r="H188" s="204" t="s">
        <v>376</v>
      </c>
      <c r="I188" s="204" t="s">
        <v>295</v>
      </c>
      <c r="J188" s="204" t="s">
        <v>295</v>
      </c>
      <c r="K188" s="205" t="s">
        <v>13365</v>
      </c>
      <c r="L188" s="206" t="s">
        <v>1204</v>
      </c>
    </row>
    <row r="189" ht="14.25" spans="1:12">
      <c r="A189" s="204" t="s">
        <v>898</v>
      </c>
      <c r="B189" s="205" t="s">
        <v>13366</v>
      </c>
      <c r="C189" s="205" t="s">
        <v>13331</v>
      </c>
      <c r="D189" s="205" t="s">
        <v>13364</v>
      </c>
      <c r="E189" s="176">
        <v>1675329</v>
      </c>
      <c r="F189" s="204" t="s">
        <v>288</v>
      </c>
      <c r="G189" s="205" t="s">
        <v>49</v>
      </c>
      <c r="H189" s="204" t="s">
        <v>1213</v>
      </c>
      <c r="I189" s="204" t="s">
        <v>295</v>
      </c>
      <c r="J189" s="204" t="s">
        <v>295</v>
      </c>
      <c r="K189" s="205" t="s">
        <v>13367</v>
      </c>
      <c r="L189" s="206" t="s">
        <v>1327</v>
      </c>
    </row>
    <row r="190" ht="14.25" spans="1:12">
      <c r="A190" s="204" t="s">
        <v>900</v>
      </c>
      <c r="B190" s="205" t="s">
        <v>13368</v>
      </c>
      <c r="C190" s="205" t="s">
        <v>13351</v>
      </c>
      <c r="D190" s="205" t="s">
        <v>13364</v>
      </c>
      <c r="E190" s="176">
        <v>1677092</v>
      </c>
      <c r="F190" s="204" t="s">
        <v>295</v>
      </c>
      <c r="G190" s="205" t="s">
        <v>17</v>
      </c>
      <c r="H190" s="204" t="s">
        <v>808</v>
      </c>
      <c r="I190" s="204" t="s">
        <v>288</v>
      </c>
      <c r="J190" s="204" t="s">
        <v>295</v>
      </c>
      <c r="K190" s="205" t="s">
        <v>13369</v>
      </c>
      <c r="L190" s="206" t="s">
        <v>912</v>
      </c>
    </row>
    <row r="191" ht="14.25" spans="1:12">
      <c r="A191" s="204" t="s">
        <v>903</v>
      </c>
      <c r="B191" s="205" t="s">
        <v>13370</v>
      </c>
      <c r="C191" s="205" t="s">
        <v>13351</v>
      </c>
      <c r="D191" s="205" t="s">
        <v>13364</v>
      </c>
      <c r="E191" s="176">
        <v>1677007</v>
      </c>
      <c r="F191" s="204" t="s">
        <v>288</v>
      </c>
      <c r="G191" s="205" t="s">
        <v>17</v>
      </c>
      <c r="H191" s="204" t="s">
        <v>808</v>
      </c>
      <c r="I191" s="204" t="s">
        <v>288</v>
      </c>
      <c r="J191" s="204" t="s">
        <v>288</v>
      </c>
      <c r="K191" s="205" t="s">
        <v>13371</v>
      </c>
      <c r="L191" s="206" t="s">
        <v>810</v>
      </c>
    </row>
    <row r="192" ht="14.25" spans="1:12">
      <c r="A192" s="204" t="s">
        <v>906</v>
      </c>
      <c r="B192" s="205" t="s">
        <v>13372</v>
      </c>
      <c r="C192" s="205" t="s">
        <v>13351</v>
      </c>
      <c r="D192" s="205" t="s">
        <v>13364</v>
      </c>
      <c r="E192" s="176">
        <v>1677062</v>
      </c>
      <c r="F192" s="204" t="s">
        <v>295</v>
      </c>
      <c r="G192" s="205" t="s">
        <v>17</v>
      </c>
      <c r="H192" s="204" t="s">
        <v>808</v>
      </c>
      <c r="I192" s="204" t="s">
        <v>288</v>
      </c>
      <c r="J192" s="204" t="s">
        <v>295</v>
      </c>
      <c r="K192" s="205" t="s">
        <v>13373</v>
      </c>
      <c r="L192" s="206" t="s">
        <v>912</v>
      </c>
    </row>
    <row r="193" ht="14.25" spans="1:12">
      <c r="A193" s="204" t="s">
        <v>909</v>
      </c>
      <c r="B193" s="205" t="s">
        <v>10754</v>
      </c>
      <c r="C193" s="205" t="s">
        <v>13351</v>
      </c>
      <c r="D193" s="205" t="s">
        <v>13364</v>
      </c>
      <c r="E193" s="176">
        <v>1677116</v>
      </c>
      <c r="F193" s="204" t="s">
        <v>295</v>
      </c>
      <c r="G193" s="205" t="s">
        <v>17</v>
      </c>
      <c r="H193" s="204" t="s">
        <v>808</v>
      </c>
      <c r="I193" s="204" t="s">
        <v>288</v>
      </c>
      <c r="J193" s="204" t="s">
        <v>295</v>
      </c>
      <c r="K193" s="205" t="s">
        <v>13374</v>
      </c>
      <c r="L193" s="206" t="s">
        <v>912</v>
      </c>
    </row>
    <row r="194" ht="14.25" spans="1:12">
      <c r="A194" s="204" t="s">
        <v>913</v>
      </c>
      <c r="B194" s="213" t="s">
        <v>13105</v>
      </c>
      <c r="C194" s="213" t="s">
        <v>13331</v>
      </c>
      <c r="D194" s="213" t="s">
        <v>13364</v>
      </c>
      <c r="E194" s="191">
        <v>1675550</v>
      </c>
      <c r="F194" s="204" t="s">
        <v>288</v>
      </c>
      <c r="G194" s="213" t="s">
        <v>17</v>
      </c>
      <c r="H194" s="204" t="s">
        <v>376</v>
      </c>
      <c r="I194" s="204" t="s">
        <v>295</v>
      </c>
      <c r="J194" s="204" t="s">
        <v>295</v>
      </c>
      <c r="K194" s="205" t="s">
        <v>13375</v>
      </c>
      <c r="L194" s="206" t="s">
        <v>1204</v>
      </c>
    </row>
    <row r="195" ht="14.25" spans="1:12">
      <c r="A195" s="204" t="s">
        <v>916</v>
      </c>
      <c r="B195" s="205" t="s">
        <v>13376</v>
      </c>
      <c r="C195" s="205" t="s">
        <v>13351</v>
      </c>
      <c r="D195" s="205" t="s">
        <v>13364</v>
      </c>
      <c r="E195" s="176">
        <v>1676786</v>
      </c>
      <c r="F195" s="204" t="s">
        <v>288</v>
      </c>
      <c r="G195" s="205" t="s">
        <v>17</v>
      </c>
      <c r="H195" s="204" t="s">
        <v>808</v>
      </c>
      <c r="I195" s="204" t="s">
        <v>288</v>
      </c>
      <c r="J195" s="204" t="s">
        <v>288</v>
      </c>
      <c r="K195" s="205" t="s">
        <v>13377</v>
      </c>
      <c r="L195" s="206" t="s">
        <v>810</v>
      </c>
    </row>
    <row r="196" ht="14.25" spans="1:12">
      <c r="A196" s="204" t="s">
        <v>918</v>
      </c>
      <c r="B196" s="205" t="s">
        <v>13378</v>
      </c>
      <c r="C196" s="205" t="s">
        <v>13364</v>
      </c>
      <c r="D196" s="205" t="s">
        <v>13379</v>
      </c>
      <c r="E196" s="176">
        <v>1677717</v>
      </c>
      <c r="F196" s="204" t="s">
        <v>288</v>
      </c>
      <c r="G196" s="205" t="s">
        <v>17</v>
      </c>
      <c r="H196" s="204" t="s">
        <v>376</v>
      </c>
      <c r="I196" s="204" t="s">
        <v>295</v>
      </c>
      <c r="J196" s="204" t="s">
        <v>295</v>
      </c>
      <c r="K196" s="205" t="s">
        <v>13380</v>
      </c>
      <c r="L196" s="206" t="s">
        <v>1204</v>
      </c>
    </row>
    <row r="197" ht="14.25" spans="1:12">
      <c r="A197" s="204" t="s">
        <v>922</v>
      </c>
      <c r="B197" s="205" t="s">
        <v>167</v>
      </c>
      <c r="C197" s="205" t="s">
        <v>13364</v>
      </c>
      <c r="D197" s="205" t="s">
        <v>13379</v>
      </c>
      <c r="E197" s="176">
        <v>1677731</v>
      </c>
      <c r="F197" s="204" t="s">
        <v>288</v>
      </c>
      <c r="G197" s="205" t="s">
        <v>17</v>
      </c>
      <c r="H197" s="204" t="s">
        <v>376</v>
      </c>
      <c r="I197" s="204" t="s">
        <v>295</v>
      </c>
      <c r="J197" s="204" t="s">
        <v>295</v>
      </c>
      <c r="K197" s="205" t="s">
        <v>13381</v>
      </c>
      <c r="L197" s="206" t="s">
        <v>1204</v>
      </c>
    </row>
    <row r="198" ht="14.25" spans="1:12">
      <c r="A198" s="204" t="s">
        <v>926</v>
      </c>
      <c r="B198" s="205" t="s">
        <v>13382</v>
      </c>
      <c r="C198" s="205" t="s">
        <v>13364</v>
      </c>
      <c r="D198" s="205" t="s">
        <v>13379</v>
      </c>
      <c r="E198" s="176">
        <v>1678301</v>
      </c>
      <c r="F198" s="204" t="s">
        <v>288</v>
      </c>
      <c r="G198" s="205" t="s">
        <v>17</v>
      </c>
      <c r="H198" s="204" t="s">
        <v>376</v>
      </c>
      <c r="I198" s="204" t="s">
        <v>295</v>
      </c>
      <c r="J198" s="204" t="s">
        <v>295</v>
      </c>
      <c r="K198" s="205" t="s">
        <v>13383</v>
      </c>
      <c r="L198" s="206" t="s">
        <v>1204</v>
      </c>
    </row>
    <row r="199" ht="14.25" spans="1:12">
      <c r="A199" s="204" t="s">
        <v>928</v>
      </c>
      <c r="B199" s="205" t="s">
        <v>13384</v>
      </c>
      <c r="C199" s="205" t="s">
        <v>13364</v>
      </c>
      <c r="D199" s="205" t="s">
        <v>13379</v>
      </c>
      <c r="E199" s="176">
        <v>1678302</v>
      </c>
      <c r="F199" s="204" t="s">
        <v>288</v>
      </c>
      <c r="G199" s="205" t="s">
        <v>17</v>
      </c>
      <c r="H199" s="204" t="s">
        <v>376</v>
      </c>
      <c r="I199" s="204" t="s">
        <v>295</v>
      </c>
      <c r="J199" s="204" t="s">
        <v>295</v>
      </c>
      <c r="K199" s="205" t="s">
        <v>13385</v>
      </c>
      <c r="L199" s="206" t="s">
        <v>1204</v>
      </c>
    </row>
    <row r="200" ht="14.25" spans="1:12">
      <c r="A200" s="204" t="s">
        <v>933</v>
      </c>
      <c r="B200" s="205" t="s">
        <v>13105</v>
      </c>
      <c r="C200" s="205" t="s">
        <v>13364</v>
      </c>
      <c r="D200" s="205" t="s">
        <v>13379</v>
      </c>
      <c r="E200" s="176">
        <v>1677256</v>
      </c>
      <c r="F200" s="204" t="s">
        <v>288</v>
      </c>
      <c r="G200" s="205" t="s">
        <v>17</v>
      </c>
      <c r="H200" s="204" t="s">
        <v>376</v>
      </c>
      <c r="I200" s="204" t="s">
        <v>295</v>
      </c>
      <c r="J200" s="204" t="s">
        <v>295</v>
      </c>
      <c r="K200" s="205" t="s">
        <v>13386</v>
      </c>
      <c r="L200" s="206" t="s">
        <v>1204</v>
      </c>
    </row>
    <row r="201" ht="14.25" spans="1:12">
      <c r="A201" s="204" t="s">
        <v>935</v>
      </c>
      <c r="B201" s="205" t="s">
        <v>13387</v>
      </c>
      <c r="C201" s="205" t="s">
        <v>13364</v>
      </c>
      <c r="D201" s="205" t="s">
        <v>13379</v>
      </c>
      <c r="E201" s="176">
        <v>1655867</v>
      </c>
      <c r="F201" s="204" t="s">
        <v>288</v>
      </c>
      <c r="G201" s="205" t="s">
        <v>17</v>
      </c>
      <c r="H201" s="204" t="s">
        <v>808</v>
      </c>
      <c r="I201" s="204" t="s">
        <v>295</v>
      </c>
      <c r="J201" s="204" t="s">
        <v>295</v>
      </c>
      <c r="K201" s="205" t="s">
        <v>13388</v>
      </c>
      <c r="L201" s="206" t="s">
        <v>912</v>
      </c>
    </row>
    <row r="202" ht="14.25" spans="1:12">
      <c r="A202" s="204" t="s">
        <v>938</v>
      </c>
      <c r="B202" s="205" t="s">
        <v>13389</v>
      </c>
      <c r="C202" s="205" t="s">
        <v>13379</v>
      </c>
      <c r="D202" s="205" t="s">
        <v>13390</v>
      </c>
      <c r="E202" s="176">
        <v>1681020</v>
      </c>
      <c r="F202" s="204" t="s">
        <v>288</v>
      </c>
      <c r="G202" s="205" t="s">
        <v>22</v>
      </c>
      <c r="H202" s="204" t="s">
        <v>306</v>
      </c>
      <c r="I202" s="204" t="s">
        <v>288</v>
      </c>
      <c r="J202" s="204" t="s">
        <v>288</v>
      </c>
      <c r="K202" s="205" t="s">
        <v>13391</v>
      </c>
      <c r="L202" s="206" t="s">
        <v>308</v>
      </c>
    </row>
    <row r="203" ht="14.25" spans="1:12">
      <c r="A203" s="204" t="s">
        <v>940</v>
      </c>
      <c r="B203" s="205" t="s">
        <v>13392</v>
      </c>
      <c r="C203" s="205" t="s">
        <v>13379</v>
      </c>
      <c r="D203" s="205" t="s">
        <v>13390</v>
      </c>
      <c r="E203" s="176">
        <v>1668581</v>
      </c>
      <c r="F203" s="204" t="s">
        <v>288</v>
      </c>
      <c r="G203" s="205" t="s">
        <v>17</v>
      </c>
      <c r="H203" s="204" t="s">
        <v>808</v>
      </c>
      <c r="I203" s="204" t="s">
        <v>288</v>
      </c>
      <c r="J203" s="204" t="s">
        <v>288</v>
      </c>
      <c r="K203" s="205" t="s">
        <v>13393</v>
      </c>
      <c r="L203" s="206" t="s">
        <v>810</v>
      </c>
    </row>
    <row r="204" ht="14.25" spans="1:12">
      <c r="A204" s="204" t="s">
        <v>943</v>
      </c>
      <c r="B204" s="205" t="s">
        <v>13394</v>
      </c>
      <c r="C204" s="205" t="s">
        <v>13395</v>
      </c>
      <c r="D204" s="205" t="s">
        <v>13390</v>
      </c>
      <c r="E204" s="176">
        <v>1679924</v>
      </c>
      <c r="F204" s="204" t="s">
        <v>288</v>
      </c>
      <c r="G204" s="205" t="s">
        <v>22</v>
      </c>
      <c r="H204" s="204" t="s">
        <v>292</v>
      </c>
      <c r="I204" s="204" t="s">
        <v>295</v>
      </c>
      <c r="J204" s="204" t="s">
        <v>295</v>
      </c>
      <c r="K204" s="205" t="s">
        <v>13396</v>
      </c>
      <c r="L204" s="206" t="s">
        <v>300</v>
      </c>
    </row>
    <row r="205" ht="14.25" spans="1:12">
      <c r="A205" s="204" t="s">
        <v>946</v>
      </c>
      <c r="B205" s="205" t="s">
        <v>13397</v>
      </c>
      <c r="C205" s="205" t="s">
        <v>13379</v>
      </c>
      <c r="D205" s="205" t="s">
        <v>13390</v>
      </c>
      <c r="E205" s="176">
        <v>1680820</v>
      </c>
      <c r="F205" s="204" t="s">
        <v>288</v>
      </c>
      <c r="G205" s="205" t="s">
        <v>17</v>
      </c>
      <c r="H205" s="204" t="s">
        <v>808</v>
      </c>
      <c r="I205" s="204" t="s">
        <v>288</v>
      </c>
      <c r="J205" s="204" t="s">
        <v>288</v>
      </c>
      <c r="K205" s="205" t="s">
        <v>13398</v>
      </c>
      <c r="L205" s="206" t="s">
        <v>810</v>
      </c>
    </row>
    <row r="206" ht="14.25" spans="1:12">
      <c r="A206" s="204" t="s">
        <v>950</v>
      </c>
      <c r="B206" s="205" t="s">
        <v>13399</v>
      </c>
      <c r="C206" s="205" t="s">
        <v>13395</v>
      </c>
      <c r="D206" s="205" t="s">
        <v>13390</v>
      </c>
      <c r="E206" s="176">
        <v>1679925</v>
      </c>
      <c r="F206" s="204" t="s">
        <v>288</v>
      </c>
      <c r="G206" s="205" t="s">
        <v>22</v>
      </c>
      <c r="H206" s="204" t="s">
        <v>292</v>
      </c>
      <c r="I206" s="204" t="s">
        <v>295</v>
      </c>
      <c r="J206" s="204" t="s">
        <v>295</v>
      </c>
      <c r="K206" s="205" t="s">
        <v>13400</v>
      </c>
      <c r="L206" s="206" t="s">
        <v>300</v>
      </c>
    </row>
    <row r="207" ht="14.25" spans="1:12">
      <c r="A207" s="204" t="s">
        <v>953</v>
      </c>
      <c r="B207" s="205" t="s">
        <v>13401</v>
      </c>
      <c r="C207" s="205" t="s">
        <v>13379</v>
      </c>
      <c r="D207" s="205" t="s">
        <v>13390</v>
      </c>
      <c r="E207" s="176">
        <v>1679531</v>
      </c>
      <c r="F207" s="204" t="s">
        <v>288</v>
      </c>
      <c r="G207" s="205" t="s">
        <v>19</v>
      </c>
      <c r="H207" s="204" t="s">
        <v>306</v>
      </c>
      <c r="I207" s="204" t="s">
        <v>288</v>
      </c>
      <c r="J207" s="204" t="s">
        <v>288</v>
      </c>
      <c r="K207" s="205" t="s">
        <v>2449</v>
      </c>
      <c r="L207" s="206" t="s">
        <v>308</v>
      </c>
    </row>
    <row r="208" ht="14.25" spans="1:12">
      <c r="A208" s="204" t="s">
        <v>956</v>
      </c>
      <c r="B208" s="205" t="s">
        <v>13402</v>
      </c>
      <c r="C208" s="205" t="s">
        <v>13395</v>
      </c>
      <c r="D208" s="205" t="s">
        <v>13403</v>
      </c>
      <c r="E208" s="176">
        <v>1679493</v>
      </c>
      <c r="F208" s="204" t="s">
        <v>288</v>
      </c>
      <c r="G208" s="205" t="s">
        <v>17</v>
      </c>
      <c r="H208" s="204" t="s">
        <v>376</v>
      </c>
      <c r="I208" s="204" t="s">
        <v>298</v>
      </c>
      <c r="J208" s="204" t="s">
        <v>298</v>
      </c>
      <c r="K208" s="205" t="s">
        <v>13404</v>
      </c>
      <c r="L208" s="206" t="s">
        <v>378</v>
      </c>
    </row>
    <row r="209" ht="14.25" spans="1:12">
      <c r="A209" s="204" t="s">
        <v>959</v>
      </c>
      <c r="B209" s="205" t="s">
        <v>13405</v>
      </c>
      <c r="C209" s="205" t="s">
        <v>13390</v>
      </c>
      <c r="D209" s="205" t="s">
        <v>13403</v>
      </c>
      <c r="E209" s="176">
        <v>1680885</v>
      </c>
      <c r="F209" s="204" t="s">
        <v>288</v>
      </c>
      <c r="G209" s="205" t="s">
        <v>17</v>
      </c>
      <c r="H209" s="204" t="s">
        <v>808</v>
      </c>
      <c r="I209" s="204" t="s">
        <v>288</v>
      </c>
      <c r="J209" s="204" t="s">
        <v>288</v>
      </c>
      <c r="K209" s="205" t="s">
        <v>13406</v>
      </c>
      <c r="L209" s="206" t="s">
        <v>810</v>
      </c>
    </row>
    <row r="210" ht="14.25" spans="1:12">
      <c r="A210" s="204" t="s">
        <v>961</v>
      </c>
      <c r="B210" s="205" t="s">
        <v>50</v>
      </c>
      <c r="C210" s="205" t="s">
        <v>13379</v>
      </c>
      <c r="D210" s="205" t="s">
        <v>13403</v>
      </c>
      <c r="E210" s="176">
        <v>1680776</v>
      </c>
      <c r="F210" s="204" t="s">
        <v>288</v>
      </c>
      <c r="G210" s="205" t="s">
        <v>17</v>
      </c>
      <c r="H210" s="204" t="s">
        <v>376</v>
      </c>
      <c r="I210" s="204" t="s">
        <v>295</v>
      </c>
      <c r="J210" s="204" t="s">
        <v>295</v>
      </c>
      <c r="K210" s="205" t="s">
        <v>13407</v>
      </c>
      <c r="L210" s="206" t="s">
        <v>1204</v>
      </c>
    </row>
    <row r="211" ht="14.25" spans="1:12">
      <c r="A211" s="204" t="s">
        <v>964</v>
      </c>
      <c r="B211" s="205" t="s">
        <v>13408</v>
      </c>
      <c r="C211" s="205" t="s">
        <v>13364</v>
      </c>
      <c r="D211" s="205" t="s">
        <v>13403</v>
      </c>
      <c r="E211" s="176">
        <v>1674703</v>
      </c>
      <c r="F211" s="204" t="s">
        <v>288</v>
      </c>
      <c r="G211" s="205" t="s">
        <v>22</v>
      </c>
      <c r="H211" s="204" t="s">
        <v>292</v>
      </c>
      <c r="I211" s="204" t="s">
        <v>301</v>
      </c>
      <c r="J211" s="204" t="s">
        <v>301</v>
      </c>
      <c r="K211" s="205" t="s">
        <v>13409</v>
      </c>
      <c r="L211" s="206" t="s">
        <v>375</v>
      </c>
    </row>
    <row r="212" ht="14.25" spans="1:12">
      <c r="A212" s="204" t="s">
        <v>967</v>
      </c>
      <c r="B212" s="205" t="s">
        <v>13410</v>
      </c>
      <c r="C212" s="205" t="s">
        <v>13390</v>
      </c>
      <c r="D212" s="205" t="s">
        <v>13403</v>
      </c>
      <c r="E212" s="176">
        <v>1677119</v>
      </c>
      <c r="F212" s="204" t="s">
        <v>295</v>
      </c>
      <c r="G212" s="205" t="s">
        <v>17</v>
      </c>
      <c r="H212" s="204" t="s">
        <v>808</v>
      </c>
      <c r="I212" s="204" t="s">
        <v>288</v>
      </c>
      <c r="J212" s="204" t="s">
        <v>295</v>
      </c>
      <c r="K212" s="205" t="s">
        <v>13411</v>
      </c>
      <c r="L212" s="206" t="s">
        <v>912</v>
      </c>
    </row>
    <row r="213" ht="14.25" spans="1:12">
      <c r="A213" s="204" t="s">
        <v>970</v>
      </c>
      <c r="B213" s="205" t="s">
        <v>2669</v>
      </c>
      <c r="C213" s="205" t="s">
        <v>13390</v>
      </c>
      <c r="D213" s="205" t="s">
        <v>13403</v>
      </c>
      <c r="E213" s="176">
        <v>1682646</v>
      </c>
      <c r="F213" s="204" t="s">
        <v>288</v>
      </c>
      <c r="G213" s="205" t="s">
        <v>17</v>
      </c>
      <c r="H213" s="204" t="s">
        <v>808</v>
      </c>
      <c r="I213" s="204" t="s">
        <v>288</v>
      </c>
      <c r="J213" s="204" t="s">
        <v>288</v>
      </c>
      <c r="K213" s="205" t="s">
        <v>13412</v>
      </c>
      <c r="L213" s="206" t="s">
        <v>810</v>
      </c>
    </row>
    <row r="214" ht="14.25" spans="1:12">
      <c r="A214" s="204" t="s">
        <v>973</v>
      </c>
      <c r="B214" s="213" t="s">
        <v>13413</v>
      </c>
      <c r="C214" s="213" t="s">
        <v>13390</v>
      </c>
      <c r="D214" s="213" t="s">
        <v>13403</v>
      </c>
      <c r="E214" s="191">
        <v>1682697</v>
      </c>
      <c r="F214" s="204" t="s">
        <v>288</v>
      </c>
      <c r="G214" s="213" t="s">
        <v>17</v>
      </c>
      <c r="H214" s="204" t="s">
        <v>808</v>
      </c>
      <c r="I214" s="204" t="s">
        <v>288</v>
      </c>
      <c r="J214" s="204" t="s">
        <v>288</v>
      </c>
      <c r="K214" s="205" t="s">
        <v>13414</v>
      </c>
      <c r="L214" s="206" t="s">
        <v>810</v>
      </c>
    </row>
    <row r="215" ht="14.25" spans="1:12">
      <c r="A215" s="204" t="s">
        <v>975</v>
      </c>
      <c r="B215" s="205" t="s">
        <v>13415</v>
      </c>
      <c r="C215" s="205" t="s">
        <v>13390</v>
      </c>
      <c r="D215" s="205" t="s">
        <v>13403</v>
      </c>
      <c r="E215" s="176">
        <v>1682397</v>
      </c>
      <c r="F215" s="204" t="s">
        <v>288</v>
      </c>
      <c r="G215" s="205" t="s">
        <v>22</v>
      </c>
      <c r="H215" s="204" t="s">
        <v>306</v>
      </c>
      <c r="I215" s="204" t="s">
        <v>288</v>
      </c>
      <c r="J215" s="204" t="s">
        <v>288</v>
      </c>
      <c r="K215" s="205" t="s">
        <v>13416</v>
      </c>
      <c r="L215" s="206" t="s">
        <v>308</v>
      </c>
    </row>
    <row r="216" ht="14.25" spans="1:12">
      <c r="A216" s="204" t="s">
        <v>977</v>
      </c>
      <c r="B216" s="205" t="s">
        <v>13417</v>
      </c>
      <c r="C216" s="205" t="s">
        <v>13395</v>
      </c>
      <c r="D216" s="205" t="s">
        <v>13403</v>
      </c>
      <c r="E216" s="176">
        <v>1660274</v>
      </c>
      <c r="F216" s="204" t="s">
        <v>301</v>
      </c>
      <c r="G216" s="205" t="s">
        <v>19</v>
      </c>
      <c r="H216" s="204" t="s">
        <v>306</v>
      </c>
      <c r="I216" s="204" t="s">
        <v>298</v>
      </c>
      <c r="J216" s="204" t="s">
        <v>334</v>
      </c>
      <c r="K216" s="205" t="s">
        <v>13418</v>
      </c>
      <c r="L216" s="206" t="s">
        <v>13419</v>
      </c>
    </row>
    <row r="217" ht="14.25" spans="1:12">
      <c r="A217" s="204" t="s">
        <v>979</v>
      </c>
      <c r="B217" s="205" t="s">
        <v>13420</v>
      </c>
      <c r="C217" s="205" t="s">
        <v>13395</v>
      </c>
      <c r="D217" s="205" t="s">
        <v>13403</v>
      </c>
      <c r="E217" s="176">
        <v>1660349</v>
      </c>
      <c r="F217" s="204" t="s">
        <v>288</v>
      </c>
      <c r="G217" s="205" t="s">
        <v>17</v>
      </c>
      <c r="H217" s="204" t="s">
        <v>808</v>
      </c>
      <c r="I217" s="204" t="s">
        <v>298</v>
      </c>
      <c r="J217" s="204" t="s">
        <v>298</v>
      </c>
      <c r="K217" s="205" t="s">
        <v>13421</v>
      </c>
      <c r="L217" s="206" t="s">
        <v>982</v>
      </c>
    </row>
    <row r="218" ht="14.25" spans="1:12">
      <c r="A218" s="204" t="s">
        <v>983</v>
      </c>
      <c r="B218" s="205" t="s">
        <v>13401</v>
      </c>
      <c r="C218" s="205" t="s">
        <v>13390</v>
      </c>
      <c r="D218" s="205" t="s">
        <v>13403</v>
      </c>
      <c r="E218" s="176">
        <v>1682046</v>
      </c>
      <c r="F218" s="204" t="s">
        <v>288</v>
      </c>
      <c r="G218" s="205" t="s">
        <v>17</v>
      </c>
      <c r="H218" s="204" t="s">
        <v>808</v>
      </c>
      <c r="I218" s="204" t="s">
        <v>288</v>
      </c>
      <c r="J218" s="204" t="s">
        <v>288</v>
      </c>
      <c r="K218" s="205" t="s">
        <v>13422</v>
      </c>
      <c r="L218" s="206" t="s">
        <v>810</v>
      </c>
    </row>
    <row r="219" ht="14.25" spans="1:12">
      <c r="A219" s="204" t="s">
        <v>986</v>
      </c>
      <c r="B219" s="205" t="s">
        <v>13423</v>
      </c>
      <c r="C219" s="205" t="s">
        <v>13318</v>
      </c>
      <c r="D219" s="205" t="s">
        <v>13403</v>
      </c>
      <c r="E219" s="176">
        <v>1672351</v>
      </c>
      <c r="F219" s="204" t="s">
        <v>288</v>
      </c>
      <c r="G219" s="205" t="s">
        <v>22</v>
      </c>
      <c r="H219" s="204" t="s">
        <v>292</v>
      </c>
      <c r="I219" s="204" t="s">
        <v>312</v>
      </c>
      <c r="J219" s="204" t="s">
        <v>312</v>
      </c>
      <c r="K219" s="205" t="s">
        <v>1811</v>
      </c>
      <c r="L219" s="206" t="s">
        <v>316</v>
      </c>
    </row>
    <row r="220" ht="14.25" spans="1:12">
      <c r="A220" s="204" t="s">
        <v>989</v>
      </c>
      <c r="B220" s="205" t="s">
        <v>13424</v>
      </c>
      <c r="C220" s="205" t="s">
        <v>13390</v>
      </c>
      <c r="D220" s="205" t="s">
        <v>13403</v>
      </c>
      <c r="E220" s="176">
        <v>1680960</v>
      </c>
      <c r="F220" s="204" t="s">
        <v>288</v>
      </c>
      <c r="G220" s="205" t="s">
        <v>17</v>
      </c>
      <c r="H220" s="204" t="s">
        <v>808</v>
      </c>
      <c r="I220" s="204" t="s">
        <v>288</v>
      </c>
      <c r="J220" s="204" t="s">
        <v>288</v>
      </c>
      <c r="K220" s="205" t="s">
        <v>13425</v>
      </c>
      <c r="L220" s="206" t="s">
        <v>810</v>
      </c>
    </row>
    <row r="221" ht="14.25" spans="1:12">
      <c r="A221" s="204" t="s">
        <v>992</v>
      </c>
      <c r="B221" s="205" t="s">
        <v>13426</v>
      </c>
      <c r="C221" s="205" t="s">
        <v>13379</v>
      </c>
      <c r="D221" s="205" t="s">
        <v>13403</v>
      </c>
      <c r="E221" s="176">
        <v>1679791</v>
      </c>
      <c r="F221" s="204" t="s">
        <v>288</v>
      </c>
      <c r="G221" s="205" t="s">
        <v>22</v>
      </c>
      <c r="H221" s="204" t="s">
        <v>292</v>
      </c>
      <c r="I221" s="204" t="s">
        <v>295</v>
      </c>
      <c r="J221" s="204" t="s">
        <v>295</v>
      </c>
      <c r="K221" s="205" t="s">
        <v>13427</v>
      </c>
      <c r="L221" s="206" t="s">
        <v>300</v>
      </c>
    </row>
    <row r="222" ht="14.25" spans="1:12">
      <c r="A222" s="204" t="s">
        <v>998</v>
      </c>
      <c r="B222" s="205" t="s">
        <v>13428</v>
      </c>
      <c r="C222" s="205" t="s">
        <v>13390</v>
      </c>
      <c r="D222" s="205" t="s">
        <v>13403</v>
      </c>
      <c r="E222" s="176">
        <v>1682856</v>
      </c>
      <c r="F222" s="204" t="s">
        <v>288</v>
      </c>
      <c r="G222" s="205" t="s">
        <v>19</v>
      </c>
      <c r="H222" s="204" t="s">
        <v>306</v>
      </c>
      <c r="I222" s="204" t="s">
        <v>288</v>
      </c>
      <c r="J222" s="204" t="s">
        <v>288</v>
      </c>
      <c r="K222" s="205" t="s">
        <v>13429</v>
      </c>
      <c r="L222" s="206" t="s">
        <v>308</v>
      </c>
    </row>
    <row r="223" ht="14.25" spans="1:12">
      <c r="A223" s="204" t="s">
        <v>1001</v>
      </c>
      <c r="B223" s="205" t="s">
        <v>13430</v>
      </c>
      <c r="C223" s="205" t="s">
        <v>13390</v>
      </c>
      <c r="D223" s="205" t="s">
        <v>13403</v>
      </c>
      <c r="E223" s="176">
        <v>1682267</v>
      </c>
      <c r="F223" s="204" t="s">
        <v>298</v>
      </c>
      <c r="G223" s="205" t="s">
        <v>17</v>
      </c>
      <c r="H223" s="204" t="s">
        <v>808</v>
      </c>
      <c r="I223" s="204" t="s">
        <v>288</v>
      </c>
      <c r="J223" s="204" t="s">
        <v>298</v>
      </c>
      <c r="K223" s="205" t="s">
        <v>13431</v>
      </c>
      <c r="L223" s="206" t="s">
        <v>982</v>
      </c>
    </row>
    <row r="224" ht="14.25" spans="1:12">
      <c r="A224" s="204" t="s">
        <v>1003</v>
      </c>
      <c r="B224" s="205" t="s">
        <v>13432</v>
      </c>
      <c r="C224" s="205" t="s">
        <v>13390</v>
      </c>
      <c r="D224" s="205" t="s">
        <v>13403</v>
      </c>
      <c r="E224" s="176">
        <v>1682379</v>
      </c>
      <c r="F224" s="204" t="s">
        <v>288</v>
      </c>
      <c r="G224" s="205" t="s">
        <v>17</v>
      </c>
      <c r="H224" s="204" t="s">
        <v>808</v>
      </c>
      <c r="I224" s="204" t="s">
        <v>288</v>
      </c>
      <c r="J224" s="204" t="s">
        <v>288</v>
      </c>
      <c r="K224" s="205" t="s">
        <v>13433</v>
      </c>
      <c r="L224" s="206" t="s">
        <v>810</v>
      </c>
    </row>
    <row r="225" ht="14.25" spans="1:12">
      <c r="A225" s="214" t="s">
        <v>1005</v>
      </c>
      <c r="B225" s="213" t="s">
        <v>13434</v>
      </c>
      <c r="C225" s="213" t="s">
        <v>13390</v>
      </c>
      <c r="D225" s="213" t="s">
        <v>13403</v>
      </c>
      <c r="E225" s="176">
        <v>1682261</v>
      </c>
      <c r="F225" s="204" t="s">
        <v>288</v>
      </c>
      <c r="G225" s="213" t="s">
        <v>17</v>
      </c>
      <c r="H225" s="204" t="s">
        <v>808</v>
      </c>
      <c r="I225" s="204" t="s">
        <v>288</v>
      </c>
      <c r="J225" s="204" t="s">
        <v>288</v>
      </c>
      <c r="K225" s="205" t="s">
        <v>13435</v>
      </c>
      <c r="L225" s="206" t="s">
        <v>810</v>
      </c>
    </row>
    <row r="226" ht="14.25" spans="1:12">
      <c r="A226" s="204" t="s">
        <v>1008</v>
      </c>
      <c r="B226" s="205" t="s">
        <v>13436</v>
      </c>
      <c r="C226" s="205" t="s">
        <v>13390</v>
      </c>
      <c r="D226" s="205" t="s">
        <v>13403</v>
      </c>
      <c r="E226" s="176">
        <v>1682605</v>
      </c>
      <c r="F226" s="204" t="s">
        <v>295</v>
      </c>
      <c r="G226" s="205" t="s">
        <v>17</v>
      </c>
      <c r="H226" s="204" t="s">
        <v>808</v>
      </c>
      <c r="I226" s="204" t="s">
        <v>288</v>
      </c>
      <c r="J226" s="204" t="s">
        <v>295</v>
      </c>
      <c r="K226" s="205" t="s">
        <v>13437</v>
      </c>
      <c r="L226" s="206" t="s">
        <v>912</v>
      </c>
    </row>
    <row r="227" ht="14.25" spans="1:12">
      <c r="A227" s="204" t="s">
        <v>1011</v>
      </c>
      <c r="B227" s="205" t="s">
        <v>2061</v>
      </c>
      <c r="C227" s="205" t="s">
        <v>13403</v>
      </c>
      <c r="D227" s="205" t="s">
        <v>13438</v>
      </c>
      <c r="E227" s="176">
        <v>1683674</v>
      </c>
      <c r="F227" s="204" t="s">
        <v>288</v>
      </c>
      <c r="G227" s="205" t="s">
        <v>17</v>
      </c>
      <c r="H227" s="204" t="s">
        <v>808</v>
      </c>
      <c r="I227" s="204" t="s">
        <v>288</v>
      </c>
      <c r="J227" s="204" t="s">
        <v>288</v>
      </c>
      <c r="K227" s="205" t="s">
        <v>10886</v>
      </c>
      <c r="L227" s="206" t="s">
        <v>810</v>
      </c>
    </row>
    <row r="228" ht="14.25" spans="1:12">
      <c r="A228" s="204" t="s">
        <v>1014</v>
      </c>
      <c r="B228" s="205" t="s">
        <v>13434</v>
      </c>
      <c r="C228" s="205" t="s">
        <v>13403</v>
      </c>
      <c r="D228" s="205" t="s">
        <v>13438</v>
      </c>
      <c r="E228" s="176">
        <v>1683698</v>
      </c>
      <c r="F228" s="204" t="s">
        <v>288</v>
      </c>
      <c r="G228" s="205" t="s">
        <v>17</v>
      </c>
      <c r="H228" s="204" t="s">
        <v>808</v>
      </c>
      <c r="I228" s="204" t="s">
        <v>288</v>
      </c>
      <c r="J228" s="204" t="s">
        <v>288</v>
      </c>
      <c r="K228" s="205" t="s">
        <v>13439</v>
      </c>
      <c r="L228" s="206" t="s">
        <v>810</v>
      </c>
    </row>
    <row r="229" ht="14.25" spans="1:12">
      <c r="A229" s="204" t="s">
        <v>1017</v>
      </c>
      <c r="B229" s="205" t="s">
        <v>13440</v>
      </c>
      <c r="C229" s="205" t="s">
        <v>13403</v>
      </c>
      <c r="D229" s="205" t="s">
        <v>13438</v>
      </c>
      <c r="E229" s="176">
        <v>1683938</v>
      </c>
      <c r="F229" s="204" t="s">
        <v>288</v>
      </c>
      <c r="G229" s="205" t="s">
        <v>17</v>
      </c>
      <c r="H229" s="204" t="s">
        <v>808</v>
      </c>
      <c r="I229" s="204" t="s">
        <v>288</v>
      </c>
      <c r="J229" s="204" t="s">
        <v>288</v>
      </c>
      <c r="K229" s="205" t="s">
        <v>13441</v>
      </c>
      <c r="L229" s="206" t="s">
        <v>810</v>
      </c>
    </row>
    <row r="230" ht="14.25" spans="1:12">
      <c r="A230" s="204" t="s">
        <v>1020</v>
      </c>
      <c r="B230" s="205" t="s">
        <v>4806</v>
      </c>
      <c r="C230" s="205" t="s">
        <v>13403</v>
      </c>
      <c r="D230" s="205" t="s">
        <v>13438</v>
      </c>
      <c r="E230" s="176">
        <v>1681099</v>
      </c>
      <c r="F230" s="204" t="s">
        <v>288</v>
      </c>
      <c r="G230" s="205" t="s">
        <v>17</v>
      </c>
      <c r="H230" s="204" t="s">
        <v>808</v>
      </c>
      <c r="I230" s="204" t="s">
        <v>288</v>
      </c>
      <c r="J230" s="204" t="s">
        <v>288</v>
      </c>
      <c r="K230" s="205" t="s">
        <v>13442</v>
      </c>
      <c r="L230" s="206" t="s">
        <v>810</v>
      </c>
    </row>
    <row r="231" ht="14.25" spans="1:12">
      <c r="A231" s="204" t="s">
        <v>1023</v>
      </c>
      <c r="B231" s="205" t="s">
        <v>13443</v>
      </c>
      <c r="C231" s="205" t="s">
        <v>13403</v>
      </c>
      <c r="D231" s="205" t="s">
        <v>13438</v>
      </c>
      <c r="E231" s="176">
        <v>1683810</v>
      </c>
      <c r="F231" s="204" t="s">
        <v>288</v>
      </c>
      <c r="G231" s="205" t="s">
        <v>17</v>
      </c>
      <c r="H231" s="204" t="s">
        <v>808</v>
      </c>
      <c r="I231" s="204" t="s">
        <v>288</v>
      </c>
      <c r="J231" s="204" t="s">
        <v>288</v>
      </c>
      <c r="K231" s="205" t="s">
        <v>13444</v>
      </c>
      <c r="L231" s="206" t="s">
        <v>810</v>
      </c>
    </row>
    <row r="232" ht="14.25" spans="1:12">
      <c r="A232" s="204" t="s">
        <v>1027</v>
      </c>
      <c r="B232" s="205" t="s">
        <v>13428</v>
      </c>
      <c r="C232" s="205" t="s">
        <v>13403</v>
      </c>
      <c r="D232" s="205" t="s">
        <v>13438</v>
      </c>
      <c r="E232" s="176">
        <v>1683601</v>
      </c>
      <c r="F232" s="204" t="s">
        <v>288</v>
      </c>
      <c r="G232" s="205" t="s">
        <v>22</v>
      </c>
      <c r="H232" s="204" t="s">
        <v>306</v>
      </c>
      <c r="I232" s="204" t="s">
        <v>288</v>
      </c>
      <c r="J232" s="204" t="s">
        <v>288</v>
      </c>
      <c r="K232" s="205" t="s">
        <v>13445</v>
      </c>
      <c r="L232" s="206" t="s">
        <v>308</v>
      </c>
    </row>
    <row r="233" ht="14.25" spans="1:12">
      <c r="A233" s="204" t="s">
        <v>1030</v>
      </c>
      <c r="B233" s="205" t="s">
        <v>13446</v>
      </c>
      <c r="C233" s="205" t="s">
        <v>13390</v>
      </c>
      <c r="D233" s="205" t="s">
        <v>13438</v>
      </c>
      <c r="E233" s="176">
        <v>1682521</v>
      </c>
      <c r="F233" s="204" t="s">
        <v>295</v>
      </c>
      <c r="G233" s="205" t="s">
        <v>22</v>
      </c>
      <c r="H233" s="204" t="s">
        <v>292</v>
      </c>
      <c r="I233" s="204" t="s">
        <v>295</v>
      </c>
      <c r="J233" s="204" t="s">
        <v>301</v>
      </c>
      <c r="K233" s="205" t="s">
        <v>13447</v>
      </c>
      <c r="L233" s="206" t="s">
        <v>375</v>
      </c>
    </row>
    <row r="234" ht="14.25" spans="1:12">
      <c r="A234" s="204" t="s">
        <v>1033</v>
      </c>
      <c r="B234" s="205" t="s">
        <v>13448</v>
      </c>
      <c r="C234" s="205" t="s">
        <v>13403</v>
      </c>
      <c r="D234" s="205" t="s">
        <v>13438</v>
      </c>
      <c r="E234" s="176">
        <v>1683162</v>
      </c>
      <c r="F234" s="204" t="s">
        <v>288</v>
      </c>
      <c r="G234" s="205" t="s">
        <v>22</v>
      </c>
      <c r="H234" s="204" t="s">
        <v>306</v>
      </c>
      <c r="I234" s="204" t="s">
        <v>288</v>
      </c>
      <c r="J234" s="204" t="s">
        <v>288</v>
      </c>
      <c r="K234" s="205" t="s">
        <v>13449</v>
      </c>
      <c r="L234" s="206" t="s">
        <v>308</v>
      </c>
    </row>
    <row r="235" ht="14.25" spans="1:12">
      <c r="A235" s="204" t="s">
        <v>1036</v>
      </c>
      <c r="B235" s="205" t="s">
        <v>13448</v>
      </c>
      <c r="C235" s="205" t="s">
        <v>13403</v>
      </c>
      <c r="D235" s="205" t="s">
        <v>13438</v>
      </c>
      <c r="E235" s="176">
        <v>1683161</v>
      </c>
      <c r="F235" s="204" t="s">
        <v>288</v>
      </c>
      <c r="G235" s="205" t="s">
        <v>17</v>
      </c>
      <c r="H235" s="204" t="s">
        <v>808</v>
      </c>
      <c r="I235" s="204" t="s">
        <v>288</v>
      </c>
      <c r="J235" s="204" t="s">
        <v>288</v>
      </c>
      <c r="K235" s="205" t="s">
        <v>13450</v>
      </c>
      <c r="L235" s="206" t="s">
        <v>810</v>
      </c>
    </row>
    <row r="236" ht="14.25" spans="1:12">
      <c r="A236" s="204" t="s">
        <v>1039</v>
      </c>
      <c r="B236" s="205" t="s">
        <v>13451</v>
      </c>
      <c r="C236" s="205" t="s">
        <v>13403</v>
      </c>
      <c r="D236" s="205" t="s">
        <v>13438</v>
      </c>
      <c r="E236" s="176">
        <v>1683047</v>
      </c>
      <c r="F236" s="204" t="s">
        <v>288</v>
      </c>
      <c r="G236" s="205" t="s">
        <v>22</v>
      </c>
      <c r="H236" s="204" t="s">
        <v>306</v>
      </c>
      <c r="I236" s="204" t="s">
        <v>288</v>
      </c>
      <c r="J236" s="204" t="s">
        <v>288</v>
      </c>
      <c r="K236" s="205" t="s">
        <v>13452</v>
      </c>
      <c r="L236" s="206" t="s">
        <v>308</v>
      </c>
    </row>
    <row r="237" ht="14.25" spans="1:12">
      <c r="A237" s="204" t="s">
        <v>1042</v>
      </c>
      <c r="B237" s="205" t="s">
        <v>13453</v>
      </c>
      <c r="C237" s="205" t="s">
        <v>13403</v>
      </c>
      <c r="D237" s="205" t="s">
        <v>13438</v>
      </c>
      <c r="E237" s="176">
        <v>1683467</v>
      </c>
      <c r="F237" s="204" t="s">
        <v>288</v>
      </c>
      <c r="G237" s="205" t="s">
        <v>17</v>
      </c>
      <c r="H237" s="204" t="s">
        <v>808</v>
      </c>
      <c r="I237" s="204" t="s">
        <v>288</v>
      </c>
      <c r="J237" s="204" t="s">
        <v>288</v>
      </c>
      <c r="K237" s="205" t="s">
        <v>1836</v>
      </c>
      <c r="L237" s="206" t="s">
        <v>810</v>
      </c>
    </row>
    <row r="238" ht="14.25" spans="1:12">
      <c r="A238" s="204" t="s">
        <v>1045</v>
      </c>
      <c r="B238" s="205" t="s">
        <v>13454</v>
      </c>
      <c r="C238" s="205" t="s">
        <v>13403</v>
      </c>
      <c r="D238" s="205" t="s">
        <v>13438</v>
      </c>
      <c r="E238" s="176">
        <v>1683695</v>
      </c>
      <c r="F238" s="204" t="s">
        <v>288</v>
      </c>
      <c r="G238" s="205" t="s">
        <v>17</v>
      </c>
      <c r="H238" s="204" t="s">
        <v>808</v>
      </c>
      <c r="I238" s="204" t="s">
        <v>288</v>
      </c>
      <c r="J238" s="204" t="s">
        <v>288</v>
      </c>
      <c r="K238" s="205" t="s">
        <v>13455</v>
      </c>
      <c r="L238" s="206" t="s">
        <v>810</v>
      </c>
    </row>
    <row r="239" ht="14.25" spans="1:12">
      <c r="A239" s="204" t="s">
        <v>1048</v>
      </c>
      <c r="B239" s="205" t="s">
        <v>13405</v>
      </c>
      <c r="C239" s="205" t="s">
        <v>13403</v>
      </c>
      <c r="D239" s="205" t="s">
        <v>13438</v>
      </c>
      <c r="E239" s="176">
        <v>1683498</v>
      </c>
      <c r="F239" s="204" t="s">
        <v>288</v>
      </c>
      <c r="G239" s="205" t="s">
        <v>17</v>
      </c>
      <c r="H239" s="204" t="s">
        <v>808</v>
      </c>
      <c r="I239" s="204" t="s">
        <v>288</v>
      </c>
      <c r="J239" s="204" t="s">
        <v>288</v>
      </c>
      <c r="K239" s="205" t="s">
        <v>13456</v>
      </c>
      <c r="L239" s="206" t="s">
        <v>810</v>
      </c>
    </row>
    <row r="240" ht="14.25" spans="1:12">
      <c r="A240" s="204" t="s">
        <v>1051</v>
      </c>
      <c r="B240" s="205" t="s">
        <v>13105</v>
      </c>
      <c r="C240" s="205" t="s">
        <v>13403</v>
      </c>
      <c r="D240" s="205" t="s">
        <v>13438</v>
      </c>
      <c r="E240" s="176">
        <v>1683871</v>
      </c>
      <c r="F240" s="204" t="s">
        <v>288</v>
      </c>
      <c r="G240" s="205" t="s">
        <v>17</v>
      </c>
      <c r="H240" s="204" t="s">
        <v>808</v>
      </c>
      <c r="I240" s="204" t="s">
        <v>288</v>
      </c>
      <c r="J240" s="204" t="s">
        <v>288</v>
      </c>
      <c r="K240" s="205" t="s">
        <v>13457</v>
      </c>
      <c r="L240" s="206" t="s">
        <v>810</v>
      </c>
    </row>
    <row r="241" ht="14.25" spans="1:12">
      <c r="A241" s="204" t="s">
        <v>1054</v>
      </c>
      <c r="B241" s="205" t="s">
        <v>13458</v>
      </c>
      <c r="C241" s="205" t="s">
        <v>13379</v>
      </c>
      <c r="D241" s="205" t="s">
        <v>13438</v>
      </c>
      <c r="E241" s="176">
        <v>1681051</v>
      </c>
      <c r="F241" s="204" t="s">
        <v>288</v>
      </c>
      <c r="G241" s="205" t="s">
        <v>17</v>
      </c>
      <c r="H241" s="204" t="s">
        <v>376</v>
      </c>
      <c r="I241" s="204" t="s">
        <v>298</v>
      </c>
      <c r="J241" s="204" t="s">
        <v>298</v>
      </c>
      <c r="K241" s="205" t="s">
        <v>13459</v>
      </c>
      <c r="L241" s="206" t="s">
        <v>378</v>
      </c>
    </row>
    <row r="242" ht="14.25" spans="1:12">
      <c r="A242" s="204" t="s">
        <v>1056</v>
      </c>
      <c r="B242" s="205" t="s">
        <v>13460</v>
      </c>
      <c r="C242" s="205" t="s">
        <v>13403</v>
      </c>
      <c r="D242" s="205" t="s">
        <v>13438</v>
      </c>
      <c r="E242" s="176">
        <v>1683210</v>
      </c>
      <c r="F242" s="204" t="s">
        <v>288</v>
      </c>
      <c r="G242" s="205" t="s">
        <v>49</v>
      </c>
      <c r="H242" s="204" t="s">
        <v>302</v>
      </c>
      <c r="I242" s="204" t="s">
        <v>288</v>
      </c>
      <c r="J242" s="204" t="s">
        <v>288</v>
      </c>
      <c r="K242" s="205" t="s">
        <v>13461</v>
      </c>
      <c r="L242" s="206" t="s">
        <v>304</v>
      </c>
    </row>
    <row r="243" ht="14.25" spans="1:12">
      <c r="A243" s="204" t="s">
        <v>1059</v>
      </c>
      <c r="B243" s="205" t="s">
        <v>731</v>
      </c>
      <c r="C243" s="205" t="s">
        <v>13403</v>
      </c>
      <c r="D243" s="205" t="s">
        <v>13438</v>
      </c>
      <c r="E243" s="176">
        <v>1683748</v>
      </c>
      <c r="F243" s="204" t="s">
        <v>288</v>
      </c>
      <c r="G243" s="205" t="s">
        <v>22</v>
      </c>
      <c r="H243" s="204" t="s">
        <v>306</v>
      </c>
      <c r="I243" s="204" t="s">
        <v>288</v>
      </c>
      <c r="J243" s="204" t="s">
        <v>288</v>
      </c>
      <c r="K243" s="205" t="s">
        <v>13462</v>
      </c>
      <c r="L243" s="206" t="s">
        <v>308</v>
      </c>
    </row>
    <row r="244" ht="14.25" spans="1:12">
      <c r="A244" s="204" t="s">
        <v>1062</v>
      </c>
      <c r="B244" s="205" t="s">
        <v>13463</v>
      </c>
      <c r="C244" s="205" t="s">
        <v>13438</v>
      </c>
      <c r="D244" s="205" t="s">
        <v>13464</v>
      </c>
      <c r="E244" s="176">
        <v>1684748</v>
      </c>
      <c r="F244" s="204" t="s">
        <v>288</v>
      </c>
      <c r="G244" s="205" t="s">
        <v>19</v>
      </c>
      <c r="H244" s="204" t="s">
        <v>306</v>
      </c>
      <c r="I244" s="204" t="s">
        <v>288</v>
      </c>
      <c r="J244" s="204" t="s">
        <v>288</v>
      </c>
      <c r="K244" s="205" t="s">
        <v>13465</v>
      </c>
      <c r="L244" s="206" t="s">
        <v>308</v>
      </c>
    </row>
    <row r="245" ht="14.25" spans="1:12">
      <c r="A245" s="204" t="s">
        <v>1066</v>
      </c>
      <c r="B245" s="205" t="s">
        <v>13466</v>
      </c>
      <c r="C245" s="205" t="s">
        <v>13403</v>
      </c>
      <c r="D245" s="205" t="s">
        <v>13464</v>
      </c>
      <c r="E245" s="176">
        <v>1671914</v>
      </c>
      <c r="F245" s="204" t="s">
        <v>288</v>
      </c>
      <c r="G245" s="205" t="s">
        <v>17</v>
      </c>
      <c r="H245" s="204" t="s">
        <v>376</v>
      </c>
      <c r="I245" s="204" t="s">
        <v>295</v>
      </c>
      <c r="J245" s="204" t="s">
        <v>295</v>
      </c>
      <c r="K245" s="205" t="s">
        <v>13467</v>
      </c>
      <c r="L245" s="206" t="s">
        <v>1204</v>
      </c>
    </row>
    <row r="246" ht="14.25" spans="1:12">
      <c r="A246" s="204" t="s">
        <v>1069</v>
      </c>
      <c r="B246" s="205" t="s">
        <v>13468</v>
      </c>
      <c r="C246" s="205" t="s">
        <v>13390</v>
      </c>
      <c r="D246" s="205" t="s">
        <v>13464</v>
      </c>
      <c r="E246" s="176">
        <v>1674508</v>
      </c>
      <c r="F246" s="204" t="s">
        <v>288</v>
      </c>
      <c r="G246" s="205" t="s">
        <v>17</v>
      </c>
      <c r="H246" s="204" t="s">
        <v>376</v>
      </c>
      <c r="I246" s="204" t="s">
        <v>298</v>
      </c>
      <c r="J246" s="204" t="s">
        <v>298</v>
      </c>
      <c r="K246" s="205" t="s">
        <v>13469</v>
      </c>
      <c r="L246" s="206" t="s">
        <v>378</v>
      </c>
    </row>
    <row r="247" ht="14.25" spans="1:12">
      <c r="A247" s="204" t="s">
        <v>1073</v>
      </c>
      <c r="B247" s="205" t="s">
        <v>13470</v>
      </c>
      <c r="C247" s="205" t="s">
        <v>13379</v>
      </c>
      <c r="D247" s="205" t="s">
        <v>13464</v>
      </c>
      <c r="E247" s="176">
        <v>1680537</v>
      </c>
      <c r="F247" s="204" t="s">
        <v>288</v>
      </c>
      <c r="G247" s="205" t="s">
        <v>17</v>
      </c>
      <c r="H247" s="204" t="s">
        <v>376</v>
      </c>
      <c r="I247" s="204" t="s">
        <v>301</v>
      </c>
      <c r="J247" s="204" t="s">
        <v>301</v>
      </c>
      <c r="K247" s="205" t="s">
        <v>13471</v>
      </c>
      <c r="L247" s="206" t="s">
        <v>10316</v>
      </c>
    </row>
    <row r="248" ht="14.25" spans="1:12">
      <c r="A248" s="204" t="s">
        <v>1076</v>
      </c>
      <c r="B248" s="205" t="s">
        <v>13472</v>
      </c>
      <c r="C248" s="205" t="s">
        <v>13403</v>
      </c>
      <c r="D248" s="205" t="s">
        <v>13464</v>
      </c>
      <c r="E248" s="176">
        <v>1683742</v>
      </c>
      <c r="F248" s="204" t="s">
        <v>288</v>
      </c>
      <c r="G248" s="205" t="s">
        <v>17</v>
      </c>
      <c r="H248" s="204" t="s">
        <v>376</v>
      </c>
      <c r="I248" s="204" t="s">
        <v>295</v>
      </c>
      <c r="J248" s="204" t="s">
        <v>295</v>
      </c>
      <c r="K248" s="205" t="s">
        <v>13473</v>
      </c>
      <c r="L248" s="206" t="s">
        <v>1204</v>
      </c>
    </row>
    <row r="249" ht="14.25" spans="1:12">
      <c r="A249" s="210" t="s">
        <v>1079</v>
      </c>
      <c r="B249" s="211" t="s">
        <v>13474</v>
      </c>
      <c r="C249" s="211" t="s">
        <v>13403</v>
      </c>
      <c r="D249" s="211" t="s">
        <v>13464</v>
      </c>
      <c r="E249" s="181">
        <v>1683599</v>
      </c>
      <c r="F249" s="204" t="s">
        <v>288</v>
      </c>
      <c r="G249" s="211" t="s">
        <v>49</v>
      </c>
      <c r="H249" s="210" t="s">
        <v>1213</v>
      </c>
      <c r="I249" s="204" t="s">
        <v>295</v>
      </c>
      <c r="J249" s="204" t="s">
        <v>295</v>
      </c>
      <c r="K249" s="211" t="s">
        <v>13475</v>
      </c>
      <c r="L249" s="206" t="s">
        <v>1327</v>
      </c>
    </row>
    <row r="250" ht="14.25" spans="1:12">
      <c r="A250" s="204" t="s">
        <v>1082</v>
      </c>
      <c r="B250" s="205" t="s">
        <v>13405</v>
      </c>
      <c r="C250" s="205" t="s">
        <v>13438</v>
      </c>
      <c r="D250" s="205" t="s">
        <v>13464</v>
      </c>
      <c r="E250" s="176">
        <v>1684730</v>
      </c>
      <c r="F250" s="204" t="s">
        <v>288</v>
      </c>
      <c r="G250" s="205" t="s">
        <v>17</v>
      </c>
      <c r="H250" s="206" t="s">
        <v>808</v>
      </c>
      <c r="I250" s="204" t="s">
        <v>288</v>
      </c>
      <c r="J250" s="204" t="s">
        <v>288</v>
      </c>
      <c r="K250" s="205" t="s">
        <v>13476</v>
      </c>
      <c r="L250" s="206" t="s">
        <v>810</v>
      </c>
    </row>
    <row r="251" ht="14.25" spans="1:12">
      <c r="A251" s="204" t="s">
        <v>1085</v>
      </c>
      <c r="B251" s="205" t="s">
        <v>13477</v>
      </c>
      <c r="C251" s="205" t="s">
        <v>13403</v>
      </c>
      <c r="D251" s="205" t="s">
        <v>13464</v>
      </c>
      <c r="E251" s="176">
        <v>1683130</v>
      </c>
      <c r="F251" s="204" t="s">
        <v>288</v>
      </c>
      <c r="G251" s="205" t="s">
        <v>19</v>
      </c>
      <c r="H251" s="206" t="s">
        <v>808</v>
      </c>
      <c r="I251" s="204" t="s">
        <v>295</v>
      </c>
      <c r="J251" s="204" t="s">
        <v>295</v>
      </c>
      <c r="K251" s="205" t="s">
        <v>13478</v>
      </c>
      <c r="L251" s="206" t="s">
        <v>912</v>
      </c>
    </row>
    <row r="252" ht="14.25" spans="1:12">
      <c r="A252" s="204" t="s">
        <v>1088</v>
      </c>
      <c r="B252" s="205" t="s">
        <v>13479</v>
      </c>
      <c r="C252" s="205" t="s">
        <v>13438</v>
      </c>
      <c r="D252" s="205" t="s">
        <v>13464</v>
      </c>
      <c r="E252" s="176">
        <v>1684659</v>
      </c>
      <c r="F252" s="204" t="s">
        <v>288</v>
      </c>
      <c r="G252" s="205" t="s">
        <v>17</v>
      </c>
      <c r="H252" s="206" t="s">
        <v>808</v>
      </c>
      <c r="I252" s="204" t="s">
        <v>288</v>
      </c>
      <c r="J252" s="204" t="s">
        <v>288</v>
      </c>
      <c r="K252" s="205" t="s">
        <v>13480</v>
      </c>
      <c r="L252" s="206" t="s">
        <v>810</v>
      </c>
    </row>
    <row r="253" ht="14.25" spans="1:12">
      <c r="A253" s="204" t="s">
        <v>1091</v>
      </c>
      <c r="B253" s="205" t="s">
        <v>13481</v>
      </c>
      <c r="C253" s="205" t="s">
        <v>13403</v>
      </c>
      <c r="D253" s="205" t="s">
        <v>13464</v>
      </c>
      <c r="E253" s="176">
        <v>1678251</v>
      </c>
      <c r="F253" s="204" t="s">
        <v>288</v>
      </c>
      <c r="G253" s="205" t="s">
        <v>49</v>
      </c>
      <c r="H253" s="206" t="s">
        <v>1213</v>
      </c>
      <c r="I253" s="204" t="s">
        <v>295</v>
      </c>
      <c r="J253" s="204" t="s">
        <v>295</v>
      </c>
      <c r="K253" s="205" t="s">
        <v>13482</v>
      </c>
      <c r="L253" s="206" t="s">
        <v>1327</v>
      </c>
    </row>
    <row r="254" ht="14.25" spans="1:12">
      <c r="A254" s="204" t="s">
        <v>1093</v>
      </c>
      <c r="B254" s="205" t="s">
        <v>13483</v>
      </c>
      <c r="C254" s="205" t="s">
        <v>13464</v>
      </c>
      <c r="D254" s="205" t="s">
        <v>13484</v>
      </c>
      <c r="E254" s="176">
        <v>1685010</v>
      </c>
      <c r="F254" s="204" t="s">
        <v>288</v>
      </c>
      <c r="G254" s="205" t="s">
        <v>19</v>
      </c>
      <c r="H254" s="206" t="s">
        <v>306</v>
      </c>
      <c r="I254" s="204" t="s">
        <v>288</v>
      </c>
      <c r="J254" s="204" t="s">
        <v>288</v>
      </c>
      <c r="K254" s="205" t="s">
        <v>13485</v>
      </c>
      <c r="L254" s="206" t="s">
        <v>308</v>
      </c>
    </row>
    <row r="255" ht="14.25" spans="1:12">
      <c r="A255" s="204" t="s">
        <v>1096</v>
      </c>
      <c r="B255" s="205" t="s">
        <v>13486</v>
      </c>
      <c r="C255" s="205" t="s">
        <v>13379</v>
      </c>
      <c r="D255" s="205" t="s">
        <v>13484</v>
      </c>
      <c r="E255" s="176">
        <v>1681399</v>
      </c>
      <c r="F255" s="204" t="s">
        <v>295</v>
      </c>
      <c r="G255" s="205" t="s">
        <v>19</v>
      </c>
      <c r="H255" s="206" t="s">
        <v>808</v>
      </c>
      <c r="I255" s="204" t="s">
        <v>305</v>
      </c>
      <c r="J255" s="204" t="s">
        <v>326</v>
      </c>
      <c r="K255" s="205" t="s">
        <v>13487</v>
      </c>
      <c r="L255" s="206" t="s">
        <v>13488</v>
      </c>
    </row>
    <row r="256" ht="14.25" spans="1:12">
      <c r="A256" s="204" t="s">
        <v>1099</v>
      </c>
      <c r="B256" s="205" t="s">
        <v>13489</v>
      </c>
      <c r="C256" s="205" t="s">
        <v>13464</v>
      </c>
      <c r="D256" s="205" t="s">
        <v>13484</v>
      </c>
      <c r="E256" s="176">
        <v>1685752</v>
      </c>
      <c r="F256" s="204" t="s">
        <v>288</v>
      </c>
      <c r="G256" s="205" t="s">
        <v>17</v>
      </c>
      <c r="H256" s="206" t="s">
        <v>808</v>
      </c>
      <c r="I256" s="204" t="s">
        <v>288</v>
      </c>
      <c r="J256" s="204" t="s">
        <v>288</v>
      </c>
      <c r="K256" s="205" t="s">
        <v>13490</v>
      </c>
      <c r="L256" s="206" t="s">
        <v>810</v>
      </c>
    </row>
    <row r="257" ht="14.25" spans="1:12">
      <c r="A257" s="204" t="s">
        <v>1101</v>
      </c>
      <c r="B257" s="205" t="s">
        <v>13491</v>
      </c>
      <c r="C257" s="205" t="s">
        <v>13403</v>
      </c>
      <c r="D257" s="205" t="s">
        <v>13484</v>
      </c>
      <c r="E257" s="176">
        <v>1683052</v>
      </c>
      <c r="F257" s="204" t="s">
        <v>288</v>
      </c>
      <c r="G257" s="205" t="s">
        <v>22</v>
      </c>
      <c r="H257" s="206" t="s">
        <v>292</v>
      </c>
      <c r="I257" s="207" t="s">
        <v>298</v>
      </c>
      <c r="J257" s="204" t="s">
        <v>298</v>
      </c>
      <c r="K257" s="205" t="s">
        <v>13492</v>
      </c>
      <c r="L257" s="206" t="s">
        <v>337</v>
      </c>
    </row>
    <row r="258" ht="14.25" spans="1:12">
      <c r="A258" s="204" t="s">
        <v>1104</v>
      </c>
      <c r="B258" s="205" t="s">
        <v>13493</v>
      </c>
      <c r="C258" s="205" t="s">
        <v>13390</v>
      </c>
      <c r="D258" s="205" t="s">
        <v>13484</v>
      </c>
      <c r="E258" s="176">
        <v>1680133</v>
      </c>
      <c r="F258" s="204" t="s">
        <v>288</v>
      </c>
      <c r="G258" s="205" t="s">
        <v>17</v>
      </c>
      <c r="H258" s="206" t="s">
        <v>376</v>
      </c>
      <c r="I258" s="204" t="s">
        <v>301</v>
      </c>
      <c r="J258" s="204" t="s">
        <v>301</v>
      </c>
      <c r="K258" s="205" t="s">
        <v>13494</v>
      </c>
      <c r="L258" s="206" t="s">
        <v>10316</v>
      </c>
    </row>
    <row r="259" ht="14.25" spans="1:12">
      <c r="A259" s="204" t="s">
        <v>1107</v>
      </c>
      <c r="B259" s="205" t="s">
        <v>13495</v>
      </c>
      <c r="C259" s="205" t="s">
        <v>13403</v>
      </c>
      <c r="D259" s="205" t="s">
        <v>13484</v>
      </c>
      <c r="E259" s="176">
        <v>1682618</v>
      </c>
      <c r="F259" s="204" t="s">
        <v>288</v>
      </c>
      <c r="G259" s="205" t="s">
        <v>49</v>
      </c>
      <c r="H259" s="206" t="s">
        <v>1213</v>
      </c>
      <c r="I259" s="204" t="s">
        <v>298</v>
      </c>
      <c r="J259" s="207" t="s">
        <v>298</v>
      </c>
      <c r="K259" s="205" t="s">
        <v>13496</v>
      </c>
      <c r="L259" s="206" t="s">
        <v>10384</v>
      </c>
    </row>
    <row r="260" ht="14.25" spans="1:12">
      <c r="A260" s="204" t="s">
        <v>1110</v>
      </c>
      <c r="B260" s="205" t="s">
        <v>13497</v>
      </c>
      <c r="C260" s="205" t="s">
        <v>13464</v>
      </c>
      <c r="D260" s="205" t="s">
        <v>13484</v>
      </c>
      <c r="E260" s="176">
        <v>1685987</v>
      </c>
      <c r="F260" s="204" t="s">
        <v>288</v>
      </c>
      <c r="G260" s="205" t="s">
        <v>19</v>
      </c>
      <c r="H260" s="206" t="s">
        <v>306</v>
      </c>
      <c r="I260" s="204" t="s">
        <v>288</v>
      </c>
      <c r="J260" s="204" t="s">
        <v>288</v>
      </c>
      <c r="K260" s="205" t="s">
        <v>13498</v>
      </c>
      <c r="L260" s="206" t="s">
        <v>308</v>
      </c>
    </row>
    <row r="261" ht="14.25" spans="1:12">
      <c r="A261" s="204" t="s">
        <v>1113</v>
      </c>
      <c r="B261" s="205" t="s">
        <v>13499</v>
      </c>
      <c r="C261" s="205" t="s">
        <v>13464</v>
      </c>
      <c r="D261" s="205" t="s">
        <v>13484</v>
      </c>
      <c r="E261" s="176">
        <v>1686009</v>
      </c>
      <c r="F261" s="204" t="s">
        <v>295</v>
      </c>
      <c r="G261" s="205" t="s">
        <v>17</v>
      </c>
      <c r="H261" s="206" t="s">
        <v>808</v>
      </c>
      <c r="I261" s="204" t="s">
        <v>288</v>
      </c>
      <c r="J261" s="204" t="s">
        <v>295</v>
      </c>
      <c r="K261" s="205" t="s">
        <v>13500</v>
      </c>
      <c r="L261" s="206" t="s">
        <v>912</v>
      </c>
    </row>
    <row r="262" ht="14.25" spans="1:12">
      <c r="A262" s="204" t="s">
        <v>1116</v>
      </c>
      <c r="B262" s="205" t="s">
        <v>13501</v>
      </c>
      <c r="C262" s="205" t="s">
        <v>13438</v>
      </c>
      <c r="D262" s="205" t="s">
        <v>13484</v>
      </c>
      <c r="E262" s="176">
        <v>1684825</v>
      </c>
      <c r="F262" s="204" t="s">
        <v>295</v>
      </c>
      <c r="G262" s="205" t="s">
        <v>17</v>
      </c>
      <c r="H262" s="206" t="s">
        <v>808</v>
      </c>
      <c r="I262" s="204" t="s">
        <v>295</v>
      </c>
      <c r="J262" s="204" t="s">
        <v>301</v>
      </c>
      <c r="K262" s="205" t="s">
        <v>13502</v>
      </c>
      <c r="L262" s="206" t="s">
        <v>949</v>
      </c>
    </row>
    <row r="263" ht="14.25" spans="1:12">
      <c r="A263" s="204" t="s">
        <v>1119</v>
      </c>
      <c r="B263" s="205" t="s">
        <v>13477</v>
      </c>
      <c r="C263" s="205" t="s">
        <v>13464</v>
      </c>
      <c r="D263" s="205" t="s">
        <v>13484</v>
      </c>
      <c r="E263" s="176">
        <v>1685046</v>
      </c>
      <c r="F263" s="204" t="s">
        <v>288</v>
      </c>
      <c r="G263" s="205" t="s">
        <v>19</v>
      </c>
      <c r="H263" s="206" t="s">
        <v>306</v>
      </c>
      <c r="I263" s="204" t="s">
        <v>288</v>
      </c>
      <c r="J263" s="204" t="s">
        <v>288</v>
      </c>
      <c r="K263" s="205" t="s">
        <v>1912</v>
      </c>
      <c r="L263" s="206" t="s">
        <v>308</v>
      </c>
    </row>
    <row r="264" ht="14.25" spans="1:12">
      <c r="A264" s="204" t="s">
        <v>1122</v>
      </c>
      <c r="B264" s="205" t="s">
        <v>13479</v>
      </c>
      <c r="C264" s="205" t="s">
        <v>13464</v>
      </c>
      <c r="D264" s="205" t="s">
        <v>13484</v>
      </c>
      <c r="E264" s="176">
        <v>1685858</v>
      </c>
      <c r="F264" s="204" t="s">
        <v>288</v>
      </c>
      <c r="G264" s="205" t="s">
        <v>17</v>
      </c>
      <c r="H264" s="206" t="s">
        <v>808</v>
      </c>
      <c r="I264" s="204" t="s">
        <v>288</v>
      </c>
      <c r="J264" s="204" t="s">
        <v>288</v>
      </c>
      <c r="K264" s="205" t="s">
        <v>13503</v>
      </c>
      <c r="L264" s="206" t="s">
        <v>810</v>
      </c>
    </row>
    <row r="265" ht="14.25" spans="1:12">
      <c r="A265" s="204" t="s">
        <v>1126</v>
      </c>
      <c r="B265" s="205" t="s">
        <v>13504</v>
      </c>
      <c r="C265" s="205" t="s">
        <v>13484</v>
      </c>
      <c r="D265" s="205" t="s">
        <v>13505</v>
      </c>
      <c r="E265" s="176">
        <v>1686901</v>
      </c>
      <c r="F265" s="204" t="s">
        <v>295</v>
      </c>
      <c r="G265" s="205" t="s">
        <v>17</v>
      </c>
      <c r="H265" s="206" t="s">
        <v>808</v>
      </c>
      <c r="I265" s="204" t="s">
        <v>288</v>
      </c>
      <c r="J265" s="204" t="s">
        <v>295</v>
      </c>
      <c r="K265" s="205" t="s">
        <v>13506</v>
      </c>
      <c r="L265" s="206" t="s">
        <v>912</v>
      </c>
    </row>
    <row r="266" ht="14.25" spans="1:12">
      <c r="A266" s="204" t="s">
        <v>1129</v>
      </c>
      <c r="B266" s="205" t="s">
        <v>4908</v>
      </c>
      <c r="C266" s="205" t="s">
        <v>13464</v>
      </c>
      <c r="D266" s="205" t="s">
        <v>13505</v>
      </c>
      <c r="E266" s="176">
        <v>1685943</v>
      </c>
      <c r="F266" s="204" t="s">
        <v>288</v>
      </c>
      <c r="G266" s="205" t="s">
        <v>17</v>
      </c>
      <c r="H266" s="206" t="s">
        <v>376</v>
      </c>
      <c r="I266" s="204" t="s">
        <v>295</v>
      </c>
      <c r="J266" s="204" t="s">
        <v>295</v>
      </c>
      <c r="K266" s="205" t="s">
        <v>10987</v>
      </c>
      <c r="L266" s="206" t="s">
        <v>1204</v>
      </c>
    </row>
    <row r="267" ht="14.25" spans="1:12">
      <c r="A267" s="204" t="s">
        <v>1132</v>
      </c>
      <c r="B267" s="205" t="s">
        <v>13507</v>
      </c>
      <c r="C267" s="205" t="s">
        <v>13484</v>
      </c>
      <c r="D267" s="205" t="s">
        <v>13505</v>
      </c>
      <c r="E267" s="176">
        <v>1687501</v>
      </c>
      <c r="F267" s="204" t="s">
        <v>295</v>
      </c>
      <c r="G267" s="205" t="s">
        <v>17</v>
      </c>
      <c r="H267" s="206" t="s">
        <v>808</v>
      </c>
      <c r="I267" s="204" t="s">
        <v>288</v>
      </c>
      <c r="J267" s="204" t="s">
        <v>295</v>
      </c>
      <c r="K267" s="205" t="s">
        <v>13508</v>
      </c>
      <c r="L267" s="206" t="s">
        <v>912</v>
      </c>
    </row>
    <row r="268" ht="14.25" spans="1:12">
      <c r="A268" s="204" t="s">
        <v>1135</v>
      </c>
      <c r="B268" s="205" t="s">
        <v>13509</v>
      </c>
      <c r="C268" s="205" t="s">
        <v>13464</v>
      </c>
      <c r="D268" s="205" t="s">
        <v>13505</v>
      </c>
      <c r="E268" s="176">
        <v>1673313</v>
      </c>
      <c r="F268" s="204" t="s">
        <v>288</v>
      </c>
      <c r="G268" s="205" t="s">
        <v>22</v>
      </c>
      <c r="H268" s="206" t="s">
        <v>292</v>
      </c>
      <c r="I268" s="204" t="s">
        <v>295</v>
      </c>
      <c r="J268" s="207" t="s">
        <v>295</v>
      </c>
      <c r="K268" s="205" t="s">
        <v>13510</v>
      </c>
      <c r="L268" s="206" t="s">
        <v>300</v>
      </c>
    </row>
    <row r="269" ht="14.25" spans="1:12">
      <c r="A269" s="204" t="s">
        <v>1137</v>
      </c>
      <c r="B269" s="205" t="s">
        <v>13511</v>
      </c>
      <c r="C269" s="205" t="s">
        <v>13464</v>
      </c>
      <c r="D269" s="205" t="s">
        <v>13505</v>
      </c>
      <c r="E269" s="176">
        <v>1673311</v>
      </c>
      <c r="F269" s="204" t="s">
        <v>288</v>
      </c>
      <c r="G269" s="205" t="s">
        <v>22</v>
      </c>
      <c r="H269" s="206" t="s">
        <v>292</v>
      </c>
      <c r="I269" s="204" t="s">
        <v>295</v>
      </c>
      <c r="J269" s="207" t="s">
        <v>295</v>
      </c>
      <c r="K269" s="205" t="s">
        <v>13512</v>
      </c>
      <c r="L269" s="206" t="s">
        <v>300</v>
      </c>
    </row>
    <row r="270" ht="14.25" spans="1:12">
      <c r="A270" s="204" t="s">
        <v>1140</v>
      </c>
      <c r="B270" s="205" t="s">
        <v>13513</v>
      </c>
      <c r="C270" s="205" t="s">
        <v>13484</v>
      </c>
      <c r="D270" s="205" t="s">
        <v>13505</v>
      </c>
      <c r="E270" s="176">
        <v>1685353</v>
      </c>
      <c r="F270" s="204" t="s">
        <v>288</v>
      </c>
      <c r="G270" s="205" t="s">
        <v>17</v>
      </c>
      <c r="H270" s="206" t="s">
        <v>808</v>
      </c>
      <c r="I270" s="204" t="s">
        <v>288</v>
      </c>
      <c r="J270" s="204" t="s">
        <v>288</v>
      </c>
      <c r="K270" s="205" t="s">
        <v>13514</v>
      </c>
      <c r="L270" s="206" t="s">
        <v>810</v>
      </c>
    </row>
    <row r="271" ht="14.25" spans="1:12">
      <c r="A271" s="204" t="s">
        <v>1143</v>
      </c>
      <c r="B271" s="205" t="s">
        <v>13515</v>
      </c>
      <c r="C271" s="205" t="s">
        <v>13484</v>
      </c>
      <c r="D271" s="205" t="s">
        <v>13505</v>
      </c>
      <c r="E271" s="176">
        <v>1686829</v>
      </c>
      <c r="F271" s="204" t="s">
        <v>288</v>
      </c>
      <c r="G271" s="205" t="s">
        <v>22</v>
      </c>
      <c r="H271" s="206" t="s">
        <v>306</v>
      </c>
      <c r="I271" s="204" t="s">
        <v>288</v>
      </c>
      <c r="J271" s="204" t="s">
        <v>288</v>
      </c>
      <c r="K271" s="205" t="s">
        <v>13516</v>
      </c>
      <c r="L271" s="206" t="s">
        <v>308</v>
      </c>
    </row>
    <row r="272" ht="14.25" spans="1:12">
      <c r="A272" s="204" t="s">
        <v>1146</v>
      </c>
      <c r="B272" s="213" t="s">
        <v>13517</v>
      </c>
      <c r="C272" s="213" t="s">
        <v>13484</v>
      </c>
      <c r="D272" s="213" t="s">
        <v>13505</v>
      </c>
      <c r="E272" s="176">
        <v>1686888</v>
      </c>
      <c r="F272" s="204" t="s">
        <v>288</v>
      </c>
      <c r="G272" s="213" t="s">
        <v>17</v>
      </c>
      <c r="H272" s="206" t="s">
        <v>808</v>
      </c>
      <c r="I272" s="204" t="s">
        <v>288</v>
      </c>
      <c r="J272" s="204" t="s">
        <v>288</v>
      </c>
      <c r="K272" s="213" t="s">
        <v>13518</v>
      </c>
      <c r="L272" s="206" t="s">
        <v>810</v>
      </c>
    </row>
    <row r="273" ht="14.25" spans="1:12">
      <c r="A273" s="204" t="s">
        <v>1149</v>
      </c>
      <c r="B273" s="205" t="s">
        <v>13519</v>
      </c>
      <c r="C273" s="205" t="s">
        <v>13484</v>
      </c>
      <c r="D273" s="205" t="s">
        <v>13520</v>
      </c>
      <c r="E273" s="176">
        <v>1686328</v>
      </c>
      <c r="F273" s="204" t="s">
        <v>288</v>
      </c>
      <c r="G273" s="205" t="s">
        <v>19</v>
      </c>
      <c r="H273" s="206" t="s">
        <v>808</v>
      </c>
      <c r="I273" s="204" t="s">
        <v>295</v>
      </c>
      <c r="J273" s="204" t="s">
        <v>295</v>
      </c>
      <c r="K273" s="205" t="s">
        <v>13521</v>
      </c>
      <c r="L273" s="206" t="s">
        <v>912</v>
      </c>
    </row>
    <row r="274" ht="14.25" spans="1:12">
      <c r="A274" s="204" t="s">
        <v>1152</v>
      </c>
      <c r="B274" s="205" t="s">
        <v>13517</v>
      </c>
      <c r="C274" s="205" t="s">
        <v>13505</v>
      </c>
      <c r="D274" s="205" t="s">
        <v>13520</v>
      </c>
      <c r="E274" s="176">
        <v>1685052</v>
      </c>
      <c r="F274" s="204" t="s">
        <v>288</v>
      </c>
      <c r="G274" s="205" t="s">
        <v>17</v>
      </c>
      <c r="H274" s="206" t="s">
        <v>808</v>
      </c>
      <c r="I274" s="204" t="s">
        <v>288</v>
      </c>
      <c r="J274" s="204" t="s">
        <v>288</v>
      </c>
      <c r="K274" s="205" t="s">
        <v>13522</v>
      </c>
      <c r="L274" s="206" t="s">
        <v>810</v>
      </c>
    </row>
    <row r="275" ht="14.25" spans="1:12">
      <c r="A275" s="204" t="s">
        <v>1155</v>
      </c>
      <c r="B275" s="205" t="s">
        <v>13523</v>
      </c>
      <c r="C275" s="205" t="s">
        <v>13505</v>
      </c>
      <c r="D275" s="205" t="s">
        <v>13520</v>
      </c>
      <c r="E275" s="176">
        <v>1669537</v>
      </c>
      <c r="F275" s="204" t="s">
        <v>288</v>
      </c>
      <c r="G275" s="205" t="s">
        <v>19</v>
      </c>
      <c r="H275" s="206" t="s">
        <v>306</v>
      </c>
      <c r="I275" s="204" t="s">
        <v>288</v>
      </c>
      <c r="J275" s="204" t="s">
        <v>288</v>
      </c>
      <c r="K275" s="205" t="s">
        <v>1934</v>
      </c>
      <c r="L275" s="206" t="s">
        <v>308</v>
      </c>
    </row>
    <row r="276" ht="14.25" spans="1:12">
      <c r="A276" s="204" t="s">
        <v>1157</v>
      </c>
      <c r="B276" s="205" t="s">
        <v>13524</v>
      </c>
      <c r="C276" s="205" t="s">
        <v>13505</v>
      </c>
      <c r="D276" s="205" t="s">
        <v>13520</v>
      </c>
      <c r="E276" s="176">
        <v>1682371</v>
      </c>
      <c r="F276" s="204" t="s">
        <v>288</v>
      </c>
      <c r="G276" s="205" t="s">
        <v>17</v>
      </c>
      <c r="H276" s="206" t="s">
        <v>808</v>
      </c>
      <c r="I276" s="204" t="s">
        <v>288</v>
      </c>
      <c r="J276" s="204" t="s">
        <v>288</v>
      </c>
      <c r="K276" s="205" t="s">
        <v>13525</v>
      </c>
      <c r="L276" s="206" t="s">
        <v>810</v>
      </c>
    </row>
    <row r="277" ht="14.25" spans="1:12">
      <c r="A277" s="204" t="s">
        <v>1159</v>
      </c>
      <c r="B277" s="205" t="s">
        <v>13526</v>
      </c>
      <c r="C277" s="205" t="s">
        <v>13505</v>
      </c>
      <c r="D277" s="205" t="s">
        <v>13520</v>
      </c>
      <c r="E277" s="176">
        <v>1688821</v>
      </c>
      <c r="F277" s="204" t="s">
        <v>288</v>
      </c>
      <c r="G277" s="205" t="s">
        <v>17</v>
      </c>
      <c r="H277" s="206" t="s">
        <v>808</v>
      </c>
      <c r="I277" s="204" t="s">
        <v>288</v>
      </c>
      <c r="J277" s="204" t="s">
        <v>288</v>
      </c>
      <c r="K277" s="205" t="s">
        <v>13527</v>
      </c>
      <c r="L277" s="206" t="s">
        <v>810</v>
      </c>
    </row>
    <row r="278" ht="14.25" spans="1:12">
      <c r="A278" s="204" t="s">
        <v>1162</v>
      </c>
      <c r="B278" s="205" t="s">
        <v>13528</v>
      </c>
      <c r="C278" s="205" t="s">
        <v>13464</v>
      </c>
      <c r="D278" s="205" t="s">
        <v>13520</v>
      </c>
      <c r="E278" s="176">
        <v>1682883</v>
      </c>
      <c r="F278" s="204" t="s">
        <v>301</v>
      </c>
      <c r="G278" s="205" t="s">
        <v>49</v>
      </c>
      <c r="H278" s="206" t="s">
        <v>1213</v>
      </c>
      <c r="I278" s="204" t="s">
        <v>298</v>
      </c>
      <c r="J278" s="204" t="s">
        <v>334</v>
      </c>
      <c r="K278" s="205" t="s">
        <v>13529</v>
      </c>
      <c r="L278" s="206" t="s">
        <v>13530</v>
      </c>
    </row>
    <row r="279" ht="14.25" spans="1:12">
      <c r="A279" s="204" t="s">
        <v>1165</v>
      </c>
      <c r="B279" s="205" t="s">
        <v>13531</v>
      </c>
      <c r="C279" s="205" t="s">
        <v>13505</v>
      </c>
      <c r="D279" s="205" t="s">
        <v>13520</v>
      </c>
      <c r="E279" s="176">
        <v>1688377</v>
      </c>
      <c r="F279" s="204" t="s">
        <v>288</v>
      </c>
      <c r="G279" s="205" t="s">
        <v>17</v>
      </c>
      <c r="H279" s="206" t="s">
        <v>808</v>
      </c>
      <c r="I279" s="204" t="s">
        <v>288</v>
      </c>
      <c r="J279" s="204" t="s">
        <v>288</v>
      </c>
      <c r="K279" s="205" t="s">
        <v>13532</v>
      </c>
      <c r="L279" s="206" t="s">
        <v>810</v>
      </c>
    </row>
    <row r="280" ht="14.25" spans="1:12">
      <c r="A280" s="204" t="s">
        <v>1168</v>
      </c>
      <c r="B280" s="205" t="s">
        <v>13533</v>
      </c>
      <c r="C280" s="205" t="s">
        <v>13464</v>
      </c>
      <c r="D280" s="205" t="s">
        <v>13520</v>
      </c>
      <c r="E280" s="176">
        <v>1683658</v>
      </c>
      <c r="F280" s="204" t="s">
        <v>288</v>
      </c>
      <c r="G280" s="205" t="s">
        <v>17</v>
      </c>
      <c r="H280" s="206" t="s">
        <v>376</v>
      </c>
      <c r="I280" s="204" t="s">
        <v>298</v>
      </c>
      <c r="J280" s="207" t="s">
        <v>298</v>
      </c>
      <c r="K280" s="205" t="s">
        <v>13534</v>
      </c>
      <c r="L280" s="206" t="s">
        <v>378</v>
      </c>
    </row>
    <row r="281" ht="14.25" spans="1:12">
      <c r="A281" s="204" t="s">
        <v>1170</v>
      </c>
      <c r="B281" s="205" t="s">
        <v>13495</v>
      </c>
      <c r="C281" s="205" t="s">
        <v>13484</v>
      </c>
      <c r="D281" s="205" t="s">
        <v>13520</v>
      </c>
      <c r="E281" s="176">
        <v>1684992</v>
      </c>
      <c r="F281" s="204" t="s">
        <v>288</v>
      </c>
      <c r="G281" s="205" t="s">
        <v>49</v>
      </c>
      <c r="H281" s="206" t="s">
        <v>1213</v>
      </c>
      <c r="I281" s="204" t="s">
        <v>295</v>
      </c>
      <c r="J281" s="204" t="s">
        <v>295</v>
      </c>
      <c r="K281" s="205" t="s">
        <v>13535</v>
      </c>
      <c r="L281" s="206" t="s">
        <v>1327</v>
      </c>
    </row>
    <row r="282" ht="14.25" spans="1:12">
      <c r="A282" s="204" t="s">
        <v>1173</v>
      </c>
      <c r="B282" s="205" t="s">
        <v>13536</v>
      </c>
      <c r="C282" s="205" t="s">
        <v>13505</v>
      </c>
      <c r="D282" s="205" t="s">
        <v>13520</v>
      </c>
      <c r="E282" s="176">
        <v>1688167</v>
      </c>
      <c r="F282" s="204" t="s">
        <v>288</v>
      </c>
      <c r="G282" s="205" t="s">
        <v>49</v>
      </c>
      <c r="H282" s="206" t="s">
        <v>302</v>
      </c>
      <c r="I282" s="204" t="s">
        <v>288</v>
      </c>
      <c r="J282" s="204" t="s">
        <v>288</v>
      </c>
      <c r="K282" s="205" t="s">
        <v>13537</v>
      </c>
      <c r="L282" s="206" t="s">
        <v>304</v>
      </c>
    </row>
    <row r="283" ht="14.25" spans="1:12">
      <c r="A283" s="204" t="s">
        <v>1176</v>
      </c>
      <c r="B283" s="205" t="s">
        <v>13538</v>
      </c>
      <c r="C283" s="205" t="s">
        <v>13484</v>
      </c>
      <c r="D283" s="205" t="s">
        <v>13520</v>
      </c>
      <c r="E283" s="176">
        <v>1683112</v>
      </c>
      <c r="F283" s="204" t="s">
        <v>288</v>
      </c>
      <c r="G283" s="205" t="s">
        <v>17</v>
      </c>
      <c r="H283" s="206" t="s">
        <v>376</v>
      </c>
      <c r="I283" s="204" t="s">
        <v>295</v>
      </c>
      <c r="J283" s="204" t="s">
        <v>295</v>
      </c>
      <c r="K283" s="205" t="s">
        <v>13539</v>
      </c>
      <c r="L283" s="206" t="s">
        <v>1204</v>
      </c>
    </row>
    <row r="284" ht="14.25" spans="1:12">
      <c r="A284" s="204" t="s">
        <v>1179</v>
      </c>
      <c r="B284" s="205" t="s">
        <v>13440</v>
      </c>
      <c r="C284" s="205" t="s">
        <v>13464</v>
      </c>
      <c r="D284" s="205" t="s">
        <v>13520</v>
      </c>
      <c r="E284" s="176">
        <v>1685442</v>
      </c>
      <c r="F284" s="204" t="s">
        <v>288</v>
      </c>
      <c r="G284" s="205" t="s">
        <v>17</v>
      </c>
      <c r="H284" s="206" t="s">
        <v>376</v>
      </c>
      <c r="I284" s="204" t="s">
        <v>298</v>
      </c>
      <c r="J284" s="204" t="s">
        <v>298</v>
      </c>
      <c r="K284" s="205" t="s">
        <v>13540</v>
      </c>
      <c r="L284" s="206" t="s">
        <v>378</v>
      </c>
    </row>
    <row r="285" ht="14.25" spans="1:12">
      <c r="A285" s="204" t="s">
        <v>1182</v>
      </c>
      <c r="B285" s="205" t="s">
        <v>13440</v>
      </c>
      <c r="C285" s="205" t="s">
        <v>13438</v>
      </c>
      <c r="D285" s="205" t="s">
        <v>13520</v>
      </c>
      <c r="E285" s="176">
        <v>1684243</v>
      </c>
      <c r="F285" s="204" t="s">
        <v>288</v>
      </c>
      <c r="G285" s="205" t="s">
        <v>17</v>
      </c>
      <c r="H285" s="206" t="s">
        <v>376</v>
      </c>
      <c r="I285" s="204" t="s">
        <v>301</v>
      </c>
      <c r="J285" s="204" t="s">
        <v>301</v>
      </c>
      <c r="K285" s="205" t="s">
        <v>13541</v>
      </c>
      <c r="L285" s="206" t="s">
        <v>10316</v>
      </c>
    </row>
    <row r="286" ht="14.25" spans="1:12">
      <c r="A286" s="204" t="s">
        <v>1186</v>
      </c>
      <c r="B286" s="205" t="s">
        <v>13542</v>
      </c>
      <c r="C286" s="205" t="s">
        <v>13464</v>
      </c>
      <c r="D286" s="205" t="s">
        <v>13520</v>
      </c>
      <c r="E286" s="176">
        <v>1681632</v>
      </c>
      <c r="F286" s="204" t="s">
        <v>288</v>
      </c>
      <c r="G286" s="205" t="s">
        <v>19</v>
      </c>
      <c r="H286" s="206" t="s">
        <v>808</v>
      </c>
      <c r="I286" s="204" t="s">
        <v>298</v>
      </c>
      <c r="J286" s="204" t="s">
        <v>298</v>
      </c>
      <c r="K286" s="205" t="s">
        <v>13543</v>
      </c>
      <c r="L286" s="206" t="s">
        <v>982</v>
      </c>
    </row>
    <row r="287" ht="14.25" spans="1:12">
      <c r="A287" s="204" t="s">
        <v>1189</v>
      </c>
      <c r="B287" s="205" t="s">
        <v>13544</v>
      </c>
      <c r="C287" s="205" t="s">
        <v>13505</v>
      </c>
      <c r="D287" s="205" t="s">
        <v>13520</v>
      </c>
      <c r="E287" s="176">
        <v>1689018</v>
      </c>
      <c r="F287" s="204" t="s">
        <v>288</v>
      </c>
      <c r="G287" s="205" t="s">
        <v>17</v>
      </c>
      <c r="H287" s="206" t="s">
        <v>808</v>
      </c>
      <c r="I287" s="204" t="s">
        <v>288</v>
      </c>
      <c r="J287" s="204" t="s">
        <v>288</v>
      </c>
      <c r="K287" s="205" t="s">
        <v>1983</v>
      </c>
      <c r="L287" s="206" t="s">
        <v>810</v>
      </c>
    </row>
    <row r="288" ht="14.25" spans="1:12">
      <c r="A288" s="204" t="s">
        <v>1192</v>
      </c>
      <c r="B288" s="205" t="s">
        <v>13545</v>
      </c>
      <c r="C288" s="205" t="s">
        <v>13520</v>
      </c>
      <c r="D288" s="205" t="s">
        <v>13546</v>
      </c>
      <c r="E288" s="176">
        <v>1689671</v>
      </c>
      <c r="F288" s="204" t="s">
        <v>288</v>
      </c>
      <c r="G288" s="205" t="s">
        <v>17</v>
      </c>
      <c r="H288" s="206" t="s">
        <v>808</v>
      </c>
      <c r="I288" s="204" t="s">
        <v>288</v>
      </c>
      <c r="J288" s="204" t="s">
        <v>288</v>
      </c>
      <c r="K288" s="205" t="s">
        <v>13547</v>
      </c>
      <c r="L288" s="206" t="s">
        <v>810</v>
      </c>
    </row>
    <row r="289" ht="14.25" spans="1:12">
      <c r="A289" s="204" t="s">
        <v>1195</v>
      </c>
      <c r="B289" s="205" t="s">
        <v>13548</v>
      </c>
      <c r="C289" s="205" t="s">
        <v>13520</v>
      </c>
      <c r="D289" s="205" t="s">
        <v>13546</v>
      </c>
      <c r="E289" s="176">
        <v>1686731</v>
      </c>
      <c r="F289" s="204" t="s">
        <v>288</v>
      </c>
      <c r="G289" s="205" t="s">
        <v>17</v>
      </c>
      <c r="H289" s="206" t="s">
        <v>808</v>
      </c>
      <c r="I289" s="204" t="s">
        <v>288</v>
      </c>
      <c r="J289" s="204" t="s">
        <v>288</v>
      </c>
      <c r="K289" s="205" t="s">
        <v>13549</v>
      </c>
      <c r="L289" s="206" t="s">
        <v>810</v>
      </c>
    </row>
    <row r="290" ht="14.25" spans="1:12">
      <c r="A290" s="204" t="s">
        <v>1198</v>
      </c>
      <c r="B290" s="205" t="s">
        <v>13550</v>
      </c>
      <c r="C290" s="205" t="s">
        <v>13438</v>
      </c>
      <c r="D290" s="205" t="s">
        <v>13546</v>
      </c>
      <c r="E290" s="176">
        <v>1684602</v>
      </c>
      <c r="F290" s="204" t="s">
        <v>288</v>
      </c>
      <c r="G290" s="205" t="s">
        <v>17</v>
      </c>
      <c r="H290" s="206" t="s">
        <v>376</v>
      </c>
      <c r="I290" s="204" t="s">
        <v>305</v>
      </c>
      <c r="J290" s="204" t="s">
        <v>305</v>
      </c>
      <c r="K290" s="205" t="s">
        <v>13551</v>
      </c>
      <c r="L290" s="206" t="s">
        <v>11401</v>
      </c>
    </row>
    <row r="291" ht="14.25" spans="1:12">
      <c r="A291" s="204" t="s">
        <v>1201</v>
      </c>
      <c r="B291" s="205" t="s">
        <v>13523</v>
      </c>
      <c r="C291" s="205" t="s">
        <v>13520</v>
      </c>
      <c r="D291" s="205" t="s">
        <v>13546</v>
      </c>
      <c r="E291" s="176">
        <v>1669424</v>
      </c>
      <c r="F291" s="204" t="s">
        <v>288</v>
      </c>
      <c r="G291" s="205" t="s">
        <v>19</v>
      </c>
      <c r="H291" s="206" t="s">
        <v>306</v>
      </c>
      <c r="I291" s="204" t="s">
        <v>288</v>
      </c>
      <c r="J291" s="204" t="s">
        <v>288</v>
      </c>
      <c r="K291" s="205" t="s">
        <v>11080</v>
      </c>
      <c r="L291" s="206" t="s">
        <v>308</v>
      </c>
    </row>
    <row r="292" ht="14.25" spans="1:12">
      <c r="A292" s="204" t="s">
        <v>1205</v>
      </c>
      <c r="B292" s="205" t="s">
        <v>13545</v>
      </c>
      <c r="C292" s="205" t="s">
        <v>13546</v>
      </c>
      <c r="D292" s="205" t="s">
        <v>13552</v>
      </c>
      <c r="E292" s="176">
        <v>1690735</v>
      </c>
      <c r="F292" s="204" t="s">
        <v>288</v>
      </c>
      <c r="G292" s="205" t="s">
        <v>17</v>
      </c>
      <c r="H292" s="206" t="s">
        <v>808</v>
      </c>
      <c r="I292" s="204" t="s">
        <v>288</v>
      </c>
      <c r="J292" s="204" t="s">
        <v>288</v>
      </c>
      <c r="K292" s="205" t="s">
        <v>13553</v>
      </c>
      <c r="L292" s="206" t="s">
        <v>810</v>
      </c>
    </row>
    <row r="293" ht="14.25" spans="1:12">
      <c r="A293" s="204" t="s">
        <v>1208</v>
      </c>
      <c r="B293" s="205" t="s">
        <v>13554</v>
      </c>
      <c r="C293" s="205" t="s">
        <v>13546</v>
      </c>
      <c r="D293" s="205" t="s">
        <v>13552</v>
      </c>
      <c r="E293" s="176">
        <v>1691288</v>
      </c>
      <c r="F293" s="204" t="s">
        <v>288</v>
      </c>
      <c r="G293" s="205" t="s">
        <v>17</v>
      </c>
      <c r="H293" s="206" t="s">
        <v>808</v>
      </c>
      <c r="I293" s="204" t="s">
        <v>288</v>
      </c>
      <c r="J293" s="204" t="s">
        <v>288</v>
      </c>
      <c r="K293" s="205" t="s">
        <v>13555</v>
      </c>
      <c r="L293" s="206" t="s">
        <v>810</v>
      </c>
    </row>
    <row r="294" ht="14.25" spans="1:12">
      <c r="A294" s="204" t="s">
        <v>1211</v>
      </c>
      <c r="B294" s="205" t="s">
        <v>13556</v>
      </c>
      <c r="C294" s="205" t="s">
        <v>13546</v>
      </c>
      <c r="D294" s="205" t="s">
        <v>13552</v>
      </c>
      <c r="E294" s="176">
        <v>1691390</v>
      </c>
      <c r="F294" s="204" t="s">
        <v>288</v>
      </c>
      <c r="G294" s="205" t="s">
        <v>17</v>
      </c>
      <c r="H294" s="206" t="s">
        <v>808</v>
      </c>
      <c r="I294" s="204" t="s">
        <v>288</v>
      </c>
      <c r="J294" s="204" t="s">
        <v>288</v>
      </c>
      <c r="K294" s="205" t="s">
        <v>13557</v>
      </c>
      <c r="L294" s="206" t="s">
        <v>810</v>
      </c>
    </row>
    <row r="295" ht="14.25" spans="1:12">
      <c r="A295" s="204" t="s">
        <v>1215</v>
      </c>
      <c r="B295" s="205" t="s">
        <v>13486</v>
      </c>
      <c r="C295" s="205" t="s">
        <v>13484</v>
      </c>
      <c r="D295" s="205" t="s">
        <v>13552</v>
      </c>
      <c r="E295" s="176">
        <v>1686881</v>
      </c>
      <c r="F295" s="204" t="s">
        <v>288</v>
      </c>
      <c r="G295" s="205" t="s">
        <v>17</v>
      </c>
      <c r="H295" s="206" t="s">
        <v>376</v>
      </c>
      <c r="I295" s="204" t="s">
        <v>301</v>
      </c>
      <c r="J295" s="204" t="s">
        <v>301</v>
      </c>
      <c r="K295" s="205" t="s">
        <v>13558</v>
      </c>
      <c r="L295" s="206" t="s">
        <v>10316</v>
      </c>
    </row>
    <row r="296" ht="14.25" spans="1:12">
      <c r="A296" s="204" t="s">
        <v>1219</v>
      </c>
      <c r="B296" s="205" t="s">
        <v>13559</v>
      </c>
      <c r="C296" s="205" t="s">
        <v>13484</v>
      </c>
      <c r="D296" s="205" t="s">
        <v>13552</v>
      </c>
      <c r="E296" s="176">
        <v>1686887</v>
      </c>
      <c r="F296" s="204" t="s">
        <v>288</v>
      </c>
      <c r="G296" s="205" t="s">
        <v>19</v>
      </c>
      <c r="H296" s="206" t="s">
        <v>808</v>
      </c>
      <c r="I296" s="204" t="s">
        <v>301</v>
      </c>
      <c r="J296" s="204" t="s">
        <v>301</v>
      </c>
      <c r="K296" s="205" t="s">
        <v>13560</v>
      </c>
      <c r="L296" s="206" t="s">
        <v>949</v>
      </c>
    </row>
    <row r="297" ht="14.25" spans="1:12">
      <c r="A297" s="204" t="s">
        <v>1222</v>
      </c>
      <c r="B297" s="205" t="s">
        <v>4983</v>
      </c>
      <c r="C297" s="205" t="s">
        <v>13505</v>
      </c>
      <c r="D297" s="205" t="s">
        <v>13552</v>
      </c>
      <c r="E297" s="176">
        <v>1684641</v>
      </c>
      <c r="F297" s="204" t="s">
        <v>288</v>
      </c>
      <c r="G297" s="205" t="s">
        <v>17</v>
      </c>
      <c r="H297" s="206" t="s">
        <v>376</v>
      </c>
      <c r="I297" s="204" t="s">
        <v>298</v>
      </c>
      <c r="J297" s="207" t="s">
        <v>298</v>
      </c>
      <c r="K297" s="205" t="s">
        <v>13561</v>
      </c>
      <c r="L297" s="206" t="s">
        <v>378</v>
      </c>
    </row>
    <row r="298" ht="14.25" spans="1:12">
      <c r="A298" s="204" t="s">
        <v>1225</v>
      </c>
      <c r="B298" s="205" t="s">
        <v>13562</v>
      </c>
      <c r="C298" s="205" t="s">
        <v>13464</v>
      </c>
      <c r="D298" s="205" t="s">
        <v>13552</v>
      </c>
      <c r="E298" s="176">
        <v>1676003</v>
      </c>
      <c r="F298" s="204" t="s">
        <v>288</v>
      </c>
      <c r="G298" s="205" t="s">
        <v>19</v>
      </c>
      <c r="H298" s="206" t="s">
        <v>808</v>
      </c>
      <c r="I298" s="204" t="s">
        <v>305</v>
      </c>
      <c r="J298" s="204" t="s">
        <v>305</v>
      </c>
      <c r="K298" s="205" t="s">
        <v>13563</v>
      </c>
      <c r="L298" s="206" t="s">
        <v>932</v>
      </c>
    </row>
    <row r="299" ht="14.25" spans="1:12">
      <c r="A299" s="204" t="s">
        <v>1228</v>
      </c>
      <c r="B299" s="205" t="s">
        <v>13564</v>
      </c>
      <c r="C299" s="205" t="s">
        <v>13520</v>
      </c>
      <c r="D299" s="205" t="s">
        <v>13552</v>
      </c>
      <c r="E299" s="176">
        <v>1688655</v>
      </c>
      <c r="F299" s="204" t="s">
        <v>288</v>
      </c>
      <c r="G299" s="205" t="s">
        <v>19</v>
      </c>
      <c r="H299" s="206" t="s">
        <v>808</v>
      </c>
      <c r="I299" s="204" t="s">
        <v>295</v>
      </c>
      <c r="J299" s="204" t="s">
        <v>295</v>
      </c>
      <c r="K299" s="205" t="s">
        <v>13565</v>
      </c>
      <c r="L299" s="206" t="s">
        <v>912</v>
      </c>
    </row>
    <row r="300" ht="14.25" spans="1:12">
      <c r="A300" s="204" t="s">
        <v>1231</v>
      </c>
      <c r="B300" s="205" t="s">
        <v>13533</v>
      </c>
      <c r="C300" s="205" t="s">
        <v>13520</v>
      </c>
      <c r="D300" s="205" t="s">
        <v>13552</v>
      </c>
      <c r="E300" s="176">
        <v>1689643</v>
      </c>
      <c r="F300" s="204" t="s">
        <v>288</v>
      </c>
      <c r="G300" s="205" t="s">
        <v>22</v>
      </c>
      <c r="H300" s="206" t="s">
        <v>292</v>
      </c>
      <c r="I300" s="204" t="s">
        <v>295</v>
      </c>
      <c r="J300" s="204" t="s">
        <v>295</v>
      </c>
      <c r="K300" s="205" t="s">
        <v>13566</v>
      </c>
      <c r="L300" s="206" t="s">
        <v>300</v>
      </c>
    </row>
    <row r="301" ht="14.25" spans="1:12">
      <c r="A301" s="204" t="s">
        <v>1234</v>
      </c>
      <c r="B301" s="205" t="s">
        <v>13567</v>
      </c>
      <c r="C301" s="205" t="s">
        <v>13546</v>
      </c>
      <c r="D301" s="205" t="s">
        <v>13552</v>
      </c>
      <c r="E301" s="176">
        <v>1691030</v>
      </c>
      <c r="F301" s="204" t="s">
        <v>288</v>
      </c>
      <c r="G301" s="205" t="s">
        <v>17</v>
      </c>
      <c r="H301" s="206" t="s">
        <v>808</v>
      </c>
      <c r="I301" s="204" t="s">
        <v>288</v>
      </c>
      <c r="J301" s="204" t="s">
        <v>288</v>
      </c>
      <c r="K301" s="205" t="s">
        <v>13568</v>
      </c>
      <c r="L301" s="206" t="s">
        <v>810</v>
      </c>
    </row>
    <row r="302" ht="14.25" spans="1:12">
      <c r="A302" s="204" t="s">
        <v>1237</v>
      </c>
      <c r="B302" s="205" t="s">
        <v>13569</v>
      </c>
      <c r="C302" s="205" t="s">
        <v>13546</v>
      </c>
      <c r="D302" s="205" t="s">
        <v>13552</v>
      </c>
      <c r="E302" s="176">
        <v>1691717</v>
      </c>
      <c r="F302" s="204" t="s">
        <v>288</v>
      </c>
      <c r="G302" s="205" t="s">
        <v>17</v>
      </c>
      <c r="H302" s="206" t="s">
        <v>808</v>
      </c>
      <c r="I302" s="204" t="s">
        <v>288</v>
      </c>
      <c r="J302" s="204" t="s">
        <v>288</v>
      </c>
      <c r="K302" s="205" t="s">
        <v>13570</v>
      </c>
      <c r="L302" s="206" t="s">
        <v>810</v>
      </c>
    </row>
    <row r="303" ht="14.25" spans="1:12">
      <c r="A303" s="182"/>
      <c r="B303" s="180"/>
      <c r="C303" s="180"/>
      <c r="D303" s="180"/>
      <c r="E303" s="182"/>
      <c r="F303" s="182"/>
      <c r="G303" s="180"/>
      <c r="H303" s="182"/>
      <c r="I303" s="182"/>
      <c r="J303" s="182"/>
      <c r="K303" s="180"/>
      <c r="L303" s="180"/>
    </row>
    <row r="304" ht="14.25" spans="1:12">
      <c r="A304" s="215" t="s">
        <v>272</v>
      </c>
      <c r="B304" s="193"/>
      <c r="C304" s="193"/>
      <c r="D304" s="193"/>
      <c r="E304" s="194"/>
      <c r="F304" s="216" t="s">
        <v>1385</v>
      </c>
      <c r="G304" s="180"/>
      <c r="H304" s="182"/>
      <c r="I304" s="216" t="s">
        <v>13571</v>
      </c>
      <c r="J304" s="204" t="s">
        <v>13572</v>
      </c>
      <c r="K304" s="180"/>
      <c r="L304" s="206" t="s">
        <v>13573</v>
      </c>
    </row>
    <row r="305" spans="12:12">
      <c r="L305" s="195" t="s">
        <v>13574</v>
      </c>
    </row>
    <row r="306" spans="1:1">
      <c r="A306" s="217"/>
    </row>
    <row r="308" spans="1:1">
      <c r="A308" s="217"/>
    </row>
    <row r="310" spans="1:1">
      <c r="A310" s="217"/>
    </row>
    <row r="1048557" spans="1:12">
      <c r="A1048557"/>
      <c r="B1048557"/>
      <c r="C1048557"/>
      <c r="D1048557"/>
      <c r="E1048557"/>
      <c r="F1048557"/>
      <c r="G1048557"/>
      <c r="H1048557"/>
      <c r="I1048557"/>
      <c r="J1048557"/>
      <c r="K1048557"/>
      <c r="L1048557"/>
    </row>
    <row r="1048558" spans="1:12">
      <c r="A1048558"/>
      <c r="B1048558"/>
      <c r="C1048558"/>
      <c r="D1048558"/>
      <c r="E1048558"/>
      <c r="F1048558"/>
      <c r="G1048558"/>
      <c r="H1048558"/>
      <c r="I1048558"/>
      <c r="J1048558"/>
      <c r="K1048558"/>
      <c r="L1048558"/>
    </row>
    <row r="1048559" spans="1:12">
      <c r="A1048559"/>
      <c r="B1048559"/>
      <c r="C1048559"/>
      <c r="D1048559"/>
      <c r="E1048559"/>
      <c r="F1048559"/>
      <c r="G1048559"/>
      <c r="H1048559"/>
      <c r="I1048559"/>
      <c r="J1048559"/>
      <c r="K1048559"/>
      <c r="L1048559"/>
    </row>
    <row r="1048560" spans="1:12">
      <c r="A1048560"/>
      <c r="B1048560"/>
      <c r="C1048560"/>
      <c r="D1048560"/>
      <c r="E1048560"/>
      <c r="F1048560"/>
      <c r="G1048560"/>
      <c r="H1048560"/>
      <c r="I1048560"/>
      <c r="J1048560"/>
      <c r="K1048560"/>
      <c r="L1048560"/>
    </row>
    <row r="1048561" spans="1:12">
      <c r="A1048561"/>
      <c r="B1048561"/>
      <c r="C1048561"/>
      <c r="D1048561"/>
      <c r="E1048561"/>
      <c r="F1048561"/>
      <c r="G1048561"/>
      <c r="H1048561"/>
      <c r="I1048561"/>
      <c r="J1048561"/>
      <c r="K1048561"/>
      <c r="L1048561"/>
    </row>
    <row r="1048562" spans="1:12">
      <c r="A1048562"/>
      <c r="B1048562"/>
      <c r="C1048562"/>
      <c r="D1048562"/>
      <c r="E1048562"/>
      <c r="F1048562"/>
      <c r="G1048562"/>
      <c r="H1048562"/>
      <c r="I1048562"/>
      <c r="J1048562"/>
      <c r="K1048562"/>
      <c r="L1048562"/>
    </row>
    <row r="1048563" spans="1:12">
      <c r="A1048563"/>
      <c r="B1048563"/>
      <c r="C1048563"/>
      <c r="D1048563"/>
      <c r="E1048563"/>
      <c r="F1048563"/>
      <c r="G1048563"/>
      <c r="H1048563"/>
      <c r="I1048563"/>
      <c r="J1048563"/>
      <c r="K1048563"/>
      <c r="L1048563"/>
    </row>
    <row r="1048564" spans="1:12">
      <c r="A1048564"/>
      <c r="B1048564"/>
      <c r="C1048564"/>
      <c r="D1048564"/>
      <c r="E1048564"/>
      <c r="F1048564"/>
      <c r="G1048564"/>
      <c r="H1048564"/>
      <c r="I1048564"/>
      <c r="J1048564"/>
      <c r="K1048564"/>
      <c r="L1048564"/>
    </row>
    <row r="1048565" spans="1:12">
      <c r="A1048565"/>
      <c r="B1048565"/>
      <c r="C1048565"/>
      <c r="D1048565"/>
      <c r="E1048565"/>
      <c r="F1048565"/>
      <c r="G1048565"/>
      <c r="H1048565"/>
      <c r="I1048565"/>
      <c r="J1048565"/>
      <c r="K1048565"/>
      <c r="L1048565"/>
    </row>
    <row r="1048566" spans="1:12">
      <c r="A1048566"/>
      <c r="B1048566"/>
      <c r="C1048566"/>
      <c r="D1048566"/>
      <c r="E1048566"/>
      <c r="F1048566"/>
      <c r="G1048566"/>
      <c r="H1048566"/>
      <c r="I1048566"/>
      <c r="J1048566"/>
      <c r="K1048566"/>
      <c r="L1048566"/>
    </row>
    <row r="1048567" spans="1:12">
      <c r="A1048567"/>
      <c r="B1048567"/>
      <c r="C1048567"/>
      <c r="D1048567"/>
      <c r="E1048567"/>
      <c r="F1048567"/>
      <c r="G1048567"/>
      <c r="H1048567"/>
      <c r="I1048567"/>
      <c r="J1048567"/>
      <c r="K1048567"/>
      <c r="L1048567"/>
    </row>
    <row r="1048568" spans="1:12">
      <c r="A1048568"/>
      <c r="B1048568"/>
      <c r="C1048568"/>
      <c r="D1048568"/>
      <c r="E1048568"/>
      <c r="F1048568"/>
      <c r="G1048568"/>
      <c r="H1048568"/>
      <c r="I1048568"/>
      <c r="J1048568"/>
      <c r="K1048568"/>
      <c r="L1048568"/>
    </row>
    <row r="1048569" spans="1:12">
      <c r="A1048569"/>
      <c r="B1048569"/>
      <c r="C1048569"/>
      <c r="D1048569"/>
      <c r="E1048569"/>
      <c r="F1048569"/>
      <c r="G1048569"/>
      <c r="H1048569"/>
      <c r="I1048569"/>
      <c r="J1048569"/>
      <c r="K1048569"/>
      <c r="L1048569"/>
    </row>
    <row r="1048570" spans="1:12">
      <c r="A1048570"/>
      <c r="B1048570"/>
      <c r="C1048570"/>
      <c r="D1048570"/>
      <c r="E1048570"/>
      <c r="F1048570"/>
      <c r="G1048570"/>
      <c r="H1048570"/>
      <c r="I1048570"/>
      <c r="J1048570"/>
      <c r="K1048570"/>
      <c r="L1048570"/>
    </row>
    <row r="1048571" spans="1:12">
      <c r="A1048571"/>
      <c r="B1048571"/>
      <c r="C1048571"/>
      <c r="D1048571"/>
      <c r="E1048571"/>
      <c r="F1048571"/>
      <c r="G1048571"/>
      <c r="H1048571"/>
      <c r="I1048571"/>
      <c r="J1048571"/>
      <c r="K1048571"/>
      <c r="L1048571"/>
    </row>
    <row r="1048572" spans="1:12">
      <c r="A1048572"/>
      <c r="B1048572"/>
      <c r="C1048572"/>
      <c r="D1048572"/>
      <c r="E1048572"/>
      <c r="F1048572"/>
      <c r="G1048572"/>
      <c r="H1048572"/>
      <c r="I1048572"/>
      <c r="J1048572"/>
      <c r="K1048572"/>
      <c r="L1048572"/>
    </row>
    <row r="1048573" spans="1:12">
      <c r="A1048573"/>
      <c r="B1048573"/>
      <c r="C1048573"/>
      <c r="D1048573"/>
      <c r="E1048573"/>
      <c r="F1048573"/>
      <c r="G1048573"/>
      <c r="H1048573"/>
      <c r="I1048573"/>
      <c r="J1048573"/>
      <c r="K1048573"/>
      <c r="L1048573"/>
    </row>
    <row r="1048574" spans="1:12">
      <c r="A1048574"/>
      <c r="B1048574"/>
      <c r="C1048574"/>
      <c r="D1048574"/>
      <c r="E1048574"/>
      <c r="F1048574"/>
      <c r="G1048574"/>
      <c r="H1048574"/>
      <c r="I1048574"/>
      <c r="J1048574"/>
      <c r="K1048574"/>
      <c r="L1048574"/>
    </row>
    <row r="1048575" spans="1:12">
      <c r="A1048575"/>
      <c r="B1048575"/>
      <c r="C1048575"/>
      <c r="D1048575"/>
      <c r="E1048575"/>
      <c r="F1048575"/>
      <c r="G1048575"/>
      <c r="H1048575"/>
      <c r="I1048575"/>
      <c r="J1048575"/>
      <c r="K1048575"/>
      <c r="L1048575"/>
    </row>
    <row r="1048576" spans="1:12">
      <c r="A1048576"/>
      <c r="B1048576"/>
      <c r="C1048576"/>
      <c r="D1048576"/>
      <c r="E1048576"/>
      <c r="F1048576"/>
      <c r="G1048576"/>
      <c r="H1048576"/>
      <c r="I1048576"/>
      <c r="J1048576"/>
      <c r="K1048576"/>
      <c r="L1048576"/>
    </row>
  </sheetData>
  <mergeCells count="11">
    <mergeCell ref="A304:E304"/>
    <mergeCell ref="A5:A6"/>
    <mergeCell ref="B5:B6"/>
    <mergeCell ref="C5:C6"/>
    <mergeCell ref="D5:D6"/>
    <mergeCell ref="F5:F6"/>
    <mergeCell ref="G5:G6"/>
    <mergeCell ref="H5:H6"/>
    <mergeCell ref="I5:I6"/>
    <mergeCell ref="J5:J6"/>
    <mergeCell ref="L5:L6"/>
  </mergeCells>
  <conditionalFormatting sqref="E7:E17 E18:E24 E25 E26:E29 E30 E31:E32 E33 E34 E35:E55 E56:E151 E152:E153 E154:E156 E157:E158 E159:E161 E162 E163:E164 E165:E221 E222:E244 E245:E302">
    <cfRule type="duplicateValues" dxfId="0" priority="1"/>
  </conditionalFormatting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25"/>
  <sheetViews>
    <sheetView topLeftCell="A287" workbookViewId="0">
      <selection activeCell="R324" sqref="R324"/>
    </sheetView>
  </sheetViews>
  <sheetFormatPr defaultColWidth="9" defaultRowHeight="13.5"/>
  <cols>
    <col min="12" max="12" width="9.375"/>
  </cols>
  <sheetData>
    <row r="1" ht="14.25" spans="1:12">
      <c r="A1" s="167" t="s">
        <v>13575</v>
      </c>
      <c r="B1" s="168" t="s">
        <v>13576</v>
      </c>
      <c r="C1" s="168" t="s">
        <v>13577</v>
      </c>
      <c r="D1" s="168" t="s">
        <v>13578</v>
      </c>
      <c r="E1" s="169" t="s">
        <v>13579</v>
      </c>
      <c r="F1" s="168" t="s">
        <v>13580</v>
      </c>
      <c r="G1" s="168" t="s">
        <v>13581</v>
      </c>
      <c r="H1" s="170" t="s">
        <v>13582</v>
      </c>
      <c r="I1" s="168" t="s">
        <v>13583</v>
      </c>
      <c r="J1" s="168" t="s">
        <v>13584</v>
      </c>
      <c r="K1" s="177" t="s">
        <v>13585</v>
      </c>
      <c r="L1" s="167" t="s">
        <v>13584</v>
      </c>
    </row>
    <row r="2" ht="14.25" spans="1:12">
      <c r="A2" s="171"/>
      <c r="B2" s="172"/>
      <c r="C2" s="172"/>
      <c r="D2" s="172"/>
      <c r="E2" s="173" t="s">
        <v>13575</v>
      </c>
      <c r="F2" s="172"/>
      <c r="G2" s="172"/>
      <c r="H2" s="174"/>
      <c r="I2" s="172"/>
      <c r="J2" s="172"/>
      <c r="K2" s="177" t="s">
        <v>13586</v>
      </c>
      <c r="L2" s="171"/>
    </row>
    <row r="3" ht="14.25" spans="1:12">
      <c r="A3" s="173" t="s">
        <v>13587</v>
      </c>
      <c r="B3" s="175" t="s">
        <v>13588</v>
      </c>
      <c r="C3" s="175" t="s">
        <v>13589</v>
      </c>
      <c r="D3" s="175" t="s">
        <v>13590</v>
      </c>
      <c r="E3" s="176">
        <v>1692259</v>
      </c>
      <c r="F3" s="173" t="s">
        <v>13587</v>
      </c>
      <c r="G3" s="175" t="s">
        <v>13591</v>
      </c>
      <c r="H3" s="177" t="s">
        <v>13592</v>
      </c>
      <c r="I3" s="173" t="s">
        <v>13587</v>
      </c>
      <c r="J3" s="173" t="s">
        <v>13587</v>
      </c>
      <c r="K3" s="177" t="s">
        <v>13593</v>
      </c>
      <c r="L3" s="178">
        <v>1100</v>
      </c>
    </row>
    <row r="4" ht="14.25" spans="1:12">
      <c r="A4" s="173" t="s">
        <v>13594</v>
      </c>
      <c r="B4" s="175" t="s">
        <v>13595</v>
      </c>
      <c r="C4" s="175" t="s">
        <v>13596</v>
      </c>
      <c r="D4" s="175" t="s">
        <v>13590</v>
      </c>
      <c r="E4" s="176">
        <v>1686132</v>
      </c>
      <c r="F4" s="173" t="s">
        <v>13587</v>
      </c>
      <c r="G4" s="175" t="s">
        <v>13597</v>
      </c>
      <c r="H4" s="177" t="s">
        <v>13598</v>
      </c>
      <c r="I4" s="173" t="s">
        <v>13594</v>
      </c>
      <c r="J4" s="173" t="s">
        <v>13594</v>
      </c>
      <c r="K4" s="177" t="s">
        <v>13599</v>
      </c>
      <c r="L4" s="178">
        <v>2600</v>
      </c>
    </row>
    <row r="5" ht="14.25" spans="1:12">
      <c r="A5" s="173" t="s">
        <v>13600</v>
      </c>
      <c r="B5" s="175" t="s">
        <v>13601</v>
      </c>
      <c r="C5" s="175" t="s">
        <v>13596</v>
      </c>
      <c r="D5" s="175" t="s">
        <v>13590</v>
      </c>
      <c r="E5" s="176">
        <v>1679212</v>
      </c>
      <c r="F5" s="173" t="s">
        <v>13587</v>
      </c>
      <c r="G5" s="175" t="s">
        <v>13591</v>
      </c>
      <c r="H5" s="177" t="s">
        <v>13602</v>
      </c>
      <c r="I5" s="173" t="s">
        <v>13594</v>
      </c>
      <c r="J5" s="173" t="s">
        <v>13594</v>
      </c>
      <c r="K5" s="177" t="s">
        <v>13603</v>
      </c>
      <c r="L5" s="178">
        <v>2000</v>
      </c>
    </row>
    <row r="6" ht="14.25" spans="1:12">
      <c r="A6" s="173" t="s">
        <v>13604</v>
      </c>
      <c r="B6" s="175" t="s">
        <v>13605</v>
      </c>
      <c r="C6" s="175" t="s">
        <v>13606</v>
      </c>
      <c r="D6" s="175" t="s">
        <v>13590</v>
      </c>
      <c r="E6" s="176">
        <v>1688530</v>
      </c>
      <c r="F6" s="173" t="s">
        <v>13594</v>
      </c>
      <c r="G6" s="175" t="s">
        <v>13607</v>
      </c>
      <c r="H6" s="177" t="s">
        <v>13608</v>
      </c>
      <c r="I6" s="173" t="s">
        <v>13604</v>
      </c>
      <c r="J6" s="173" t="s">
        <v>13609</v>
      </c>
      <c r="K6" s="177" t="s">
        <v>13610</v>
      </c>
      <c r="L6" s="178">
        <v>9600</v>
      </c>
    </row>
    <row r="7" ht="14.25" spans="1:12">
      <c r="A7" s="173" t="s">
        <v>13611</v>
      </c>
      <c r="B7" s="175" t="s">
        <v>13612</v>
      </c>
      <c r="C7" s="175" t="s">
        <v>13589</v>
      </c>
      <c r="D7" s="175" t="s">
        <v>13590</v>
      </c>
      <c r="E7" s="176">
        <v>1674517</v>
      </c>
      <c r="F7" s="173" t="s">
        <v>13587</v>
      </c>
      <c r="G7" s="175" t="s">
        <v>13591</v>
      </c>
      <c r="H7" s="177" t="s">
        <v>13592</v>
      </c>
      <c r="I7" s="173" t="s">
        <v>13587</v>
      </c>
      <c r="J7" s="173" t="s">
        <v>13587</v>
      </c>
      <c r="K7" s="177" t="s">
        <v>13613</v>
      </c>
      <c r="L7" s="178">
        <v>1100</v>
      </c>
    </row>
    <row r="8" ht="14.25" spans="1:12">
      <c r="A8" s="173" t="s">
        <v>13614</v>
      </c>
      <c r="B8" s="175" t="s">
        <v>13615</v>
      </c>
      <c r="C8" s="175" t="s">
        <v>13589</v>
      </c>
      <c r="D8" s="175" t="s">
        <v>13590</v>
      </c>
      <c r="E8" s="176">
        <v>1689612</v>
      </c>
      <c r="F8" s="173" t="s">
        <v>13587</v>
      </c>
      <c r="G8" s="175" t="s">
        <v>13591</v>
      </c>
      <c r="H8" s="177" t="s">
        <v>13592</v>
      </c>
      <c r="I8" s="173" t="s">
        <v>13587</v>
      </c>
      <c r="J8" s="173" t="s">
        <v>13587</v>
      </c>
      <c r="K8" s="177" t="s">
        <v>13616</v>
      </c>
      <c r="L8" s="178">
        <v>1100</v>
      </c>
    </row>
    <row r="9" ht="14.25" spans="1:12">
      <c r="A9" s="173" t="s">
        <v>13617</v>
      </c>
      <c r="B9" s="175" t="s">
        <v>13618</v>
      </c>
      <c r="C9" s="175" t="s">
        <v>13589</v>
      </c>
      <c r="D9" s="175" t="s">
        <v>13590</v>
      </c>
      <c r="E9" s="176">
        <v>1692594</v>
      </c>
      <c r="F9" s="173" t="s">
        <v>13587</v>
      </c>
      <c r="G9" s="175" t="s">
        <v>13591</v>
      </c>
      <c r="H9" s="177" t="s">
        <v>13592</v>
      </c>
      <c r="I9" s="173" t="s">
        <v>13587</v>
      </c>
      <c r="J9" s="173" t="s">
        <v>13587</v>
      </c>
      <c r="K9" s="177" t="s">
        <v>13619</v>
      </c>
      <c r="L9" s="178">
        <v>1100</v>
      </c>
    </row>
    <row r="10" ht="14.25" spans="1:12">
      <c r="A10" s="173" t="s">
        <v>13609</v>
      </c>
      <c r="B10" s="175" t="s">
        <v>13620</v>
      </c>
      <c r="C10" s="175" t="s">
        <v>13589</v>
      </c>
      <c r="D10" s="175" t="s">
        <v>13590</v>
      </c>
      <c r="E10" s="176">
        <v>1693046</v>
      </c>
      <c r="F10" s="173" t="s">
        <v>13587</v>
      </c>
      <c r="G10" s="175" t="s">
        <v>13591</v>
      </c>
      <c r="H10" s="177" t="s">
        <v>13592</v>
      </c>
      <c r="I10" s="173" t="s">
        <v>13587</v>
      </c>
      <c r="J10" s="173" t="s">
        <v>13587</v>
      </c>
      <c r="K10" s="177" t="s">
        <v>13621</v>
      </c>
      <c r="L10" s="178">
        <v>1100</v>
      </c>
    </row>
    <row r="11" ht="14.25" spans="1:12">
      <c r="A11" s="173" t="s">
        <v>13622</v>
      </c>
      <c r="B11" s="175" t="s">
        <v>13623</v>
      </c>
      <c r="C11" s="175" t="s">
        <v>13596</v>
      </c>
      <c r="D11" s="175" t="s">
        <v>13590</v>
      </c>
      <c r="E11" s="176">
        <v>1686134</v>
      </c>
      <c r="F11" s="173" t="s">
        <v>13587</v>
      </c>
      <c r="G11" s="175" t="s">
        <v>13624</v>
      </c>
      <c r="H11" s="177" t="s">
        <v>13592</v>
      </c>
      <c r="I11" s="173" t="s">
        <v>13594</v>
      </c>
      <c r="J11" s="173" t="s">
        <v>13594</v>
      </c>
      <c r="K11" s="177" t="s">
        <v>13625</v>
      </c>
      <c r="L11" s="178">
        <v>2200</v>
      </c>
    </row>
    <row r="12" ht="14.25" spans="1:12">
      <c r="A12" s="173" t="s">
        <v>13626</v>
      </c>
      <c r="B12" s="175" t="s">
        <v>13627</v>
      </c>
      <c r="C12" s="175" t="s">
        <v>13589</v>
      </c>
      <c r="D12" s="175" t="s">
        <v>13590</v>
      </c>
      <c r="E12" s="176">
        <v>1692663</v>
      </c>
      <c r="F12" s="173" t="s">
        <v>13594</v>
      </c>
      <c r="G12" s="175" t="s">
        <v>13607</v>
      </c>
      <c r="H12" s="177" t="s">
        <v>13628</v>
      </c>
      <c r="I12" s="173" t="s">
        <v>13587</v>
      </c>
      <c r="J12" s="173" t="s">
        <v>13594</v>
      </c>
      <c r="K12" s="177" t="s">
        <v>13629</v>
      </c>
      <c r="L12" s="178">
        <v>2800</v>
      </c>
    </row>
    <row r="13" ht="14.25" spans="1:12">
      <c r="A13" s="173" t="s">
        <v>13630</v>
      </c>
      <c r="B13" s="175" t="s">
        <v>13620</v>
      </c>
      <c r="C13" s="175" t="s">
        <v>13590</v>
      </c>
      <c r="D13" s="175" t="s">
        <v>13631</v>
      </c>
      <c r="E13" s="176">
        <v>1694005</v>
      </c>
      <c r="F13" s="173" t="s">
        <v>13587</v>
      </c>
      <c r="G13" s="175" t="s">
        <v>13591</v>
      </c>
      <c r="H13" s="177" t="s">
        <v>13592</v>
      </c>
      <c r="I13" s="173" t="s">
        <v>13587</v>
      </c>
      <c r="J13" s="173" t="s">
        <v>13587</v>
      </c>
      <c r="K13" s="177" t="s">
        <v>13632</v>
      </c>
      <c r="L13" s="178">
        <v>1100</v>
      </c>
    </row>
    <row r="14" ht="14.25" spans="1:12">
      <c r="A14" s="173" t="s">
        <v>13633</v>
      </c>
      <c r="B14" s="175" t="s">
        <v>13634</v>
      </c>
      <c r="C14" s="175" t="s">
        <v>13596</v>
      </c>
      <c r="D14" s="175" t="s">
        <v>13631</v>
      </c>
      <c r="E14" s="176">
        <v>1691140</v>
      </c>
      <c r="F14" s="173" t="s">
        <v>13587</v>
      </c>
      <c r="G14" s="175" t="s">
        <v>13591</v>
      </c>
      <c r="H14" s="177" t="s">
        <v>13602</v>
      </c>
      <c r="I14" s="173" t="s">
        <v>13600</v>
      </c>
      <c r="J14" s="173" t="s">
        <v>13600</v>
      </c>
      <c r="K14" s="177" t="s">
        <v>13635</v>
      </c>
      <c r="L14" s="178">
        <v>3000</v>
      </c>
    </row>
    <row r="15" ht="14.25" spans="1:12">
      <c r="A15" s="173" t="s">
        <v>13636</v>
      </c>
      <c r="B15" s="175" t="s">
        <v>13637</v>
      </c>
      <c r="C15" s="175" t="s">
        <v>13589</v>
      </c>
      <c r="D15" s="175" t="s">
        <v>13631</v>
      </c>
      <c r="E15" s="176">
        <v>1692460</v>
      </c>
      <c r="F15" s="173" t="s">
        <v>13587</v>
      </c>
      <c r="G15" s="175" t="s">
        <v>13591</v>
      </c>
      <c r="H15" s="177" t="s">
        <v>13602</v>
      </c>
      <c r="I15" s="173" t="s">
        <v>13594</v>
      </c>
      <c r="J15" s="173" t="s">
        <v>13594</v>
      </c>
      <c r="K15" s="177" t="s">
        <v>13638</v>
      </c>
      <c r="L15" s="178">
        <v>2000</v>
      </c>
    </row>
    <row r="16" ht="14.25" spans="1:12">
      <c r="A16" s="173" t="s">
        <v>13639</v>
      </c>
      <c r="B16" s="175" t="s">
        <v>13640</v>
      </c>
      <c r="C16" s="175" t="s">
        <v>13590</v>
      </c>
      <c r="D16" s="175" t="s">
        <v>13631</v>
      </c>
      <c r="E16" s="176">
        <v>1690869</v>
      </c>
      <c r="F16" s="173" t="s">
        <v>13587</v>
      </c>
      <c r="G16" s="175" t="s">
        <v>13591</v>
      </c>
      <c r="H16" s="177" t="s">
        <v>13592</v>
      </c>
      <c r="I16" s="173" t="s">
        <v>13587</v>
      </c>
      <c r="J16" s="173" t="s">
        <v>13587</v>
      </c>
      <c r="K16" s="177" t="s">
        <v>13641</v>
      </c>
      <c r="L16" s="178">
        <v>1100</v>
      </c>
    </row>
    <row r="17" ht="14.25" spans="1:12">
      <c r="A17" s="173" t="s">
        <v>13642</v>
      </c>
      <c r="B17" s="175" t="s">
        <v>13643</v>
      </c>
      <c r="C17" s="175" t="s">
        <v>13589</v>
      </c>
      <c r="D17" s="175" t="s">
        <v>13631</v>
      </c>
      <c r="E17" s="176">
        <v>1685540</v>
      </c>
      <c r="F17" s="173" t="s">
        <v>13587</v>
      </c>
      <c r="G17" s="175" t="s">
        <v>13591</v>
      </c>
      <c r="H17" s="177" t="s">
        <v>13602</v>
      </c>
      <c r="I17" s="173" t="s">
        <v>13594</v>
      </c>
      <c r="J17" s="173" t="s">
        <v>13594</v>
      </c>
      <c r="K17" s="177" t="s">
        <v>13644</v>
      </c>
      <c r="L17" s="178">
        <v>2000</v>
      </c>
    </row>
    <row r="18" ht="14.25" spans="1:12">
      <c r="A18" s="173" t="s">
        <v>13645</v>
      </c>
      <c r="B18" s="175" t="s">
        <v>13646</v>
      </c>
      <c r="C18" s="175" t="s">
        <v>13596</v>
      </c>
      <c r="D18" s="175" t="s">
        <v>13631</v>
      </c>
      <c r="E18" s="176">
        <v>1691530</v>
      </c>
      <c r="F18" s="173" t="s">
        <v>13587</v>
      </c>
      <c r="G18" s="175" t="s">
        <v>13591</v>
      </c>
      <c r="H18" s="177" t="s">
        <v>13602</v>
      </c>
      <c r="I18" s="173" t="s">
        <v>13600</v>
      </c>
      <c r="J18" s="173" t="s">
        <v>13600</v>
      </c>
      <c r="K18" s="177" t="s">
        <v>13647</v>
      </c>
      <c r="L18" s="178">
        <v>3000</v>
      </c>
    </row>
    <row r="19" ht="14.25" spans="1:12">
      <c r="A19" s="173" t="s">
        <v>13648</v>
      </c>
      <c r="B19" s="175" t="s">
        <v>13649</v>
      </c>
      <c r="C19" s="175" t="s">
        <v>13590</v>
      </c>
      <c r="D19" s="175" t="s">
        <v>13631</v>
      </c>
      <c r="E19" s="176">
        <v>1693605</v>
      </c>
      <c r="F19" s="173" t="s">
        <v>13587</v>
      </c>
      <c r="G19" s="175" t="s">
        <v>13591</v>
      </c>
      <c r="H19" s="177" t="s">
        <v>13592</v>
      </c>
      <c r="I19" s="173" t="s">
        <v>13587</v>
      </c>
      <c r="J19" s="173" t="s">
        <v>13587</v>
      </c>
      <c r="K19" s="177" t="s">
        <v>13650</v>
      </c>
      <c r="L19" s="178">
        <v>1100</v>
      </c>
    </row>
    <row r="20" ht="14.25" spans="1:12">
      <c r="A20" s="173" t="s">
        <v>13651</v>
      </c>
      <c r="B20" s="175" t="s">
        <v>13652</v>
      </c>
      <c r="C20" s="175" t="s">
        <v>13589</v>
      </c>
      <c r="D20" s="175" t="s">
        <v>13631</v>
      </c>
      <c r="E20" s="176">
        <v>1657847</v>
      </c>
      <c r="F20" s="173" t="s">
        <v>13587</v>
      </c>
      <c r="G20" s="175" t="s">
        <v>13591</v>
      </c>
      <c r="H20" s="177" t="s">
        <v>13592</v>
      </c>
      <c r="I20" s="173" t="s">
        <v>13594</v>
      </c>
      <c r="J20" s="173" t="s">
        <v>13594</v>
      </c>
      <c r="K20" s="177" t="s">
        <v>13653</v>
      </c>
      <c r="L20" s="178">
        <v>2200</v>
      </c>
    </row>
    <row r="21" ht="14.25" spans="1:12">
      <c r="A21" s="173" t="s">
        <v>13654</v>
      </c>
      <c r="B21" s="175" t="s">
        <v>13655</v>
      </c>
      <c r="C21" s="175" t="s">
        <v>13589</v>
      </c>
      <c r="D21" s="175" t="s">
        <v>13656</v>
      </c>
      <c r="E21" s="176">
        <v>1692825</v>
      </c>
      <c r="F21" s="173" t="s">
        <v>13587</v>
      </c>
      <c r="G21" s="175" t="s">
        <v>13591</v>
      </c>
      <c r="H21" s="177" t="s">
        <v>13602</v>
      </c>
      <c r="I21" s="173" t="s">
        <v>13600</v>
      </c>
      <c r="J21" s="173" t="s">
        <v>13600</v>
      </c>
      <c r="K21" s="177" t="s">
        <v>13657</v>
      </c>
      <c r="L21" s="178">
        <v>3000</v>
      </c>
    </row>
    <row r="22" ht="14.25" spans="1:12">
      <c r="A22" s="173" t="s">
        <v>13658</v>
      </c>
      <c r="B22" s="175" t="s">
        <v>13615</v>
      </c>
      <c r="C22" s="175" t="s">
        <v>13590</v>
      </c>
      <c r="D22" s="175" t="s">
        <v>13656</v>
      </c>
      <c r="E22" s="176">
        <v>1693575</v>
      </c>
      <c r="F22" s="173" t="s">
        <v>13587</v>
      </c>
      <c r="G22" s="175" t="s">
        <v>13591</v>
      </c>
      <c r="H22" s="177" t="s">
        <v>13602</v>
      </c>
      <c r="I22" s="173" t="s">
        <v>13594</v>
      </c>
      <c r="J22" s="173" t="s">
        <v>13594</v>
      </c>
      <c r="K22" s="177" t="s">
        <v>13659</v>
      </c>
      <c r="L22" s="178">
        <v>2000</v>
      </c>
    </row>
    <row r="23" ht="14.25" spans="1:12">
      <c r="A23" s="173" t="s">
        <v>13660</v>
      </c>
      <c r="B23" s="175" t="s">
        <v>13661</v>
      </c>
      <c r="C23" s="175" t="s">
        <v>13631</v>
      </c>
      <c r="D23" s="175" t="s">
        <v>13656</v>
      </c>
      <c r="E23" s="176">
        <v>1694242</v>
      </c>
      <c r="F23" s="173" t="s">
        <v>13587</v>
      </c>
      <c r="G23" s="175" t="s">
        <v>13591</v>
      </c>
      <c r="H23" s="177" t="s">
        <v>13592</v>
      </c>
      <c r="I23" s="173" t="s">
        <v>13587</v>
      </c>
      <c r="J23" s="173" t="s">
        <v>13587</v>
      </c>
      <c r="K23" s="177" t="s">
        <v>13662</v>
      </c>
      <c r="L23" s="178">
        <v>1100</v>
      </c>
    </row>
    <row r="24" ht="14.25" spans="1:12">
      <c r="A24" s="173" t="s">
        <v>13663</v>
      </c>
      <c r="B24" s="175" t="s">
        <v>13664</v>
      </c>
      <c r="C24" s="175" t="s">
        <v>13590</v>
      </c>
      <c r="D24" s="175" t="s">
        <v>13656</v>
      </c>
      <c r="E24" s="173">
        <v>1693203</v>
      </c>
      <c r="F24" s="173" t="s">
        <v>13594</v>
      </c>
      <c r="G24" s="175" t="s">
        <v>13597</v>
      </c>
      <c r="H24" s="177" t="s">
        <v>13598</v>
      </c>
      <c r="I24" s="173" t="s">
        <v>13594</v>
      </c>
      <c r="J24" s="173" t="s">
        <v>13604</v>
      </c>
      <c r="K24" s="177" t="s">
        <v>13665</v>
      </c>
      <c r="L24" s="178">
        <v>5200</v>
      </c>
    </row>
    <row r="25" ht="14.25" spans="1:12">
      <c r="A25" s="173" t="s">
        <v>13666</v>
      </c>
      <c r="B25" s="175" t="s">
        <v>13667</v>
      </c>
      <c r="C25" s="175" t="s">
        <v>13590</v>
      </c>
      <c r="D25" s="175" t="s">
        <v>13656</v>
      </c>
      <c r="E25" s="176">
        <v>1684321</v>
      </c>
      <c r="F25" s="173" t="s">
        <v>13587</v>
      </c>
      <c r="G25" s="175" t="s">
        <v>13591</v>
      </c>
      <c r="H25" s="177" t="s">
        <v>13602</v>
      </c>
      <c r="I25" s="173" t="s">
        <v>13594</v>
      </c>
      <c r="J25" s="173" t="s">
        <v>13594</v>
      </c>
      <c r="K25" s="177" t="s">
        <v>13668</v>
      </c>
      <c r="L25" s="178">
        <v>2000</v>
      </c>
    </row>
    <row r="26" ht="14.25" spans="1:12">
      <c r="A26" s="173" t="s">
        <v>13669</v>
      </c>
      <c r="B26" s="175" t="s">
        <v>13670</v>
      </c>
      <c r="C26" s="175" t="s">
        <v>13631</v>
      </c>
      <c r="D26" s="175" t="s">
        <v>13656</v>
      </c>
      <c r="E26" s="176">
        <v>1694858</v>
      </c>
      <c r="F26" s="173" t="s">
        <v>13587</v>
      </c>
      <c r="G26" s="175" t="s">
        <v>13591</v>
      </c>
      <c r="H26" s="177" t="s">
        <v>13592</v>
      </c>
      <c r="I26" s="173" t="s">
        <v>13587</v>
      </c>
      <c r="J26" s="173" t="s">
        <v>13587</v>
      </c>
      <c r="K26" s="177" t="s">
        <v>13671</v>
      </c>
      <c r="L26" s="178">
        <v>1100</v>
      </c>
    </row>
    <row r="27" ht="14.25" spans="1:12">
      <c r="A27" s="173" t="s">
        <v>13672</v>
      </c>
      <c r="B27" s="175" t="s">
        <v>13673</v>
      </c>
      <c r="C27" s="175" t="s">
        <v>13590</v>
      </c>
      <c r="D27" s="175" t="s">
        <v>13656</v>
      </c>
      <c r="E27" s="176">
        <v>1678740</v>
      </c>
      <c r="F27" s="173" t="s">
        <v>13587</v>
      </c>
      <c r="G27" s="175" t="s">
        <v>13591</v>
      </c>
      <c r="H27" s="177" t="s">
        <v>13602</v>
      </c>
      <c r="I27" s="173" t="s">
        <v>13594</v>
      </c>
      <c r="J27" s="173" t="s">
        <v>13594</v>
      </c>
      <c r="K27" s="177" t="s">
        <v>13674</v>
      </c>
      <c r="L27" s="178">
        <v>2000</v>
      </c>
    </row>
    <row r="28" ht="14.25" spans="1:12">
      <c r="A28" s="173" t="s">
        <v>13675</v>
      </c>
      <c r="B28" s="175" t="s">
        <v>13676</v>
      </c>
      <c r="C28" s="175" t="s">
        <v>13631</v>
      </c>
      <c r="D28" s="175" t="s">
        <v>13677</v>
      </c>
      <c r="E28" s="176">
        <v>1692723</v>
      </c>
      <c r="F28" s="173" t="s">
        <v>13587</v>
      </c>
      <c r="G28" s="175" t="s">
        <v>13591</v>
      </c>
      <c r="H28" s="177" t="s">
        <v>13602</v>
      </c>
      <c r="I28" s="173" t="s">
        <v>13594</v>
      </c>
      <c r="J28" s="173" t="s">
        <v>13594</v>
      </c>
      <c r="K28" s="177" t="s">
        <v>13678</v>
      </c>
      <c r="L28" s="178">
        <v>2000</v>
      </c>
    </row>
    <row r="29" ht="14.25" spans="1:12">
      <c r="A29" s="173" t="s">
        <v>13679</v>
      </c>
      <c r="B29" s="175" t="s">
        <v>13680</v>
      </c>
      <c r="C29" s="175" t="s">
        <v>13656</v>
      </c>
      <c r="D29" s="175" t="s">
        <v>13677</v>
      </c>
      <c r="E29" s="176">
        <v>1696979</v>
      </c>
      <c r="F29" s="173" t="s">
        <v>13587</v>
      </c>
      <c r="G29" s="175" t="s">
        <v>13597</v>
      </c>
      <c r="H29" s="177" t="s">
        <v>13681</v>
      </c>
      <c r="I29" s="173" t="s">
        <v>13587</v>
      </c>
      <c r="J29" s="173" t="s">
        <v>13587</v>
      </c>
      <c r="K29" s="177" t="s">
        <v>13682</v>
      </c>
      <c r="L29" s="178">
        <v>1600</v>
      </c>
    </row>
    <row r="30" ht="14.25" spans="1:12">
      <c r="A30" s="173" t="s">
        <v>13683</v>
      </c>
      <c r="B30" s="175" t="s">
        <v>13684</v>
      </c>
      <c r="C30" s="175" t="s">
        <v>13631</v>
      </c>
      <c r="D30" s="175" t="s">
        <v>13677</v>
      </c>
      <c r="E30" s="176">
        <v>1694716</v>
      </c>
      <c r="F30" s="173" t="s">
        <v>13587</v>
      </c>
      <c r="G30" s="175" t="s">
        <v>13591</v>
      </c>
      <c r="H30" s="177" t="s">
        <v>13602</v>
      </c>
      <c r="I30" s="173" t="s">
        <v>13594</v>
      </c>
      <c r="J30" s="173" t="s">
        <v>13594</v>
      </c>
      <c r="K30" s="177" t="s">
        <v>13685</v>
      </c>
      <c r="L30" s="178">
        <v>2000</v>
      </c>
    </row>
    <row r="31" ht="14.25" spans="1:12">
      <c r="A31" s="173" t="s">
        <v>13686</v>
      </c>
      <c r="B31" s="175" t="s">
        <v>13687</v>
      </c>
      <c r="C31" s="175" t="s">
        <v>13631</v>
      </c>
      <c r="D31" s="175" t="s">
        <v>13677</v>
      </c>
      <c r="E31" s="176">
        <v>1694801</v>
      </c>
      <c r="F31" s="173" t="s">
        <v>13587</v>
      </c>
      <c r="G31" s="175" t="s">
        <v>13607</v>
      </c>
      <c r="H31" s="177" t="s">
        <v>13608</v>
      </c>
      <c r="I31" s="173" t="s">
        <v>13594</v>
      </c>
      <c r="J31" s="173" t="s">
        <v>13594</v>
      </c>
      <c r="K31" s="177" t="s">
        <v>13688</v>
      </c>
      <c r="L31" s="178">
        <v>2400</v>
      </c>
    </row>
    <row r="32" ht="14.25" spans="1:12">
      <c r="A32" s="173" t="s">
        <v>13689</v>
      </c>
      <c r="B32" s="175" t="s">
        <v>13690</v>
      </c>
      <c r="C32" s="175" t="s">
        <v>13656</v>
      </c>
      <c r="D32" s="175" t="s">
        <v>13677</v>
      </c>
      <c r="E32" s="176">
        <v>1689373</v>
      </c>
      <c r="F32" s="173" t="s">
        <v>13587</v>
      </c>
      <c r="G32" s="175" t="s">
        <v>13591</v>
      </c>
      <c r="H32" s="177" t="s">
        <v>13592</v>
      </c>
      <c r="I32" s="173" t="s">
        <v>13587</v>
      </c>
      <c r="J32" s="173" t="s">
        <v>13587</v>
      </c>
      <c r="K32" s="177" t="s">
        <v>13691</v>
      </c>
      <c r="L32" s="178">
        <v>1100</v>
      </c>
    </row>
    <row r="33" ht="14.25" spans="1:12">
      <c r="A33" s="173" t="s">
        <v>13692</v>
      </c>
      <c r="B33" s="175" t="s">
        <v>13693</v>
      </c>
      <c r="C33" s="175" t="s">
        <v>13590</v>
      </c>
      <c r="D33" s="175" t="s">
        <v>13677</v>
      </c>
      <c r="E33" s="176">
        <v>1693055</v>
      </c>
      <c r="F33" s="173" t="s">
        <v>13587</v>
      </c>
      <c r="G33" s="175" t="s">
        <v>13591</v>
      </c>
      <c r="H33" s="177" t="s">
        <v>13602</v>
      </c>
      <c r="I33" s="173" t="s">
        <v>13600</v>
      </c>
      <c r="J33" s="173" t="s">
        <v>13600</v>
      </c>
      <c r="K33" s="177" t="s">
        <v>13694</v>
      </c>
      <c r="L33" s="178">
        <v>3000</v>
      </c>
    </row>
    <row r="34" ht="14.25" spans="1:12">
      <c r="A34" s="173" t="s">
        <v>13695</v>
      </c>
      <c r="B34" s="175" t="s">
        <v>13696</v>
      </c>
      <c r="C34" s="175" t="s">
        <v>13656</v>
      </c>
      <c r="D34" s="175" t="s">
        <v>13677</v>
      </c>
      <c r="E34" s="176">
        <v>1697034</v>
      </c>
      <c r="F34" s="173" t="s">
        <v>13594</v>
      </c>
      <c r="G34" s="175" t="s">
        <v>13591</v>
      </c>
      <c r="H34" s="177" t="s">
        <v>13592</v>
      </c>
      <c r="I34" s="173" t="s">
        <v>13587</v>
      </c>
      <c r="J34" s="173" t="s">
        <v>13594</v>
      </c>
      <c r="K34" s="177" t="s">
        <v>13697</v>
      </c>
      <c r="L34" s="178">
        <v>2200</v>
      </c>
    </row>
    <row r="35" ht="14.25" spans="1:12">
      <c r="A35" s="173" t="s">
        <v>13698</v>
      </c>
      <c r="B35" s="175" t="s">
        <v>13699</v>
      </c>
      <c r="C35" s="175" t="s">
        <v>13631</v>
      </c>
      <c r="D35" s="175" t="s">
        <v>13700</v>
      </c>
      <c r="E35" s="176">
        <v>1681633</v>
      </c>
      <c r="F35" s="173" t="s">
        <v>13587</v>
      </c>
      <c r="G35" s="175" t="s">
        <v>13591</v>
      </c>
      <c r="H35" s="177" t="s">
        <v>13602</v>
      </c>
      <c r="I35" s="173" t="s">
        <v>13600</v>
      </c>
      <c r="J35" s="173" t="s">
        <v>13600</v>
      </c>
      <c r="K35" s="177" t="s">
        <v>13701</v>
      </c>
      <c r="L35" s="178">
        <v>3000</v>
      </c>
    </row>
    <row r="36" ht="14.25" spans="1:12">
      <c r="A36" s="173" t="s">
        <v>13702</v>
      </c>
      <c r="B36" s="175" t="s">
        <v>13703</v>
      </c>
      <c r="C36" s="175" t="s">
        <v>13631</v>
      </c>
      <c r="D36" s="175" t="s">
        <v>13700</v>
      </c>
      <c r="E36" s="176">
        <v>1693730</v>
      </c>
      <c r="F36" s="173" t="s">
        <v>13587</v>
      </c>
      <c r="G36" s="175" t="s">
        <v>13591</v>
      </c>
      <c r="H36" s="177" t="s">
        <v>13602</v>
      </c>
      <c r="I36" s="173" t="s">
        <v>13600</v>
      </c>
      <c r="J36" s="173" t="s">
        <v>13600</v>
      </c>
      <c r="K36" s="177" t="s">
        <v>13704</v>
      </c>
      <c r="L36" s="178">
        <v>3000</v>
      </c>
    </row>
    <row r="37" ht="14.25" spans="1:12">
      <c r="A37" s="173" t="s">
        <v>13705</v>
      </c>
      <c r="B37" s="175" t="s">
        <v>13706</v>
      </c>
      <c r="C37" s="175" t="s">
        <v>13677</v>
      </c>
      <c r="D37" s="175" t="s">
        <v>13700</v>
      </c>
      <c r="E37" s="176">
        <v>1697371</v>
      </c>
      <c r="F37" s="173" t="s">
        <v>13587</v>
      </c>
      <c r="G37" s="175" t="s">
        <v>13591</v>
      </c>
      <c r="H37" s="177" t="s">
        <v>13592</v>
      </c>
      <c r="I37" s="173" t="s">
        <v>13587</v>
      </c>
      <c r="J37" s="173" t="s">
        <v>13587</v>
      </c>
      <c r="K37" s="177" t="s">
        <v>13707</v>
      </c>
      <c r="L37" s="178">
        <v>1100</v>
      </c>
    </row>
    <row r="38" ht="14.25" spans="1:12">
      <c r="A38" s="173" t="s">
        <v>13708</v>
      </c>
      <c r="B38" s="175" t="s">
        <v>13709</v>
      </c>
      <c r="C38" s="175" t="s">
        <v>13590</v>
      </c>
      <c r="D38" s="175" t="s">
        <v>13700</v>
      </c>
      <c r="E38" s="176">
        <v>1692940</v>
      </c>
      <c r="F38" s="173" t="s">
        <v>13587</v>
      </c>
      <c r="G38" s="175" t="s">
        <v>13597</v>
      </c>
      <c r="H38" s="177" t="s">
        <v>13598</v>
      </c>
      <c r="I38" s="173" t="s">
        <v>13604</v>
      </c>
      <c r="J38" s="173" t="s">
        <v>13604</v>
      </c>
      <c r="K38" s="177" t="s">
        <v>13710</v>
      </c>
      <c r="L38" s="178">
        <v>5200</v>
      </c>
    </row>
    <row r="39" ht="14.25" spans="1:12">
      <c r="A39" s="173" t="s">
        <v>13711</v>
      </c>
      <c r="B39" s="175" t="s">
        <v>13712</v>
      </c>
      <c r="C39" s="175" t="s">
        <v>13631</v>
      </c>
      <c r="D39" s="175" t="s">
        <v>13700</v>
      </c>
      <c r="E39" s="176">
        <v>1681660</v>
      </c>
      <c r="F39" s="173" t="s">
        <v>13587</v>
      </c>
      <c r="G39" s="175" t="s">
        <v>13597</v>
      </c>
      <c r="H39" s="177" t="s">
        <v>13598</v>
      </c>
      <c r="I39" s="173" t="s">
        <v>13600</v>
      </c>
      <c r="J39" s="173" t="s">
        <v>13600</v>
      </c>
      <c r="K39" s="177" t="s">
        <v>13713</v>
      </c>
      <c r="L39" s="178">
        <v>3900</v>
      </c>
    </row>
    <row r="40" ht="14.25" spans="1:12">
      <c r="A40" s="173" t="s">
        <v>13714</v>
      </c>
      <c r="B40" s="175" t="s">
        <v>13715</v>
      </c>
      <c r="C40" s="175" t="s">
        <v>13656</v>
      </c>
      <c r="D40" s="175" t="s">
        <v>13700</v>
      </c>
      <c r="E40" s="176">
        <v>1696641</v>
      </c>
      <c r="F40" s="173" t="s">
        <v>13587</v>
      </c>
      <c r="G40" s="175" t="s">
        <v>13624</v>
      </c>
      <c r="H40" s="177" t="s">
        <v>13592</v>
      </c>
      <c r="I40" s="173" t="s">
        <v>13594</v>
      </c>
      <c r="J40" s="173" t="s">
        <v>13594</v>
      </c>
      <c r="K40" s="177" t="s">
        <v>13716</v>
      </c>
      <c r="L40" s="178">
        <v>2200</v>
      </c>
    </row>
    <row r="41" ht="14.25" spans="1:12">
      <c r="A41" s="173" t="s">
        <v>13717</v>
      </c>
      <c r="B41" s="175" t="s">
        <v>13718</v>
      </c>
      <c r="C41" s="175" t="s">
        <v>13631</v>
      </c>
      <c r="D41" s="175" t="s">
        <v>13700</v>
      </c>
      <c r="E41" s="176">
        <v>1679815</v>
      </c>
      <c r="F41" s="173" t="s">
        <v>13587</v>
      </c>
      <c r="G41" s="175" t="s">
        <v>13624</v>
      </c>
      <c r="H41" s="177" t="s">
        <v>13592</v>
      </c>
      <c r="I41" s="173" t="s">
        <v>13600</v>
      </c>
      <c r="J41" s="173" t="s">
        <v>13600</v>
      </c>
      <c r="K41" s="177" t="s">
        <v>13719</v>
      </c>
      <c r="L41" s="178">
        <v>3300</v>
      </c>
    </row>
    <row r="42" ht="14.25" spans="1:12">
      <c r="A42" s="173" t="s">
        <v>13720</v>
      </c>
      <c r="B42" s="175" t="s">
        <v>13680</v>
      </c>
      <c r="C42" s="175" t="s">
        <v>13677</v>
      </c>
      <c r="D42" s="175" t="s">
        <v>13700</v>
      </c>
      <c r="E42" s="176">
        <v>1697887</v>
      </c>
      <c r="F42" s="173" t="s">
        <v>13587</v>
      </c>
      <c r="G42" s="175" t="s">
        <v>13597</v>
      </c>
      <c r="H42" s="177" t="s">
        <v>13681</v>
      </c>
      <c r="I42" s="173" t="s">
        <v>13587</v>
      </c>
      <c r="J42" s="173" t="s">
        <v>13587</v>
      </c>
      <c r="K42" s="177" t="s">
        <v>13721</v>
      </c>
      <c r="L42" s="178">
        <v>1600</v>
      </c>
    </row>
    <row r="43" ht="14.25" spans="1:12">
      <c r="A43" s="173" t="s">
        <v>13722</v>
      </c>
      <c r="B43" s="175" t="s">
        <v>13723</v>
      </c>
      <c r="C43" s="175" t="s">
        <v>13656</v>
      </c>
      <c r="D43" s="175" t="s">
        <v>13700</v>
      </c>
      <c r="E43" s="176">
        <v>1685946</v>
      </c>
      <c r="F43" s="173" t="s">
        <v>13587</v>
      </c>
      <c r="G43" s="175" t="s">
        <v>13597</v>
      </c>
      <c r="H43" s="177" t="s">
        <v>13598</v>
      </c>
      <c r="I43" s="173" t="s">
        <v>13594</v>
      </c>
      <c r="J43" s="173" t="s">
        <v>13594</v>
      </c>
      <c r="K43" s="177" t="s">
        <v>13724</v>
      </c>
      <c r="L43" s="178">
        <v>2600</v>
      </c>
    </row>
    <row r="44" ht="14.25" spans="1:12">
      <c r="A44" s="173" t="s">
        <v>13725</v>
      </c>
      <c r="B44" s="175" t="s">
        <v>13726</v>
      </c>
      <c r="C44" s="175" t="s">
        <v>13677</v>
      </c>
      <c r="D44" s="175" t="s">
        <v>13700</v>
      </c>
      <c r="E44" s="176">
        <v>1697704</v>
      </c>
      <c r="F44" s="173" t="s">
        <v>13594</v>
      </c>
      <c r="G44" s="175" t="s">
        <v>13591</v>
      </c>
      <c r="H44" s="177" t="s">
        <v>13592</v>
      </c>
      <c r="I44" s="173" t="s">
        <v>13587</v>
      </c>
      <c r="J44" s="173" t="s">
        <v>13594</v>
      </c>
      <c r="K44" s="177" t="s">
        <v>13727</v>
      </c>
      <c r="L44" s="178">
        <v>2200</v>
      </c>
    </row>
    <row r="45" ht="14.25" spans="1:12">
      <c r="A45" s="173" t="s">
        <v>13728</v>
      </c>
      <c r="B45" s="175" t="s">
        <v>13729</v>
      </c>
      <c r="C45" s="175" t="s">
        <v>13677</v>
      </c>
      <c r="D45" s="175" t="s">
        <v>13700</v>
      </c>
      <c r="E45" s="176">
        <v>1697769</v>
      </c>
      <c r="F45" s="173" t="s">
        <v>13587</v>
      </c>
      <c r="G45" s="175" t="s">
        <v>13607</v>
      </c>
      <c r="H45" s="177" t="s">
        <v>13628</v>
      </c>
      <c r="I45" s="173" t="s">
        <v>13587</v>
      </c>
      <c r="J45" s="173" t="s">
        <v>13587</v>
      </c>
      <c r="K45" s="177" t="s">
        <v>13730</v>
      </c>
      <c r="L45" s="178">
        <v>1400</v>
      </c>
    </row>
    <row r="46" ht="14.25" spans="1:12">
      <c r="A46" s="173" t="s">
        <v>13731</v>
      </c>
      <c r="B46" s="175" t="s">
        <v>13732</v>
      </c>
      <c r="C46" s="175" t="s">
        <v>13656</v>
      </c>
      <c r="D46" s="175" t="s">
        <v>13700</v>
      </c>
      <c r="E46" s="176">
        <v>1696605</v>
      </c>
      <c r="F46" s="173" t="s">
        <v>13587</v>
      </c>
      <c r="G46" s="175" t="s">
        <v>13591</v>
      </c>
      <c r="H46" s="177" t="s">
        <v>13602</v>
      </c>
      <c r="I46" s="173" t="s">
        <v>13594</v>
      </c>
      <c r="J46" s="173" t="s">
        <v>13594</v>
      </c>
      <c r="K46" s="177" t="s">
        <v>13733</v>
      </c>
      <c r="L46" s="178">
        <v>2000</v>
      </c>
    </row>
    <row r="47" ht="14.25" spans="1:12">
      <c r="A47" s="173" t="s">
        <v>13734</v>
      </c>
      <c r="B47" s="175" t="s">
        <v>13735</v>
      </c>
      <c r="C47" s="175" t="s">
        <v>13656</v>
      </c>
      <c r="D47" s="175" t="s">
        <v>13700</v>
      </c>
      <c r="E47" s="176">
        <v>1695289</v>
      </c>
      <c r="F47" s="173" t="s">
        <v>13587</v>
      </c>
      <c r="G47" s="175" t="s">
        <v>13591</v>
      </c>
      <c r="H47" s="177" t="s">
        <v>13602</v>
      </c>
      <c r="I47" s="173" t="s">
        <v>13594</v>
      </c>
      <c r="J47" s="173" t="s">
        <v>13594</v>
      </c>
      <c r="K47" s="177" t="s">
        <v>13736</v>
      </c>
      <c r="L47" s="178">
        <v>2000</v>
      </c>
    </row>
    <row r="48" ht="14.25" spans="1:12">
      <c r="A48" s="173" t="s">
        <v>13737</v>
      </c>
      <c r="B48" s="175" t="s">
        <v>13738</v>
      </c>
      <c r="C48" s="175" t="s">
        <v>13677</v>
      </c>
      <c r="D48" s="175" t="s">
        <v>13700</v>
      </c>
      <c r="E48" s="176">
        <v>1697866</v>
      </c>
      <c r="F48" s="173" t="s">
        <v>13587</v>
      </c>
      <c r="G48" s="175" t="s">
        <v>13591</v>
      </c>
      <c r="H48" s="177" t="s">
        <v>13592</v>
      </c>
      <c r="I48" s="173" t="s">
        <v>13587</v>
      </c>
      <c r="J48" s="173" t="s">
        <v>13587</v>
      </c>
      <c r="K48" s="177" t="s">
        <v>13739</v>
      </c>
      <c r="L48" s="178">
        <v>1100</v>
      </c>
    </row>
    <row r="49" ht="14.25" spans="1:12">
      <c r="A49" s="173" t="s">
        <v>13740</v>
      </c>
      <c r="B49" s="175" t="s">
        <v>13741</v>
      </c>
      <c r="C49" s="175" t="s">
        <v>13677</v>
      </c>
      <c r="D49" s="175" t="s">
        <v>13700</v>
      </c>
      <c r="E49" s="176">
        <v>1698525</v>
      </c>
      <c r="F49" s="173" t="s">
        <v>13594</v>
      </c>
      <c r="G49" s="175" t="s">
        <v>13591</v>
      </c>
      <c r="H49" s="177" t="s">
        <v>13592</v>
      </c>
      <c r="I49" s="173" t="s">
        <v>13587</v>
      </c>
      <c r="J49" s="173" t="s">
        <v>13594</v>
      </c>
      <c r="K49" s="177" t="s">
        <v>13742</v>
      </c>
      <c r="L49" s="178">
        <v>2200</v>
      </c>
    </row>
    <row r="50" ht="14.25" spans="1:12">
      <c r="A50" s="173" t="s">
        <v>13743</v>
      </c>
      <c r="B50" s="175" t="s">
        <v>13744</v>
      </c>
      <c r="C50" s="175" t="s">
        <v>13700</v>
      </c>
      <c r="D50" s="175" t="s">
        <v>13745</v>
      </c>
      <c r="E50" s="176">
        <v>1699208</v>
      </c>
      <c r="F50" s="173" t="s">
        <v>13587</v>
      </c>
      <c r="G50" s="175" t="s">
        <v>13591</v>
      </c>
      <c r="H50" s="177" t="s">
        <v>13592</v>
      </c>
      <c r="I50" s="173" t="s">
        <v>13587</v>
      </c>
      <c r="J50" s="173" t="s">
        <v>13587</v>
      </c>
      <c r="K50" s="177" t="s">
        <v>13746</v>
      </c>
      <c r="L50" s="178">
        <v>1100</v>
      </c>
    </row>
    <row r="51" ht="14.25" spans="1:12">
      <c r="A51" s="173" t="s">
        <v>13747</v>
      </c>
      <c r="B51" s="175" t="s">
        <v>13748</v>
      </c>
      <c r="C51" s="175" t="s">
        <v>13700</v>
      </c>
      <c r="D51" s="175" t="s">
        <v>13745</v>
      </c>
      <c r="E51" s="176">
        <v>1698761</v>
      </c>
      <c r="F51" s="173" t="s">
        <v>13587</v>
      </c>
      <c r="G51" s="175" t="s">
        <v>13591</v>
      </c>
      <c r="H51" s="177" t="s">
        <v>13592</v>
      </c>
      <c r="I51" s="173" t="s">
        <v>13587</v>
      </c>
      <c r="J51" s="173" t="s">
        <v>13587</v>
      </c>
      <c r="K51" s="177" t="s">
        <v>13749</v>
      </c>
      <c r="L51" s="178">
        <v>1100</v>
      </c>
    </row>
    <row r="52" ht="14.25" spans="1:12">
      <c r="A52" s="173" t="s">
        <v>13750</v>
      </c>
      <c r="B52" s="175" t="s">
        <v>13751</v>
      </c>
      <c r="C52" s="175" t="s">
        <v>13700</v>
      </c>
      <c r="D52" s="175" t="s">
        <v>13745</v>
      </c>
      <c r="E52" s="176">
        <v>1698766</v>
      </c>
      <c r="F52" s="173" t="s">
        <v>13587</v>
      </c>
      <c r="G52" s="175" t="s">
        <v>13591</v>
      </c>
      <c r="H52" s="177" t="s">
        <v>13592</v>
      </c>
      <c r="I52" s="173" t="s">
        <v>13587</v>
      </c>
      <c r="J52" s="173" t="s">
        <v>13587</v>
      </c>
      <c r="K52" s="177" t="s">
        <v>13752</v>
      </c>
      <c r="L52" s="178">
        <v>1100</v>
      </c>
    </row>
    <row r="53" ht="14.25" spans="1:12">
      <c r="A53" s="173" t="s">
        <v>13753</v>
      </c>
      <c r="B53" s="175" t="s">
        <v>13738</v>
      </c>
      <c r="C53" s="175" t="s">
        <v>13700</v>
      </c>
      <c r="D53" s="175" t="s">
        <v>13745</v>
      </c>
      <c r="E53" s="176">
        <v>1699358</v>
      </c>
      <c r="F53" s="173" t="s">
        <v>13587</v>
      </c>
      <c r="G53" s="175" t="s">
        <v>13591</v>
      </c>
      <c r="H53" s="177" t="s">
        <v>13592</v>
      </c>
      <c r="I53" s="173" t="s">
        <v>13587</v>
      </c>
      <c r="J53" s="173" t="s">
        <v>13587</v>
      </c>
      <c r="K53" s="177" t="s">
        <v>13754</v>
      </c>
      <c r="L53" s="178">
        <v>1100</v>
      </c>
    </row>
    <row r="54" ht="14.25" spans="1:12">
      <c r="A54" s="173" t="s">
        <v>13755</v>
      </c>
      <c r="B54" s="175" t="s">
        <v>13756</v>
      </c>
      <c r="C54" s="175" t="s">
        <v>13677</v>
      </c>
      <c r="D54" s="175" t="s">
        <v>13745</v>
      </c>
      <c r="E54" s="176">
        <v>1696006</v>
      </c>
      <c r="F54" s="173" t="s">
        <v>13587</v>
      </c>
      <c r="G54" s="175" t="s">
        <v>13591</v>
      </c>
      <c r="H54" s="177" t="s">
        <v>13602</v>
      </c>
      <c r="I54" s="173" t="s">
        <v>13594</v>
      </c>
      <c r="J54" s="173" t="s">
        <v>13594</v>
      </c>
      <c r="K54" s="177" t="s">
        <v>13757</v>
      </c>
      <c r="L54" s="178">
        <v>2000</v>
      </c>
    </row>
    <row r="55" ht="14.25" spans="1:12">
      <c r="A55" s="173" t="s">
        <v>13758</v>
      </c>
      <c r="B55" s="175" t="s">
        <v>13744</v>
      </c>
      <c r="C55" s="175" t="s">
        <v>13700</v>
      </c>
      <c r="D55" s="175" t="s">
        <v>13745</v>
      </c>
      <c r="E55" s="176">
        <v>1699215</v>
      </c>
      <c r="F55" s="173" t="s">
        <v>13587</v>
      </c>
      <c r="G55" s="175" t="s">
        <v>13607</v>
      </c>
      <c r="H55" s="177" t="s">
        <v>13628</v>
      </c>
      <c r="I55" s="173" t="s">
        <v>13587</v>
      </c>
      <c r="J55" s="173" t="s">
        <v>13587</v>
      </c>
      <c r="K55" s="177" t="s">
        <v>13759</v>
      </c>
      <c r="L55" s="178">
        <v>1400</v>
      </c>
    </row>
    <row r="56" ht="14.25" spans="1:12">
      <c r="A56" s="173" t="s">
        <v>13760</v>
      </c>
      <c r="B56" s="175" t="s">
        <v>13761</v>
      </c>
      <c r="C56" s="175" t="s">
        <v>13677</v>
      </c>
      <c r="D56" s="175" t="s">
        <v>13745</v>
      </c>
      <c r="E56" s="176">
        <v>1690091</v>
      </c>
      <c r="F56" s="173" t="s">
        <v>13587</v>
      </c>
      <c r="G56" s="175" t="s">
        <v>13597</v>
      </c>
      <c r="H56" s="177" t="s">
        <v>13598</v>
      </c>
      <c r="I56" s="173" t="s">
        <v>13594</v>
      </c>
      <c r="J56" s="173" t="s">
        <v>13594</v>
      </c>
      <c r="K56" s="177" t="s">
        <v>13762</v>
      </c>
      <c r="L56" s="178">
        <v>2600</v>
      </c>
    </row>
    <row r="57" ht="14.25" spans="1:12">
      <c r="A57" s="173" t="s">
        <v>13763</v>
      </c>
      <c r="B57" s="175" t="s">
        <v>13764</v>
      </c>
      <c r="C57" s="175" t="s">
        <v>13700</v>
      </c>
      <c r="D57" s="175" t="s">
        <v>13745</v>
      </c>
      <c r="E57" s="176">
        <v>1699468</v>
      </c>
      <c r="F57" s="173" t="s">
        <v>13587</v>
      </c>
      <c r="G57" s="175" t="s">
        <v>13591</v>
      </c>
      <c r="H57" s="177" t="s">
        <v>13592</v>
      </c>
      <c r="I57" s="173" t="s">
        <v>13587</v>
      </c>
      <c r="J57" s="173" t="s">
        <v>13587</v>
      </c>
      <c r="K57" s="177" t="s">
        <v>13765</v>
      </c>
      <c r="L57" s="178">
        <v>1100</v>
      </c>
    </row>
    <row r="58" ht="14.25" spans="1:12">
      <c r="A58" s="173" t="s">
        <v>13766</v>
      </c>
      <c r="B58" s="175" t="s">
        <v>13767</v>
      </c>
      <c r="C58" s="175" t="s">
        <v>13700</v>
      </c>
      <c r="D58" s="175" t="s">
        <v>13745</v>
      </c>
      <c r="E58" s="176">
        <v>1699679</v>
      </c>
      <c r="F58" s="173" t="s">
        <v>13587</v>
      </c>
      <c r="G58" s="175" t="s">
        <v>13607</v>
      </c>
      <c r="H58" s="177" t="s">
        <v>13628</v>
      </c>
      <c r="I58" s="173" t="s">
        <v>13587</v>
      </c>
      <c r="J58" s="173" t="s">
        <v>13587</v>
      </c>
      <c r="K58" s="177" t="s">
        <v>13768</v>
      </c>
      <c r="L58" s="178">
        <v>1400</v>
      </c>
    </row>
    <row r="59" ht="14.25" spans="1:12">
      <c r="A59" s="173" t="s">
        <v>13769</v>
      </c>
      <c r="B59" s="175" t="s">
        <v>13770</v>
      </c>
      <c r="C59" s="175" t="s">
        <v>13677</v>
      </c>
      <c r="D59" s="175" t="s">
        <v>13745</v>
      </c>
      <c r="E59" s="176">
        <v>1690002</v>
      </c>
      <c r="F59" s="173" t="s">
        <v>13587</v>
      </c>
      <c r="G59" s="175" t="s">
        <v>13607</v>
      </c>
      <c r="H59" s="177" t="s">
        <v>13608</v>
      </c>
      <c r="I59" s="173" t="s">
        <v>13594</v>
      </c>
      <c r="J59" s="173" t="s">
        <v>13594</v>
      </c>
      <c r="K59" s="177" t="s">
        <v>13771</v>
      </c>
      <c r="L59" s="178">
        <v>2400</v>
      </c>
    </row>
    <row r="60" ht="14.25" spans="1:12">
      <c r="A60" s="173" t="s">
        <v>13772</v>
      </c>
      <c r="B60" s="175" t="s">
        <v>13773</v>
      </c>
      <c r="C60" s="175" t="s">
        <v>13700</v>
      </c>
      <c r="D60" s="175" t="s">
        <v>13745</v>
      </c>
      <c r="E60" s="176">
        <v>1699857</v>
      </c>
      <c r="F60" s="173" t="s">
        <v>13594</v>
      </c>
      <c r="G60" s="175" t="s">
        <v>13607</v>
      </c>
      <c r="H60" s="177" t="s">
        <v>13628</v>
      </c>
      <c r="I60" s="173" t="s">
        <v>13587</v>
      </c>
      <c r="J60" s="173" t="s">
        <v>13594</v>
      </c>
      <c r="K60" s="177" t="s">
        <v>13774</v>
      </c>
      <c r="L60" s="178">
        <v>2800</v>
      </c>
    </row>
    <row r="61" ht="14.25" spans="1:12">
      <c r="A61" s="173" t="s">
        <v>13775</v>
      </c>
      <c r="B61" s="175" t="s">
        <v>13776</v>
      </c>
      <c r="C61" s="175" t="s">
        <v>13700</v>
      </c>
      <c r="D61" s="175" t="s">
        <v>13745</v>
      </c>
      <c r="E61" s="176">
        <v>1700159</v>
      </c>
      <c r="F61" s="173" t="s">
        <v>13587</v>
      </c>
      <c r="G61" s="175" t="s">
        <v>13591</v>
      </c>
      <c r="H61" s="177" t="s">
        <v>13592</v>
      </c>
      <c r="I61" s="173" t="s">
        <v>13587</v>
      </c>
      <c r="J61" s="173" t="s">
        <v>13587</v>
      </c>
      <c r="K61" s="177" t="s">
        <v>13777</v>
      </c>
      <c r="L61" s="178">
        <v>1100</v>
      </c>
    </row>
    <row r="62" ht="14.25" spans="1:12">
      <c r="A62" s="173" t="s">
        <v>13778</v>
      </c>
      <c r="B62" s="175" t="s">
        <v>13779</v>
      </c>
      <c r="C62" s="175" t="s">
        <v>13700</v>
      </c>
      <c r="D62" s="175" t="s">
        <v>13745</v>
      </c>
      <c r="E62" s="176">
        <v>1699854</v>
      </c>
      <c r="F62" s="173" t="s">
        <v>13587</v>
      </c>
      <c r="G62" s="175" t="s">
        <v>13591</v>
      </c>
      <c r="H62" s="177" t="s">
        <v>13592</v>
      </c>
      <c r="I62" s="173" t="s">
        <v>13587</v>
      </c>
      <c r="J62" s="173" t="s">
        <v>13587</v>
      </c>
      <c r="K62" s="177" t="s">
        <v>13780</v>
      </c>
      <c r="L62" s="178">
        <v>1100</v>
      </c>
    </row>
    <row r="63" ht="14.25" spans="1:12">
      <c r="A63" s="173" t="s">
        <v>13781</v>
      </c>
      <c r="B63" s="175" t="s">
        <v>13782</v>
      </c>
      <c r="C63" s="175" t="s">
        <v>13700</v>
      </c>
      <c r="D63" s="175" t="s">
        <v>13745</v>
      </c>
      <c r="E63" s="176">
        <v>1695799</v>
      </c>
      <c r="F63" s="173" t="s">
        <v>13587</v>
      </c>
      <c r="G63" s="175" t="s">
        <v>13591</v>
      </c>
      <c r="H63" s="177" t="s">
        <v>13592</v>
      </c>
      <c r="I63" s="173" t="s">
        <v>13587</v>
      </c>
      <c r="J63" s="173" t="s">
        <v>13587</v>
      </c>
      <c r="K63" s="177" t="s">
        <v>13783</v>
      </c>
      <c r="L63" s="178">
        <v>1100</v>
      </c>
    </row>
    <row r="64" ht="14.25" spans="1:12">
      <c r="A64" s="173" t="s">
        <v>13784</v>
      </c>
      <c r="B64" s="175" t="s">
        <v>13785</v>
      </c>
      <c r="C64" s="175" t="s">
        <v>13700</v>
      </c>
      <c r="D64" s="175" t="s">
        <v>13745</v>
      </c>
      <c r="E64" s="176">
        <v>1695803</v>
      </c>
      <c r="F64" s="173" t="s">
        <v>13587</v>
      </c>
      <c r="G64" s="175" t="s">
        <v>13591</v>
      </c>
      <c r="H64" s="177" t="s">
        <v>13592</v>
      </c>
      <c r="I64" s="173" t="s">
        <v>13587</v>
      </c>
      <c r="J64" s="173" t="s">
        <v>13587</v>
      </c>
      <c r="K64" s="177" t="s">
        <v>13786</v>
      </c>
      <c r="L64" s="178">
        <v>1100</v>
      </c>
    </row>
    <row r="65" ht="14.25" spans="1:12">
      <c r="A65" s="173" t="s">
        <v>13787</v>
      </c>
      <c r="B65" s="175" t="s">
        <v>13788</v>
      </c>
      <c r="C65" s="175" t="s">
        <v>13700</v>
      </c>
      <c r="D65" s="175" t="s">
        <v>13745</v>
      </c>
      <c r="E65" s="176">
        <v>1699726</v>
      </c>
      <c r="F65" s="173" t="s">
        <v>13587</v>
      </c>
      <c r="G65" s="175" t="s">
        <v>13591</v>
      </c>
      <c r="H65" s="177" t="s">
        <v>13592</v>
      </c>
      <c r="I65" s="173" t="s">
        <v>13587</v>
      </c>
      <c r="J65" s="173" t="s">
        <v>13587</v>
      </c>
      <c r="K65" s="177" t="s">
        <v>13789</v>
      </c>
      <c r="L65" s="178">
        <v>1100</v>
      </c>
    </row>
    <row r="66" ht="14.25" spans="1:12">
      <c r="A66" s="173" t="s">
        <v>13790</v>
      </c>
      <c r="B66" s="175" t="s">
        <v>13791</v>
      </c>
      <c r="C66" s="175" t="s">
        <v>13700</v>
      </c>
      <c r="D66" s="175" t="s">
        <v>13745</v>
      </c>
      <c r="E66" s="176">
        <v>1699940</v>
      </c>
      <c r="F66" s="173" t="s">
        <v>13587</v>
      </c>
      <c r="G66" s="175" t="s">
        <v>13591</v>
      </c>
      <c r="H66" s="177" t="s">
        <v>13592</v>
      </c>
      <c r="I66" s="173" t="s">
        <v>13587</v>
      </c>
      <c r="J66" s="173" t="s">
        <v>13587</v>
      </c>
      <c r="K66" s="177" t="s">
        <v>13792</v>
      </c>
      <c r="L66" s="178">
        <v>1100</v>
      </c>
    </row>
    <row r="67" ht="14.25" spans="1:12">
      <c r="A67" s="173" t="s">
        <v>13793</v>
      </c>
      <c r="B67" s="175" t="s">
        <v>13794</v>
      </c>
      <c r="C67" s="175" t="s">
        <v>13700</v>
      </c>
      <c r="D67" s="175" t="s">
        <v>13745</v>
      </c>
      <c r="E67" s="176">
        <v>1699232</v>
      </c>
      <c r="F67" s="173" t="s">
        <v>13587</v>
      </c>
      <c r="G67" s="175" t="s">
        <v>13607</v>
      </c>
      <c r="H67" s="177" t="s">
        <v>13628</v>
      </c>
      <c r="I67" s="173" t="s">
        <v>13587</v>
      </c>
      <c r="J67" s="173" t="s">
        <v>13587</v>
      </c>
      <c r="K67" s="177" t="s">
        <v>13795</v>
      </c>
      <c r="L67" s="178">
        <v>1400</v>
      </c>
    </row>
    <row r="68" ht="14.25" spans="1:12">
      <c r="A68" s="173" t="s">
        <v>13796</v>
      </c>
      <c r="B68" s="175" t="s">
        <v>13706</v>
      </c>
      <c r="C68" s="175" t="s">
        <v>13700</v>
      </c>
      <c r="D68" s="175" t="s">
        <v>13745</v>
      </c>
      <c r="E68" s="176">
        <v>1699288</v>
      </c>
      <c r="F68" s="173" t="s">
        <v>13587</v>
      </c>
      <c r="G68" s="175" t="s">
        <v>13591</v>
      </c>
      <c r="H68" s="177" t="s">
        <v>13592</v>
      </c>
      <c r="I68" s="173" t="s">
        <v>13587</v>
      </c>
      <c r="J68" s="173" t="s">
        <v>13587</v>
      </c>
      <c r="K68" s="177" t="s">
        <v>13797</v>
      </c>
      <c r="L68" s="178">
        <v>1100</v>
      </c>
    </row>
    <row r="69" ht="14.25" spans="1:12">
      <c r="A69" s="173" t="s">
        <v>13798</v>
      </c>
      <c r="B69" s="175" t="s">
        <v>13799</v>
      </c>
      <c r="C69" s="175" t="s">
        <v>13745</v>
      </c>
      <c r="D69" s="175" t="s">
        <v>13800</v>
      </c>
      <c r="E69" s="176">
        <v>1700739</v>
      </c>
      <c r="F69" s="173" t="s">
        <v>13587</v>
      </c>
      <c r="G69" s="175" t="s">
        <v>13591</v>
      </c>
      <c r="H69" s="177" t="s">
        <v>13592</v>
      </c>
      <c r="I69" s="173" t="s">
        <v>13587</v>
      </c>
      <c r="J69" s="173" t="s">
        <v>13587</v>
      </c>
      <c r="K69" s="177" t="s">
        <v>13801</v>
      </c>
      <c r="L69" s="178">
        <v>1100</v>
      </c>
    </row>
    <row r="70" ht="14.25" spans="1:12">
      <c r="A70" s="173" t="s">
        <v>13802</v>
      </c>
      <c r="B70" s="175" t="s">
        <v>13744</v>
      </c>
      <c r="C70" s="175" t="s">
        <v>13745</v>
      </c>
      <c r="D70" s="175" t="s">
        <v>13800</v>
      </c>
      <c r="E70" s="176">
        <v>1700502</v>
      </c>
      <c r="F70" s="173" t="s">
        <v>13587</v>
      </c>
      <c r="G70" s="175" t="s">
        <v>13607</v>
      </c>
      <c r="H70" s="177" t="s">
        <v>13628</v>
      </c>
      <c r="I70" s="173" t="s">
        <v>13587</v>
      </c>
      <c r="J70" s="173" t="s">
        <v>13587</v>
      </c>
      <c r="K70" s="177" t="s">
        <v>13803</v>
      </c>
      <c r="L70" s="178">
        <v>1400</v>
      </c>
    </row>
    <row r="71" ht="14.25" spans="1:12">
      <c r="A71" s="173" t="s">
        <v>13804</v>
      </c>
      <c r="B71" s="175" t="s">
        <v>13805</v>
      </c>
      <c r="C71" s="175" t="s">
        <v>13745</v>
      </c>
      <c r="D71" s="175" t="s">
        <v>13800</v>
      </c>
      <c r="E71" s="176">
        <v>1700492</v>
      </c>
      <c r="F71" s="173" t="s">
        <v>13587</v>
      </c>
      <c r="G71" s="175" t="s">
        <v>13591</v>
      </c>
      <c r="H71" s="177" t="s">
        <v>13592</v>
      </c>
      <c r="I71" s="173" t="s">
        <v>13587</v>
      </c>
      <c r="J71" s="173" t="s">
        <v>13587</v>
      </c>
      <c r="K71" s="177" t="s">
        <v>13806</v>
      </c>
      <c r="L71" s="178">
        <v>1100</v>
      </c>
    </row>
    <row r="72" ht="14.25" spans="1:12">
      <c r="A72" s="179" t="s">
        <v>13807</v>
      </c>
      <c r="B72" s="180" t="s">
        <v>13764</v>
      </c>
      <c r="C72" s="180" t="s">
        <v>13745</v>
      </c>
      <c r="D72" s="180" t="s">
        <v>13800</v>
      </c>
      <c r="E72" s="181">
        <v>1700497</v>
      </c>
      <c r="F72" s="173" t="s">
        <v>13587</v>
      </c>
      <c r="G72" s="180" t="s">
        <v>13591</v>
      </c>
      <c r="H72" s="169" t="s">
        <v>13592</v>
      </c>
      <c r="I72" s="173" t="s">
        <v>13587</v>
      </c>
      <c r="J72" s="173" t="s">
        <v>13587</v>
      </c>
      <c r="K72" s="186" t="s">
        <v>13808</v>
      </c>
      <c r="L72" s="178">
        <v>1100</v>
      </c>
    </row>
    <row r="73" ht="14.25" spans="1:12">
      <c r="A73" s="173" t="s">
        <v>13809</v>
      </c>
      <c r="B73" s="175" t="s">
        <v>13773</v>
      </c>
      <c r="C73" s="175" t="s">
        <v>13745</v>
      </c>
      <c r="D73" s="175" t="s">
        <v>13800</v>
      </c>
      <c r="E73" s="176">
        <v>1700583</v>
      </c>
      <c r="F73" s="173" t="s">
        <v>13594</v>
      </c>
      <c r="G73" s="175" t="s">
        <v>13607</v>
      </c>
      <c r="H73" s="177" t="s">
        <v>13628</v>
      </c>
      <c r="I73" s="173" t="s">
        <v>13587</v>
      </c>
      <c r="J73" s="173" t="s">
        <v>13594</v>
      </c>
      <c r="K73" s="177" t="s">
        <v>13810</v>
      </c>
      <c r="L73" s="178">
        <v>2800</v>
      </c>
    </row>
    <row r="74" ht="14.25" spans="1:12">
      <c r="A74" s="179" t="s">
        <v>13811</v>
      </c>
      <c r="B74" s="180" t="s">
        <v>13706</v>
      </c>
      <c r="C74" s="180" t="s">
        <v>13745</v>
      </c>
      <c r="D74" s="180" t="s">
        <v>13800</v>
      </c>
      <c r="E74" s="181">
        <v>1700731</v>
      </c>
      <c r="F74" s="173" t="s">
        <v>13587</v>
      </c>
      <c r="G74" s="180" t="s">
        <v>13591</v>
      </c>
      <c r="H74" s="169" t="s">
        <v>13592</v>
      </c>
      <c r="I74" s="173" t="s">
        <v>13587</v>
      </c>
      <c r="J74" s="173" t="s">
        <v>13587</v>
      </c>
      <c r="K74" s="186" t="s">
        <v>13812</v>
      </c>
      <c r="L74" s="178">
        <v>1100</v>
      </c>
    </row>
    <row r="75" ht="14.25" spans="1:12">
      <c r="A75" s="173" t="s">
        <v>13813</v>
      </c>
      <c r="B75" s="175" t="s">
        <v>13756</v>
      </c>
      <c r="C75" s="175" t="s">
        <v>13745</v>
      </c>
      <c r="D75" s="175" t="s">
        <v>13800</v>
      </c>
      <c r="E75" s="176">
        <v>1700084</v>
      </c>
      <c r="F75" s="173" t="s">
        <v>13587</v>
      </c>
      <c r="G75" s="175" t="s">
        <v>13591</v>
      </c>
      <c r="H75" s="177" t="s">
        <v>13592</v>
      </c>
      <c r="I75" s="173" t="s">
        <v>13587</v>
      </c>
      <c r="J75" s="173" t="s">
        <v>13587</v>
      </c>
      <c r="K75" s="177" t="s">
        <v>13814</v>
      </c>
      <c r="L75" s="178">
        <v>1100</v>
      </c>
    </row>
    <row r="76" ht="14.25" spans="1:12">
      <c r="A76" s="179" t="s">
        <v>13815</v>
      </c>
      <c r="B76" s="180" t="s">
        <v>13816</v>
      </c>
      <c r="C76" s="180" t="s">
        <v>13745</v>
      </c>
      <c r="D76" s="180" t="s">
        <v>13800</v>
      </c>
      <c r="E76" s="181">
        <v>1701567</v>
      </c>
      <c r="F76" s="173" t="s">
        <v>13587</v>
      </c>
      <c r="G76" s="180" t="s">
        <v>13591</v>
      </c>
      <c r="H76" s="169" t="s">
        <v>13592</v>
      </c>
      <c r="I76" s="173" t="s">
        <v>13587</v>
      </c>
      <c r="J76" s="173" t="s">
        <v>13587</v>
      </c>
      <c r="K76" s="186" t="s">
        <v>13817</v>
      </c>
      <c r="L76" s="178">
        <v>1100</v>
      </c>
    </row>
    <row r="77" ht="14.25" spans="1:12">
      <c r="A77" s="173" t="s">
        <v>13818</v>
      </c>
      <c r="B77" s="175" t="s">
        <v>13819</v>
      </c>
      <c r="C77" s="175" t="s">
        <v>13745</v>
      </c>
      <c r="D77" s="175" t="s">
        <v>13800</v>
      </c>
      <c r="E77" s="176">
        <v>1701060</v>
      </c>
      <c r="F77" s="173" t="s">
        <v>13587</v>
      </c>
      <c r="G77" s="175" t="s">
        <v>13607</v>
      </c>
      <c r="H77" s="177" t="s">
        <v>13681</v>
      </c>
      <c r="I77" s="173" t="s">
        <v>13587</v>
      </c>
      <c r="J77" s="173" t="s">
        <v>13587</v>
      </c>
      <c r="K77" s="177" t="s">
        <v>13820</v>
      </c>
      <c r="L77" s="178">
        <v>1600</v>
      </c>
    </row>
    <row r="78" ht="14.25" spans="1:12">
      <c r="A78" s="173" t="s">
        <v>13821</v>
      </c>
      <c r="B78" s="175" t="s">
        <v>13822</v>
      </c>
      <c r="C78" s="175" t="s">
        <v>13745</v>
      </c>
      <c r="D78" s="175" t="s">
        <v>13800</v>
      </c>
      <c r="E78" s="176">
        <v>1700484</v>
      </c>
      <c r="F78" s="173" t="s">
        <v>13587</v>
      </c>
      <c r="G78" s="175" t="s">
        <v>13591</v>
      </c>
      <c r="H78" s="169" t="s">
        <v>13592</v>
      </c>
      <c r="I78" s="173" t="s">
        <v>13587</v>
      </c>
      <c r="J78" s="173" t="s">
        <v>13587</v>
      </c>
      <c r="K78" s="177" t="s">
        <v>13823</v>
      </c>
      <c r="L78" s="178">
        <v>1100</v>
      </c>
    </row>
    <row r="79" ht="14.25" spans="1:12">
      <c r="A79" s="173" t="s">
        <v>13824</v>
      </c>
      <c r="B79" s="175" t="s">
        <v>13620</v>
      </c>
      <c r="C79" s="175" t="s">
        <v>13745</v>
      </c>
      <c r="D79" s="175" t="s">
        <v>13800</v>
      </c>
      <c r="E79" s="176">
        <v>1701392</v>
      </c>
      <c r="F79" s="173" t="s">
        <v>13587</v>
      </c>
      <c r="G79" s="175" t="s">
        <v>13591</v>
      </c>
      <c r="H79" s="177" t="s">
        <v>13592</v>
      </c>
      <c r="I79" s="173" t="s">
        <v>13587</v>
      </c>
      <c r="J79" s="173" t="s">
        <v>13587</v>
      </c>
      <c r="K79" s="177" t="s">
        <v>13825</v>
      </c>
      <c r="L79" s="178">
        <v>1100</v>
      </c>
    </row>
    <row r="80" ht="14.25" spans="1:12">
      <c r="A80" s="179" t="s">
        <v>13826</v>
      </c>
      <c r="B80" s="180" t="s">
        <v>13729</v>
      </c>
      <c r="C80" s="180" t="s">
        <v>13745</v>
      </c>
      <c r="D80" s="180" t="s">
        <v>13800</v>
      </c>
      <c r="E80" s="181">
        <v>1701184</v>
      </c>
      <c r="F80" s="173" t="s">
        <v>13587</v>
      </c>
      <c r="G80" s="180" t="s">
        <v>13607</v>
      </c>
      <c r="H80" s="182" t="s">
        <v>13628</v>
      </c>
      <c r="I80" s="173" t="s">
        <v>13587</v>
      </c>
      <c r="J80" s="173" t="s">
        <v>13587</v>
      </c>
      <c r="K80" s="186" t="s">
        <v>13827</v>
      </c>
      <c r="L80" s="187">
        <v>1400</v>
      </c>
    </row>
    <row r="81" ht="14.25" spans="1:12">
      <c r="A81" s="173" t="s">
        <v>13828</v>
      </c>
      <c r="B81" s="175" t="s">
        <v>13788</v>
      </c>
      <c r="C81" s="175" t="s">
        <v>13745</v>
      </c>
      <c r="D81" s="175" t="s">
        <v>13800</v>
      </c>
      <c r="E81" s="176">
        <v>1700964</v>
      </c>
      <c r="F81" s="173" t="s">
        <v>13587</v>
      </c>
      <c r="G81" s="175" t="s">
        <v>13591</v>
      </c>
      <c r="H81" s="177" t="s">
        <v>13592</v>
      </c>
      <c r="I81" s="173" t="s">
        <v>13587</v>
      </c>
      <c r="J81" s="173" t="s">
        <v>13587</v>
      </c>
      <c r="K81" s="177" t="s">
        <v>13829</v>
      </c>
      <c r="L81" s="178">
        <v>1100</v>
      </c>
    </row>
    <row r="82" ht="14.25" spans="1:12">
      <c r="A82" s="173" t="s">
        <v>13830</v>
      </c>
      <c r="B82" s="180" t="s">
        <v>13831</v>
      </c>
      <c r="C82" s="180" t="s">
        <v>13745</v>
      </c>
      <c r="D82" s="180" t="s">
        <v>13800</v>
      </c>
      <c r="E82" s="181">
        <v>1697233</v>
      </c>
      <c r="F82" s="173" t="s">
        <v>13587</v>
      </c>
      <c r="G82" s="180" t="s">
        <v>13607</v>
      </c>
      <c r="H82" s="182" t="s">
        <v>13628</v>
      </c>
      <c r="I82" s="173" t="s">
        <v>13587</v>
      </c>
      <c r="J82" s="173" t="s">
        <v>13587</v>
      </c>
      <c r="K82" s="186" t="s">
        <v>13832</v>
      </c>
      <c r="L82" s="187">
        <v>1400</v>
      </c>
    </row>
    <row r="83" ht="14.25" spans="1:12">
      <c r="A83" s="173" t="s">
        <v>13833</v>
      </c>
      <c r="B83" s="175" t="s">
        <v>13834</v>
      </c>
      <c r="C83" s="175" t="s">
        <v>13745</v>
      </c>
      <c r="D83" s="175" t="s">
        <v>13800</v>
      </c>
      <c r="E83" s="176">
        <v>1701483</v>
      </c>
      <c r="F83" s="173" t="s">
        <v>13587</v>
      </c>
      <c r="G83" s="175" t="s">
        <v>13591</v>
      </c>
      <c r="H83" s="177" t="s">
        <v>13592</v>
      </c>
      <c r="I83" s="173" t="s">
        <v>13587</v>
      </c>
      <c r="J83" s="173" t="s">
        <v>13587</v>
      </c>
      <c r="K83" s="177" t="s">
        <v>13835</v>
      </c>
      <c r="L83" s="178">
        <v>1100</v>
      </c>
    </row>
    <row r="84" ht="14.25" spans="1:12">
      <c r="A84" s="173" t="s">
        <v>13836</v>
      </c>
      <c r="B84" s="175" t="s">
        <v>13837</v>
      </c>
      <c r="C84" s="175" t="s">
        <v>13700</v>
      </c>
      <c r="D84" s="175" t="s">
        <v>13800</v>
      </c>
      <c r="E84" s="176">
        <v>1699588</v>
      </c>
      <c r="F84" s="173" t="s">
        <v>13587</v>
      </c>
      <c r="G84" s="175" t="s">
        <v>13624</v>
      </c>
      <c r="H84" s="177" t="s">
        <v>13592</v>
      </c>
      <c r="I84" s="173" t="s">
        <v>13594</v>
      </c>
      <c r="J84" s="173" t="s">
        <v>13594</v>
      </c>
      <c r="K84" s="177" t="s">
        <v>13838</v>
      </c>
      <c r="L84" s="178">
        <v>2200</v>
      </c>
    </row>
    <row r="85" ht="14.25" spans="1:12">
      <c r="A85" s="173" t="s">
        <v>13839</v>
      </c>
      <c r="B85" s="175" t="s">
        <v>13840</v>
      </c>
      <c r="C85" s="175" t="s">
        <v>13677</v>
      </c>
      <c r="D85" s="175" t="s">
        <v>13800</v>
      </c>
      <c r="E85" s="176">
        <v>1697039</v>
      </c>
      <c r="F85" s="173" t="s">
        <v>13594</v>
      </c>
      <c r="G85" s="175" t="s">
        <v>13597</v>
      </c>
      <c r="H85" s="177" t="s">
        <v>13598</v>
      </c>
      <c r="I85" s="173" t="s">
        <v>13600</v>
      </c>
      <c r="J85" s="173" t="s">
        <v>13614</v>
      </c>
      <c r="K85" s="177" t="s">
        <v>13841</v>
      </c>
      <c r="L85" s="178">
        <v>7800</v>
      </c>
    </row>
    <row r="86" ht="14.25" spans="1:12">
      <c r="A86" s="179" t="s">
        <v>13842</v>
      </c>
      <c r="B86" s="180" t="s">
        <v>13843</v>
      </c>
      <c r="C86" s="180" t="s">
        <v>13677</v>
      </c>
      <c r="D86" s="180" t="s">
        <v>13800</v>
      </c>
      <c r="E86" s="181">
        <v>1697910</v>
      </c>
      <c r="F86" s="173" t="s">
        <v>13587</v>
      </c>
      <c r="G86" s="180" t="s">
        <v>13607</v>
      </c>
      <c r="H86" s="169" t="s">
        <v>13608</v>
      </c>
      <c r="I86" s="179" t="s">
        <v>13600</v>
      </c>
      <c r="J86" s="179" t="s">
        <v>13600</v>
      </c>
      <c r="K86" s="186" t="s">
        <v>13844</v>
      </c>
      <c r="L86" s="187">
        <v>3600</v>
      </c>
    </row>
    <row r="87" ht="14.25" spans="1:12">
      <c r="A87" s="173" t="s">
        <v>13845</v>
      </c>
      <c r="B87" s="175" t="s">
        <v>13846</v>
      </c>
      <c r="C87" s="175" t="s">
        <v>13677</v>
      </c>
      <c r="D87" s="175" t="s">
        <v>13800</v>
      </c>
      <c r="E87" s="176">
        <v>1697623</v>
      </c>
      <c r="F87" s="173" t="s">
        <v>13587</v>
      </c>
      <c r="G87" s="175" t="s">
        <v>13591</v>
      </c>
      <c r="H87" s="173" t="s">
        <v>13602</v>
      </c>
      <c r="I87" s="173" t="s">
        <v>13600</v>
      </c>
      <c r="J87" s="173" t="s">
        <v>13600</v>
      </c>
      <c r="K87" s="177" t="s">
        <v>13847</v>
      </c>
      <c r="L87" s="178">
        <v>3000</v>
      </c>
    </row>
    <row r="88" ht="14.25" spans="1:12">
      <c r="A88" s="173" t="s">
        <v>13848</v>
      </c>
      <c r="B88" s="175" t="s">
        <v>13849</v>
      </c>
      <c r="C88" s="175" t="s">
        <v>13700</v>
      </c>
      <c r="D88" s="175" t="s">
        <v>13800</v>
      </c>
      <c r="E88" s="176">
        <v>1698284</v>
      </c>
      <c r="F88" s="173" t="s">
        <v>13587</v>
      </c>
      <c r="G88" s="175" t="s">
        <v>13591</v>
      </c>
      <c r="H88" s="173" t="s">
        <v>13602</v>
      </c>
      <c r="I88" s="173" t="s">
        <v>13594</v>
      </c>
      <c r="J88" s="173" t="s">
        <v>13594</v>
      </c>
      <c r="K88" s="177" t="s">
        <v>13850</v>
      </c>
      <c r="L88" s="178">
        <v>2000</v>
      </c>
    </row>
    <row r="89" ht="14.25" spans="1:12">
      <c r="A89" s="173" t="s">
        <v>13851</v>
      </c>
      <c r="B89" s="175" t="s">
        <v>13852</v>
      </c>
      <c r="C89" s="175" t="s">
        <v>13745</v>
      </c>
      <c r="D89" s="175" t="s">
        <v>13800</v>
      </c>
      <c r="E89" s="176">
        <v>1700605</v>
      </c>
      <c r="F89" s="173" t="s">
        <v>13587</v>
      </c>
      <c r="G89" s="175" t="s">
        <v>13591</v>
      </c>
      <c r="H89" s="173" t="s">
        <v>13592</v>
      </c>
      <c r="I89" s="173" t="s">
        <v>13587</v>
      </c>
      <c r="J89" s="173" t="s">
        <v>13587</v>
      </c>
      <c r="K89" s="177" t="s">
        <v>13853</v>
      </c>
      <c r="L89" s="178">
        <v>1100</v>
      </c>
    </row>
    <row r="90" ht="14.25" spans="1:12">
      <c r="A90" s="173" t="s">
        <v>13854</v>
      </c>
      <c r="B90" s="175" t="s">
        <v>13855</v>
      </c>
      <c r="C90" s="175" t="s">
        <v>13745</v>
      </c>
      <c r="D90" s="175" t="s">
        <v>13800</v>
      </c>
      <c r="E90" s="176">
        <v>1701540</v>
      </c>
      <c r="F90" s="173" t="s">
        <v>13594</v>
      </c>
      <c r="G90" s="175" t="s">
        <v>13624</v>
      </c>
      <c r="H90" s="173" t="s">
        <v>13628</v>
      </c>
      <c r="I90" s="173" t="s">
        <v>13587</v>
      </c>
      <c r="J90" s="173" t="s">
        <v>13594</v>
      </c>
      <c r="K90" s="177" t="s">
        <v>13856</v>
      </c>
      <c r="L90" s="178">
        <v>2800</v>
      </c>
    </row>
    <row r="91" ht="14.25" spans="1:12">
      <c r="A91" s="173" t="s">
        <v>13857</v>
      </c>
      <c r="B91" s="175" t="s">
        <v>13858</v>
      </c>
      <c r="C91" s="175" t="s">
        <v>13800</v>
      </c>
      <c r="D91" s="175" t="s">
        <v>13859</v>
      </c>
      <c r="E91" s="176">
        <v>1702206</v>
      </c>
      <c r="F91" s="173" t="s">
        <v>13587</v>
      </c>
      <c r="G91" s="175" t="s">
        <v>13591</v>
      </c>
      <c r="H91" s="173" t="s">
        <v>13592</v>
      </c>
      <c r="I91" s="173" t="s">
        <v>13587</v>
      </c>
      <c r="J91" s="173" t="s">
        <v>13587</v>
      </c>
      <c r="K91" s="177" t="s">
        <v>13860</v>
      </c>
      <c r="L91" s="178">
        <v>1100</v>
      </c>
    </row>
    <row r="92" ht="14.25" spans="1:12">
      <c r="A92" s="173" t="s">
        <v>13861</v>
      </c>
      <c r="B92" s="175" t="s">
        <v>13862</v>
      </c>
      <c r="C92" s="175" t="s">
        <v>13800</v>
      </c>
      <c r="D92" s="175" t="s">
        <v>13859</v>
      </c>
      <c r="E92" s="176">
        <v>1701531</v>
      </c>
      <c r="F92" s="173" t="s">
        <v>13594</v>
      </c>
      <c r="G92" s="175" t="s">
        <v>13591</v>
      </c>
      <c r="H92" s="173" t="s">
        <v>13592</v>
      </c>
      <c r="I92" s="173" t="s">
        <v>13587</v>
      </c>
      <c r="J92" s="173" t="s">
        <v>13594</v>
      </c>
      <c r="K92" s="177" t="s">
        <v>13863</v>
      </c>
      <c r="L92" s="178">
        <v>2200</v>
      </c>
    </row>
    <row r="93" ht="14.25" spans="1:12">
      <c r="A93" s="173" t="s">
        <v>13864</v>
      </c>
      <c r="B93" s="175" t="s">
        <v>13865</v>
      </c>
      <c r="C93" s="175" t="s">
        <v>13800</v>
      </c>
      <c r="D93" s="175" t="s">
        <v>13859</v>
      </c>
      <c r="E93" s="176">
        <v>1701815</v>
      </c>
      <c r="F93" s="173" t="s">
        <v>13594</v>
      </c>
      <c r="G93" s="175" t="s">
        <v>13624</v>
      </c>
      <c r="H93" s="173" t="s">
        <v>13628</v>
      </c>
      <c r="I93" s="173" t="s">
        <v>13587</v>
      </c>
      <c r="J93" s="173" t="s">
        <v>13594</v>
      </c>
      <c r="K93" s="177" t="s">
        <v>13866</v>
      </c>
      <c r="L93" s="178">
        <v>2800</v>
      </c>
    </row>
    <row r="94" ht="14.25" spans="1:12">
      <c r="A94" s="173" t="s">
        <v>13867</v>
      </c>
      <c r="B94" s="175" t="s">
        <v>13843</v>
      </c>
      <c r="C94" s="175" t="s">
        <v>13800</v>
      </c>
      <c r="D94" s="175" t="s">
        <v>13859</v>
      </c>
      <c r="E94" s="176">
        <v>1702378</v>
      </c>
      <c r="F94" s="173" t="s">
        <v>13587</v>
      </c>
      <c r="G94" s="175" t="s">
        <v>13607</v>
      </c>
      <c r="H94" s="173" t="s">
        <v>13628</v>
      </c>
      <c r="I94" s="173" t="s">
        <v>13587</v>
      </c>
      <c r="J94" s="173" t="s">
        <v>13587</v>
      </c>
      <c r="K94" s="177" t="s">
        <v>13868</v>
      </c>
      <c r="L94" s="178">
        <v>1400</v>
      </c>
    </row>
    <row r="95" ht="14.25" spans="1:12">
      <c r="A95" s="173" t="s">
        <v>13869</v>
      </c>
      <c r="B95" s="175" t="s">
        <v>13870</v>
      </c>
      <c r="C95" s="175" t="s">
        <v>13800</v>
      </c>
      <c r="D95" s="175" t="s">
        <v>13859</v>
      </c>
      <c r="E95" s="176">
        <v>1702396</v>
      </c>
      <c r="F95" s="173" t="s">
        <v>13587</v>
      </c>
      <c r="G95" s="175" t="s">
        <v>13607</v>
      </c>
      <c r="H95" s="173" t="s">
        <v>13628</v>
      </c>
      <c r="I95" s="173" t="s">
        <v>13587</v>
      </c>
      <c r="J95" s="173" t="s">
        <v>13587</v>
      </c>
      <c r="K95" s="177" t="s">
        <v>13871</v>
      </c>
      <c r="L95" s="178">
        <v>1400</v>
      </c>
    </row>
    <row r="96" ht="14.25" spans="1:12">
      <c r="A96" s="173" t="s">
        <v>13872</v>
      </c>
      <c r="B96" s="175" t="s">
        <v>13819</v>
      </c>
      <c r="C96" s="175" t="s">
        <v>13800</v>
      </c>
      <c r="D96" s="175" t="s">
        <v>13859</v>
      </c>
      <c r="E96" s="176">
        <v>1702447</v>
      </c>
      <c r="F96" s="173" t="s">
        <v>13587</v>
      </c>
      <c r="G96" s="175" t="s">
        <v>13597</v>
      </c>
      <c r="H96" s="173" t="s">
        <v>13681</v>
      </c>
      <c r="I96" s="173" t="s">
        <v>13587</v>
      </c>
      <c r="J96" s="173" t="s">
        <v>13587</v>
      </c>
      <c r="K96" s="177" t="s">
        <v>13873</v>
      </c>
      <c r="L96" s="178">
        <v>1600</v>
      </c>
    </row>
    <row r="97" ht="14.25" spans="1:12">
      <c r="A97" s="173" t="s">
        <v>13874</v>
      </c>
      <c r="B97" s="175" t="s">
        <v>13875</v>
      </c>
      <c r="C97" s="175" t="s">
        <v>13800</v>
      </c>
      <c r="D97" s="175" t="s">
        <v>13859</v>
      </c>
      <c r="E97" s="176">
        <v>1702845</v>
      </c>
      <c r="F97" s="173" t="s">
        <v>13594</v>
      </c>
      <c r="G97" s="175" t="s">
        <v>13607</v>
      </c>
      <c r="H97" s="173" t="s">
        <v>13628</v>
      </c>
      <c r="I97" s="173" t="s">
        <v>13587</v>
      </c>
      <c r="J97" s="173" t="s">
        <v>13594</v>
      </c>
      <c r="K97" s="177" t="s">
        <v>13876</v>
      </c>
      <c r="L97" s="178">
        <v>2800</v>
      </c>
    </row>
    <row r="98" ht="14.25" spans="1:12">
      <c r="A98" s="173" t="s">
        <v>13877</v>
      </c>
      <c r="B98" s="175" t="s">
        <v>13878</v>
      </c>
      <c r="C98" s="175" t="s">
        <v>13800</v>
      </c>
      <c r="D98" s="175" t="s">
        <v>13859</v>
      </c>
      <c r="E98" s="176">
        <v>1698106</v>
      </c>
      <c r="F98" s="173" t="s">
        <v>13600</v>
      </c>
      <c r="G98" s="175" t="s">
        <v>13591</v>
      </c>
      <c r="H98" s="173" t="s">
        <v>13592</v>
      </c>
      <c r="I98" s="173" t="s">
        <v>13587</v>
      </c>
      <c r="J98" s="173" t="s">
        <v>13600</v>
      </c>
      <c r="K98" s="177" t="s">
        <v>13879</v>
      </c>
      <c r="L98" s="178">
        <v>3300</v>
      </c>
    </row>
    <row r="99" ht="14.25" spans="1:12">
      <c r="A99" s="173" t="s">
        <v>13880</v>
      </c>
      <c r="B99" s="175" t="s">
        <v>13881</v>
      </c>
      <c r="C99" s="175" t="s">
        <v>13745</v>
      </c>
      <c r="D99" s="175" t="s">
        <v>13859</v>
      </c>
      <c r="E99" s="176">
        <v>1700001</v>
      </c>
      <c r="F99" s="173" t="s">
        <v>13587</v>
      </c>
      <c r="G99" s="175" t="s">
        <v>13591</v>
      </c>
      <c r="H99" s="173" t="s">
        <v>13602</v>
      </c>
      <c r="I99" s="173" t="s">
        <v>13594</v>
      </c>
      <c r="J99" s="173" t="s">
        <v>13594</v>
      </c>
      <c r="K99" s="177" t="s">
        <v>13882</v>
      </c>
      <c r="L99" s="178">
        <v>2000</v>
      </c>
    </row>
    <row r="100" ht="14.25" spans="1:12">
      <c r="A100" s="173" t="s">
        <v>13883</v>
      </c>
      <c r="B100" s="175" t="s">
        <v>13852</v>
      </c>
      <c r="C100" s="175" t="s">
        <v>13800</v>
      </c>
      <c r="D100" s="175" t="s">
        <v>13859</v>
      </c>
      <c r="E100" s="176">
        <v>1702313</v>
      </c>
      <c r="F100" s="173" t="s">
        <v>13587</v>
      </c>
      <c r="G100" s="175" t="s">
        <v>13607</v>
      </c>
      <c r="H100" s="173" t="s">
        <v>13628</v>
      </c>
      <c r="I100" s="173" t="s">
        <v>13587</v>
      </c>
      <c r="J100" s="173" t="s">
        <v>13587</v>
      </c>
      <c r="K100" s="177" t="s">
        <v>13884</v>
      </c>
      <c r="L100" s="178">
        <v>1400</v>
      </c>
    </row>
    <row r="101" ht="14.25" spans="1:12">
      <c r="A101" s="173" t="s">
        <v>13885</v>
      </c>
      <c r="B101" s="175" t="s">
        <v>13886</v>
      </c>
      <c r="C101" s="175" t="s">
        <v>13800</v>
      </c>
      <c r="D101" s="175" t="s">
        <v>13859</v>
      </c>
      <c r="E101" s="176">
        <v>1699699</v>
      </c>
      <c r="F101" s="173" t="s">
        <v>13594</v>
      </c>
      <c r="G101" s="175" t="s">
        <v>13597</v>
      </c>
      <c r="H101" s="173" t="s">
        <v>13681</v>
      </c>
      <c r="I101" s="173" t="s">
        <v>13587</v>
      </c>
      <c r="J101" s="173" t="s">
        <v>13594</v>
      </c>
      <c r="K101" s="177" t="s">
        <v>13887</v>
      </c>
      <c r="L101" s="178">
        <v>3200</v>
      </c>
    </row>
    <row r="102" ht="14.25" spans="1:12">
      <c r="A102" s="173" t="s">
        <v>13888</v>
      </c>
      <c r="B102" s="175" t="s">
        <v>13889</v>
      </c>
      <c r="C102" s="175" t="s">
        <v>13700</v>
      </c>
      <c r="D102" s="175" t="s">
        <v>13859</v>
      </c>
      <c r="E102" s="176">
        <v>1697659</v>
      </c>
      <c r="F102" s="173" t="s">
        <v>13587</v>
      </c>
      <c r="G102" s="175" t="s">
        <v>13591</v>
      </c>
      <c r="H102" s="173" t="s">
        <v>13602</v>
      </c>
      <c r="I102" s="173" t="s">
        <v>13600</v>
      </c>
      <c r="J102" s="173" t="s">
        <v>13600</v>
      </c>
      <c r="K102" s="177" t="s">
        <v>13890</v>
      </c>
      <c r="L102" s="178">
        <v>3000</v>
      </c>
    </row>
    <row r="103" ht="14.25" spans="1:12">
      <c r="A103" s="173" t="s">
        <v>13891</v>
      </c>
      <c r="B103" s="175" t="s">
        <v>13892</v>
      </c>
      <c r="C103" s="175" t="s">
        <v>13677</v>
      </c>
      <c r="D103" s="175" t="s">
        <v>13859</v>
      </c>
      <c r="E103" s="176">
        <v>1666544</v>
      </c>
      <c r="F103" s="173" t="s">
        <v>13587</v>
      </c>
      <c r="G103" s="175" t="s">
        <v>13591</v>
      </c>
      <c r="H103" s="173" t="s">
        <v>13592</v>
      </c>
      <c r="I103" s="173" t="s">
        <v>13604</v>
      </c>
      <c r="J103" s="173" t="s">
        <v>13604</v>
      </c>
      <c r="K103" s="177" t="s">
        <v>13893</v>
      </c>
      <c r="L103" s="178">
        <v>4400</v>
      </c>
    </row>
    <row r="104" ht="14.25" spans="1:12">
      <c r="A104" s="173" t="s">
        <v>13894</v>
      </c>
      <c r="B104" s="175" t="s">
        <v>13895</v>
      </c>
      <c r="C104" s="175" t="s">
        <v>13800</v>
      </c>
      <c r="D104" s="175" t="s">
        <v>13896</v>
      </c>
      <c r="E104" s="176">
        <v>1699835</v>
      </c>
      <c r="F104" s="173" t="s">
        <v>13587</v>
      </c>
      <c r="G104" s="175" t="s">
        <v>13591</v>
      </c>
      <c r="H104" s="173" t="s">
        <v>13602</v>
      </c>
      <c r="I104" s="173" t="s">
        <v>13594</v>
      </c>
      <c r="J104" s="173" t="s">
        <v>13594</v>
      </c>
      <c r="K104" s="177" t="s">
        <v>13897</v>
      </c>
      <c r="L104" s="178">
        <v>2000</v>
      </c>
    </row>
    <row r="105" ht="14.25" spans="1:12">
      <c r="A105" s="173" t="s">
        <v>13898</v>
      </c>
      <c r="B105" s="175" t="s">
        <v>13899</v>
      </c>
      <c r="C105" s="175" t="s">
        <v>13859</v>
      </c>
      <c r="D105" s="175" t="s">
        <v>13896</v>
      </c>
      <c r="E105" s="176">
        <v>1703937</v>
      </c>
      <c r="F105" s="173" t="s">
        <v>13594</v>
      </c>
      <c r="G105" s="175" t="s">
        <v>13624</v>
      </c>
      <c r="H105" s="173" t="s">
        <v>13628</v>
      </c>
      <c r="I105" s="173" t="s">
        <v>13587</v>
      </c>
      <c r="J105" s="173" t="s">
        <v>13594</v>
      </c>
      <c r="K105" s="177" t="s">
        <v>13900</v>
      </c>
      <c r="L105" s="178">
        <v>2800</v>
      </c>
    </row>
    <row r="106" ht="14.25" spans="1:12">
      <c r="A106" s="173" t="s">
        <v>13901</v>
      </c>
      <c r="B106" s="175" t="s">
        <v>13822</v>
      </c>
      <c r="C106" s="175" t="s">
        <v>13859</v>
      </c>
      <c r="D106" s="175" t="s">
        <v>13896</v>
      </c>
      <c r="E106" s="176">
        <v>1702718</v>
      </c>
      <c r="F106" s="173" t="s">
        <v>13587</v>
      </c>
      <c r="G106" s="175" t="s">
        <v>13591</v>
      </c>
      <c r="H106" s="173" t="s">
        <v>13592</v>
      </c>
      <c r="I106" s="173" t="s">
        <v>13587</v>
      </c>
      <c r="J106" s="173" t="s">
        <v>13587</v>
      </c>
      <c r="K106" s="177" t="s">
        <v>13902</v>
      </c>
      <c r="L106" s="178">
        <v>1100</v>
      </c>
    </row>
    <row r="107" ht="14.25" spans="1:12">
      <c r="A107" s="173" t="s">
        <v>13903</v>
      </c>
      <c r="B107" s="175" t="s">
        <v>13904</v>
      </c>
      <c r="C107" s="175" t="s">
        <v>13800</v>
      </c>
      <c r="D107" s="175" t="s">
        <v>13896</v>
      </c>
      <c r="E107" s="176">
        <v>1679756</v>
      </c>
      <c r="F107" s="173" t="s">
        <v>13587</v>
      </c>
      <c r="G107" s="175" t="s">
        <v>13591</v>
      </c>
      <c r="H107" s="173" t="s">
        <v>13602</v>
      </c>
      <c r="I107" s="173" t="s">
        <v>13594</v>
      </c>
      <c r="J107" s="173" t="s">
        <v>13594</v>
      </c>
      <c r="K107" s="177" t="s">
        <v>13905</v>
      </c>
      <c r="L107" s="178">
        <v>2000</v>
      </c>
    </row>
    <row r="108" ht="14.25" spans="1:12">
      <c r="A108" s="173" t="s">
        <v>13906</v>
      </c>
      <c r="B108" s="175" t="s">
        <v>13907</v>
      </c>
      <c r="C108" s="175" t="s">
        <v>13745</v>
      </c>
      <c r="D108" s="175" t="s">
        <v>13896</v>
      </c>
      <c r="E108" s="176">
        <v>1692331</v>
      </c>
      <c r="F108" s="173" t="s">
        <v>13587</v>
      </c>
      <c r="G108" s="175" t="s">
        <v>13591</v>
      </c>
      <c r="H108" s="173" t="s">
        <v>13602</v>
      </c>
      <c r="I108" s="173" t="s">
        <v>13600</v>
      </c>
      <c r="J108" s="173" t="s">
        <v>13600</v>
      </c>
      <c r="K108" s="177" t="s">
        <v>13908</v>
      </c>
      <c r="L108" s="178">
        <v>3000</v>
      </c>
    </row>
    <row r="109" ht="14.25" spans="1:12">
      <c r="A109" s="173" t="s">
        <v>13909</v>
      </c>
      <c r="B109" s="175" t="s">
        <v>13819</v>
      </c>
      <c r="C109" s="175" t="s">
        <v>13859</v>
      </c>
      <c r="D109" s="175" t="s">
        <v>13896</v>
      </c>
      <c r="E109" s="176">
        <v>1703553</v>
      </c>
      <c r="F109" s="173" t="s">
        <v>13587</v>
      </c>
      <c r="G109" s="175" t="s">
        <v>13597</v>
      </c>
      <c r="H109" s="173" t="s">
        <v>13681</v>
      </c>
      <c r="I109" s="173" t="s">
        <v>13587</v>
      </c>
      <c r="J109" s="173" t="s">
        <v>13587</v>
      </c>
      <c r="K109" s="177" t="s">
        <v>13910</v>
      </c>
      <c r="L109" s="178">
        <v>1600</v>
      </c>
    </row>
    <row r="110" ht="14.25" spans="1:12">
      <c r="A110" s="173" t="s">
        <v>13911</v>
      </c>
      <c r="B110" s="175" t="s">
        <v>13912</v>
      </c>
      <c r="C110" s="175" t="s">
        <v>13800</v>
      </c>
      <c r="D110" s="175" t="s">
        <v>13896</v>
      </c>
      <c r="E110" s="176">
        <v>1673631</v>
      </c>
      <c r="F110" s="173" t="s">
        <v>13587</v>
      </c>
      <c r="G110" s="175" t="s">
        <v>13607</v>
      </c>
      <c r="H110" s="173" t="s">
        <v>13608</v>
      </c>
      <c r="I110" s="173" t="s">
        <v>13594</v>
      </c>
      <c r="J110" s="173" t="s">
        <v>13594</v>
      </c>
      <c r="K110" s="177" t="s">
        <v>13913</v>
      </c>
      <c r="L110" s="178">
        <v>2400</v>
      </c>
    </row>
    <row r="111" ht="14.25" spans="1:12">
      <c r="A111" s="173" t="s">
        <v>13914</v>
      </c>
      <c r="B111" s="175" t="s">
        <v>13870</v>
      </c>
      <c r="C111" s="175" t="s">
        <v>13859</v>
      </c>
      <c r="D111" s="175" t="s">
        <v>13896</v>
      </c>
      <c r="E111" s="176">
        <v>1703574</v>
      </c>
      <c r="F111" s="173" t="s">
        <v>13587</v>
      </c>
      <c r="G111" s="175" t="s">
        <v>13607</v>
      </c>
      <c r="H111" s="173" t="s">
        <v>13628</v>
      </c>
      <c r="I111" s="173" t="s">
        <v>13587</v>
      </c>
      <c r="J111" s="173" t="s">
        <v>13587</v>
      </c>
      <c r="K111" s="177" t="s">
        <v>13915</v>
      </c>
      <c r="L111" s="178">
        <v>1400</v>
      </c>
    </row>
    <row r="112" ht="14.25" spans="1:12">
      <c r="A112" s="173" t="s">
        <v>13916</v>
      </c>
      <c r="B112" s="175" t="s">
        <v>13917</v>
      </c>
      <c r="C112" s="175" t="s">
        <v>13859</v>
      </c>
      <c r="D112" s="175" t="s">
        <v>13896</v>
      </c>
      <c r="E112" s="176">
        <v>1703692</v>
      </c>
      <c r="F112" s="173" t="s">
        <v>13587</v>
      </c>
      <c r="G112" s="175" t="s">
        <v>13607</v>
      </c>
      <c r="H112" s="173" t="s">
        <v>13628</v>
      </c>
      <c r="I112" s="173" t="s">
        <v>13587</v>
      </c>
      <c r="J112" s="173" t="s">
        <v>13587</v>
      </c>
      <c r="K112" s="177" t="s">
        <v>13918</v>
      </c>
      <c r="L112" s="178">
        <v>1400</v>
      </c>
    </row>
    <row r="113" ht="14.25" spans="1:12">
      <c r="A113" s="173" t="s">
        <v>13919</v>
      </c>
      <c r="B113" s="175" t="s">
        <v>13920</v>
      </c>
      <c r="C113" s="175" t="s">
        <v>13745</v>
      </c>
      <c r="D113" s="175" t="s">
        <v>13896</v>
      </c>
      <c r="E113" s="176">
        <v>1700088</v>
      </c>
      <c r="F113" s="173" t="s">
        <v>13587</v>
      </c>
      <c r="G113" s="175" t="s">
        <v>13591</v>
      </c>
      <c r="H113" s="173" t="s">
        <v>13592</v>
      </c>
      <c r="I113" s="173" t="s">
        <v>13600</v>
      </c>
      <c r="J113" s="173" t="s">
        <v>13600</v>
      </c>
      <c r="K113" s="177" t="s">
        <v>13921</v>
      </c>
      <c r="L113" s="178">
        <v>3300</v>
      </c>
    </row>
    <row r="114" ht="14.25" spans="1:12">
      <c r="A114" s="173" t="s">
        <v>13922</v>
      </c>
      <c r="B114" s="175" t="s">
        <v>13620</v>
      </c>
      <c r="C114" s="175" t="s">
        <v>13800</v>
      </c>
      <c r="D114" s="175" t="s">
        <v>13923</v>
      </c>
      <c r="E114" s="176">
        <v>1702814</v>
      </c>
      <c r="F114" s="173" t="s">
        <v>13587</v>
      </c>
      <c r="G114" s="175" t="s">
        <v>13607</v>
      </c>
      <c r="H114" s="173" t="s">
        <v>13608</v>
      </c>
      <c r="I114" s="173" t="s">
        <v>13600</v>
      </c>
      <c r="J114" s="173" t="s">
        <v>13600</v>
      </c>
      <c r="K114" s="177" t="s">
        <v>13924</v>
      </c>
      <c r="L114" s="178">
        <v>3600</v>
      </c>
    </row>
    <row r="115" ht="14.25" spans="1:12">
      <c r="A115" s="173" t="s">
        <v>13925</v>
      </c>
      <c r="B115" s="175" t="s">
        <v>13926</v>
      </c>
      <c r="C115" s="175" t="s">
        <v>13896</v>
      </c>
      <c r="D115" s="175" t="s">
        <v>13923</v>
      </c>
      <c r="E115" s="176">
        <v>1703876</v>
      </c>
      <c r="F115" s="173" t="s">
        <v>13587</v>
      </c>
      <c r="G115" s="175" t="s">
        <v>13597</v>
      </c>
      <c r="H115" s="173" t="s">
        <v>13681</v>
      </c>
      <c r="I115" s="173" t="s">
        <v>13587</v>
      </c>
      <c r="J115" s="173" t="s">
        <v>13587</v>
      </c>
      <c r="K115" s="177" t="s">
        <v>13927</v>
      </c>
      <c r="L115" s="178">
        <v>1600</v>
      </c>
    </row>
    <row r="116" ht="14.25" spans="1:12">
      <c r="A116" s="173" t="s">
        <v>13928</v>
      </c>
      <c r="B116" s="175" t="s">
        <v>13929</v>
      </c>
      <c r="C116" s="175" t="s">
        <v>13896</v>
      </c>
      <c r="D116" s="175" t="s">
        <v>13923</v>
      </c>
      <c r="E116" s="176">
        <v>1704609</v>
      </c>
      <c r="F116" s="173" t="s">
        <v>13587</v>
      </c>
      <c r="G116" s="175" t="s">
        <v>13597</v>
      </c>
      <c r="H116" s="173" t="s">
        <v>13681</v>
      </c>
      <c r="I116" s="173" t="s">
        <v>13587</v>
      </c>
      <c r="J116" s="173" t="s">
        <v>13587</v>
      </c>
      <c r="K116" s="177" t="s">
        <v>13930</v>
      </c>
      <c r="L116" s="178">
        <v>1600</v>
      </c>
    </row>
    <row r="117" ht="14.25" spans="1:12">
      <c r="A117" s="173" t="s">
        <v>13931</v>
      </c>
      <c r="B117" s="175" t="s">
        <v>13932</v>
      </c>
      <c r="C117" s="175" t="s">
        <v>13859</v>
      </c>
      <c r="D117" s="175" t="s">
        <v>13923</v>
      </c>
      <c r="E117" s="176">
        <v>1702139</v>
      </c>
      <c r="F117" s="173" t="s">
        <v>13587</v>
      </c>
      <c r="G117" s="175" t="s">
        <v>13607</v>
      </c>
      <c r="H117" s="173" t="s">
        <v>13608</v>
      </c>
      <c r="I117" s="173" t="s">
        <v>13594</v>
      </c>
      <c r="J117" s="173" t="s">
        <v>13594</v>
      </c>
      <c r="K117" s="177" t="s">
        <v>13933</v>
      </c>
      <c r="L117" s="178">
        <v>2400</v>
      </c>
    </row>
    <row r="118" ht="14.25" spans="1:12">
      <c r="A118" s="183" t="s">
        <v>13934</v>
      </c>
      <c r="B118" s="184" t="s">
        <v>13935</v>
      </c>
      <c r="C118" s="184" t="s">
        <v>13800</v>
      </c>
      <c r="D118" s="184" t="s">
        <v>13923</v>
      </c>
      <c r="E118" s="185">
        <v>1701141</v>
      </c>
      <c r="F118" s="183" t="s">
        <v>13587</v>
      </c>
      <c r="G118" s="184" t="s">
        <v>13591</v>
      </c>
      <c r="H118" s="183" t="s">
        <v>13592</v>
      </c>
      <c r="I118" s="183" t="s">
        <v>13600</v>
      </c>
      <c r="J118" s="183" t="s">
        <v>13600</v>
      </c>
      <c r="K118" s="188" t="s">
        <v>13936</v>
      </c>
      <c r="L118" s="188">
        <v>3000</v>
      </c>
    </row>
    <row r="119" ht="14.25" spans="1:12">
      <c r="A119" s="173" t="s">
        <v>13937</v>
      </c>
      <c r="B119" s="175" t="s">
        <v>13938</v>
      </c>
      <c r="C119" s="175" t="s">
        <v>13859</v>
      </c>
      <c r="D119" s="175" t="s">
        <v>13923</v>
      </c>
      <c r="E119" s="176">
        <v>1699220</v>
      </c>
      <c r="F119" s="173" t="s">
        <v>13587</v>
      </c>
      <c r="G119" s="175" t="s">
        <v>13607</v>
      </c>
      <c r="H119" s="173" t="s">
        <v>13608</v>
      </c>
      <c r="I119" s="173" t="s">
        <v>13594</v>
      </c>
      <c r="J119" s="173" t="s">
        <v>13594</v>
      </c>
      <c r="K119" s="177" t="s">
        <v>13939</v>
      </c>
      <c r="L119" s="178">
        <v>2400</v>
      </c>
    </row>
    <row r="120" ht="14.25" spans="1:12">
      <c r="A120" s="173" t="s">
        <v>13940</v>
      </c>
      <c r="B120" s="175" t="s">
        <v>13941</v>
      </c>
      <c r="C120" s="175" t="s">
        <v>13923</v>
      </c>
      <c r="D120" s="175" t="s">
        <v>13942</v>
      </c>
      <c r="E120" s="176">
        <v>1706285</v>
      </c>
      <c r="F120" s="173" t="s">
        <v>13587</v>
      </c>
      <c r="G120" s="175" t="s">
        <v>13591</v>
      </c>
      <c r="H120" s="173" t="s">
        <v>13592</v>
      </c>
      <c r="I120" s="173" t="s">
        <v>13587</v>
      </c>
      <c r="J120" s="173" t="s">
        <v>13587</v>
      </c>
      <c r="K120" s="177" t="s">
        <v>13943</v>
      </c>
      <c r="L120" s="178">
        <v>1100</v>
      </c>
    </row>
    <row r="121" ht="14.25" spans="1:12">
      <c r="A121" s="173" t="s">
        <v>13944</v>
      </c>
      <c r="B121" s="175" t="s">
        <v>13945</v>
      </c>
      <c r="C121" s="175" t="s">
        <v>13923</v>
      </c>
      <c r="D121" s="175" t="s">
        <v>13942</v>
      </c>
      <c r="E121" s="176">
        <v>1706071</v>
      </c>
      <c r="F121" s="173" t="s">
        <v>13587</v>
      </c>
      <c r="G121" s="175" t="s">
        <v>13597</v>
      </c>
      <c r="H121" s="173" t="s">
        <v>13681</v>
      </c>
      <c r="I121" s="173" t="s">
        <v>13587</v>
      </c>
      <c r="J121" s="173" t="s">
        <v>13587</v>
      </c>
      <c r="K121" s="177" t="s">
        <v>13946</v>
      </c>
      <c r="L121" s="178">
        <v>1600</v>
      </c>
    </row>
    <row r="122" ht="14.25" spans="1:12">
      <c r="A122" s="173" t="s">
        <v>13947</v>
      </c>
      <c r="B122" s="175" t="s">
        <v>13843</v>
      </c>
      <c r="C122" s="175" t="s">
        <v>13923</v>
      </c>
      <c r="D122" s="175" t="s">
        <v>13942</v>
      </c>
      <c r="E122" s="176">
        <v>1706121</v>
      </c>
      <c r="F122" s="173" t="s">
        <v>13587</v>
      </c>
      <c r="G122" s="175" t="s">
        <v>13607</v>
      </c>
      <c r="H122" s="173" t="s">
        <v>13628</v>
      </c>
      <c r="I122" s="173" t="s">
        <v>13587</v>
      </c>
      <c r="J122" s="173" t="s">
        <v>13587</v>
      </c>
      <c r="K122" s="177" t="s">
        <v>13948</v>
      </c>
      <c r="L122" s="178">
        <v>1400</v>
      </c>
    </row>
    <row r="123" ht="14.25" spans="1:12">
      <c r="A123" s="173" t="s">
        <v>13949</v>
      </c>
      <c r="B123" s="175" t="s">
        <v>13917</v>
      </c>
      <c r="C123" s="175" t="s">
        <v>13923</v>
      </c>
      <c r="D123" s="175" t="s">
        <v>13942</v>
      </c>
      <c r="E123" s="176">
        <v>1706080</v>
      </c>
      <c r="F123" s="173" t="s">
        <v>13587</v>
      </c>
      <c r="G123" s="175" t="s">
        <v>13591</v>
      </c>
      <c r="H123" s="173" t="s">
        <v>13592</v>
      </c>
      <c r="I123" s="173" t="s">
        <v>13587</v>
      </c>
      <c r="J123" s="173" t="s">
        <v>13587</v>
      </c>
      <c r="K123" s="177" t="s">
        <v>13950</v>
      </c>
      <c r="L123" s="178">
        <v>1100</v>
      </c>
    </row>
    <row r="124" ht="14.25" spans="1:12">
      <c r="A124" s="173" t="s">
        <v>13951</v>
      </c>
      <c r="B124" s="175" t="s">
        <v>13952</v>
      </c>
      <c r="C124" s="175" t="s">
        <v>13923</v>
      </c>
      <c r="D124" s="175" t="s">
        <v>13942</v>
      </c>
      <c r="E124" s="176">
        <v>1699336</v>
      </c>
      <c r="F124" s="173" t="s">
        <v>13587</v>
      </c>
      <c r="G124" s="175" t="s">
        <v>13591</v>
      </c>
      <c r="H124" s="173" t="s">
        <v>13592</v>
      </c>
      <c r="I124" s="173" t="s">
        <v>13587</v>
      </c>
      <c r="J124" s="173" t="s">
        <v>13587</v>
      </c>
      <c r="K124" s="177" t="s">
        <v>13953</v>
      </c>
      <c r="L124" s="178">
        <v>1100</v>
      </c>
    </row>
    <row r="125" ht="14.25" spans="1:12">
      <c r="A125" s="173" t="s">
        <v>13954</v>
      </c>
      <c r="B125" s="175" t="s">
        <v>13955</v>
      </c>
      <c r="C125" s="175" t="s">
        <v>13896</v>
      </c>
      <c r="D125" s="175" t="s">
        <v>13942</v>
      </c>
      <c r="E125" s="176">
        <v>1704789</v>
      </c>
      <c r="F125" s="173" t="s">
        <v>13587</v>
      </c>
      <c r="G125" s="175" t="s">
        <v>13591</v>
      </c>
      <c r="H125" s="173" t="s">
        <v>13602</v>
      </c>
      <c r="I125" s="173" t="s">
        <v>13594</v>
      </c>
      <c r="J125" s="173" t="s">
        <v>13594</v>
      </c>
      <c r="K125" s="177" t="s">
        <v>13956</v>
      </c>
      <c r="L125" s="178">
        <v>2000</v>
      </c>
    </row>
    <row r="126" ht="14.25" spans="1:12">
      <c r="A126" s="173" t="s">
        <v>13957</v>
      </c>
      <c r="B126" s="175" t="s">
        <v>13958</v>
      </c>
      <c r="C126" s="175" t="s">
        <v>13923</v>
      </c>
      <c r="D126" s="175" t="s">
        <v>13942</v>
      </c>
      <c r="E126" s="176">
        <v>1706127</v>
      </c>
      <c r="F126" s="173" t="s">
        <v>13587</v>
      </c>
      <c r="G126" s="175" t="s">
        <v>13591</v>
      </c>
      <c r="H126" s="173" t="s">
        <v>13592</v>
      </c>
      <c r="I126" s="173" t="s">
        <v>13587</v>
      </c>
      <c r="J126" s="173" t="s">
        <v>13587</v>
      </c>
      <c r="K126" s="177" t="s">
        <v>13959</v>
      </c>
      <c r="L126" s="178">
        <v>1100</v>
      </c>
    </row>
    <row r="127" ht="14.25" spans="1:12">
      <c r="A127" s="173" t="s">
        <v>13960</v>
      </c>
      <c r="B127" s="175" t="s">
        <v>13961</v>
      </c>
      <c r="C127" s="175" t="s">
        <v>13942</v>
      </c>
      <c r="D127" s="175" t="s">
        <v>13962</v>
      </c>
      <c r="E127" s="176">
        <v>1706659</v>
      </c>
      <c r="F127" s="173" t="s">
        <v>13587</v>
      </c>
      <c r="G127" s="175" t="s">
        <v>13607</v>
      </c>
      <c r="H127" s="173" t="s">
        <v>13628</v>
      </c>
      <c r="I127" s="173" t="s">
        <v>13587</v>
      </c>
      <c r="J127" s="173" t="s">
        <v>13587</v>
      </c>
      <c r="K127" s="177" t="s">
        <v>13963</v>
      </c>
      <c r="L127" s="178">
        <v>1400</v>
      </c>
    </row>
    <row r="128" ht="14.25" spans="1:12">
      <c r="A128" s="173" t="s">
        <v>13964</v>
      </c>
      <c r="B128" s="175" t="s">
        <v>13965</v>
      </c>
      <c r="C128" s="175" t="s">
        <v>13923</v>
      </c>
      <c r="D128" s="175" t="s">
        <v>13962</v>
      </c>
      <c r="E128" s="176">
        <v>1704115</v>
      </c>
      <c r="F128" s="173" t="s">
        <v>13587</v>
      </c>
      <c r="G128" s="175" t="s">
        <v>13607</v>
      </c>
      <c r="H128" s="173" t="s">
        <v>13608</v>
      </c>
      <c r="I128" s="173" t="s">
        <v>13594</v>
      </c>
      <c r="J128" s="173" t="s">
        <v>13594</v>
      </c>
      <c r="K128" s="177" t="s">
        <v>13966</v>
      </c>
      <c r="L128" s="178">
        <v>2400</v>
      </c>
    </row>
    <row r="129" ht="14.25" spans="1:12">
      <c r="A129" s="173" t="s">
        <v>13967</v>
      </c>
      <c r="B129" s="175" t="s">
        <v>13968</v>
      </c>
      <c r="C129" s="175" t="s">
        <v>13942</v>
      </c>
      <c r="D129" s="175" t="s">
        <v>13962</v>
      </c>
      <c r="E129" s="176">
        <v>1707758</v>
      </c>
      <c r="F129" s="173" t="s">
        <v>13594</v>
      </c>
      <c r="G129" s="175" t="s">
        <v>13597</v>
      </c>
      <c r="H129" s="173" t="s">
        <v>13681</v>
      </c>
      <c r="I129" s="173" t="s">
        <v>13587</v>
      </c>
      <c r="J129" s="173" t="s">
        <v>13594</v>
      </c>
      <c r="K129" s="177" t="s">
        <v>13969</v>
      </c>
      <c r="L129" s="178">
        <v>3200</v>
      </c>
    </row>
    <row r="130" ht="14.25" spans="1:12">
      <c r="A130" s="173" t="s">
        <v>13970</v>
      </c>
      <c r="B130" s="175" t="s">
        <v>13971</v>
      </c>
      <c r="C130" s="175" t="s">
        <v>13942</v>
      </c>
      <c r="D130" s="175" t="s">
        <v>13962</v>
      </c>
      <c r="E130" s="176">
        <v>1707266</v>
      </c>
      <c r="F130" s="173" t="s">
        <v>13587</v>
      </c>
      <c r="G130" s="175" t="s">
        <v>13591</v>
      </c>
      <c r="H130" s="173" t="s">
        <v>13592</v>
      </c>
      <c r="I130" s="173" t="s">
        <v>13587</v>
      </c>
      <c r="J130" s="173" t="s">
        <v>13587</v>
      </c>
      <c r="K130" s="177" t="s">
        <v>13972</v>
      </c>
      <c r="L130" s="178">
        <v>1100</v>
      </c>
    </row>
    <row r="131" ht="14.25" spans="1:12">
      <c r="A131" s="173" t="s">
        <v>13973</v>
      </c>
      <c r="B131" s="175" t="s">
        <v>13917</v>
      </c>
      <c r="C131" s="175" t="s">
        <v>13942</v>
      </c>
      <c r="D131" s="175" t="s">
        <v>13962</v>
      </c>
      <c r="E131" s="176">
        <v>1707654</v>
      </c>
      <c r="F131" s="173" t="s">
        <v>13587</v>
      </c>
      <c r="G131" s="175" t="s">
        <v>13591</v>
      </c>
      <c r="H131" s="173" t="s">
        <v>13592</v>
      </c>
      <c r="I131" s="173" t="s">
        <v>13587</v>
      </c>
      <c r="J131" s="173" t="s">
        <v>13587</v>
      </c>
      <c r="K131" s="177" t="s">
        <v>13974</v>
      </c>
      <c r="L131" s="178">
        <v>1100</v>
      </c>
    </row>
    <row r="132" ht="14.25" spans="1:12">
      <c r="A132" s="173" t="s">
        <v>13975</v>
      </c>
      <c r="B132" s="175" t="s">
        <v>13976</v>
      </c>
      <c r="C132" s="175" t="s">
        <v>13896</v>
      </c>
      <c r="D132" s="175" t="s">
        <v>13962</v>
      </c>
      <c r="E132" s="176">
        <v>1693384</v>
      </c>
      <c r="F132" s="173" t="s">
        <v>13587</v>
      </c>
      <c r="G132" s="175" t="s">
        <v>13591</v>
      </c>
      <c r="H132" s="173" t="s">
        <v>13602</v>
      </c>
      <c r="I132" s="173" t="s">
        <v>13600</v>
      </c>
      <c r="J132" s="173" t="s">
        <v>13600</v>
      </c>
      <c r="K132" s="177" t="s">
        <v>13977</v>
      </c>
      <c r="L132" s="178">
        <v>3000</v>
      </c>
    </row>
    <row r="133" ht="14.25" spans="1:12">
      <c r="A133" s="173" t="s">
        <v>13978</v>
      </c>
      <c r="B133" s="175" t="s">
        <v>13979</v>
      </c>
      <c r="C133" s="175" t="s">
        <v>13962</v>
      </c>
      <c r="D133" s="175" t="s">
        <v>13980</v>
      </c>
      <c r="E133" s="176">
        <v>1709791</v>
      </c>
      <c r="F133" s="173" t="s">
        <v>13587</v>
      </c>
      <c r="G133" s="175" t="s">
        <v>13607</v>
      </c>
      <c r="H133" s="173" t="s">
        <v>13628</v>
      </c>
      <c r="I133" s="173" t="s">
        <v>13587</v>
      </c>
      <c r="J133" s="173" t="s">
        <v>13587</v>
      </c>
      <c r="K133" s="177" t="s">
        <v>13981</v>
      </c>
      <c r="L133" s="178">
        <v>1400</v>
      </c>
    </row>
    <row r="134" ht="14.25" spans="1:12">
      <c r="A134" s="173" t="s">
        <v>13982</v>
      </c>
      <c r="B134" s="175" t="s">
        <v>13983</v>
      </c>
      <c r="C134" s="175" t="s">
        <v>13859</v>
      </c>
      <c r="D134" s="175" t="s">
        <v>13980</v>
      </c>
      <c r="E134" s="176">
        <v>1700491</v>
      </c>
      <c r="F134" s="173" t="s">
        <v>13587</v>
      </c>
      <c r="G134" s="175" t="s">
        <v>13591</v>
      </c>
      <c r="H134" s="173" t="s">
        <v>13602</v>
      </c>
      <c r="I134" s="173" t="s">
        <v>13611</v>
      </c>
      <c r="J134" s="173" t="s">
        <v>13611</v>
      </c>
      <c r="K134" s="177" t="s">
        <v>13984</v>
      </c>
      <c r="L134" s="178">
        <v>5000</v>
      </c>
    </row>
    <row r="135" ht="14.25" spans="1:12">
      <c r="A135" s="173" t="s">
        <v>13985</v>
      </c>
      <c r="B135" s="175" t="s">
        <v>13986</v>
      </c>
      <c r="C135" s="175" t="s">
        <v>13942</v>
      </c>
      <c r="D135" s="175" t="s">
        <v>13980</v>
      </c>
      <c r="E135" s="176">
        <v>1700865</v>
      </c>
      <c r="F135" s="173" t="s">
        <v>13587</v>
      </c>
      <c r="G135" s="175" t="s">
        <v>13607</v>
      </c>
      <c r="H135" s="173" t="s">
        <v>13608</v>
      </c>
      <c r="I135" s="173" t="s">
        <v>13594</v>
      </c>
      <c r="J135" s="173" t="s">
        <v>13594</v>
      </c>
      <c r="K135" s="177" t="s">
        <v>13987</v>
      </c>
      <c r="L135" s="178">
        <v>2400</v>
      </c>
    </row>
    <row r="136" ht="14.25" spans="1:12">
      <c r="A136" s="173" t="s">
        <v>13988</v>
      </c>
      <c r="B136" s="175" t="s">
        <v>13989</v>
      </c>
      <c r="C136" s="175" t="s">
        <v>13962</v>
      </c>
      <c r="D136" s="175" t="s">
        <v>13980</v>
      </c>
      <c r="E136" s="176">
        <v>1708680</v>
      </c>
      <c r="F136" s="173" t="s">
        <v>13587</v>
      </c>
      <c r="G136" s="175" t="s">
        <v>13624</v>
      </c>
      <c r="H136" s="173" t="s">
        <v>13628</v>
      </c>
      <c r="I136" s="173" t="s">
        <v>13587</v>
      </c>
      <c r="J136" s="173" t="s">
        <v>13587</v>
      </c>
      <c r="K136" s="177" t="s">
        <v>13990</v>
      </c>
      <c r="L136" s="178">
        <v>1400</v>
      </c>
    </row>
    <row r="137" ht="14.25" spans="1:12">
      <c r="A137" s="173" t="s">
        <v>13991</v>
      </c>
      <c r="B137" s="175" t="s">
        <v>13992</v>
      </c>
      <c r="C137" s="175" t="s">
        <v>13942</v>
      </c>
      <c r="D137" s="175" t="s">
        <v>13980</v>
      </c>
      <c r="E137" s="176">
        <v>1671711</v>
      </c>
      <c r="F137" s="173" t="s">
        <v>13587</v>
      </c>
      <c r="G137" s="175" t="s">
        <v>13597</v>
      </c>
      <c r="H137" s="173" t="s">
        <v>13598</v>
      </c>
      <c r="I137" s="173" t="s">
        <v>13594</v>
      </c>
      <c r="J137" s="173" t="s">
        <v>13594</v>
      </c>
      <c r="K137" s="177" t="s">
        <v>13993</v>
      </c>
      <c r="L137" s="178">
        <v>2600</v>
      </c>
    </row>
    <row r="138" ht="14.25" spans="1:12">
      <c r="A138" s="173" t="s">
        <v>13994</v>
      </c>
      <c r="B138" s="175" t="s">
        <v>13995</v>
      </c>
      <c r="C138" s="175" t="s">
        <v>13942</v>
      </c>
      <c r="D138" s="175" t="s">
        <v>13980</v>
      </c>
      <c r="E138" s="176">
        <v>1671712</v>
      </c>
      <c r="F138" s="173" t="s">
        <v>13587</v>
      </c>
      <c r="G138" s="175" t="s">
        <v>13597</v>
      </c>
      <c r="H138" s="173" t="s">
        <v>13598</v>
      </c>
      <c r="I138" s="173" t="s">
        <v>13594</v>
      </c>
      <c r="J138" s="173" t="s">
        <v>13594</v>
      </c>
      <c r="K138" s="177" t="s">
        <v>13996</v>
      </c>
      <c r="L138" s="178">
        <v>2600</v>
      </c>
    </row>
    <row r="139" ht="14.25" spans="1:12">
      <c r="A139" s="173" t="s">
        <v>13997</v>
      </c>
      <c r="B139" s="175" t="s">
        <v>13998</v>
      </c>
      <c r="C139" s="175" t="s">
        <v>13942</v>
      </c>
      <c r="D139" s="175" t="s">
        <v>13980</v>
      </c>
      <c r="E139" s="176">
        <v>1707484</v>
      </c>
      <c r="F139" s="173" t="s">
        <v>13594</v>
      </c>
      <c r="G139" s="175" t="s">
        <v>13597</v>
      </c>
      <c r="H139" s="173" t="s">
        <v>13598</v>
      </c>
      <c r="I139" s="173" t="s">
        <v>13594</v>
      </c>
      <c r="J139" s="173" t="s">
        <v>13604</v>
      </c>
      <c r="K139" s="177" t="s">
        <v>13999</v>
      </c>
      <c r="L139" s="178">
        <v>5200</v>
      </c>
    </row>
    <row r="140" ht="14.25" spans="1:12">
      <c r="A140" s="173" t="s">
        <v>14000</v>
      </c>
      <c r="B140" s="175" t="s">
        <v>14001</v>
      </c>
      <c r="C140" s="175" t="s">
        <v>13962</v>
      </c>
      <c r="D140" s="175" t="s">
        <v>13980</v>
      </c>
      <c r="E140" s="176">
        <v>1708818</v>
      </c>
      <c r="F140" s="173" t="s">
        <v>13587</v>
      </c>
      <c r="G140" s="175" t="s">
        <v>13591</v>
      </c>
      <c r="H140" s="173" t="s">
        <v>13592</v>
      </c>
      <c r="I140" s="173" t="s">
        <v>13587</v>
      </c>
      <c r="J140" s="173" t="s">
        <v>13587</v>
      </c>
      <c r="K140" s="177" t="s">
        <v>14002</v>
      </c>
      <c r="L140" s="178">
        <v>1100</v>
      </c>
    </row>
    <row r="141" ht="14.25" spans="1:12">
      <c r="A141" s="173" t="s">
        <v>14003</v>
      </c>
      <c r="B141" s="175" t="s">
        <v>14004</v>
      </c>
      <c r="C141" s="175" t="s">
        <v>13942</v>
      </c>
      <c r="D141" s="175" t="s">
        <v>13980</v>
      </c>
      <c r="E141" s="176">
        <v>1700161</v>
      </c>
      <c r="F141" s="173" t="s">
        <v>13587</v>
      </c>
      <c r="G141" s="175" t="s">
        <v>13597</v>
      </c>
      <c r="H141" s="173" t="s">
        <v>13598</v>
      </c>
      <c r="I141" s="173" t="s">
        <v>13594</v>
      </c>
      <c r="J141" s="173" t="s">
        <v>13594</v>
      </c>
      <c r="K141" s="177" t="s">
        <v>14005</v>
      </c>
      <c r="L141" s="178">
        <v>2600</v>
      </c>
    </row>
    <row r="142" ht="14.25" spans="1:12">
      <c r="A142" s="173" t="s">
        <v>14006</v>
      </c>
      <c r="B142" s="175" t="s">
        <v>13965</v>
      </c>
      <c r="C142" s="175" t="s">
        <v>13980</v>
      </c>
      <c r="D142" s="175" t="s">
        <v>14007</v>
      </c>
      <c r="E142" s="176">
        <v>1710738</v>
      </c>
      <c r="F142" s="173" t="s">
        <v>13587</v>
      </c>
      <c r="G142" s="175" t="s">
        <v>13607</v>
      </c>
      <c r="H142" s="173" t="s">
        <v>13628</v>
      </c>
      <c r="I142" s="173" t="s">
        <v>13587</v>
      </c>
      <c r="J142" s="173" t="s">
        <v>13587</v>
      </c>
      <c r="K142" s="177" t="s">
        <v>14008</v>
      </c>
      <c r="L142" s="178">
        <v>1400</v>
      </c>
    </row>
    <row r="143" ht="14.25" spans="1:12">
      <c r="A143" s="173" t="s">
        <v>14009</v>
      </c>
      <c r="B143" s="175" t="s">
        <v>13979</v>
      </c>
      <c r="C143" s="175" t="s">
        <v>13980</v>
      </c>
      <c r="D143" s="175" t="s">
        <v>14007</v>
      </c>
      <c r="E143" s="176">
        <v>1711015</v>
      </c>
      <c r="F143" s="173" t="s">
        <v>13587</v>
      </c>
      <c r="G143" s="175" t="s">
        <v>13607</v>
      </c>
      <c r="H143" s="173" t="s">
        <v>13628</v>
      </c>
      <c r="I143" s="173" t="s">
        <v>13587</v>
      </c>
      <c r="J143" s="173" t="s">
        <v>13587</v>
      </c>
      <c r="K143" s="177" t="s">
        <v>14010</v>
      </c>
      <c r="L143" s="178">
        <v>1400</v>
      </c>
    </row>
    <row r="144" ht="14.25" spans="1:12">
      <c r="A144" s="173" t="s">
        <v>14011</v>
      </c>
      <c r="B144" s="175" t="s">
        <v>14012</v>
      </c>
      <c r="C144" s="175" t="s">
        <v>13962</v>
      </c>
      <c r="D144" s="175" t="s">
        <v>14007</v>
      </c>
      <c r="E144" s="176">
        <v>1707977</v>
      </c>
      <c r="F144" s="173" t="s">
        <v>13587</v>
      </c>
      <c r="G144" s="175" t="s">
        <v>13607</v>
      </c>
      <c r="H144" s="173" t="s">
        <v>13608</v>
      </c>
      <c r="I144" s="173" t="s">
        <v>13594</v>
      </c>
      <c r="J144" s="173" t="s">
        <v>13594</v>
      </c>
      <c r="K144" s="177" t="s">
        <v>14013</v>
      </c>
      <c r="L144" s="178">
        <v>2400</v>
      </c>
    </row>
    <row r="145" ht="14.25" spans="1:12">
      <c r="A145" s="173" t="s">
        <v>14014</v>
      </c>
      <c r="B145" s="175" t="s">
        <v>14015</v>
      </c>
      <c r="C145" s="175" t="s">
        <v>13800</v>
      </c>
      <c r="D145" s="175" t="s">
        <v>14007</v>
      </c>
      <c r="E145" s="176">
        <v>1701675</v>
      </c>
      <c r="F145" s="173" t="s">
        <v>13587</v>
      </c>
      <c r="G145" s="175" t="s">
        <v>13624</v>
      </c>
      <c r="H145" s="173" t="s">
        <v>13592</v>
      </c>
      <c r="I145" s="173" t="s">
        <v>13617</v>
      </c>
      <c r="J145" s="173" t="s">
        <v>13617</v>
      </c>
      <c r="K145" s="177" t="s">
        <v>14016</v>
      </c>
      <c r="L145" s="178">
        <v>7700</v>
      </c>
    </row>
    <row r="146" ht="14.25" spans="1:12">
      <c r="A146" s="173" t="s">
        <v>14017</v>
      </c>
      <c r="B146" s="175" t="s">
        <v>14018</v>
      </c>
      <c r="C146" s="175" t="s">
        <v>13942</v>
      </c>
      <c r="D146" s="175" t="s">
        <v>14007</v>
      </c>
      <c r="E146" s="176">
        <v>1705606</v>
      </c>
      <c r="F146" s="173" t="s">
        <v>13587</v>
      </c>
      <c r="G146" s="175" t="s">
        <v>13591</v>
      </c>
      <c r="H146" s="173" t="s">
        <v>13602</v>
      </c>
      <c r="I146" s="173" t="s">
        <v>13600</v>
      </c>
      <c r="J146" s="173" t="s">
        <v>13600</v>
      </c>
      <c r="K146" s="177" t="s">
        <v>14019</v>
      </c>
      <c r="L146" s="178">
        <v>3000</v>
      </c>
    </row>
    <row r="147" ht="14.25" spans="1:12">
      <c r="A147" s="173" t="s">
        <v>14020</v>
      </c>
      <c r="B147" s="175" t="s">
        <v>14021</v>
      </c>
      <c r="C147" s="175" t="s">
        <v>13962</v>
      </c>
      <c r="D147" s="175" t="s">
        <v>14007</v>
      </c>
      <c r="E147" s="176">
        <v>1705689</v>
      </c>
      <c r="F147" s="173" t="s">
        <v>13587</v>
      </c>
      <c r="G147" s="175" t="s">
        <v>13597</v>
      </c>
      <c r="H147" s="173" t="s">
        <v>13598</v>
      </c>
      <c r="I147" s="173" t="s">
        <v>13594</v>
      </c>
      <c r="J147" s="173" t="s">
        <v>13594</v>
      </c>
      <c r="K147" s="177" t="s">
        <v>14022</v>
      </c>
      <c r="L147" s="178">
        <v>2600</v>
      </c>
    </row>
    <row r="148" ht="14.25" spans="1:12">
      <c r="A148" s="173" t="s">
        <v>14023</v>
      </c>
      <c r="B148" s="175" t="s">
        <v>14024</v>
      </c>
      <c r="C148" s="175" t="s">
        <v>13942</v>
      </c>
      <c r="D148" s="175" t="s">
        <v>14007</v>
      </c>
      <c r="E148" s="176">
        <v>1679007</v>
      </c>
      <c r="F148" s="173" t="s">
        <v>13600</v>
      </c>
      <c r="G148" s="175" t="s">
        <v>13591</v>
      </c>
      <c r="H148" s="173" t="s">
        <v>13602</v>
      </c>
      <c r="I148" s="173" t="s">
        <v>13600</v>
      </c>
      <c r="J148" s="173" t="s">
        <v>13622</v>
      </c>
      <c r="K148" s="177" t="s">
        <v>14025</v>
      </c>
      <c r="L148" s="178">
        <v>9000</v>
      </c>
    </row>
    <row r="149" ht="14.25" spans="1:12">
      <c r="A149" s="173" t="s">
        <v>14026</v>
      </c>
      <c r="B149" s="175" t="s">
        <v>13979</v>
      </c>
      <c r="C149" s="175" t="s">
        <v>14007</v>
      </c>
      <c r="D149" s="175" t="s">
        <v>14027</v>
      </c>
      <c r="E149" s="176">
        <v>1712672</v>
      </c>
      <c r="F149" s="173" t="s">
        <v>13587</v>
      </c>
      <c r="G149" s="175" t="s">
        <v>13607</v>
      </c>
      <c r="H149" s="173" t="s">
        <v>13628</v>
      </c>
      <c r="I149" s="173" t="s">
        <v>13587</v>
      </c>
      <c r="J149" s="173" t="s">
        <v>13587</v>
      </c>
      <c r="K149" s="177" t="s">
        <v>14028</v>
      </c>
      <c r="L149" s="178">
        <v>1400</v>
      </c>
    </row>
    <row r="150" ht="14.25" spans="1:12">
      <c r="A150" s="173" t="s">
        <v>14029</v>
      </c>
      <c r="B150" s="175" t="s">
        <v>14030</v>
      </c>
      <c r="C150" s="175" t="s">
        <v>14007</v>
      </c>
      <c r="D150" s="175" t="s">
        <v>14027</v>
      </c>
      <c r="E150" s="176">
        <v>1712841</v>
      </c>
      <c r="F150" s="173" t="s">
        <v>13594</v>
      </c>
      <c r="G150" s="175" t="s">
        <v>13607</v>
      </c>
      <c r="H150" s="173" t="s">
        <v>13628</v>
      </c>
      <c r="I150" s="173" t="s">
        <v>13587</v>
      </c>
      <c r="J150" s="173" t="s">
        <v>13594</v>
      </c>
      <c r="K150" s="177" t="s">
        <v>14031</v>
      </c>
      <c r="L150" s="178">
        <v>2800</v>
      </c>
    </row>
    <row r="151" ht="14.25" spans="1:12">
      <c r="A151" s="173" t="s">
        <v>14032</v>
      </c>
      <c r="B151" s="175" t="s">
        <v>14033</v>
      </c>
      <c r="C151" s="175" t="s">
        <v>14007</v>
      </c>
      <c r="D151" s="175" t="s">
        <v>14027</v>
      </c>
      <c r="E151" s="176">
        <v>1712315</v>
      </c>
      <c r="F151" s="173" t="s">
        <v>13587</v>
      </c>
      <c r="G151" s="175" t="s">
        <v>13607</v>
      </c>
      <c r="H151" s="173" t="s">
        <v>13628</v>
      </c>
      <c r="I151" s="173" t="s">
        <v>13587</v>
      </c>
      <c r="J151" s="173" t="s">
        <v>13587</v>
      </c>
      <c r="K151" s="177" t="s">
        <v>14034</v>
      </c>
      <c r="L151" s="178">
        <v>1400</v>
      </c>
    </row>
    <row r="152" ht="14.25" spans="1:12">
      <c r="A152" s="173" t="s">
        <v>14035</v>
      </c>
      <c r="B152" s="175" t="s">
        <v>14036</v>
      </c>
      <c r="C152" s="175" t="s">
        <v>13980</v>
      </c>
      <c r="D152" s="175" t="s">
        <v>14027</v>
      </c>
      <c r="E152" s="176">
        <v>1701927</v>
      </c>
      <c r="F152" s="173" t="s">
        <v>13600</v>
      </c>
      <c r="G152" s="175" t="s">
        <v>13597</v>
      </c>
      <c r="H152" s="173" t="s">
        <v>13598</v>
      </c>
      <c r="I152" s="173" t="s">
        <v>13594</v>
      </c>
      <c r="J152" s="173" t="s">
        <v>13614</v>
      </c>
      <c r="K152" s="177" t="s">
        <v>14037</v>
      </c>
      <c r="L152" s="178">
        <v>7800</v>
      </c>
    </row>
    <row r="153" ht="14.25" spans="1:12">
      <c r="A153" s="173" t="s">
        <v>14038</v>
      </c>
      <c r="B153" s="175" t="s">
        <v>14021</v>
      </c>
      <c r="C153" s="175" t="s">
        <v>14007</v>
      </c>
      <c r="D153" s="175" t="s">
        <v>14027</v>
      </c>
      <c r="E153" s="176">
        <v>1710395</v>
      </c>
      <c r="F153" s="173" t="s">
        <v>13587</v>
      </c>
      <c r="G153" s="175" t="s">
        <v>13607</v>
      </c>
      <c r="H153" s="173" t="s">
        <v>13628</v>
      </c>
      <c r="I153" s="173" t="s">
        <v>13587</v>
      </c>
      <c r="J153" s="173" t="s">
        <v>13587</v>
      </c>
      <c r="K153" s="177" t="s">
        <v>14039</v>
      </c>
      <c r="L153" s="178">
        <v>1400</v>
      </c>
    </row>
    <row r="154" ht="14.25" spans="1:12">
      <c r="A154" s="173" t="s">
        <v>14040</v>
      </c>
      <c r="B154" s="175" t="s">
        <v>14041</v>
      </c>
      <c r="C154" s="175" t="s">
        <v>13923</v>
      </c>
      <c r="D154" s="175" t="s">
        <v>14027</v>
      </c>
      <c r="E154" s="176">
        <v>1670257</v>
      </c>
      <c r="F154" s="173" t="s">
        <v>13587</v>
      </c>
      <c r="G154" s="175" t="s">
        <v>13607</v>
      </c>
      <c r="H154" s="173" t="s">
        <v>13608</v>
      </c>
      <c r="I154" s="173" t="s">
        <v>13611</v>
      </c>
      <c r="J154" s="173" t="s">
        <v>13611</v>
      </c>
      <c r="K154" s="177" t="s">
        <v>14042</v>
      </c>
      <c r="L154" s="178">
        <v>6000</v>
      </c>
    </row>
    <row r="155" ht="14.25" spans="1:12">
      <c r="A155" s="173" t="s">
        <v>14043</v>
      </c>
      <c r="B155" s="175" t="s">
        <v>14044</v>
      </c>
      <c r="C155" s="175" t="s">
        <v>14007</v>
      </c>
      <c r="D155" s="175" t="s">
        <v>14045</v>
      </c>
      <c r="E155" s="176">
        <v>1705527</v>
      </c>
      <c r="F155" s="173" t="s">
        <v>13587</v>
      </c>
      <c r="G155" s="175" t="s">
        <v>13607</v>
      </c>
      <c r="H155" s="173" t="s">
        <v>13608</v>
      </c>
      <c r="I155" s="173" t="s">
        <v>13594</v>
      </c>
      <c r="J155" s="173" t="s">
        <v>13594</v>
      </c>
      <c r="K155" s="177" t="s">
        <v>14046</v>
      </c>
      <c r="L155" s="178">
        <v>2400</v>
      </c>
    </row>
    <row r="156" ht="14.25" spans="1:12">
      <c r="A156" s="173" t="s">
        <v>14047</v>
      </c>
      <c r="B156" s="175" t="s">
        <v>13979</v>
      </c>
      <c r="C156" s="175" t="s">
        <v>14027</v>
      </c>
      <c r="D156" s="175" t="s">
        <v>14045</v>
      </c>
      <c r="E156" s="176">
        <v>1713904</v>
      </c>
      <c r="F156" s="173" t="s">
        <v>13587</v>
      </c>
      <c r="G156" s="175" t="s">
        <v>13607</v>
      </c>
      <c r="H156" s="173" t="s">
        <v>13628</v>
      </c>
      <c r="I156" s="173" t="s">
        <v>13587</v>
      </c>
      <c r="J156" s="173" t="s">
        <v>13587</v>
      </c>
      <c r="K156" s="177" t="s">
        <v>14048</v>
      </c>
      <c r="L156" s="178">
        <v>1400</v>
      </c>
    </row>
    <row r="157" ht="14.25" spans="1:12">
      <c r="A157" s="173" t="s">
        <v>14049</v>
      </c>
      <c r="B157" s="175" t="s">
        <v>14050</v>
      </c>
      <c r="C157" s="175" t="s">
        <v>13980</v>
      </c>
      <c r="D157" s="175" t="s">
        <v>14045</v>
      </c>
      <c r="E157" s="176">
        <v>1699813</v>
      </c>
      <c r="F157" s="173" t="s">
        <v>13587</v>
      </c>
      <c r="G157" s="175" t="s">
        <v>13591</v>
      </c>
      <c r="H157" s="173" t="s">
        <v>13602</v>
      </c>
      <c r="I157" s="173" t="s">
        <v>13600</v>
      </c>
      <c r="J157" s="173" t="s">
        <v>13600</v>
      </c>
      <c r="K157" s="177" t="s">
        <v>14051</v>
      </c>
      <c r="L157" s="178">
        <v>3000</v>
      </c>
    </row>
    <row r="158" ht="14.25" spans="1:12">
      <c r="A158" s="173" t="s">
        <v>14052</v>
      </c>
      <c r="B158" s="175" t="s">
        <v>14053</v>
      </c>
      <c r="C158" s="175" t="s">
        <v>13980</v>
      </c>
      <c r="D158" s="175" t="s">
        <v>14045</v>
      </c>
      <c r="E158" s="176">
        <v>1699818</v>
      </c>
      <c r="F158" s="173" t="s">
        <v>13587</v>
      </c>
      <c r="G158" s="175" t="s">
        <v>13591</v>
      </c>
      <c r="H158" s="169" t="s">
        <v>13602</v>
      </c>
      <c r="I158" s="173" t="s">
        <v>13600</v>
      </c>
      <c r="J158" s="173" t="s">
        <v>13600</v>
      </c>
      <c r="K158" s="177" t="s">
        <v>14054</v>
      </c>
      <c r="L158" s="178">
        <v>3000</v>
      </c>
    </row>
    <row r="159" ht="14.25" spans="1:12">
      <c r="A159" s="173" t="s">
        <v>14055</v>
      </c>
      <c r="B159" s="175" t="s">
        <v>14056</v>
      </c>
      <c r="C159" s="175" t="s">
        <v>13942</v>
      </c>
      <c r="D159" s="175" t="s">
        <v>14045</v>
      </c>
      <c r="E159" s="176">
        <v>1706349</v>
      </c>
      <c r="F159" s="173" t="s">
        <v>13587</v>
      </c>
      <c r="G159" s="175" t="s">
        <v>13591</v>
      </c>
      <c r="H159" s="173" t="s">
        <v>13592</v>
      </c>
      <c r="I159" s="173" t="s">
        <v>13611</v>
      </c>
      <c r="J159" s="173" t="s">
        <v>13611</v>
      </c>
      <c r="K159" s="177" t="s">
        <v>14057</v>
      </c>
      <c r="L159" s="178">
        <v>5500</v>
      </c>
    </row>
    <row r="160" ht="14.25" spans="1:12">
      <c r="A160" s="173" t="s">
        <v>14058</v>
      </c>
      <c r="B160" s="180" t="s">
        <v>14059</v>
      </c>
      <c r="C160" s="180" t="s">
        <v>13962</v>
      </c>
      <c r="D160" s="180" t="s">
        <v>14045</v>
      </c>
      <c r="E160" s="181">
        <v>1672626</v>
      </c>
      <c r="F160" s="173" t="s">
        <v>13594</v>
      </c>
      <c r="G160" s="180" t="s">
        <v>13591</v>
      </c>
      <c r="H160" s="169" t="s">
        <v>13602</v>
      </c>
      <c r="I160" s="179" t="s">
        <v>13604</v>
      </c>
      <c r="J160" s="173" t="s">
        <v>13609</v>
      </c>
      <c r="K160" s="177" t="s">
        <v>14060</v>
      </c>
      <c r="L160" s="178">
        <v>8000</v>
      </c>
    </row>
    <row r="161" ht="14.25" spans="1:12">
      <c r="A161" s="173" t="s">
        <v>14061</v>
      </c>
      <c r="B161" s="175" t="s">
        <v>14062</v>
      </c>
      <c r="C161" s="175" t="s">
        <v>13942</v>
      </c>
      <c r="D161" s="175" t="s">
        <v>14045</v>
      </c>
      <c r="E161" s="176">
        <v>1704784</v>
      </c>
      <c r="F161" s="173" t="s">
        <v>13587</v>
      </c>
      <c r="G161" s="175" t="s">
        <v>13591</v>
      </c>
      <c r="H161" s="169" t="s">
        <v>13602</v>
      </c>
      <c r="I161" s="173" t="s">
        <v>13611</v>
      </c>
      <c r="J161" s="173" t="s">
        <v>13611</v>
      </c>
      <c r="K161" s="177" t="s">
        <v>14063</v>
      </c>
      <c r="L161" s="178">
        <v>5000</v>
      </c>
    </row>
    <row r="162" ht="14.25" spans="1:12">
      <c r="A162" s="173" t="s">
        <v>14064</v>
      </c>
      <c r="B162" s="175" t="s">
        <v>14065</v>
      </c>
      <c r="C162" s="175" t="s">
        <v>13942</v>
      </c>
      <c r="D162" s="175" t="s">
        <v>14045</v>
      </c>
      <c r="E162" s="176">
        <v>1704769</v>
      </c>
      <c r="F162" s="173" t="s">
        <v>13587</v>
      </c>
      <c r="G162" s="175" t="s">
        <v>13591</v>
      </c>
      <c r="H162" s="173" t="s">
        <v>13602</v>
      </c>
      <c r="I162" s="173" t="s">
        <v>13611</v>
      </c>
      <c r="J162" s="173" t="s">
        <v>13611</v>
      </c>
      <c r="K162" s="177" t="s">
        <v>14066</v>
      </c>
      <c r="L162" s="178">
        <v>5000</v>
      </c>
    </row>
    <row r="163" ht="14.25" spans="1:12">
      <c r="A163" s="179" t="s">
        <v>14067</v>
      </c>
      <c r="B163" s="180" t="s">
        <v>14068</v>
      </c>
      <c r="C163" s="180" t="s">
        <v>13962</v>
      </c>
      <c r="D163" s="180" t="s">
        <v>14045</v>
      </c>
      <c r="E163" s="181">
        <v>1697655</v>
      </c>
      <c r="F163" s="173" t="s">
        <v>13587</v>
      </c>
      <c r="G163" s="180" t="s">
        <v>13591</v>
      </c>
      <c r="H163" s="169" t="s">
        <v>13602</v>
      </c>
      <c r="I163" s="179" t="s">
        <v>13604</v>
      </c>
      <c r="J163" s="179" t="s">
        <v>13604</v>
      </c>
      <c r="K163" s="186" t="s">
        <v>14069</v>
      </c>
      <c r="L163" s="187">
        <v>4000</v>
      </c>
    </row>
    <row r="164" ht="14.25" spans="1:12">
      <c r="A164" s="173" t="s">
        <v>14070</v>
      </c>
      <c r="B164" s="175" t="s">
        <v>14071</v>
      </c>
      <c r="C164" s="175" t="s">
        <v>14027</v>
      </c>
      <c r="D164" s="175" t="s">
        <v>14045</v>
      </c>
      <c r="E164" s="176">
        <v>1713969</v>
      </c>
      <c r="F164" s="173" t="s">
        <v>13587</v>
      </c>
      <c r="G164" s="175" t="s">
        <v>13591</v>
      </c>
      <c r="H164" s="173" t="s">
        <v>13592</v>
      </c>
      <c r="I164" s="173" t="s">
        <v>13587</v>
      </c>
      <c r="J164" s="173" t="s">
        <v>13587</v>
      </c>
      <c r="K164" s="177" t="s">
        <v>14072</v>
      </c>
      <c r="L164" s="178">
        <v>1100</v>
      </c>
    </row>
    <row r="165" ht="14.25" spans="1:12">
      <c r="A165" s="173" t="s">
        <v>14073</v>
      </c>
      <c r="B165" s="180" t="s">
        <v>14074</v>
      </c>
      <c r="C165" s="180" t="s">
        <v>13980</v>
      </c>
      <c r="D165" s="180" t="s">
        <v>14045</v>
      </c>
      <c r="E165" s="181">
        <v>1706858</v>
      </c>
      <c r="F165" s="173" t="s">
        <v>13587</v>
      </c>
      <c r="G165" s="180" t="s">
        <v>13591</v>
      </c>
      <c r="H165" s="169" t="s">
        <v>13602</v>
      </c>
      <c r="I165" s="179" t="s">
        <v>13600</v>
      </c>
      <c r="J165" s="179" t="s">
        <v>13600</v>
      </c>
      <c r="K165" s="186" t="s">
        <v>14075</v>
      </c>
      <c r="L165" s="187">
        <v>3000</v>
      </c>
    </row>
    <row r="166" ht="14.25" spans="1:12">
      <c r="A166" s="173" t="s">
        <v>14076</v>
      </c>
      <c r="B166" s="175" t="s">
        <v>14077</v>
      </c>
      <c r="C166" s="175" t="s">
        <v>14045</v>
      </c>
      <c r="D166" s="175" t="s">
        <v>14078</v>
      </c>
      <c r="E166" s="176">
        <v>1715014</v>
      </c>
      <c r="F166" s="173" t="s">
        <v>13587</v>
      </c>
      <c r="G166" s="175" t="s">
        <v>13597</v>
      </c>
      <c r="H166" s="173" t="s">
        <v>13681</v>
      </c>
      <c r="I166" s="173" t="s">
        <v>13587</v>
      </c>
      <c r="J166" s="173" t="s">
        <v>13587</v>
      </c>
      <c r="K166" s="177" t="s">
        <v>14079</v>
      </c>
      <c r="L166" s="178">
        <v>1600</v>
      </c>
    </row>
    <row r="167" ht="14.25" spans="1:12">
      <c r="A167" s="179" t="s">
        <v>14080</v>
      </c>
      <c r="B167" s="180" t="s">
        <v>14081</v>
      </c>
      <c r="C167" s="180" t="s">
        <v>14045</v>
      </c>
      <c r="D167" s="180" t="s">
        <v>14078</v>
      </c>
      <c r="E167" s="181">
        <v>1715370</v>
      </c>
      <c r="F167" s="173" t="s">
        <v>13587</v>
      </c>
      <c r="G167" s="180" t="s">
        <v>13591</v>
      </c>
      <c r="H167" s="169" t="s">
        <v>13592</v>
      </c>
      <c r="I167" s="173" t="s">
        <v>13587</v>
      </c>
      <c r="J167" s="173" t="s">
        <v>13587</v>
      </c>
      <c r="K167" s="177" t="s">
        <v>14082</v>
      </c>
      <c r="L167" s="178">
        <v>1100</v>
      </c>
    </row>
    <row r="168" ht="14.25" spans="1:12">
      <c r="A168" s="173" t="s">
        <v>14083</v>
      </c>
      <c r="B168" s="175" t="s">
        <v>13979</v>
      </c>
      <c r="C168" s="175" t="s">
        <v>14078</v>
      </c>
      <c r="D168" s="175" t="s">
        <v>14084</v>
      </c>
      <c r="E168" s="176">
        <v>1716152</v>
      </c>
      <c r="F168" s="173" t="s">
        <v>13587</v>
      </c>
      <c r="G168" s="189" t="s">
        <v>13597</v>
      </c>
      <c r="H168" s="173" t="s">
        <v>13681</v>
      </c>
      <c r="I168" s="173" t="s">
        <v>13587</v>
      </c>
      <c r="J168" s="173" t="s">
        <v>13587</v>
      </c>
      <c r="K168" s="175" t="s">
        <v>14085</v>
      </c>
      <c r="L168" s="178">
        <v>1600</v>
      </c>
    </row>
    <row r="169" ht="14.25" spans="1:12">
      <c r="A169" s="173" t="s">
        <v>14086</v>
      </c>
      <c r="B169" s="175" t="s">
        <v>14087</v>
      </c>
      <c r="C169" s="175" t="s">
        <v>14078</v>
      </c>
      <c r="D169" s="175" t="s">
        <v>14084</v>
      </c>
      <c r="E169" s="176">
        <v>1715603</v>
      </c>
      <c r="F169" s="173" t="s">
        <v>13587</v>
      </c>
      <c r="G169" s="175" t="s">
        <v>13591</v>
      </c>
      <c r="H169" s="173" t="s">
        <v>13592</v>
      </c>
      <c r="I169" s="173" t="s">
        <v>13587</v>
      </c>
      <c r="J169" s="173" t="s">
        <v>13587</v>
      </c>
      <c r="K169" s="175" t="s">
        <v>14088</v>
      </c>
      <c r="L169" s="178">
        <v>1100</v>
      </c>
    </row>
    <row r="170" ht="14.25" spans="1:12">
      <c r="A170" s="173" t="s">
        <v>14089</v>
      </c>
      <c r="B170" s="175" t="s">
        <v>14090</v>
      </c>
      <c r="C170" s="175" t="s">
        <v>13980</v>
      </c>
      <c r="D170" s="175" t="s">
        <v>14084</v>
      </c>
      <c r="E170" s="176">
        <v>1709771</v>
      </c>
      <c r="F170" s="173" t="s">
        <v>13587</v>
      </c>
      <c r="G170" s="175" t="s">
        <v>13597</v>
      </c>
      <c r="H170" s="173" t="s">
        <v>13598</v>
      </c>
      <c r="I170" s="173" t="s">
        <v>13611</v>
      </c>
      <c r="J170" s="173" t="s">
        <v>13611</v>
      </c>
      <c r="K170" s="175" t="s">
        <v>14091</v>
      </c>
      <c r="L170" s="178">
        <v>6500</v>
      </c>
    </row>
    <row r="171" ht="14.25" spans="1:12">
      <c r="A171" s="173" t="s">
        <v>14092</v>
      </c>
      <c r="B171" s="175" t="s">
        <v>14093</v>
      </c>
      <c r="C171" s="175" t="s">
        <v>13980</v>
      </c>
      <c r="D171" s="175" t="s">
        <v>14084</v>
      </c>
      <c r="E171" s="176">
        <v>1709770</v>
      </c>
      <c r="F171" s="173" t="s">
        <v>13587</v>
      </c>
      <c r="G171" s="175" t="s">
        <v>13597</v>
      </c>
      <c r="H171" s="173" t="s">
        <v>13598</v>
      </c>
      <c r="I171" s="173" t="s">
        <v>13611</v>
      </c>
      <c r="J171" s="173" t="s">
        <v>13611</v>
      </c>
      <c r="K171" s="175" t="s">
        <v>14094</v>
      </c>
      <c r="L171" s="178">
        <v>6500</v>
      </c>
    </row>
    <row r="172" ht="14.25" spans="1:12">
      <c r="A172" s="173" t="s">
        <v>14095</v>
      </c>
      <c r="B172" s="175" t="s">
        <v>14096</v>
      </c>
      <c r="C172" s="175" t="s">
        <v>13980</v>
      </c>
      <c r="D172" s="175" t="s">
        <v>14084</v>
      </c>
      <c r="E172" s="176">
        <v>1709767</v>
      </c>
      <c r="F172" s="173" t="s">
        <v>13587</v>
      </c>
      <c r="G172" s="175" t="s">
        <v>13597</v>
      </c>
      <c r="H172" s="173" t="s">
        <v>13598</v>
      </c>
      <c r="I172" s="173" t="s">
        <v>13611</v>
      </c>
      <c r="J172" s="173" t="s">
        <v>13611</v>
      </c>
      <c r="K172" s="175" t="s">
        <v>14097</v>
      </c>
      <c r="L172" s="178">
        <v>6500</v>
      </c>
    </row>
    <row r="173" ht="14.25" spans="1:12">
      <c r="A173" s="173" t="s">
        <v>14098</v>
      </c>
      <c r="B173" s="175" t="s">
        <v>14099</v>
      </c>
      <c r="C173" s="175" t="s">
        <v>14045</v>
      </c>
      <c r="D173" s="175" t="s">
        <v>14084</v>
      </c>
      <c r="E173" s="176">
        <v>1695961</v>
      </c>
      <c r="F173" s="173" t="s">
        <v>13587</v>
      </c>
      <c r="G173" s="175" t="s">
        <v>13591</v>
      </c>
      <c r="H173" s="173" t="s">
        <v>13602</v>
      </c>
      <c r="I173" s="173" t="s">
        <v>13594</v>
      </c>
      <c r="J173" s="173" t="s">
        <v>13594</v>
      </c>
      <c r="K173" s="175" t="s">
        <v>14100</v>
      </c>
      <c r="L173" s="178">
        <v>2000</v>
      </c>
    </row>
    <row r="174" ht="14.25" spans="1:12">
      <c r="A174" s="173" t="s">
        <v>14101</v>
      </c>
      <c r="B174" s="175" t="s">
        <v>14102</v>
      </c>
      <c r="C174" s="175" t="s">
        <v>14078</v>
      </c>
      <c r="D174" s="175" t="s">
        <v>14084</v>
      </c>
      <c r="E174" s="176">
        <v>1716262</v>
      </c>
      <c r="F174" s="173" t="s">
        <v>13587</v>
      </c>
      <c r="G174" s="175" t="s">
        <v>13591</v>
      </c>
      <c r="H174" s="173" t="s">
        <v>13592</v>
      </c>
      <c r="I174" s="173" t="s">
        <v>13587</v>
      </c>
      <c r="J174" s="173" t="s">
        <v>13587</v>
      </c>
      <c r="K174" s="175" t="s">
        <v>14103</v>
      </c>
      <c r="L174" s="178">
        <v>1100</v>
      </c>
    </row>
    <row r="175" ht="14.25" spans="1:12">
      <c r="A175" s="173" t="s">
        <v>14104</v>
      </c>
      <c r="B175" s="190" t="s">
        <v>13941</v>
      </c>
      <c r="C175" s="190" t="s">
        <v>14078</v>
      </c>
      <c r="D175" s="190" t="s">
        <v>14084</v>
      </c>
      <c r="E175" s="191">
        <v>1715615</v>
      </c>
      <c r="F175" s="173" t="s">
        <v>13587</v>
      </c>
      <c r="G175" s="190" t="s">
        <v>13591</v>
      </c>
      <c r="H175" s="173" t="s">
        <v>13592</v>
      </c>
      <c r="I175" s="173" t="s">
        <v>13587</v>
      </c>
      <c r="J175" s="173" t="s">
        <v>13587</v>
      </c>
      <c r="K175" s="175" t="s">
        <v>14105</v>
      </c>
      <c r="L175" s="178">
        <v>1100</v>
      </c>
    </row>
    <row r="176" ht="14.25" spans="1:12">
      <c r="A176" s="173" t="s">
        <v>14106</v>
      </c>
      <c r="B176" s="175" t="s">
        <v>14107</v>
      </c>
      <c r="C176" s="175" t="s">
        <v>14045</v>
      </c>
      <c r="D176" s="175" t="s">
        <v>14108</v>
      </c>
      <c r="E176" s="176">
        <v>1701791</v>
      </c>
      <c r="F176" s="173" t="s">
        <v>13587</v>
      </c>
      <c r="G176" s="175" t="s">
        <v>13607</v>
      </c>
      <c r="H176" s="173" t="s">
        <v>13608</v>
      </c>
      <c r="I176" s="173" t="s">
        <v>13600</v>
      </c>
      <c r="J176" s="173" t="s">
        <v>13600</v>
      </c>
      <c r="K176" s="175" t="s">
        <v>14109</v>
      </c>
      <c r="L176" s="178">
        <v>3600</v>
      </c>
    </row>
    <row r="177" ht="14.25" spans="1:12">
      <c r="A177" s="173" t="s">
        <v>14110</v>
      </c>
      <c r="B177" s="175" t="s">
        <v>14111</v>
      </c>
      <c r="C177" s="175" t="s">
        <v>14084</v>
      </c>
      <c r="D177" s="175" t="s">
        <v>14108</v>
      </c>
      <c r="E177" s="176">
        <v>1717002</v>
      </c>
      <c r="F177" s="173" t="s">
        <v>13587</v>
      </c>
      <c r="G177" s="175" t="s">
        <v>13591</v>
      </c>
      <c r="H177" s="173" t="s">
        <v>13592</v>
      </c>
      <c r="I177" s="173" t="s">
        <v>13587</v>
      </c>
      <c r="J177" s="173" t="s">
        <v>13587</v>
      </c>
      <c r="K177" s="175" t="s">
        <v>14112</v>
      </c>
      <c r="L177" s="178">
        <v>1100</v>
      </c>
    </row>
    <row r="178" ht="14.25" spans="1:12">
      <c r="A178" s="173" t="s">
        <v>14113</v>
      </c>
      <c r="B178" s="175" t="s">
        <v>13979</v>
      </c>
      <c r="C178" s="175" t="s">
        <v>14084</v>
      </c>
      <c r="D178" s="175" t="s">
        <v>14108</v>
      </c>
      <c r="E178" s="176">
        <v>1717620</v>
      </c>
      <c r="F178" s="173" t="s">
        <v>13587</v>
      </c>
      <c r="G178" s="175" t="s">
        <v>13597</v>
      </c>
      <c r="H178" s="173" t="s">
        <v>13681</v>
      </c>
      <c r="I178" s="173" t="s">
        <v>13587</v>
      </c>
      <c r="J178" s="173" t="s">
        <v>13587</v>
      </c>
      <c r="K178" s="175" t="s">
        <v>14114</v>
      </c>
      <c r="L178" s="178">
        <v>1600</v>
      </c>
    </row>
    <row r="179" ht="14.25" spans="1:12">
      <c r="A179" s="173" t="s">
        <v>14115</v>
      </c>
      <c r="B179" s="175" t="s">
        <v>14116</v>
      </c>
      <c r="C179" s="175" t="s">
        <v>14045</v>
      </c>
      <c r="D179" s="175" t="s">
        <v>14108</v>
      </c>
      <c r="E179" s="176">
        <v>1703107</v>
      </c>
      <c r="F179" s="173" t="s">
        <v>13594</v>
      </c>
      <c r="G179" s="175" t="s">
        <v>13591</v>
      </c>
      <c r="H179" s="173" t="s">
        <v>13602</v>
      </c>
      <c r="I179" s="173" t="s">
        <v>13600</v>
      </c>
      <c r="J179" s="173" t="s">
        <v>13614</v>
      </c>
      <c r="K179" s="175" t="s">
        <v>14117</v>
      </c>
      <c r="L179" s="178">
        <v>6000</v>
      </c>
    </row>
    <row r="180" ht="14.25" spans="1:12">
      <c r="A180" s="173" t="s">
        <v>14118</v>
      </c>
      <c r="B180" s="190" t="s">
        <v>14111</v>
      </c>
      <c r="C180" s="190" t="s">
        <v>14108</v>
      </c>
      <c r="D180" s="190" t="s">
        <v>14119</v>
      </c>
      <c r="E180" s="191">
        <v>1718359</v>
      </c>
      <c r="F180" s="173" t="s">
        <v>13587</v>
      </c>
      <c r="G180" s="190" t="s">
        <v>13591</v>
      </c>
      <c r="H180" s="173" t="s">
        <v>13592</v>
      </c>
      <c r="I180" s="173" t="s">
        <v>13587</v>
      </c>
      <c r="J180" s="173" t="s">
        <v>13587</v>
      </c>
      <c r="K180" s="175" t="s">
        <v>14120</v>
      </c>
      <c r="L180" s="178">
        <v>1100</v>
      </c>
    </row>
    <row r="181" ht="14.25" spans="1:12">
      <c r="A181" s="173" t="s">
        <v>14121</v>
      </c>
      <c r="B181" s="175" t="s">
        <v>14122</v>
      </c>
      <c r="C181" s="175" t="s">
        <v>14084</v>
      </c>
      <c r="D181" s="175" t="s">
        <v>14119</v>
      </c>
      <c r="E181" s="176">
        <v>1712511</v>
      </c>
      <c r="F181" s="173" t="s">
        <v>13587</v>
      </c>
      <c r="G181" s="175" t="s">
        <v>13624</v>
      </c>
      <c r="H181" s="173" t="s">
        <v>13592</v>
      </c>
      <c r="I181" s="173" t="s">
        <v>13594</v>
      </c>
      <c r="J181" s="173" t="s">
        <v>13594</v>
      </c>
      <c r="K181" s="175" t="s">
        <v>14123</v>
      </c>
      <c r="L181" s="178">
        <v>2200</v>
      </c>
    </row>
    <row r="182" ht="14.25" spans="1:12">
      <c r="A182" s="173" t="s">
        <v>14124</v>
      </c>
      <c r="B182" s="175" t="s">
        <v>14125</v>
      </c>
      <c r="C182" s="175" t="s">
        <v>14007</v>
      </c>
      <c r="D182" s="175" t="s">
        <v>14119</v>
      </c>
      <c r="E182" s="176">
        <v>1698201</v>
      </c>
      <c r="F182" s="173" t="s">
        <v>13587</v>
      </c>
      <c r="G182" s="175" t="s">
        <v>13591</v>
      </c>
      <c r="H182" s="173" t="s">
        <v>13602</v>
      </c>
      <c r="I182" s="173" t="s">
        <v>13614</v>
      </c>
      <c r="J182" s="173" t="s">
        <v>13614</v>
      </c>
      <c r="K182" s="175" t="s">
        <v>14126</v>
      </c>
      <c r="L182" s="178">
        <v>6000</v>
      </c>
    </row>
    <row r="183" ht="14.25" spans="1:12">
      <c r="A183" s="173" t="s">
        <v>14127</v>
      </c>
      <c r="B183" s="175" t="s">
        <v>14128</v>
      </c>
      <c r="C183" s="175" t="s">
        <v>14084</v>
      </c>
      <c r="D183" s="175" t="s">
        <v>14119</v>
      </c>
      <c r="E183" s="176">
        <v>1716640</v>
      </c>
      <c r="F183" s="173" t="s">
        <v>13587</v>
      </c>
      <c r="G183" s="175" t="s">
        <v>13591</v>
      </c>
      <c r="H183" s="173" t="s">
        <v>13602</v>
      </c>
      <c r="I183" s="173" t="s">
        <v>13594</v>
      </c>
      <c r="J183" s="173" t="s">
        <v>13594</v>
      </c>
      <c r="K183" s="175" t="s">
        <v>14129</v>
      </c>
      <c r="L183" s="178">
        <v>2000</v>
      </c>
    </row>
    <row r="184" ht="14.25" spans="1:12">
      <c r="A184" s="173" t="s">
        <v>14130</v>
      </c>
      <c r="B184" s="175" t="s">
        <v>14096</v>
      </c>
      <c r="C184" s="175" t="s">
        <v>14084</v>
      </c>
      <c r="D184" s="175" t="s">
        <v>14119</v>
      </c>
      <c r="E184" s="176">
        <v>1716348</v>
      </c>
      <c r="F184" s="173" t="s">
        <v>13587</v>
      </c>
      <c r="G184" s="175" t="s">
        <v>13597</v>
      </c>
      <c r="H184" s="173" t="s">
        <v>13598</v>
      </c>
      <c r="I184" s="173" t="s">
        <v>13594</v>
      </c>
      <c r="J184" s="173" t="s">
        <v>13594</v>
      </c>
      <c r="K184" s="175" t="s">
        <v>14131</v>
      </c>
      <c r="L184" s="178">
        <v>2600</v>
      </c>
    </row>
    <row r="185" ht="14.25" spans="1:12">
      <c r="A185" s="173" t="s">
        <v>14132</v>
      </c>
      <c r="B185" s="175" t="s">
        <v>14093</v>
      </c>
      <c r="C185" s="175" t="s">
        <v>14084</v>
      </c>
      <c r="D185" s="175" t="s">
        <v>14119</v>
      </c>
      <c r="E185" s="176">
        <v>1716352</v>
      </c>
      <c r="F185" s="173" t="s">
        <v>13587</v>
      </c>
      <c r="G185" s="175" t="s">
        <v>13597</v>
      </c>
      <c r="H185" s="173" t="s">
        <v>13598</v>
      </c>
      <c r="I185" s="173" t="s">
        <v>13594</v>
      </c>
      <c r="J185" s="173" t="s">
        <v>13594</v>
      </c>
      <c r="K185" s="175" t="s">
        <v>14133</v>
      </c>
      <c r="L185" s="178">
        <v>2600</v>
      </c>
    </row>
    <row r="186" ht="14.25" spans="1:12">
      <c r="A186" s="173" t="s">
        <v>14134</v>
      </c>
      <c r="B186" s="175" t="s">
        <v>14135</v>
      </c>
      <c r="C186" s="175" t="s">
        <v>14084</v>
      </c>
      <c r="D186" s="175" t="s">
        <v>14119</v>
      </c>
      <c r="E186" s="176">
        <v>1715769</v>
      </c>
      <c r="F186" s="173" t="s">
        <v>13587</v>
      </c>
      <c r="G186" s="175" t="s">
        <v>13591</v>
      </c>
      <c r="H186" s="173" t="s">
        <v>13602</v>
      </c>
      <c r="I186" s="173" t="s">
        <v>13594</v>
      </c>
      <c r="J186" s="173" t="s">
        <v>13594</v>
      </c>
      <c r="K186" s="175" t="s">
        <v>14136</v>
      </c>
      <c r="L186" s="178">
        <v>2000</v>
      </c>
    </row>
    <row r="187" ht="14.25" spans="1:12">
      <c r="A187" s="173" t="s">
        <v>14137</v>
      </c>
      <c r="B187" s="175" t="s">
        <v>14138</v>
      </c>
      <c r="C187" s="175" t="s">
        <v>14108</v>
      </c>
      <c r="D187" s="175" t="s">
        <v>14119</v>
      </c>
      <c r="E187" s="176">
        <v>1719607</v>
      </c>
      <c r="F187" s="173" t="s">
        <v>13594</v>
      </c>
      <c r="G187" s="175" t="s">
        <v>13607</v>
      </c>
      <c r="H187" s="173" t="s">
        <v>13628</v>
      </c>
      <c r="I187" s="173" t="s">
        <v>13587</v>
      </c>
      <c r="J187" s="173" t="s">
        <v>13594</v>
      </c>
      <c r="K187" s="175" t="s">
        <v>14139</v>
      </c>
      <c r="L187" s="178">
        <v>2800</v>
      </c>
    </row>
    <row r="188" ht="14.25" spans="1:12">
      <c r="A188" s="173" t="s">
        <v>14140</v>
      </c>
      <c r="B188" s="175" t="s">
        <v>14141</v>
      </c>
      <c r="C188" s="175" t="s">
        <v>14108</v>
      </c>
      <c r="D188" s="175" t="s">
        <v>14119</v>
      </c>
      <c r="E188" s="176">
        <v>1708635</v>
      </c>
      <c r="F188" s="173" t="s">
        <v>13587</v>
      </c>
      <c r="G188" s="175" t="s">
        <v>13591</v>
      </c>
      <c r="H188" s="173" t="s">
        <v>13592</v>
      </c>
      <c r="I188" s="173" t="s">
        <v>13587</v>
      </c>
      <c r="J188" s="173" t="s">
        <v>13587</v>
      </c>
      <c r="K188" s="175" t="s">
        <v>14142</v>
      </c>
      <c r="L188" s="178">
        <v>1100</v>
      </c>
    </row>
    <row r="189" ht="14.25" spans="1:12">
      <c r="A189" s="173" t="s">
        <v>14143</v>
      </c>
      <c r="B189" s="175" t="s">
        <v>14144</v>
      </c>
      <c r="C189" s="175" t="s">
        <v>14108</v>
      </c>
      <c r="D189" s="175" t="s">
        <v>14119</v>
      </c>
      <c r="E189" s="176">
        <v>1718726</v>
      </c>
      <c r="F189" s="173" t="s">
        <v>13587</v>
      </c>
      <c r="G189" s="175" t="s">
        <v>13591</v>
      </c>
      <c r="H189" s="173" t="s">
        <v>13592</v>
      </c>
      <c r="I189" s="173" t="s">
        <v>13587</v>
      </c>
      <c r="J189" s="173" t="s">
        <v>13587</v>
      </c>
      <c r="K189" s="175" t="s">
        <v>14145</v>
      </c>
      <c r="L189" s="178">
        <v>1100</v>
      </c>
    </row>
    <row r="190" ht="14.25" spans="1:12">
      <c r="A190" s="173" t="s">
        <v>14146</v>
      </c>
      <c r="B190" s="175" t="s">
        <v>14147</v>
      </c>
      <c r="C190" s="175" t="s">
        <v>14084</v>
      </c>
      <c r="D190" s="175" t="s">
        <v>14119</v>
      </c>
      <c r="E190" s="176">
        <v>1716146</v>
      </c>
      <c r="F190" s="173" t="s">
        <v>13587</v>
      </c>
      <c r="G190" s="175" t="s">
        <v>13591</v>
      </c>
      <c r="H190" s="173" t="s">
        <v>13602</v>
      </c>
      <c r="I190" s="173" t="s">
        <v>13594</v>
      </c>
      <c r="J190" s="173" t="s">
        <v>13594</v>
      </c>
      <c r="K190" s="175" t="s">
        <v>14148</v>
      </c>
      <c r="L190" s="178">
        <v>2000</v>
      </c>
    </row>
    <row r="191" ht="14.25" spans="1:12">
      <c r="A191" s="173" t="s">
        <v>14149</v>
      </c>
      <c r="B191" s="175" t="s">
        <v>14150</v>
      </c>
      <c r="C191" s="175" t="s">
        <v>14078</v>
      </c>
      <c r="D191" s="175" t="s">
        <v>14151</v>
      </c>
      <c r="E191" s="176">
        <v>1716313</v>
      </c>
      <c r="F191" s="173" t="s">
        <v>13594</v>
      </c>
      <c r="G191" s="175" t="s">
        <v>13591</v>
      </c>
      <c r="H191" s="173" t="s">
        <v>13602</v>
      </c>
      <c r="I191" s="173" t="s">
        <v>13604</v>
      </c>
      <c r="J191" s="173" t="s">
        <v>13609</v>
      </c>
      <c r="K191" s="175" t="s">
        <v>14152</v>
      </c>
      <c r="L191" s="178">
        <v>8000</v>
      </c>
    </row>
    <row r="192" ht="14.25" spans="1:12">
      <c r="A192" s="173" t="s">
        <v>14153</v>
      </c>
      <c r="B192" s="175" t="s">
        <v>14154</v>
      </c>
      <c r="C192" s="175" t="s">
        <v>14119</v>
      </c>
      <c r="D192" s="175" t="s">
        <v>14151</v>
      </c>
      <c r="E192" s="176">
        <v>1719238</v>
      </c>
      <c r="F192" s="173" t="s">
        <v>13587</v>
      </c>
      <c r="G192" s="175" t="s">
        <v>13591</v>
      </c>
      <c r="H192" s="173" t="s">
        <v>13592</v>
      </c>
      <c r="I192" s="173" t="s">
        <v>13587</v>
      </c>
      <c r="J192" s="173" t="s">
        <v>13587</v>
      </c>
      <c r="K192" s="175" t="s">
        <v>14155</v>
      </c>
      <c r="L192" s="178">
        <v>1100</v>
      </c>
    </row>
    <row r="193" ht="14.25" spans="1:12">
      <c r="A193" s="173" t="s">
        <v>14156</v>
      </c>
      <c r="B193" s="175" t="s">
        <v>14157</v>
      </c>
      <c r="C193" s="175" t="s">
        <v>14084</v>
      </c>
      <c r="D193" s="175" t="s">
        <v>14151</v>
      </c>
      <c r="E193" s="176">
        <v>1716715</v>
      </c>
      <c r="F193" s="173" t="s">
        <v>13587</v>
      </c>
      <c r="G193" s="175" t="s">
        <v>13591</v>
      </c>
      <c r="H193" s="173" t="s">
        <v>13602</v>
      </c>
      <c r="I193" s="173" t="s">
        <v>13600</v>
      </c>
      <c r="J193" s="173" t="s">
        <v>13600</v>
      </c>
      <c r="K193" s="175" t="s">
        <v>14158</v>
      </c>
      <c r="L193" s="178">
        <v>3000</v>
      </c>
    </row>
    <row r="194" ht="14.25" spans="1:12">
      <c r="A194" s="173" t="s">
        <v>14159</v>
      </c>
      <c r="B194" s="175" t="s">
        <v>14160</v>
      </c>
      <c r="C194" s="175" t="s">
        <v>14119</v>
      </c>
      <c r="D194" s="175" t="s">
        <v>14151</v>
      </c>
      <c r="E194" s="176">
        <v>1720764</v>
      </c>
      <c r="F194" s="173" t="s">
        <v>13587</v>
      </c>
      <c r="G194" s="175" t="s">
        <v>13591</v>
      </c>
      <c r="H194" s="173" t="s">
        <v>13592</v>
      </c>
      <c r="I194" s="173" t="s">
        <v>13587</v>
      </c>
      <c r="J194" s="173" t="s">
        <v>13587</v>
      </c>
      <c r="K194" s="175" t="s">
        <v>14161</v>
      </c>
      <c r="L194" s="178">
        <v>1100</v>
      </c>
    </row>
    <row r="195" ht="14.25" spans="1:12">
      <c r="A195" s="173" t="s">
        <v>14162</v>
      </c>
      <c r="B195" s="175" t="s">
        <v>14163</v>
      </c>
      <c r="C195" s="175" t="s">
        <v>14119</v>
      </c>
      <c r="D195" s="175" t="s">
        <v>14151</v>
      </c>
      <c r="E195" s="176">
        <v>1720733</v>
      </c>
      <c r="F195" s="173" t="s">
        <v>13587</v>
      </c>
      <c r="G195" s="175" t="s">
        <v>13591</v>
      </c>
      <c r="H195" s="173" t="s">
        <v>13592</v>
      </c>
      <c r="I195" s="173" t="s">
        <v>13587</v>
      </c>
      <c r="J195" s="173" t="s">
        <v>13587</v>
      </c>
      <c r="K195" s="175" t="s">
        <v>14164</v>
      </c>
      <c r="L195" s="178">
        <v>1100</v>
      </c>
    </row>
    <row r="196" ht="14.25" spans="1:12">
      <c r="A196" s="173" t="s">
        <v>14165</v>
      </c>
      <c r="B196" s="175" t="s">
        <v>14166</v>
      </c>
      <c r="C196" s="175" t="s">
        <v>14108</v>
      </c>
      <c r="D196" s="175" t="s">
        <v>14151</v>
      </c>
      <c r="E196" s="176">
        <v>1715675</v>
      </c>
      <c r="F196" s="173" t="s">
        <v>13587</v>
      </c>
      <c r="G196" s="175" t="s">
        <v>13591</v>
      </c>
      <c r="H196" s="173" t="s">
        <v>13602</v>
      </c>
      <c r="I196" s="173" t="s">
        <v>13594</v>
      </c>
      <c r="J196" s="173" t="s">
        <v>13594</v>
      </c>
      <c r="K196" s="175" t="s">
        <v>14167</v>
      </c>
      <c r="L196" s="178">
        <v>2000</v>
      </c>
    </row>
    <row r="197" ht="14.25" spans="1:12">
      <c r="A197" s="173" t="s">
        <v>14168</v>
      </c>
      <c r="B197" s="175" t="s">
        <v>14169</v>
      </c>
      <c r="C197" s="175" t="s">
        <v>14084</v>
      </c>
      <c r="D197" s="175" t="s">
        <v>14151</v>
      </c>
      <c r="E197" s="176">
        <v>1713853</v>
      </c>
      <c r="F197" s="173" t="s">
        <v>13587</v>
      </c>
      <c r="G197" s="175" t="s">
        <v>13607</v>
      </c>
      <c r="H197" s="173" t="s">
        <v>13608</v>
      </c>
      <c r="I197" s="173" t="s">
        <v>13600</v>
      </c>
      <c r="J197" s="173" t="s">
        <v>13600</v>
      </c>
      <c r="K197" s="175" t="s">
        <v>14170</v>
      </c>
      <c r="L197" s="178">
        <v>3600</v>
      </c>
    </row>
    <row r="198" ht="14.25" spans="1:12">
      <c r="A198" s="173" t="s">
        <v>14171</v>
      </c>
      <c r="B198" s="175" t="s">
        <v>14172</v>
      </c>
      <c r="C198" s="175" t="s">
        <v>14108</v>
      </c>
      <c r="D198" s="175" t="s">
        <v>14151</v>
      </c>
      <c r="E198" s="176">
        <v>1712394</v>
      </c>
      <c r="F198" s="173" t="s">
        <v>13587</v>
      </c>
      <c r="G198" s="175" t="s">
        <v>13591</v>
      </c>
      <c r="H198" s="173" t="s">
        <v>13602</v>
      </c>
      <c r="I198" s="173" t="s">
        <v>13594</v>
      </c>
      <c r="J198" s="173" t="s">
        <v>13594</v>
      </c>
      <c r="K198" s="175" t="s">
        <v>14173</v>
      </c>
      <c r="L198" s="178">
        <v>2000</v>
      </c>
    </row>
    <row r="199" ht="14.25" spans="1:12">
      <c r="A199" s="173" t="s">
        <v>14174</v>
      </c>
      <c r="B199" s="175" t="s">
        <v>14175</v>
      </c>
      <c r="C199" s="175" t="s">
        <v>14119</v>
      </c>
      <c r="D199" s="175" t="s">
        <v>14151</v>
      </c>
      <c r="E199" s="176">
        <v>1720324</v>
      </c>
      <c r="F199" s="173" t="s">
        <v>13594</v>
      </c>
      <c r="G199" s="175" t="s">
        <v>13591</v>
      </c>
      <c r="H199" s="173" t="s">
        <v>13592</v>
      </c>
      <c r="I199" s="173" t="s">
        <v>13587</v>
      </c>
      <c r="J199" s="173" t="s">
        <v>13594</v>
      </c>
      <c r="K199" s="175" t="s">
        <v>14176</v>
      </c>
      <c r="L199" s="178">
        <v>2200</v>
      </c>
    </row>
    <row r="200" ht="14.25" spans="1:12">
      <c r="A200" s="173" t="s">
        <v>14177</v>
      </c>
      <c r="B200" s="175" t="s">
        <v>14160</v>
      </c>
      <c r="C200" s="175" t="s">
        <v>14151</v>
      </c>
      <c r="D200" s="175" t="s">
        <v>14178</v>
      </c>
      <c r="E200" s="176">
        <v>1721945</v>
      </c>
      <c r="F200" s="173" t="s">
        <v>13587</v>
      </c>
      <c r="G200" s="175" t="s">
        <v>13607</v>
      </c>
      <c r="H200" s="173" t="s">
        <v>13628</v>
      </c>
      <c r="I200" s="173" t="s">
        <v>13587</v>
      </c>
      <c r="J200" s="173" t="s">
        <v>13587</v>
      </c>
      <c r="K200" s="175" t="s">
        <v>14179</v>
      </c>
      <c r="L200" s="178">
        <v>1400</v>
      </c>
    </row>
    <row r="201" ht="14.25" spans="1:12">
      <c r="A201" s="173" t="s">
        <v>14180</v>
      </c>
      <c r="B201" s="175" t="s">
        <v>14181</v>
      </c>
      <c r="C201" s="175" t="s">
        <v>14119</v>
      </c>
      <c r="D201" s="175" t="s">
        <v>14178</v>
      </c>
      <c r="E201" s="176">
        <v>1720799</v>
      </c>
      <c r="F201" s="173" t="s">
        <v>13594</v>
      </c>
      <c r="G201" s="175" t="s">
        <v>13591</v>
      </c>
      <c r="H201" s="173" t="s">
        <v>13602</v>
      </c>
      <c r="I201" s="173" t="s">
        <v>13594</v>
      </c>
      <c r="J201" s="173" t="s">
        <v>13604</v>
      </c>
      <c r="K201" s="175" t="s">
        <v>14182</v>
      </c>
      <c r="L201" s="178">
        <v>4000</v>
      </c>
    </row>
    <row r="202" ht="14.25" spans="1:12">
      <c r="A202" s="173" t="s">
        <v>14183</v>
      </c>
      <c r="B202" s="175" t="s">
        <v>14184</v>
      </c>
      <c r="C202" s="175" t="s">
        <v>14151</v>
      </c>
      <c r="D202" s="175" t="s">
        <v>14178</v>
      </c>
      <c r="E202" s="176">
        <v>1722100</v>
      </c>
      <c r="F202" s="173" t="s">
        <v>13587</v>
      </c>
      <c r="G202" s="175" t="s">
        <v>13607</v>
      </c>
      <c r="H202" s="173" t="s">
        <v>13628</v>
      </c>
      <c r="I202" s="173" t="s">
        <v>13587</v>
      </c>
      <c r="J202" s="173" t="s">
        <v>13587</v>
      </c>
      <c r="K202" s="175" t="s">
        <v>14185</v>
      </c>
      <c r="L202" s="178">
        <v>1400</v>
      </c>
    </row>
    <row r="203" ht="14.25" spans="1:12">
      <c r="A203" s="173" t="s">
        <v>14186</v>
      </c>
      <c r="B203" s="175" t="s">
        <v>14187</v>
      </c>
      <c r="C203" s="175" t="s">
        <v>14151</v>
      </c>
      <c r="D203" s="175" t="s">
        <v>14178</v>
      </c>
      <c r="E203" s="176">
        <v>1721415</v>
      </c>
      <c r="F203" s="173" t="s">
        <v>13587</v>
      </c>
      <c r="G203" s="175" t="s">
        <v>13591</v>
      </c>
      <c r="H203" s="173" t="s">
        <v>13592</v>
      </c>
      <c r="I203" s="173" t="s">
        <v>13587</v>
      </c>
      <c r="J203" s="173" t="s">
        <v>13587</v>
      </c>
      <c r="K203" s="175" t="s">
        <v>14188</v>
      </c>
      <c r="L203" s="178">
        <v>1100</v>
      </c>
    </row>
    <row r="204" ht="14.25" spans="1:12">
      <c r="A204" s="173" t="s">
        <v>14189</v>
      </c>
      <c r="B204" s="175" t="s">
        <v>14190</v>
      </c>
      <c r="C204" s="175" t="s">
        <v>14151</v>
      </c>
      <c r="D204" s="175" t="s">
        <v>14178</v>
      </c>
      <c r="E204" s="176">
        <v>1716634</v>
      </c>
      <c r="F204" s="173" t="s">
        <v>13587</v>
      </c>
      <c r="G204" s="175" t="s">
        <v>13591</v>
      </c>
      <c r="H204" s="173" t="s">
        <v>13592</v>
      </c>
      <c r="I204" s="173" t="s">
        <v>13587</v>
      </c>
      <c r="J204" s="173" t="s">
        <v>13587</v>
      </c>
      <c r="K204" s="175" t="s">
        <v>14191</v>
      </c>
      <c r="L204" s="178">
        <v>1100</v>
      </c>
    </row>
    <row r="205" ht="14.25" spans="1:12">
      <c r="A205" s="173" t="s">
        <v>14192</v>
      </c>
      <c r="B205" s="175" t="s">
        <v>14193</v>
      </c>
      <c r="C205" s="175" t="s">
        <v>14119</v>
      </c>
      <c r="D205" s="175" t="s">
        <v>14178</v>
      </c>
      <c r="E205" s="176">
        <v>1686331</v>
      </c>
      <c r="F205" s="173" t="s">
        <v>13587</v>
      </c>
      <c r="G205" s="175" t="s">
        <v>13607</v>
      </c>
      <c r="H205" s="173" t="s">
        <v>13608</v>
      </c>
      <c r="I205" s="173" t="s">
        <v>13594</v>
      </c>
      <c r="J205" s="173" t="s">
        <v>13594</v>
      </c>
      <c r="K205" s="175" t="s">
        <v>14194</v>
      </c>
      <c r="L205" s="178">
        <v>2400</v>
      </c>
    </row>
    <row r="206" ht="14.25" spans="1:12">
      <c r="A206" s="173" t="s">
        <v>14195</v>
      </c>
      <c r="B206" s="175" t="s">
        <v>14196</v>
      </c>
      <c r="C206" s="175" t="s">
        <v>14119</v>
      </c>
      <c r="D206" s="175" t="s">
        <v>14178</v>
      </c>
      <c r="E206" s="176">
        <v>1715624</v>
      </c>
      <c r="F206" s="173" t="s">
        <v>13587</v>
      </c>
      <c r="G206" s="175" t="s">
        <v>13624</v>
      </c>
      <c r="H206" s="173" t="s">
        <v>13592</v>
      </c>
      <c r="I206" s="173" t="s">
        <v>13594</v>
      </c>
      <c r="J206" s="173" t="s">
        <v>13594</v>
      </c>
      <c r="K206" s="175" t="s">
        <v>14197</v>
      </c>
      <c r="L206" s="178">
        <v>2200</v>
      </c>
    </row>
    <row r="207" ht="14.25" spans="1:12">
      <c r="A207" s="173" t="s">
        <v>14198</v>
      </c>
      <c r="B207" s="175" t="s">
        <v>14199</v>
      </c>
      <c r="C207" s="175" t="s">
        <v>14119</v>
      </c>
      <c r="D207" s="175" t="s">
        <v>14178</v>
      </c>
      <c r="E207" s="176">
        <v>1718862</v>
      </c>
      <c r="F207" s="173" t="s">
        <v>13587</v>
      </c>
      <c r="G207" s="175" t="s">
        <v>13624</v>
      </c>
      <c r="H207" s="173" t="s">
        <v>13592</v>
      </c>
      <c r="I207" s="173" t="s">
        <v>13594</v>
      </c>
      <c r="J207" s="173" t="s">
        <v>13594</v>
      </c>
      <c r="K207" s="175" t="s">
        <v>14200</v>
      </c>
      <c r="L207" s="178">
        <v>2200</v>
      </c>
    </row>
    <row r="208" ht="14.25" spans="1:12">
      <c r="A208" s="173" t="s">
        <v>14201</v>
      </c>
      <c r="B208" s="175" t="s">
        <v>14154</v>
      </c>
      <c r="C208" s="175" t="s">
        <v>14151</v>
      </c>
      <c r="D208" s="175" t="s">
        <v>14178</v>
      </c>
      <c r="E208" s="176">
        <v>1722025</v>
      </c>
      <c r="F208" s="173" t="s">
        <v>13587</v>
      </c>
      <c r="G208" s="175" t="s">
        <v>13607</v>
      </c>
      <c r="H208" s="173" t="s">
        <v>13628</v>
      </c>
      <c r="I208" s="173" t="s">
        <v>13587</v>
      </c>
      <c r="J208" s="173" t="s">
        <v>13587</v>
      </c>
      <c r="K208" s="175" t="s">
        <v>14202</v>
      </c>
      <c r="L208" s="178">
        <v>1400</v>
      </c>
    </row>
    <row r="209" ht="14.25" spans="1:12">
      <c r="A209" s="173" t="s">
        <v>14203</v>
      </c>
      <c r="B209" s="175" t="s">
        <v>14150</v>
      </c>
      <c r="C209" s="175" t="s">
        <v>14151</v>
      </c>
      <c r="D209" s="175" t="s">
        <v>14178</v>
      </c>
      <c r="E209" s="176">
        <v>1721279</v>
      </c>
      <c r="F209" s="173" t="s">
        <v>13594</v>
      </c>
      <c r="G209" s="175" t="s">
        <v>13591</v>
      </c>
      <c r="H209" s="173" t="s">
        <v>13592</v>
      </c>
      <c r="I209" s="173" t="s">
        <v>13587</v>
      </c>
      <c r="J209" s="173" t="s">
        <v>13594</v>
      </c>
      <c r="K209" s="175" t="s">
        <v>14204</v>
      </c>
      <c r="L209" s="178">
        <v>2200</v>
      </c>
    </row>
    <row r="210" ht="14.25" spans="1:12">
      <c r="A210" s="173" t="s">
        <v>14205</v>
      </c>
      <c r="B210" s="175" t="s">
        <v>14206</v>
      </c>
      <c r="C210" s="175" t="s">
        <v>14151</v>
      </c>
      <c r="D210" s="175" t="s">
        <v>14178</v>
      </c>
      <c r="E210" s="176">
        <v>1722105</v>
      </c>
      <c r="F210" s="173" t="s">
        <v>13587</v>
      </c>
      <c r="G210" s="175" t="s">
        <v>13607</v>
      </c>
      <c r="H210" s="173" t="s">
        <v>13628</v>
      </c>
      <c r="I210" s="173" t="s">
        <v>13587</v>
      </c>
      <c r="J210" s="173" t="s">
        <v>13587</v>
      </c>
      <c r="K210" s="175" t="s">
        <v>14207</v>
      </c>
      <c r="L210" s="178">
        <v>1400</v>
      </c>
    </row>
    <row r="211" ht="14.25" spans="1:12">
      <c r="A211" s="173" t="s">
        <v>14208</v>
      </c>
      <c r="B211" s="175" t="s">
        <v>14209</v>
      </c>
      <c r="C211" s="175" t="s">
        <v>14178</v>
      </c>
      <c r="D211" s="175" t="s">
        <v>14210</v>
      </c>
      <c r="E211" s="176">
        <v>1723049</v>
      </c>
      <c r="F211" s="173" t="s">
        <v>13587</v>
      </c>
      <c r="G211" s="175" t="s">
        <v>13607</v>
      </c>
      <c r="H211" s="173" t="s">
        <v>13628</v>
      </c>
      <c r="I211" s="173" t="s">
        <v>13587</v>
      </c>
      <c r="J211" s="173" t="s">
        <v>13587</v>
      </c>
      <c r="K211" s="175" t="s">
        <v>14211</v>
      </c>
      <c r="L211" s="178">
        <v>1400</v>
      </c>
    </row>
    <row r="212" ht="14.25" spans="1:12">
      <c r="A212" s="173" t="s">
        <v>14212</v>
      </c>
      <c r="B212" s="175" t="s">
        <v>14213</v>
      </c>
      <c r="C212" s="175" t="s">
        <v>14178</v>
      </c>
      <c r="D212" s="175" t="s">
        <v>14210</v>
      </c>
      <c r="E212" s="176">
        <v>1723046</v>
      </c>
      <c r="F212" s="173" t="s">
        <v>13587</v>
      </c>
      <c r="G212" s="175" t="s">
        <v>13607</v>
      </c>
      <c r="H212" s="173" t="s">
        <v>13628</v>
      </c>
      <c r="I212" s="173" t="s">
        <v>13587</v>
      </c>
      <c r="J212" s="173" t="s">
        <v>13587</v>
      </c>
      <c r="K212" s="175" t="s">
        <v>14214</v>
      </c>
      <c r="L212" s="178">
        <v>1400</v>
      </c>
    </row>
    <row r="213" ht="14.25" spans="1:12">
      <c r="A213" s="173" t="s">
        <v>14215</v>
      </c>
      <c r="B213" s="180" t="s">
        <v>14216</v>
      </c>
      <c r="C213" s="180" t="s">
        <v>14045</v>
      </c>
      <c r="D213" s="180" t="s">
        <v>14210</v>
      </c>
      <c r="E213" s="181">
        <v>1714140</v>
      </c>
      <c r="F213" s="173" t="s">
        <v>13587</v>
      </c>
      <c r="G213" s="180" t="s">
        <v>13624</v>
      </c>
      <c r="H213" s="173" t="s">
        <v>13592</v>
      </c>
      <c r="I213" s="179" t="s">
        <v>13617</v>
      </c>
      <c r="J213" s="179" t="s">
        <v>13617</v>
      </c>
      <c r="K213" s="180" t="s">
        <v>14217</v>
      </c>
      <c r="L213" s="187">
        <v>7700</v>
      </c>
    </row>
    <row r="214" ht="14.25" spans="1:12">
      <c r="A214" s="173" t="s">
        <v>14218</v>
      </c>
      <c r="B214" s="175" t="s">
        <v>14219</v>
      </c>
      <c r="C214" s="175" t="s">
        <v>14151</v>
      </c>
      <c r="D214" s="175" t="s">
        <v>14210</v>
      </c>
      <c r="E214" s="176">
        <v>1721405</v>
      </c>
      <c r="F214" s="173" t="s">
        <v>13594</v>
      </c>
      <c r="G214" s="175" t="s">
        <v>13591</v>
      </c>
      <c r="H214" s="173" t="s">
        <v>13602</v>
      </c>
      <c r="I214" s="173" t="s">
        <v>13594</v>
      </c>
      <c r="J214" s="173" t="s">
        <v>13604</v>
      </c>
      <c r="K214" s="175" t="s">
        <v>14220</v>
      </c>
      <c r="L214" s="178">
        <v>4000</v>
      </c>
    </row>
    <row r="215" ht="14.25" spans="1:12">
      <c r="A215" s="173" t="s">
        <v>14221</v>
      </c>
      <c r="B215" s="175" t="s">
        <v>14087</v>
      </c>
      <c r="C215" s="175" t="s">
        <v>14151</v>
      </c>
      <c r="D215" s="175" t="s">
        <v>14210</v>
      </c>
      <c r="E215" s="176">
        <v>1720735</v>
      </c>
      <c r="F215" s="173" t="s">
        <v>13587</v>
      </c>
      <c r="G215" s="175" t="s">
        <v>13607</v>
      </c>
      <c r="H215" s="173" t="s">
        <v>13608</v>
      </c>
      <c r="I215" s="173" t="s">
        <v>13594</v>
      </c>
      <c r="J215" s="173" t="s">
        <v>13594</v>
      </c>
      <c r="K215" s="175" t="s">
        <v>14222</v>
      </c>
      <c r="L215" s="178">
        <v>2400</v>
      </c>
    </row>
    <row r="216" ht="14.25" spans="1:12">
      <c r="A216" s="173" t="s">
        <v>14223</v>
      </c>
      <c r="B216" s="175" t="s">
        <v>14224</v>
      </c>
      <c r="C216" s="175" t="s">
        <v>14151</v>
      </c>
      <c r="D216" s="175" t="s">
        <v>14210</v>
      </c>
      <c r="E216" s="176">
        <v>1721391</v>
      </c>
      <c r="F216" s="173" t="s">
        <v>13587</v>
      </c>
      <c r="G216" s="175" t="s">
        <v>13591</v>
      </c>
      <c r="H216" s="173" t="s">
        <v>13602</v>
      </c>
      <c r="I216" s="173" t="s">
        <v>13594</v>
      </c>
      <c r="J216" s="173" t="s">
        <v>13594</v>
      </c>
      <c r="K216" s="175" t="s">
        <v>14225</v>
      </c>
      <c r="L216" s="178">
        <v>2000</v>
      </c>
    </row>
    <row r="217" ht="14.25" spans="1:12">
      <c r="A217" s="173" t="s">
        <v>14226</v>
      </c>
      <c r="B217" s="190" t="s">
        <v>14227</v>
      </c>
      <c r="C217" s="190" t="s">
        <v>14151</v>
      </c>
      <c r="D217" s="190" t="s">
        <v>14210</v>
      </c>
      <c r="E217" s="191">
        <v>1721008</v>
      </c>
      <c r="F217" s="173" t="s">
        <v>13587</v>
      </c>
      <c r="G217" s="190" t="s">
        <v>13591</v>
      </c>
      <c r="H217" s="173" t="s">
        <v>13602</v>
      </c>
      <c r="I217" s="173" t="s">
        <v>13594</v>
      </c>
      <c r="J217" s="173" t="s">
        <v>13594</v>
      </c>
      <c r="K217" s="175" t="s">
        <v>14228</v>
      </c>
      <c r="L217" s="178">
        <v>2000</v>
      </c>
    </row>
    <row r="218" ht="14.25" spans="1:12">
      <c r="A218" s="173" t="s">
        <v>14229</v>
      </c>
      <c r="B218" s="175" t="s">
        <v>14230</v>
      </c>
      <c r="C218" s="175" t="s">
        <v>14119</v>
      </c>
      <c r="D218" s="175" t="s">
        <v>14210</v>
      </c>
      <c r="E218" s="176">
        <v>1717948</v>
      </c>
      <c r="F218" s="173" t="s">
        <v>13587</v>
      </c>
      <c r="G218" s="175" t="s">
        <v>13597</v>
      </c>
      <c r="H218" s="173" t="s">
        <v>13598</v>
      </c>
      <c r="I218" s="173" t="s">
        <v>13600</v>
      </c>
      <c r="J218" s="173" t="s">
        <v>13600</v>
      </c>
      <c r="K218" s="175" t="s">
        <v>14231</v>
      </c>
      <c r="L218" s="178">
        <v>3900</v>
      </c>
    </row>
    <row r="219" ht="14.25" spans="1:12">
      <c r="A219" s="173" t="s">
        <v>14232</v>
      </c>
      <c r="B219" s="175" t="s">
        <v>14233</v>
      </c>
      <c r="C219" s="175" t="s">
        <v>14151</v>
      </c>
      <c r="D219" s="175" t="s">
        <v>14210</v>
      </c>
      <c r="E219" s="176">
        <v>1721999</v>
      </c>
      <c r="F219" s="173" t="s">
        <v>13594</v>
      </c>
      <c r="G219" s="175" t="s">
        <v>13607</v>
      </c>
      <c r="H219" s="173" t="s">
        <v>13608</v>
      </c>
      <c r="I219" s="173" t="s">
        <v>13594</v>
      </c>
      <c r="J219" s="173" t="s">
        <v>13604</v>
      </c>
      <c r="K219" s="175" t="s">
        <v>14234</v>
      </c>
      <c r="L219" s="178">
        <v>4800</v>
      </c>
    </row>
    <row r="220" ht="14.25" spans="1:12">
      <c r="A220" s="173" t="s">
        <v>14235</v>
      </c>
      <c r="B220" s="175" t="s">
        <v>14236</v>
      </c>
      <c r="C220" s="175" t="s">
        <v>14119</v>
      </c>
      <c r="D220" s="175" t="s">
        <v>14210</v>
      </c>
      <c r="E220" s="176">
        <v>1719885</v>
      </c>
      <c r="F220" s="173" t="s">
        <v>13587</v>
      </c>
      <c r="G220" s="175" t="s">
        <v>13607</v>
      </c>
      <c r="H220" s="173" t="s">
        <v>13608</v>
      </c>
      <c r="I220" s="173" t="s">
        <v>13600</v>
      </c>
      <c r="J220" s="173" t="s">
        <v>13600</v>
      </c>
      <c r="K220" s="175" t="s">
        <v>14237</v>
      </c>
      <c r="L220" s="178">
        <v>3600</v>
      </c>
    </row>
    <row r="221" ht="14.25" spans="1:12">
      <c r="A221" s="179" t="s">
        <v>14238</v>
      </c>
      <c r="B221" s="180" t="s">
        <v>14239</v>
      </c>
      <c r="C221" s="180" t="s">
        <v>14119</v>
      </c>
      <c r="D221" s="180" t="s">
        <v>14210</v>
      </c>
      <c r="E221" s="181">
        <v>1719808</v>
      </c>
      <c r="F221" s="173" t="s">
        <v>13587</v>
      </c>
      <c r="G221" s="180" t="s">
        <v>13591</v>
      </c>
      <c r="H221" s="173" t="s">
        <v>13602</v>
      </c>
      <c r="I221" s="179" t="s">
        <v>13600</v>
      </c>
      <c r="J221" s="179" t="s">
        <v>13600</v>
      </c>
      <c r="K221" s="180" t="s">
        <v>14240</v>
      </c>
      <c r="L221" s="187">
        <v>3000</v>
      </c>
    </row>
    <row r="222" ht="14.25" spans="1:12">
      <c r="A222" s="173" t="s">
        <v>14241</v>
      </c>
      <c r="B222" s="175" t="s">
        <v>14242</v>
      </c>
      <c r="C222" s="175" t="s">
        <v>14151</v>
      </c>
      <c r="D222" s="175" t="s">
        <v>14210</v>
      </c>
      <c r="E222" s="176">
        <v>1716526</v>
      </c>
      <c r="F222" s="173" t="s">
        <v>13587</v>
      </c>
      <c r="G222" s="175" t="s">
        <v>13591</v>
      </c>
      <c r="H222" s="173" t="s">
        <v>13602</v>
      </c>
      <c r="I222" s="173" t="s">
        <v>13594</v>
      </c>
      <c r="J222" s="173" t="s">
        <v>13594</v>
      </c>
      <c r="K222" s="175" t="s">
        <v>14243</v>
      </c>
      <c r="L222" s="178">
        <v>2000</v>
      </c>
    </row>
    <row r="223" ht="14.25" spans="1:12">
      <c r="A223" s="173" t="s">
        <v>14244</v>
      </c>
      <c r="B223" s="175" t="s">
        <v>14245</v>
      </c>
      <c r="C223" s="175" t="s">
        <v>14084</v>
      </c>
      <c r="D223" s="175" t="s">
        <v>14210</v>
      </c>
      <c r="E223" s="176">
        <v>1707535</v>
      </c>
      <c r="F223" s="173" t="s">
        <v>13587</v>
      </c>
      <c r="G223" s="175" t="s">
        <v>13597</v>
      </c>
      <c r="H223" s="173" t="s">
        <v>13598</v>
      </c>
      <c r="I223" s="173" t="s">
        <v>13611</v>
      </c>
      <c r="J223" s="173" t="s">
        <v>13611</v>
      </c>
      <c r="K223" s="175" t="s">
        <v>14246</v>
      </c>
      <c r="L223" s="178">
        <v>6500</v>
      </c>
    </row>
    <row r="224" ht="14.25" spans="1:12">
      <c r="A224" s="173" t="s">
        <v>14247</v>
      </c>
      <c r="B224" s="175" t="s">
        <v>14248</v>
      </c>
      <c r="C224" s="175" t="s">
        <v>14084</v>
      </c>
      <c r="D224" s="175" t="s">
        <v>14210</v>
      </c>
      <c r="E224" s="176">
        <v>1712041</v>
      </c>
      <c r="F224" s="173" t="s">
        <v>13587</v>
      </c>
      <c r="G224" s="175" t="s">
        <v>13624</v>
      </c>
      <c r="H224" s="173" t="s">
        <v>13592</v>
      </c>
      <c r="I224" s="173" t="s">
        <v>13611</v>
      </c>
      <c r="J224" s="173" t="s">
        <v>13611</v>
      </c>
      <c r="K224" s="175" t="s">
        <v>14249</v>
      </c>
      <c r="L224" s="178">
        <v>5500</v>
      </c>
    </row>
    <row r="225" ht="14.25" spans="1:12">
      <c r="A225" s="173" t="s">
        <v>14250</v>
      </c>
      <c r="B225" s="175" t="s">
        <v>14251</v>
      </c>
      <c r="C225" s="175" t="s">
        <v>14210</v>
      </c>
      <c r="D225" s="175" t="s">
        <v>14252</v>
      </c>
      <c r="E225" s="176">
        <v>1724127</v>
      </c>
      <c r="F225" s="173" t="s">
        <v>13587</v>
      </c>
      <c r="G225" s="175" t="s">
        <v>13591</v>
      </c>
      <c r="H225" s="173" t="s">
        <v>13592</v>
      </c>
      <c r="I225" s="173" t="s">
        <v>13587</v>
      </c>
      <c r="J225" s="173" t="s">
        <v>13587</v>
      </c>
      <c r="K225" s="175" t="s">
        <v>14253</v>
      </c>
      <c r="L225" s="178">
        <v>1100</v>
      </c>
    </row>
    <row r="226" ht="14.25" spans="1:12">
      <c r="A226" s="173" t="s">
        <v>14254</v>
      </c>
      <c r="B226" s="175" t="s">
        <v>14255</v>
      </c>
      <c r="C226" s="175" t="s">
        <v>14178</v>
      </c>
      <c r="D226" s="175" t="s">
        <v>14252</v>
      </c>
      <c r="E226" s="176">
        <v>1722464</v>
      </c>
      <c r="F226" s="173" t="s">
        <v>13587</v>
      </c>
      <c r="G226" s="175" t="s">
        <v>13591</v>
      </c>
      <c r="H226" s="173" t="s">
        <v>13602</v>
      </c>
      <c r="I226" s="173" t="s">
        <v>13594</v>
      </c>
      <c r="J226" s="173" t="s">
        <v>13594</v>
      </c>
      <c r="K226" s="175" t="s">
        <v>14256</v>
      </c>
      <c r="L226" s="178">
        <v>2000</v>
      </c>
    </row>
    <row r="227" ht="14.25" spans="1:12">
      <c r="A227" s="173" t="s">
        <v>14257</v>
      </c>
      <c r="B227" s="175" t="s">
        <v>14258</v>
      </c>
      <c r="C227" s="175" t="s">
        <v>14210</v>
      </c>
      <c r="D227" s="175" t="s">
        <v>14252</v>
      </c>
      <c r="E227" s="176">
        <v>1723872</v>
      </c>
      <c r="F227" s="173" t="s">
        <v>13587</v>
      </c>
      <c r="G227" s="175" t="s">
        <v>13591</v>
      </c>
      <c r="H227" s="173" t="s">
        <v>13592</v>
      </c>
      <c r="I227" s="173" t="s">
        <v>13587</v>
      </c>
      <c r="J227" s="173" t="s">
        <v>13587</v>
      </c>
      <c r="K227" s="175" t="s">
        <v>14259</v>
      </c>
      <c r="L227" s="178">
        <v>1100</v>
      </c>
    </row>
    <row r="228" ht="14.25" spans="1:12">
      <c r="A228" s="173" t="s">
        <v>14260</v>
      </c>
      <c r="B228" s="175" t="s">
        <v>14258</v>
      </c>
      <c r="C228" s="175" t="s">
        <v>14178</v>
      </c>
      <c r="D228" s="175" t="s">
        <v>14252</v>
      </c>
      <c r="E228" s="176">
        <v>1723058</v>
      </c>
      <c r="F228" s="173" t="s">
        <v>13587</v>
      </c>
      <c r="G228" s="175" t="s">
        <v>13597</v>
      </c>
      <c r="H228" s="173" t="s">
        <v>13598</v>
      </c>
      <c r="I228" s="173" t="s">
        <v>13594</v>
      </c>
      <c r="J228" s="173" t="s">
        <v>13594</v>
      </c>
      <c r="K228" s="175" t="s">
        <v>14261</v>
      </c>
      <c r="L228" s="178">
        <v>2600</v>
      </c>
    </row>
    <row r="229" ht="14.25" spans="1:12">
      <c r="A229" s="173" t="s">
        <v>14262</v>
      </c>
      <c r="B229" s="175" t="s">
        <v>14263</v>
      </c>
      <c r="C229" s="175" t="s">
        <v>14178</v>
      </c>
      <c r="D229" s="175" t="s">
        <v>14252</v>
      </c>
      <c r="E229" s="176">
        <v>1719439</v>
      </c>
      <c r="F229" s="173" t="s">
        <v>13587</v>
      </c>
      <c r="G229" s="175" t="s">
        <v>13607</v>
      </c>
      <c r="H229" s="173" t="s">
        <v>13608</v>
      </c>
      <c r="I229" s="173" t="s">
        <v>13594</v>
      </c>
      <c r="J229" s="173" t="s">
        <v>13594</v>
      </c>
      <c r="K229" s="175" t="s">
        <v>14264</v>
      </c>
      <c r="L229" s="178">
        <v>2400</v>
      </c>
    </row>
    <row r="230" ht="14.25" spans="1:12">
      <c r="A230" s="173" t="s">
        <v>14265</v>
      </c>
      <c r="B230" s="175" t="s">
        <v>14266</v>
      </c>
      <c r="C230" s="175" t="s">
        <v>14210</v>
      </c>
      <c r="D230" s="175" t="s">
        <v>14252</v>
      </c>
      <c r="E230" s="176">
        <v>1724598</v>
      </c>
      <c r="F230" s="173" t="s">
        <v>13587</v>
      </c>
      <c r="G230" s="175" t="s">
        <v>13591</v>
      </c>
      <c r="H230" s="173" t="s">
        <v>13592</v>
      </c>
      <c r="I230" s="173" t="s">
        <v>13587</v>
      </c>
      <c r="J230" s="173" t="s">
        <v>13587</v>
      </c>
      <c r="K230" s="175" t="s">
        <v>14267</v>
      </c>
      <c r="L230" s="178">
        <v>1100</v>
      </c>
    </row>
    <row r="231" ht="14.25" spans="1:12">
      <c r="A231" s="173" t="s">
        <v>14268</v>
      </c>
      <c r="B231" s="175" t="s">
        <v>14269</v>
      </c>
      <c r="C231" s="175" t="s">
        <v>14210</v>
      </c>
      <c r="D231" s="175" t="s">
        <v>14252</v>
      </c>
      <c r="E231" s="176">
        <v>1723922</v>
      </c>
      <c r="F231" s="173" t="s">
        <v>13587</v>
      </c>
      <c r="G231" s="175" t="s">
        <v>13591</v>
      </c>
      <c r="H231" s="173" t="s">
        <v>13592</v>
      </c>
      <c r="I231" s="173" t="s">
        <v>13587</v>
      </c>
      <c r="J231" s="173" t="s">
        <v>13587</v>
      </c>
      <c r="K231" s="175" t="s">
        <v>14270</v>
      </c>
      <c r="L231" s="178">
        <v>1100</v>
      </c>
    </row>
    <row r="232" ht="14.25" spans="1:12">
      <c r="A232" s="173" t="s">
        <v>14271</v>
      </c>
      <c r="B232" s="175" t="s">
        <v>14272</v>
      </c>
      <c r="C232" s="175" t="s">
        <v>14210</v>
      </c>
      <c r="D232" s="175" t="s">
        <v>14252</v>
      </c>
      <c r="E232" s="176">
        <v>1723977</v>
      </c>
      <c r="F232" s="173" t="s">
        <v>13587</v>
      </c>
      <c r="G232" s="175" t="s">
        <v>13591</v>
      </c>
      <c r="H232" s="173" t="s">
        <v>13592</v>
      </c>
      <c r="I232" s="173" t="s">
        <v>13587</v>
      </c>
      <c r="J232" s="173" t="s">
        <v>13587</v>
      </c>
      <c r="K232" s="175" t="s">
        <v>14273</v>
      </c>
      <c r="L232" s="178">
        <v>1100</v>
      </c>
    </row>
    <row r="233" ht="14.25" spans="1:12">
      <c r="A233" s="173" t="s">
        <v>14274</v>
      </c>
      <c r="B233" s="175" t="s">
        <v>14275</v>
      </c>
      <c r="C233" s="175" t="s">
        <v>14178</v>
      </c>
      <c r="D233" s="175" t="s">
        <v>14252</v>
      </c>
      <c r="E233" s="176">
        <v>1719507</v>
      </c>
      <c r="F233" s="173" t="s">
        <v>13600</v>
      </c>
      <c r="G233" s="175" t="s">
        <v>13591</v>
      </c>
      <c r="H233" s="173" t="s">
        <v>13602</v>
      </c>
      <c r="I233" s="173" t="s">
        <v>13594</v>
      </c>
      <c r="J233" s="173" t="s">
        <v>13614</v>
      </c>
      <c r="K233" s="175" t="s">
        <v>14276</v>
      </c>
      <c r="L233" s="178">
        <v>6000</v>
      </c>
    </row>
    <row r="234" ht="14.25" spans="1:12">
      <c r="A234" s="173" t="s">
        <v>14277</v>
      </c>
      <c r="B234" s="175" t="s">
        <v>14278</v>
      </c>
      <c r="C234" s="175" t="s">
        <v>14210</v>
      </c>
      <c r="D234" s="175" t="s">
        <v>14252</v>
      </c>
      <c r="E234" s="176">
        <v>1720809</v>
      </c>
      <c r="F234" s="173" t="s">
        <v>13587</v>
      </c>
      <c r="G234" s="175" t="s">
        <v>13591</v>
      </c>
      <c r="H234" s="173" t="s">
        <v>13592</v>
      </c>
      <c r="I234" s="173" t="s">
        <v>13587</v>
      </c>
      <c r="J234" s="173" t="s">
        <v>13587</v>
      </c>
      <c r="K234" s="175" t="s">
        <v>14279</v>
      </c>
      <c r="L234" s="178">
        <v>1100</v>
      </c>
    </row>
    <row r="235" ht="14.25" spans="1:12">
      <c r="A235" s="173" t="s">
        <v>14280</v>
      </c>
      <c r="B235" s="175" t="s">
        <v>14281</v>
      </c>
      <c r="C235" s="175" t="s">
        <v>14108</v>
      </c>
      <c r="D235" s="175" t="s">
        <v>14252</v>
      </c>
      <c r="E235" s="176">
        <v>1715200</v>
      </c>
      <c r="F235" s="173" t="s">
        <v>13587</v>
      </c>
      <c r="G235" s="175" t="s">
        <v>13624</v>
      </c>
      <c r="H235" s="173" t="s">
        <v>13592</v>
      </c>
      <c r="I235" s="173" t="s">
        <v>13611</v>
      </c>
      <c r="J235" s="173" t="s">
        <v>13611</v>
      </c>
      <c r="K235" s="175" t="s">
        <v>14282</v>
      </c>
      <c r="L235" s="178">
        <v>5500</v>
      </c>
    </row>
    <row r="236" ht="14.25" spans="1:12">
      <c r="A236" s="173" t="s">
        <v>14283</v>
      </c>
      <c r="B236" s="175" t="s">
        <v>14284</v>
      </c>
      <c r="C236" s="175" t="s">
        <v>14108</v>
      </c>
      <c r="D236" s="175" t="s">
        <v>14252</v>
      </c>
      <c r="E236" s="176">
        <v>1704603</v>
      </c>
      <c r="F236" s="173" t="s">
        <v>13600</v>
      </c>
      <c r="G236" s="175" t="s">
        <v>13591</v>
      </c>
      <c r="H236" s="173" t="s">
        <v>13602</v>
      </c>
      <c r="I236" s="173" t="s">
        <v>13611</v>
      </c>
      <c r="J236" s="173" t="s">
        <v>13642</v>
      </c>
      <c r="K236" s="175" t="s">
        <v>14285</v>
      </c>
      <c r="L236" s="178">
        <v>15000</v>
      </c>
    </row>
    <row r="237" ht="14.25" spans="1:12">
      <c r="A237" s="179" t="s">
        <v>14286</v>
      </c>
      <c r="B237" s="180" t="s">
        <v>14287</v>
      </c>
      <c r="C237" s="180" t="s">
        <v>14210</v>
      </c>
      <c r="D237" s="180" t="s">
        <v>14252</v>
      </c>
      <c r="E237" s="181">
        <v>1724237</v>
      </c>
      <c r="F237" s="173" t="s">
        <v>13587</v>
      </c>
      <c r="G237" s="180" t="s">
        <v>13591</v>
      </c>
      <c r="H237" s="169" t="s">
        <v>13592</v>
      </c>
      <c r="I237" s="173" t="s">
        <v>13587</v>
      </c>
      <c r="J237" s="173" t="s">
        <v>13587</v>
      </c>
      <c r="K237" s="180" t="s">
        <v>14288</v>
      </c>
      <c r="L237" s="178">
        <v>1100</v>
      </c>
    </row>
    <row r="238" ht="14.25" spans="1:12">
      <c r="A238" s="173" t="s">
        <v>14289</v>
      </c>
      <c r="B238" s="175" t="s">
        <v>14290</v>
      </c>
      <c r="C238" s="175" t="s">
        <v>14252</v>
      </c>
      <c r="D238" s="175" t="s">
        <v>14291</v>
      </c>
      <c r="E238" s="176">
        <v>1725474</v>
      </c>
      <c r="F238" s="173" t="s">
        <v>13587</v>
      </c>
      <c r="G238" s="175" t="s">
        <v>13591</v>
      </c>
      <c r="H238" s="173" t="s">
        <v>13592</v>
      </c>
      <c r="I238" s="173" t="s">
        <v>13587</v>
      </c>
      <c r="J238" s="173" t="s">
        <v>13587</v>
      </c>
      <c r="K238" s="175" t="s">
        <v>14292</v>
      </c>
      <c r="L238" s="178">
        <v>1100</v>
      </c>
    </row>
    <row r="239" ht="14.25" spans="1:12">
      <c r="A239" s="179" t="s">
        <v>14293</v>
      </c>
      <c r="B239" s="180" t="s">
        <v>14294</v>
      </c>
      <c r="C239" s="180" t="s">
        <v>14252</v>
      </c>
      <c r="D239" s="180" t="s">
        <v>14291</v>
      </c>
      <c r="E239" s="181">
        <v>1724768</v>
      </c>
      <c r="F239" s="173" t="s">
        <v>13587</v>
      </c>
      <c r="G239" s="180" t="s">
        <v>13591</v>
      </c>
      <c r="H239" s="169" t="s">
        <v>13592</v>
      </c>
      <c r="I239" s="173" t="s">
        <v>13587</v>
      </c>
      <c r="J239" s="173" t="s">
        <v>13587</v>
      </c>
      <c r="K239" s="180" t="s">
        <v>14295</v>
      </c>
      <c r="L239" s="178">
        <v>1100</v>
      </c>
    </row>
    <row r="240" ht="14.25" spans="1:12">
      <c r="A240" s="173" t="s">
        <v>14296</v>
      </c>
      <c r="B240" s="175" t="s">
        <v>14297</v>
      </c>
      <c r="C240" s="175" t="s">
        <v>14252</v>
      </c>
      <c r="D240" s="175" t="s">
        <v>14291</v>
      </c>
      <c r="E240" s="176">
        <v>1725074</v>
      </c>
      <c r="F240" s="173" t="s">
        <v>13587</v>
      </c>
      <c r="G240" s="175" t="s">
        <v>13591</v>
      </c>
      <c r="H240" s="173" t="s">
        <v>13592</v>
      </c>
      <c r="I240" s="173" t="s">
        <v>13587</v>
      </c>
      <c r="J240" s="173" t="s">
        <v>13587</v>
      </c>
      <c r="K240" s="175" t="s">
        <v>14298</v>
      </c>
      <c r="L240" s="178">
        <v>1100</v>
      </c>
    </row>
    <row r="241" ht="14.25" spans="1:12">
      <c r="A241" s="173" t="s">
        <v>14299</v>
      </c>
      <c r="B241" s="175" t="s">
        <v>14300</v>
      </c>
      <c r="C241" s="175" t="s">
        <v>14178</v>
      </c>
      <c r="D241" s="175" t="s">
        <v>14291</v>
      </c>
      <c r="E241" s="176">
        <v>1704357</v>
      </c>
      <c r="F241" s="173" t="s">
        <v>13587</v>
      </c>
      <c r="G241" s="175" t="s">
        <v>13591</v>
      </c>
      <c r="H241" s="169" t="s">
        <v>13602</v>
      </c>
      <c r="I241" s="173" t="s">
        <v>13600</v>
      </c>
      <c r="J241" s="173" t="s">
        <v>13600</v>
      </c>
      <c r="K241" s="175" t="s">
        <v>14301</v>
      </c>
      <c r="L241" s="178">
        <v>3000</v>
      </c>
    </row>
    <row r="242" ht="14.25" spans="1:12">
      <c r="A242" s="173" t="s">
        <v>14302</v>
      </c>
      <c r="B242" s="175" t="s">
        <v>14303</v>
      </c>
      <c r="C242" s="175" t="s">
        <v>14178</v>
      </c>
      <c r="D242" s="175" t="s">
        <v>14291</v>
      </c>
      <c r="E242" s="176">
        <v>1717539</v>
      </c>
      <c r="F242" s="173" t="s">
        <v>13587</v>
      </c>
      <c r="G242" s="175" t="s">
        <v>13607</v>
      </c>
      <c r="H242" s="173" t="s">
        <v>13628</v>
      </c>
      <c r="I242" s="173" t="s">
        <v>13600</v>
      </c>
      <c r="J242" s="173" t="s">
        <v>13600</v>
      </c>
      <c r="K242" s="175" t="s">
        <v>14304</v>
      </c>
      <c r="L242" s="178">
        <v>4200</v>
      </c>
    </row>
    <row r="243" ht="14.25" spans="1:12">
      <c r="A243" s="179" t="s">
        <v>14305</v>
      </c>
      <c r="B243" s="180" t="s">
        <v>14306</v>
      </c>
      <c r="C243" s="180" t="s">
        <v>14210</v>
      </c>
      <c r="D243" s="180" t="s">
        <v>14291</v>
      </c>
      <c r="E243" s="181">
        <v>1724428</v>
      </c>
      <c r="F243" s="173" t="s">
        <v>13587</v>
      </c>
      <c r="G243" s="180" t="s">
        <v>13607</v>
      </c>
      <c r="H243" s="182" t="s">
        <v>13628</v>
      </c>
      <c r="I243" s="173" t="s">
        <v>13594</v>
      </c>
      <c r="J243" s="173" t="s">
        <v>13594</v>
      </c>
      <c r="K243" s="180" t="s">
        <v>14307</v>
      </c>
      <c r="L243" s="178">
        <v>2800</v>
      </c>
    </row>
    <row r="244" ht="14.25" spans="1:12">
      <c r="A244" s="173" t="s">
        <v>14308</v>
      </c>
      <c r="B244" s="175" t="s">
        <v>14272</v>
      </c>
      <c r="C244" s="175" t="s">
        <v>14252</v>
      </c>
      <c r="D244" s="175" t="s">
        <v>14291</v>
      </c>
      <c r="E244" s="176">
        <v>1724836</v>
      </c>
      <c r="F244" s="173" t="s">
        <v>13587</v>
      </c>
      <c r="G244" s="175" t="s">
        <v>13591</v>
      </c>
      <c r="H244" s="173" t="s">
        <v>13592</v>
      </c>
      <c r="I244" s="173" t="s">
        <v>13587</v>
      </c>
      <c r="J244" s="173" t="s">
        <v>13587</v>
      </c>
      <c r="K244" s="175" t="s">
        <v>14309</v>
      </c>
      <c r="L244" s="178">
        <v>1100</v>
      </c>
    </row>
    <row r="245" ht="14.25" spans="1:12">
      <c r="A245" s="179" t="s">
        <v>14310</v>
      </c>
      <c r="B245" s="180" t="s">
        <v>14154</v>
      </c>
      <c r="C245" s="180" t="s">
        <v>14252</v>
      </c>
      <c r="D245" s="180" t="s">
        <v>14291</v>
      </c>
      <c r="E245" s="181">
        <v>1725307</v>
      </c>
      <c r="F245" s="173" t="s">
        <v>13587</v>
      </c>
      <c r="G245" s="180" t="s">
        <v>13591</v>
      </c>
      <c r="H245" s="169" t="s">
        <v>13592</v>
      </c>
      <c r="I245" s="173" t="s">
        <v>13587</v>
      </c>
      <c r="J245" s="173" t="s">
        <v>13587</v>
      </c>
      <c r="K245" s="180" t="s">
        <v>14311</v>
      </c>
      <c r="L245" s="178">
        <v>1100</v>
      </c>
    </row>
    <row r="246" ht="14.25" spans="1:12">
      <c r="A246" s="173" t="s">
        <v>14312</v>
      </c>
      <c r="B246" s="175" t="s">
        <v>14287</v>
      </c>
      <c r="C246" s="175" t="s">
        <v>14252</v>
      </c>
      <c r="D246" s="175" t="s">
        <v>14291</v>
      </c>
      <c r="E246" s="176">
        <v>1725726</v>
      </c>
      <c r="F246" s="173" t="s">
        <v>13587</v>
      </c>
      <c r="G246" s="175" t="s">
        <v>13591</v>
      </c>
      <c r="H246" s="173" t="s">
        <v>13592</v>
      </c>
      <c r="I246" s="173" t="s">
        <v>13587</v>
      </c>
      <c r="J246" s="173" t="s">
        <v>13587</v>
      </c>
      <c r="K246" s="175" t="s">
        <v>14313</v>
      </c>
      <c r="L246" s="178">
        <v>1100</v>
      </c>
    </row>
    <row r="247" ht="14.25" spans="1:12">
      <c r="A247" s="179" t="s">
        <v>14314</v>
      </c>
      <c r="B247" s="180" t="s">
        <v>14315</v>
      </c>
      <c r="C247" s="180" t="s">
        <v>14291</v>
      </c>
      <c r="D247" s="180" t="s">
        <v>14316</v>
      </c>
      <c r="E247" s="181">
        <v>1724577</v>
      </c>
      <c r="F247" s="173" t="s">
        <v>13587</v>
      </c>
      <c r="G247" s="180" t="s">
        <v>13591</v>
      </c>
      <c r="H247" s="169" t="s">
        <v>13592</v>
      </c>
      <c r="I247" s="173" t="s">
        <v>13587</v>
      </c>
      <c r="J247" s="173" t="s">
        <v>13587</v>
      </c>
      <c r="K247" s="180" t="s">
        <v>14317</v>
      </c>
      <c r="L247" s="178">
        <v>1100</v>
      </c>
    </row>
    <row r="248" ht="14.25" spans="1:12">
      <c r="A248" s="173" t="s">
        <v>14318</v>
      </c>
      <c r="B248" s="175" t="s">
        <v>14319</v>
      </c>
      <c r="C248" s="175" t="s">
        <v>14291</v>
      </c>
      <c r="D248" s="175" t="s">
        <v>14316</v>
      </c>
      <c r="E248" s="176">
        <v>1726560</v>
      </c>
      <c r="F248" s="173" t="s">
        <v>13587</v>
      </c>
      <c r="G248" s="175" t="s">
        <v>13607</v>
      </c>
      <c r="H248" s="173" t="s">
        <v>13628</v>
      </c>
      <c r="I248" s="173" t="s">
        <v>13587</v>
      </c>
      <c r="J248" s="173" t="s">
        <v>13587</v>
      </c>
      <c r="K248" s="175" t="s">
        <v>14320</v>
      </c>
      <c r="L248" s="178">
        <v>1400</v>
      </c>
    </row>
    <row r="249" ht="14.25" spans="1:12">
      <c r="A249" s="173" t="s">
        <v>14321</v>
      </c>
      <c r="B249" s="175" t="s">
        <v>14322</v>
      </c>
      <c r="C249" s="175" t="s">
        <v>14252</v>
      </c>
      <c r="D249" s="175" t="s">
        <v>14316</v>
      </c>
      <c r="E249" s="176">
        <v>1693441</v>
      </c>
      <c r="F249" s="173" t="s">
        <v>13587</v>
      </c>
      <c r="G249" s="175" t="s">
        <v>13591</v>
      </c>
      <c r="H249" s="173" t="s">
        <v>13602</v>
      </c>
      <c r="I249" s="173" t="s">
        <v>13594</v>
      </c>
      <c r="J249" s="173" t="s">
        <v>13594</v>
      </c>
      <c r="K249" s="175" t="s">
        <v>14323</v>
      </c>
      <c r="L249" s="178">
        <v>2000</v>
      </c>
    </row>
    <row r="250" ht="14.25" spans="1:12">
      <c r="A250" s="173" t="s">
        <v>14324</v>
      </c>
      <c r="B250" s="175" t="s">
        <v>14325</v>
      </c>
      <c r="C250" s="175" t="s">
        <v>14291</v>
      </c>
      <c r="D250" s="175" t="s">
        <v>14316</v>
      </c>
      <c r="E250" s="176">
        <v>1727414</v>
      </c>
      <c r="F250" s="173" t="s">
        <v>13587</v>
      </c>
      <c r="G250" s="175" t="s">
        <v>13607</v>
      </c>
      <c r="H250" s="173" t="s">
        <v>13628</v>
      </c>
      <c r="I250" s="173" t="s">
        <v>13587</v>
      </c>
      <c r="J250" s="173" t="s">
        <v>13587</v>
      </c>
      <c r="K250" s="175" t="s">
        <v>14326</v>
      </c>
      <c r="L250" s="178">
        <v>1400</v>
      </c>
    </row>
    <row r="251" ht="14.25" spans="1:12">
      <c r="A251" s="173" t="s">
        <v>14327</v>
      </c>
      <c r="B251" s="190" t="s">
        <v>14272</v>
      </c>
      <c r="C251" s="190" t="s">
        <v>14291</v>
      </c>
      <c r="D251" s="190" t="s">
        <v>14316</v>
      </c>
      <c r="E251" s="191">
        <v>1726336</v>
      </c>
      <c r="F251" s="173" t="s">
        <v>13587</v>
      </c>
      <c r="G251" s="190" t="s">
        <v>13591</v>
      </c>
      <c r="H251" s="169" t="s">
        <v>13592</v>
      </c>
      <c r="I251" s="173" t="s">
        <v>13587</v>
      </c>
      <c r="J251" s="173" t="s">
        <v>13587</v>
      </c>
      <c r="K251" s="190" t="s">
        <v>14328</v>
      </c>
      <c r="L251" s="178">
        <v>1100</v>
      </c>
    </row>
    <row r="252" ht="14.25" spans="1:12">
      <c r="A252" s="173" t="s">
        <v>14329</v>
      </c>
      <c r="B252" s="175" t="s">
        <v>14330</v>
      </c>
      <c r="C252" s="175" t="s">
        <v>14291</v>
      </c>
      <c r="D252" s="175" t="s">
        <v>14316</v>
      </c>
      <c r="E252" s="176">
        <v>1721695</v>
      </c>
      <c r="F252" s="173" t="s">
        <v>13587</v>
      </c>
      <c r="G252" s="175" t="s">
        <v>13591</v>
      </c>
      <c r="H252" s="173" t="s">
        <v>13592</v>
      </c>
      <c r="I252" s="173" t="s">
        <v>13587</v>
      </c>
      <c r="J252" s="173" t="s">
        <v>13587</v>
      </c>
      <c r="K252" s="175" t="s">
        <v>14331</v>
      </c>
      <c r="L252" s="178">
        <v>1100</v>
      </c>
    </row>
    <row r="253" ht="14.25" spans="1:12">
      <c r="A253" s="173" t="s">
        <v>14332</v>
      </c>
      <c r="B253" s="175" t="s">
        <v>14333</v>
      </c>
      <c r="C253" s="175" t="s">
        <v>14291</v>
      </c>
      <c r="D253" s="175" t="s">
        <v>14316</v>
      </c>
      <c r="E253" s="176">
        <v>1724512</v>
      </c>
      <c r="F253" s="173" t="s">
        <v>13587</v>
      </c>
      <c r="G253" s="175" t="s">
        <v>13591</v>
      </c>
      <c r="H253" s="173" t="s">
        <v>13592</v>
      </c>
      <c r="I253" s="173" t="s">
        <v>13587</v>
      </c>
      <c r="J253" s="173" t="s">
        <v>13587</v>
      </c>
      <c r="K253" s="175" t="s">
        <v>14334</v>
      </c>
      <c r="L253" s="178">
        <v>1100</v>
      </c>
    </row>
    <row r="254" ht="14.25" spans="1:12">
      <c r="A254" s="173" t="s">
        <v>14335</v>
      </c>
      <c r="B254" s="175" t="s">
        <v>14336</v>
      </c>
      <c r="C254" s="175" t="s">
        <v>14291</v>
      </c>
      <c r="D254" s="175" t="s">
        <v>14316</v>
      </c>
      <c r="E254" s="176">
        <v>1726667</v>
      </c>
      <c r="F254" s="173" t="s">
        <v>13587</v>
      </c>
      <c r="G254" s="175" t="s">
        <v>13591</v>
      </c>
      <c r="H254" s="173" t="s">
        <v>13592</v>
      </c>
      <c r="I254" s="173" t="s">
        <v>13587</v>
      </c>
      <c r="J254" s="173" t="s">
        <v>13587</v>
      </c>
      <c r="K254" s="175" t="s">
        <v>14337</v>
      </c>
      <c r="L254" s="178">
        <v>1100</v>
      </c>
    </row>
    <row r="255" ht="14.25" spans="1:12">
      <c r="A255" s="173" t="s">
        <v>14338</v>
      </c>
      <c r="B255" s="175" t="s">
        <v>14339</v>
      </c>
      <c r="C255" s="175" t="s">
        <v>14291</v>
      </c>
      <c r="D255" s="175" t="s">
        <v>14316</v>
      </c>
      <c r="E255" s="176">
        <v>1726840</v>
      </c>
      <c r="F255" s="173" t="s">
        <v>13587</v>
      </c>
      <c r="G255" s="175" t="s">
        <v>13591</v>
      </c>
      <c r="H255" s="173" t="s">
        <v>13592</v>
      </c>
      <c r="I255" s="173" t="s">
        <v>13587</v>
      </c>
      <c r="J255" s="173" t="s">
        <v>13587</v>
      </c>
      <c r="K255" s="175" t="s">
        <v>14340</v>
      </c>
      <c r="L255" s="178">
        <v>1100</v>
      </c>
    </row>
    <row r="256" ht="14.25" spans="1:12">
      <c r="A256" s="173" t="s">
        <v>14341</v>
      </c>
      <c r="B256" s="175" t="s">
        <v>14287</v>
      </c>
      <c r="C256" s="175" t="s">
        <v>14291</v>
      </c>
      <c r="D256" s="175" t="s">
        <v>14316</v>
      </c>
      <c r="E256" s="176">
        <v>1726816</v>
      </c>
      <c r="F256" s="173" t="s">
        <v>13587</v>
      </c>
      <c r="G256" s="175" t="s">
        <v>13591</v>
      </c>
      <c r="H256" s="173" t="s">
        <v>13592</v>
      </c>
      <c r="I256" s="173" t="s">
        <v>13587</v>
      </c>
      <c r="J256" s="173" t="s">
        <v>13587</v>
      </c>
      <c r="K256" s="175" t="s">
        <v>14342</v>
      </c>
      <c r="L256" s="178">
        <v>1100</v>
      </c>
    </row>
    <row r="257" ht="14.25" spans="1:12">
      <c r="A257" s="173" t="s">
        <v>14343</v>
      </c>
      <c r="B257" s="175" t="s">
        <v>14344</v>
      </c>
      <c r="C257" s="175" t="s">
        <v>14252</v>
      </c>
      <c r="D257" s="175" t="s">
        <v>14316</v>
      </c>
      <c r="E257" s="176">
        <v>1725303</v>
      </c>
      <c r="F257" s="173" t="s">
        <v>13594</v>
      </c>
      <c r="G257" s="175" t="s">
        <v>13591</v>
      </c>
      <c r="H257" s="173" t="s">
        <v>13592</v>
      </c>
      <c r="I257" s="173" t="s">
        <v>13594</v>
      </c>
      <c r="J257" s="173" t="s">
        <v>13604</v>
      </c>
      <c r="K257" s="175" t="s">
        <v>14345</v>
      </c>
      <c r="L257" s="178">
        <v>4400</v>
      </c>
    </row>
    <row r="258" ht="14.25" spans="1:12">
      <c r="A258" s="173" t="s">
        <v>14346</v>
      </c>
      <c r="B258" s="175" t="s">
        <v>14347</v>
      </c>
      <c r="C258" s="175" t="s">
        <v>14316</v>
      </c>
      <c r="D258" s="175" t="s">
        <v>14348</v>
      </c>
      <c r="E258" s="176">
        <v>1727666</v>
      </c>
      <c r="F258" s="173" t="s">
        <v>13587</v>
      </c>
      <c r="G258" s="175" t="s">
        <v>13591</v>
      </c>
      <c r="H258" s="173" t="s">
        <v>13592</v>
      </c>
      <c r="I258" s="173" t="s">
        <v>13587</v>
      </c>
      <c r="J258" s="173" t="s">
        <v>13587</v>
      </c>
      <c r="K258" s="175" t="s">
        <v>14349</v>
      </c>
      <c r="L258" s="178">
        <v>1100</v>
      </c>
    </row>
    <row r="259" ht="14.25" spans="1:12">
      <c r="A259" s="173" t="s">
        <v>14350</v>
      </c>
      <c r="B259" s="175" t="s">
        <v>14351</v>
      </c>
      <c r="C259" s="175" t="s">
        <v>14291</v>
      </c>
      <c r="D259" s="175" t="s">
        <v>14348</v>
      </c>
      <c r="E259" s="176">
        <v>1726614</v>
      </c>
      <c r="F259" s="173" t="s">
        <v>13587</v>
      </c>
      <c r="G259" s="175" t="s">
        <v>13591</v>
      </c>
      <c r="H259" s="173" t="s">
        <v>13592</v>
      </c>
      <c r="I259" s="173" t="s">
        <v>13594</v>
      </c>
      <c r="J259" s="173" t="s">
        <v>13594</v>
      </c>
      <c r="K259" s="175" t="s">
        <v>14352</v>
      </c>
      <c r="L259" s="178">
        <v>2200</v>
      </c>
    </row>
    <row r="260" ht="14.25" spans="1:12">
      <c r="A260" s="173" t="s">
        <v>14353</v>
      </c>
      <c r="B260" s="175" t="s">
        <v>14354</v>
      </c>
      <c r="C260" s="175" t="s">
        <v>14316</v>
      </c>
      <c r="D260" s="175" t="s">
        <v>14348</v>
      </c>
      <c r="E260" s="176">
        <v>1728431</v>
      </c>
      <c r="F260" s="173" t="s">
        <v>13587</v>
      </c>
      <c r="G260" s="175" t="s">
        <v>13607</v>
      </c>
      <c r="H260" s="173" t="s">
        <v>13628</v>
      </c>
      <c r="I260" s="173" t="s">
        <v>13587</v>
      </c>
      <c r="J260" s="173" t="s">
        <v>13587</v>
      </c>
      <c r="K260" s="175" t="s">
        <v>14355</v>
      </c>
      <c r="L260" s="178">
        <v>1400</v>
      </c>
    </row>
    <row r="261" ht="14.25" spans="1:12">
      <c r="A261" s="173" t="s">
        <v>14356</v>
      </c>
      <c r="B261" s="175" t="s">
        <v>14357</v>
      </c>
      <c r="C261" s="175" t="s">
        <v>14316</v>
      </c>
      <c r="D261" s="175" t="s">
        <v>14348</v>
      </c>
      <c r="E261" s="176">
        <v>1727853</v>
      </c>
      <c r="F261" s="173" t="s">
        <v>13587</v>
      </c>
      <c r="G261" s="175" t="s">
        <v>13607</v>
      </c>
      <c r="H261" s="173" t="s">
        <v>13628</v>
      </c>
      <c r="I261" s="173" t="s">
        <v>13587</v>
      </c>
      <c r="J261" s="173" t="s">
        <v>13587</v>
      </c>
      <c r="K261" s="175" t="s">
        <v>14358</v>
      </c>
      <c r="L261" s="178">
        <v>1400</v>
      </c>
    </row>
    <row r="262" ht="14.25" spans="1:12">
      <c r="A262" s="173" t="s">
        <v>14359</v>
      </c>
      <c r="B262" s="175" t="s">
        <v>14360</v>
      </c>
      <c r="C262" s="175" t="s">
        <v>14316</v>
      </c>
      <c r="D262" s="175" t="s">
        <v>14348</v>
      </c>
      <c r="E262" s="176">
        <v>1727842</v>
      </c>
      <c r="F262" s="173" t="s">
        <v>13587</v>
      </c>
      <c r="G262" s="175" t="s">
        <v>13607</v>
      </c>
      <c r="H262" s="173" t="s">
        <v>13628</v>
      </c>
      <c r="I262" s="173" t="s">
        <v>13587</v>
      </c>
      <c r="J262" s="173" t="s">
        <v>13587</v>
      </c>
      <c r="K262" s="175" t="s">
        <v>14361</v>
      </c>
      <c r="L262" s="178">
        <v>1400</v>
      </c>
    </row>
    <row r="263" ht="14.25" spans="1:12">
      <c r="A263" s="173" t="s">
        <v>14362</v>
      </c>
      <c r="B263" s="175" t="s">
        <v>14363</v>
      </c>
      <c r="C263" s="175" t="s">
        <v>14316</v>
      </c>
      <c r="D263" s="175" t="s">
        <v>14348</v>
      </c>
      <c r="E263" s="176">
        <v>1727904</v>
      </c>
      <c r="F263" s="173" t="s">
        <v>13587</v>
      </c>
      <c r="G263" s="175" t="s">
        <v>13591</v>
      </c>
      <c r="H263" s="173" t="s">
        <v>13592</v>
      </c>
      <c r="I263" s="173" t="s">
        <v>13587</v>
      </c>
      <c r="J263" s="173" t="s">
        <v>13587</v>
      </c>
      <c r="K263" s="175" t="s">
        <v>14364</v>
      </c>
      <c r="L263" s="178">
        <v>1100</v>
      </c>
    </row>
    <row r="264" ht="14.25" spans="1:12">
      <c r="A264" s="173" t="s">
        <v>14365</v>
      </c>
      <c r="B264" s="175" t="s">
        <v>14366</v>
      </c>
      <c r="C264" s="175" t="s">
        <v>14316</v>
      </c>
      <c r="D264" s="175" t="s">
        <v>14348</v>
      </c>
      <c r="E264" s="176">
        <v>1728462</v>
      </c>
      <c r="F264" s="173" t="s">
        <v>13587</v>
      </c>
      <c r="G264" s="175" t="s">
        <v>13607</v>
      </c>
      <c r="H264" s="173" t="s">
        <v>13628</v>
      </c>
      <c r="I264" s="173" t="s">
        <v>13587</v>
      </c>
      <c r="J264" s="173" t="s">
        <v>13587</v>
      </c>
      <c r="K264" s="175" t="s">
        <v>14367</v>
      </c>
      <c r="L264" s="178">
        <v>1400</v>
      </c>
    </row>
    <row r="265" ht="14.25" spans="1:12">
      <c r="A265" s="173" t="s">
        <v>14368</v>
      </c>
      <c r="B265" s="175" t="s">
        <v>14369</v>
      </c>
      <c r="C265" s="175" t="s">
        <v>14252</v>
      </c>
      <c r="D265" s="175" t="s">
        <v>14348</v>
      </c>
      <c r="E265" s="176">
        <v>1723215</v>
      </c>
      <c r="F265" s="173" t="s">
        <v>13587</v>
      </c>
      <c r="G265" s="175" t="s">
        <v>13591</v>
      </c>
      <c r="H265" s="173" t="s">
        <v>13602</v>
      </c>
      <c r="I265" s="173" t="s">
        <v>13600</v>
      </c>
      <c r="J265" s="173" t="s">
        <v>13600</v>
      </c>
      <c r="K265" s="175" t="s">
        <v>14370</v>
      </c>
      <c r="L265" s="178">
        <v>3000</v>
      </c>
    </row>
    <row r="266" ht="14.25" spans="1:12">
      <c r="A266" s="173" t="s">
        <v>14371</v>
      </c>
      <c r="B266" s="175" t="s">
        <v>14372</v>
      </c>
      <c r="C266" s="175" t="s">
        <v>14316</v>
      </c>
      <c r="D266" s="175" t="s">
        <v>14348</v>
      </c>
      <c r="E266" s="176">
        <v>1727726</v>
      </c>
      <c r="F266" s="173" t="s">
        <v>13587</v>
      </c>
      <c r="G266" s="175" t="s">
        <v>13591</v>
      </c>
      <c r="H266" s="173" t="s">
        <v>13592</v>
      </c>
      <c r="I266" s="173" t="s">
        <v>13587</v>
      </c>
      <c r="J266" s="173" t="s">
        <v>13587</v>
      </c>
      <c r="K266" s="175" t="s">
        <v>14373</v>
      </c>
      <c r="L266" s="178">
        <v>1100</v>
      </c>
    </row>
    <row r="267" ht="14.25" spans="1:12">
      <c r="A267" s="173" t="s">
        <v>14374</v>
      </c>
      <c r="B267" s="175" t="s">
        <v>14375</v>
      </c>
      <c r="C267" s="175" t="s">
        <v>14316</v>
      </c>
      <c r="D267" s="175" t="s">
        <v>14348</v>
      </c>
      <c r="E267" s="176">
        <v>1727701</v>
      </c>
      <c r="F267" s="173" t="s">
        <v>13587</v>
      </c>
      <c r="G267" s="175" t="s">
        <v>13591</v>
      </c>
      <c r="H267" s="173" t="s">
        <v>13592</v>
      </c>
      <c r="I267" s="173" t="s">
        <v>13587</v>
      </c>
      <c r="J267" s="173" t="s">
        <v>13587</v>
      </c>
      <c r="K267" s="175" t="s">
        <v>14376</v>
      </c>
      <c r="L267" s="178">
        <v>1100</v>
      </c>
    </row>
    <row r="268" ht="14.25" spans="1:12">
      <c r="A268" s="173" t="s">
        <v>14377</v>
      </c>
      <c r="B268" s="175" t="s">
        <v>14378</v>
      </c>
      <c r="C268" s="175" t="s">
        <v>14316</v>
      </c>
      <c r="D268" s="175" t="s">
        <v>14348</v>
      </c>
      <c r="E268" s="176">
        <v>1697095</v>
      </c>
      <c r="F268" s="173" t="s">
        <v>13587</v>
      </c>
      <c r="G268" s="175" t="s">
        <v>13607</v>
      </c>
      <c r="H268" s="173" t="s">
        <v>13628</v>
      </c>
      <c r="I268" s="173" t="s">
        <v>13587</v>
      </c>
      <c r="J268" s="173" t="s">
        <v>13587</v>
      </c>
      <c r="K268" s="175" t="s">
        <v>14379</v>
      </c>
      <c r="L268" s="178">
        <v>1400</v>
      </c>
    </row>
    <row r="269" ht="14.25" spans="1:12">
      <c r="A269" s="173" t="s">
        <v>14380</v>
      </c>
      <c r="B269" s="175" t="s">
        <v>14336</v>
      </c>
      <c r="C269" s="175" t="s">
        <v>14316</v>
      </c>
      <c r="D269" s="175" t="s">
        <v>14348</v>
      </c>
      <c r="E269" s="176">
        <v>1727995</v>
      </c>
      <c r="F269" s="173" t="s">
        <v>13587</v>
      </c>
      <c r="G269" s="175" t="s">
        <v>13591</v>
      </c>
      <c r="H269" s="173" t="s">
        <v>13592</v>
      </c>
      <c r="I269" s="173" t="s">
        <v>13587</v>
      </c>
      <c r="J269" s="173" t="s">
        <v>13587</v>
      </c>
      <c r="K269" s="175" t="s">
        <v>14381</v>
      </c>
      <c r="L269" s="178">
        <v>1100</v>
      </c>
    </row>
    <row r="270" ht="14.25" spans="1:12">
      <c r="A270" s="173" t="s">
        <v>14382</v>
      </c>
      <c r="B270" s="175" t="s">
        <v>14383</v>
      </c>
      <c r="C270" s="175" t="s">
        <v>14316</v>
      </c>
      <c r="D270" s="175" t="s">
        <v>14348</v>
      </c>
      <c r="E270" s="176">
        <v>1727705</v>
      </c>
      <c r="F270" s="173" t="s">
        <v>13587</v>
      </c>
      <c r="G270" s="175" t="s">
        <v>13591</v>
      </c>
      <c r="H270" s="173" t="s">
        <v>13592</v>
      </c>
      <c r="I270" s="173" t="s">
        <v>13587</v>
      </c>
      <c r="J270" s="173" t="s">
        <v>13587</v>
      </c>
      <c r="K270" s="175" t="s">
        <v>14384</v>
      </c>
      <c r="L270" s="178">
        <v>1100</v>
      </c>
    </row>
    <row r="271" ht="14.25" spans="1:12">
      <c r="A271" s="173" t="s">
        <v>14385</v>
      </c>
      <c r="B271" s="175" t="s">
        <v>14386</v>
      </c>
      <c r="C271" s="175" t="s">
        <v>14316</v>
      </c>
      <c r="D271" s="175" t="s">
        <v>14348</v>
      </c>
      <c r="E271" s="176">
        <v>1728876</v>
      </c>
      <c r="F271" s="173" t="s">
        <v>13587</v>
      </c>
      <c r="G271" s="175" t="s">
        <v>13607</v>
      </c>
      <c r="H271" s="173" t="s">
        <v>13628</v>
      </c>
      <c r="I271" s="173" t="s">
        <v>13587</v>
      </c>
      <c r="J271" s="173" t="s">
        <v>13587</v>
      </c>
      <c r="K271" s="175" t="s">
        <v>14387</v>
      </c>
      <c r="L271" s="178">
        <v>1400</v>
      </c>
    </row>
    <row r="272" ht="14.25" spans="1:12">
      <c r="A272" s="173" t="s">
        <v>14388</v>
      </c>
      <c r="B272" s="175" t="s">
        <v>14339</v>
      </c>
      <c r="C272" s="175" t="s">
        <v>14316</v>
      </c>
      <c r="D272" s="175" t="s">
        <v>14348</v>
      </c>
      <c r="E272" s="176">
        <v>1727970</v>
      </c>
      <c r="F272" s="173" t="s">
        <v>13587</v>
      </c>
      <c r="G272" s="175" t="s">
        <v>13591</v>
      </c>
      <c r="H272" s="173" t="s">
        <v>13592</v>
      </c>
      <c r="I272" s="173" t="s">
        <v>13587</v>
      </c>
      <c r="J272" s="173" t="s">
        <v>13587</v>
      </c>
      <c r="K272" s="175" t="s">
        <v>14389</v>
      </c>
      <c r="L272" s="178">
        <v>1100</v>
      </c>
    </row>
    <row r="273" ht="14.25" spans="1:12">
      <c r="A273" s="173" t="s">
        <v>14390</v>
      </c>
      <c r="B273" s="175" t="s">
        <v>14391</v>
      </c>
      <c r="C273" s="175" t="s">
        <v>14291</v>
      </c>
      <c r="D273" s="175" t="s">
        <v>14348</v>
      </c>
      <c r="E273" s="176">
        <v>1726432</v>
      </c>
      <c r="F273" s="173" t="s">
        <v>13587</v>
      </c>
      <c r="G273" s="175" t="s">
        <v>13591</v>
      </c>
      <c r="H273" s="173" t="s">
        <v>13592</v>
      </c>
      <c r="I273" s="173" t="s">
        <v>13594</v>
      </c>
      <c r="J273" s="173" t="s">
        <v>13594</v>
      </c>
      <c r="K273" s="175" t="s">
        <v>14392</v>
      </c>
      <c r="L273" s="178">
        <v>2200</v>
      </c>
    </row>
    <row r="274" ht="14.25" spans="1:12">
      <c r="A274" s="173" t="s">
        <v>14393</v>
      </c>
      <c r="B274" s="175" t="s">
        <v>14394</v>
      </c>
      <c r="C274" s="175" t="s">
        <v>14252</v>
      </c>
      <c r="D274" s="175" t="s">
        <v>14348</v>
      </c>
      <c r="E274" s="176">
        <v>1713943</v>
      </c>
      <c r="F274" s="173" t="s">
        <v>13587</v>
      </c>
      <c r="G274" s="175" t="s">
        <v>13591</v>
      </c>
      <c r="H274" s="173" t="s">
        <v>13602</v>
      </c>
      <c r="I274" s="173" t="s">
        <v>13600</v>
      </c>
      <c r="J274" s="173" t="s">
        <v>13600</v>
      </c>
      <c r="K274" s="175" t="s">
        <v>14395</v>
      </c>
      <c r="L274" s="178">
        <v>3000</v>
      </c>
    </row>
    <row r="275" ht="14.25" spans="1:12">
      <c r="A275" s="173" t="s">
        <v>14396</v>
      </c>
      <c r="B275" s="175" t="s">
        <v>14397</v>
      </c>
      <c r="C275" s="175" t="s">
        <v>14316</v>
      </c>
      <c r="D275" s="175" t="s">
        <v>14348</v>
      </c>
      <c r="E275" s="176">
        <v>1728335</v>
      </c>
      <c r="F275" s="173" t="s">
        <v>13587</v>
      </c>
      <c r="G275" s="175" t="s">
        <v>13591</v>
      </c>
      <c r="H275" s="173" t="s">
        <v>13592</v>
      </c>
      <c r="I275" s="173" t="s">
        <v>13587</v>
      </c>
      <c r="J275" s="173" t="s">
        <v>13587</v>
      </c>
      <c r="K275" s="175" t="s">
        <v>14398</v>
      </c>
      <c r="L275" s="178">
        <v>1100</v>
      </c>
    </row>
    <row r="276" ht="14.25" spans="1:12">
      <c r="A276" s="173" t="s">
        <v>14399</v>
      </c>
      <c r="B276" s="175" t="s">
        <v>14400</v>
      </c>
      <c r="C276" s="175" t="s">
        <v>14316</v>
      </c>
      <c r="D276" s="175" t="s">
        <v>14348</v>
      </c>
      <c r="E276" s="176">
        <v>1704233</v>
      </c>
      <c r="F276" s="173" t="s">
        <v>13587</v>
      </c>
      <c r="G276" s="175" t="s">
        <v>13591</v>
      </c>
      <c r="H276" s="173" t="s">
        <v>13592</v>
      </c>
      <c r="I276" s="173" t="s">
        <v>13587</v>
      </c>
      <c r="J276" s="173" t="s">
        <v>13587</v>
      </c>
      <c r="K276" s="175" t="s">
        <v>14401</v>
      </c>
      <c r="L276" s="178">
        <v>1100</v>
      </c>
    </row>
    <row r="277" ht="14.25" spans="1:12">
      <c r="A277" s="173" t="s">
        <v>14402</v>
      </c>
      <c r="B277" s="175" t="s">
        <v>14391</v>
      </c>
      <c r="C277" s="175" t="s">
        <v>14348</v>
      </c>
      <c r="D277" s="175" t="s">
        <v>14403</v>
      </c>
      <c r="E277" s="176">
        <v>1726434</v>
      </c>
      <c r="F277" s="173" t="s">
        <v>13587</v>
      </c>
      <c r="G277" s="175" t="s">
        <v>13591</v>
      </c>
      <c r="H277" s="173" t="s">
        <v>13592</v>
      </c>
      <c r="I277" s="173" t="s">
        <v>13587</v>
      </c>
      <c r="J277" s="173" t="s">
        <v>13587</v>
      </c>
      <c r="K277" s="175" t="s">
        <v>14404</v>
      </c>
      <c r="L277" s="178">
        <v>1100</v>
      </c>
    </row>
    <row r="278" ht="14.25" spans="1:12">
      <c r="A278" s="173" t="s">
        <v>14405</v>
      </c>
      <c r="B278" s="175" t="s">
        <v>14297</v>
      </c>
      <c r="C278" s="175" t="s">
        <v>14348</v>
      </c>
      <c r="D278" s="175" t="s">
        <v>14403</v>
      </c>
      <c r="E278" s="176">
        <v>1729189</v>
      </c>
      <c r="F278" s="173" t="s">
        <v>13587</v>
      </c>
      <c r="G278" s="175" t="s">
        <v>13591</v>
      </c>
      <c r="H278" s="173" t="s">
        <v>13592</v>
      </c>
      <c r="I278" s="173" t="s">
        <v>13587</v>
      </c>
      <c r="J278" s="173" t="s">
        <v>13587</v>
      </c>
      <c r="K278" s="175" t="s">
        <v>14406</v>
      </c>
      <c r="L278" s="178">
        <v>1100</v>
      </c>
    </row>
    <row r="279" ht="14.25" spans="1:12">
      <c r="A279" s="173" t="s">
        <v>14407</v>
      </c>
      <c r="B279" s="175" t="s">
        <v>14397</v>
      </c>
      <c r="C279" s="175" t="s">
        <v>14348</v>
      </c>
      <c r="D279" s="175" t="s">
        <v>14403</v>
      </c>
      <c r="E279" s="176">
        <v>1729158</v>
      </c>
      <c r="F279" s="173" t="s">
        <v>13587</v>
      </c>
      <c r="G279" s="175" t="s">
        <v>13591</v>
      </c>
      <c r="H279" s="173" t="s">
        <v>13592</v>
      </c>
      <c r="I279" s="173" t="s">
        <v>13587</v>
      </c>
      <c r="J279" s="173" t="s">
        <v>13587</v>
      </c>
      <c r="K279" s="175" t="s">
        <v>14408</v>
      </c>
      <c r="L279" s="178">
        <v>1100</v>
      </c>
    </row>
    <row r="280" ht="14.25" spans="1:12">
      <c r="A280" s="173" t="s">
        <v>14409</v>
      </c>
      <c r="B280" s="175" t="s">
        <v>14410</v>
      </c>
      <c r="C280" s="175" t="s">
        <v>14348</v>
      </c>
      <c r="D280" s="175" t="s">
        <v>14403</v>
      </c>
      <c r="E280" s="176">
        <v>1727939</v>
      </c>
      <c r="F280" s="173" t="s">
        <v>13594</v>
      </c>
      <c r="G280" s="175" t="s">
        <v>13591</v>
      </c>
      <c r="H280" s="173" t="s">
        <v>13592</v>
      </c>
      <c r="I280" s="173" t="s">
        <v>13587</v>
      </c>
      <c r="J280" s="173" t="s">
        <v>13594</v>
      </c>
      <c r="K280" s="175" t="s">
        <v>14411</v>
      </c>
      <c r="L280" s="178">
        <v>2200</v>
      </c>
    </row>
    <row r="281" ht="14.25" spans="1:12">
      <c r="A281" s="173" t="s">
        <v>14412</v>
      </c>
      <c r="B281" s="175" t="s">
        <v>14413</v>
      </c>
      <c r="C281" s="175" t="s">
        <v>14348</v>
      </c>
      <c r="D281" s="175" t="s">
        <v>14403</v>
      </c>
      <c r="E281" s="176">
        <v>1702451</v>
      </c>
      <c r="F281" s="173" t="s">
        <v>13594</v>
      </c>
      <c r="G281" s="175" t="s">
        <v>13591</v>
      </c>
      <c r="H281" s="173" t="s">
        <v>13592</v>
      </c>
      <c r="I281" s="173" t="s">
        <v>13587</v>
      </c>
      <c r="J281" s="173" t="s">
        <v>13594</v>
      </c>
      <c r="K281" s="175" t="s">
        <v>14414</v>
      </c>
      <c r="L281" s="178">
        <v>2200</v>
      </c>
    </row>
    <row r="282" ht="14.25" spans="1:12">
      <c r="A282" s="173" t="s">
        <v>14415</v>
      </c>
      <c r="B282" s="175" t="s">
        <v>14416</v>
      </c>
      <c r="C282" s="175" t="s">
        <v>14316</v>
      </c>
      <c r="D282" s="175" t="s">
        <v>14403</v>
      </c>
      <c r="E282" s="176">
        <v>1727025</v>
      </c>
      <c r="F282" s="173" t="s">
        <v>13587</v>
      </c>
      <c r="G282" s="175" t="s">
        <v>13607</v>
      </c>
      <c r="H282" s="173" t="s">
        <v>13628</v>
      </c>
      <c r="I282" s="173" t="s">
        <v>13594</v>
      </c>
      <c r="J282" s="173" t="s">
        <v>13594</v>
      </c>
      <c r="K282" s="175" t="s">
        <v>14417</v>
      </c>
      <c r="L282" s="178">
        <v>2800</v>
      </c>
    </row>
    <row r="283" ht="14.25" spans="1:12">
      <c r="A283" s="173" t="s">
        <v>14418</v>
      </c>
      <c r="B283" s="175" t="s">
        <v>14322</v>
      </c>
      <c r="C283" s="175" t="s">
        <v>14316</v>
      </c>
      <c r="D283" s="175" t="s">
        <v>14403</v>
      </c>
      <c r="E283" s="176">
        <v>1726690</v>
      </c>
      <c r="F283" s="173" t="s">
        <v>13587</v>
      </c>
      <c r="G283" s="175" t="s">
        <v>13591</v>
      </c>
      <c r="H283" s="173" t="s">
        <v>13592</v>
      </c>
      <c r="I283" s="173" t="s">
        <v>13594</v>
      </c>
      <c r="J283" s="173" t="s">
        <v>13594</v>
      </c>
      <c r="K283" s="175" t="s">
        <v>14419</v>
      </c>
      <c r="L283" s="178">
        <v>2200</v>
      </c>
    </row>
    <row r="284" ht="14.25" spans="1:12">
      <c r="A284" s="173" t="s">
        <v>14420</v>
      </c>
      <c r="B284" s="175" t="s">
        <v>14421</v>
      </c>
      <c r="C284" s="175" t="s">
        <v>14316</v>
      </c>
      <c r="D284" s="175" t="s">
        <v>14403</v>
      </c>
      <c r="E284" s="176">
        <v>1727856</v>
      </c>
      <c r="F284" s="173" t="s">
        <v>13587</v>
      </c>
      <c r="G284" s="175" t="s">
        <v>13607</v>
      </c>
      <c r="H284" s="173" t="s">
        <v>13628</v>
      </c>
      <c r="I284" s="173" t="s">
        <v>13594</v>
      </c>
      <c r="J284" s="173" t="s">
        <v>13594</v>
      </c>
      <c r="K284" s="175" t="s">
        <v>14422</v>
      </c>
      <c r="L284" s="178">
        <v>2800</v>
      </c>
    </row>
    <row r="285" ht="14.25" spans="1:12">
      <c r="A285" s="173" t="s">
        <v>14423</v>
      </c>
      <c r="B285" s="175" t="s">
        <v>14424</v>
      </c>
      <c r="C285" s="175" t="s">
        <v>14291</v>
      </c>
      <c r="D285" s="175" t="s">
        <v>14403</v>
      </c>
      <c r="E285" s="176">
        <v>1715812</v>
      </c>
      <c r="F285" s="173" t="s">
        <v>13600</v>
      </c>
      <c r="G285" s="175" t="s">
        <v>13607</v>
      </c>
      <c r="H285" s="173" t="s">
        <v>13628</v>
      </c>
      <c r="I285" s="173" t="s">
        <v>13600</v>
      </c>
      <c r="J285" s="173" t="s">
        <v>13622</v>
      </c>
      <c r="K285" s="175" t="s">
        <v>14425</v>
      </c>
      <c r="L285" s="178">
        <v>12600</v>
      </c>
    </row>
    <row r="286" ht="14.25" spans="1:12">
      <c r="A286" s="173" t="s">
        <v>14426</v>
      </c>
      <c r="B286" s="175" t="s">
        <v>14427</v>
      </c>
      <c r="C286" s="175" t="s">
        <v>14316</v>
      </c>
      <c r="D286" s="175" t="s">
        <v>14403</v>
      </c>
      <c r="E286" s="176">
        <v>1718572</v>
      </c>
      <c r="F286" s="173" t="s">
        <v>13587</v>
      </c>
      <c r="G286" s="175" t="s">
        <v>13591</v>
      </c>
      <c r="H286" s="173" t="s">
        <v>13592</v>
      </c>
      <c r="I286" s="173" t="s">
        <v>13594</v>
      </c>
      <c r="J286" s="173" t="s">
        <v>13594</v>
      </c>
      <c r="K286" s="175" t="s">
        <v>14428</v>
      </c>
      <c r="L286" s="178">
        <v>2200</v>
      </c>
    </row>
    <row r="287" ht="14.25" spans="1:12">
      <c r="A287" s="173" t="s">
        <v>14429</v>
      </c>
      <c r="B287" s="175" t="s">
        <v>14430</v>
      </c>
      <c r="C287" s="175" t="s">
        <v>14252</v>
      </c>
      <c r="D287" s="175" t="s">
        <v>14403</v>
      </c>
      <c r="E287" s="176">
        <v>1716479</v>
      </c>
      <c r="F287" s="173" t="s">
        <v>13600</v>
      </c>
      <c r="G287" s="175" t="s">
        <v>13624</v>
      </c>
      <c r="H287" s="173" t="s">
        <v>13628</v>
      </c>
      <c r="I287" s="173" t="s">
        <v>13604</v>
      </c>
      <c r="J287" s="173" t="s">
        <v>13633</v>
      </c>
      <c r="K287" s="175" t="s">
        <v>14431</v>
      </c>
      <c r="L287" s="178">
        <v>16800</v>
      </c>
    </row>
    <row r="288" ht="14.25" spans="1:12">
      <c r="A288" s="173" t="s">
        <v>14432</v>
      </c>
      <c r="B288" s="175" t="s">
        <v>14433</v>
      </c>
      <c r="C288" s="175" t="s">
        <v>14348</v>
      </c>
      <c r="D288" s="175" t="s">
        <v>14434</v>
      </c>
      <c r="E288" s="176">
        <v>1700475</v>
      </c>
      <c r="F288" s="173" t="s">
        <v>13594</v>
      </c>
      <c r="G288" s="175" t="s">
        <v>13591</v>
      </c>
      <c r="H288" s="173" t="s">
        <v>13602</v>
      </c>
      <c r="I288" s="173" t="s">
        <v>13594</v>
      </c>
      <c r="J288" s="173" t="s">
        <v>13604</v>
      </c>
      <c r="K288" s="175" t="s">
        <v>14435</v>
      </c>
      <c r="L288" s="178">
        <v>4000</v>
      </c>
    </row>
    <row r="289" ht="14.25" spans="1:12">
      <c r="A289" s="173" t="s">
        <v>14436</v>
      </c>
      <c r="B289" s="175" t="s">
        <v>14437</v>
      </c>
      <c r="C289" s="175" t="s">
        <v>14403</v>
      </c>
      <c r="D289" s="175" t="s">
        <v>14434</v>
      </c>
      <c r="E289" s="176">
        <v>1708713</v>
      </c>
      <c r="F289" s="173" t="s">
        <v>13587</v>
      </c>
      <c r="G289" s="175" t="s">
        <v>13591</v>
      </c>
      <c r="H289" s="173" t="s">
        <v>13592</v>
      </c>
      <c r="I289" s="173" t="s">
        <v>13587</v>
      </c>
      <c r="J289" s="173" t="s">
        <v>13587</v>
      </c>
      <c r="K289" s="175" t="s">
        <v>14438</v>
      </c>
      <c r="L289" s="178">
        <v>1100</v>
      </c>
    </row>
    <row r="290" ht="14.25" spans="1:12">
      <c r="A290" s="173" t="s">
        <v>14439</v>
      </c>
      <c r="B290" s="175" t="s">
        <v>14440</v>
      </c>
      <c r="C290" s="175" t="s">
        <v>14403</v>
      </c>
      <c r="D290" s="175" t="s">
        <v>14434</v>
      </c>
      <c r="E290" s="176">
        <v>1715765</v>
      </c>
      <c r="F290" s="173" t="s">
        <v>13587</v>
      </c>
      <c r="G290" s="175" t="s">
        <v>13591</v>
      </c>
      <c r="H290" s="173" t="s">
        <v>13592</v>
      </c>
      <c r="I290" s="173" t="s">
        <v>13587</v>
      </c>
      <c r="J290" s="173" t="s">
        <v>13587</v>
      </c>
      <c r="K290" s="175" t="s">
        <v>14441</v>
      </c>
      <c r="L290" s="178">
        <v>1100</v>
      </c>
    </row>
    <row r="291" ht="14.25" spans="1:12">
      <c r="A291" s="173" t="s">
        <v>14442</v>
      </c>
      <c r="B291" s="175" t="s">
        <v>14443</v>
      </c>
      <c r="C291" s="175" t="s">
        <v>14316</v>
      </c>
      <c r="D291" s="175" t="s">
        <v>14434</v>
      </c>
      <c r="E291" s="176">
        <v>1704588</v>
      </c>
      <c r="F291" s="173" t="s">
        <v>13587</v>
      </c>
      <c r="G291" s="175" t="s">
        <v>13591</v>
      </c>
      <c r="H291" s="173" t="s">
        <v>13592</v>
      </c>
      <c r="I291" s="173" t="s">
        <v>13600</v>
      </c>
      <c r="J291" s="173" t="s">
        <v>13600</v>
      </c>
      <c r="K291" s="175" t="s">
        <v>14444</v>
      </c>
      <c r="L291" s="178">
        <v>3300</v>
      </c>
    </row>
    <row r="292" ht="14.25" spans="1:12">
      <c r="A292" s="173" t="s">
        <v>14445</v>
      </c>
      <c r="B292" s="175" t="s">
        <v>14446</v>
      </c>
      <c r="C292" s="175" t="s">
        <v>14348</v>
      </c>
      <c r="D292" s="175" t="s">
        <v>14434</v>
      </c>
      <c r="E292" s="176">
        <v>1696938</v>
      </c>
      <c r="F292" s="173" t="s">
        <v>13587</v>
      </c>
      <c r="G292" s="175" t="s">
        <v>13597</v>
      </c>
      <c r="H292" s="173" t="s">
        <v>13598</v>
      </c>
      <c r="I292" s="173" t="s">
        <v>13594</v>
      </c>
      <c r="J292" s="173" t="s">
        <v>13594</v>
      </c>
      <c r="K292" s="175" t="s">
        <v>14447</v>
      </c>
      <c r="L292" s="178">
        <v>2600</v>
      </c>
    </row>
    <row r="293" ht="14.25" spans="1:12">
      <c r="A293" s="173" t="s">
        <v>14448</v>
      </c>
      <c r="B293" s="175" t="s">
        <v>14449</v>
      </c>
      <c r="C293" s="175" t="s">
        <v>14348</v>
      </c>
      <c r="D293" s="175" t="s">
        <v>14434</v>
      </c>
      <c r="E293" s="176">
        <v>1696950</v>
      </c>
      <c r="F293" s="173" t="s">
        <v>13604</v>
      </c>
      <c r="G293" s="175" t="s">
        <v>13597</v>
      </c>
      <c r="H293" s="173" t="s">
        <v>13598</v>
      </c>
      <c r="I293" s="173" t="s">
        <v>13594</v>
      </c>
      <c r="J293" s="173" t="s">
        <v>13609</v>
      </c>
      <c r="K293" s="175" t="s">
        <v>14450</v>
      </c>
      <c r="L293" s="178">
        <v>10400</v>
      </c>
    </row>
    <row r="294" ht="14.25" spans="1:12">
      <c r="A294" s="173" t="s">
        <v>14451</v>
      </c>
      <c r="B294" s="175" t="s">
        <v>14452</v>
      </c>
      <c r="C294" s="175" t="s">
        <v>14403</v>
      </c>
      <c r="D294" s="175" t="s">
        <v>14434</v>
      </c>
      <c r="E294" s="176">
        <v>1708806</v>
      </c>
      <c r="F294" s="173" t="s">
        <v>13587</v>
      </c>
      <c r="G294" s="175" t="s">
        <v>13591</v>
      </c>
      <c r="H294" s="173" t="s">
        <v>13592</v>
      </c>
      <c r="I294" s="173" t="s">
        <v>13587</v>
      </c>
      <c r="J294" s="173" t="s">
        <v>13587</v>
      </c>
      <c r="K294" s="175" t="s">
        <v>14453</v>
      </c>
      <c r="L294" s="178">
        <v>1100</v>
      </c>
    </row>
    <row r="295" ht="14.25" spans="1:12">
      <c r="A295" s="173" t="s">
        <v>14454</v>
      </c>
      <c r="B295" s="175" t="s">
        <v>14455</v>
      </c>
      <c r="C295" s="175" t="s">
        <v>14403</v>
      </c>
      <c r="D295" s="175" t="s">
        <v>14456</v>
      </c>
      <c r="E295" s="176">
        <v>1724218</v>
      </c>
      <c r="F295" s="173" t="s">
        <v>13587</v>
      </c>
      <c r="G295" s="175" t="s">
        <v>13591</v>
      </c>
      <c r="H295" s="173" t="s">
        <v>13602</v>
      </c>
      <c r="I295" s="173" t="s">
        <v>13594</v>
      </c>
      <c r="J295" s="173" t="s">
        <v>13594</v>
      </c>
      <c r="K295" s="175" t="s">
        <v>14457</v>
      </c>
      <c r="L295" s="178">
        <v>2000</v>
      </c>
    </row>
    <row r="296" ht="14.25" spans="1:12">
      <c r="A296" s="173" t="s">
        <v>14458</v>
      </c>
      <c r="B296" s="175" t="s">
        <v>14459</v>
      </c>
      <c r="C296" s="175" t="s">
        <v>14434</v>
      </c>
      <c r="D296" s="175" t="s">
        <v>14456</v>
      </c>
      <c r="E296" s="176">
        <v>1690099</v>
      </c>
      <c r="F296" s="173" t="s">
        <v>13587</v>
      </c>
      <c r="G296" s="175" t="s">
        <v>13607</v>
      </c>
      <c r="H296" s="173" t="s">
        <v>13628</v>
      </c>
      <c r="I296" s="173" t="s">
        <v>13587</v>
      </c>
      <c r="J296" s="173" t="s">
        <v>13587</v>
      </c>
      <c r="K296" s="175" t="s">
        <v>14460</v>
      </c>
      <c r="L296" s="178">
        <v>1400</v>
      </c>
    </row>
    <row r="297" ht="14.25" spans="1:12">
      <c r="A297" s="173" t="s">
        <v>14461</v>
      </c>
      <c r="B297" s="175" t="s">
        <v>14462</v>
      </c>
      <c r="C297" s="175" t="s">
        <v>14434</v>
      </c>
      <c r="D297" s="175" t="s">
        <v>14456</v>
      </c>
      <c r="E297" s="176">
        <v>1716915</v>
      </c>
      <c r="F297" s="173" t="s">
        <v>13587</v>
      </c>
      <c r="G297" s="175" t="s">
        <v>13591</v>
      </c>
      <c r="H297" s="173" t="s">
        <v>13592</v>
      </c>
      <c r="I297" s="173" t="s">
        <v>13587</v>
      </c>
      <c r="J297" s="173" t="s">
        <v>13587</v>
      </c>
      <c r="K297" s="175" t="s">
        <v>14463</v>
      </c>
      <c r="L297" s="178">
        <v>1100</v>
      </c>
    </row>
    <row r="298" ht="14.25" spans="1:12">
      <c r="A298" s="173" t="s">
        <v>14464</v>
      </c>
      <c r="B298" s="175" t="s">
        <v>14465</v>
      </c>
      <c r="C298" s="175" t="s">
        <v>14403</v>
      </c>
      <c r="D298" s="175" t="s">
        <v>14456</v>
      </c>
      <c r="E298" s="176">
        <v>1683491</v>
      </c>
      <c r="F298" s="173" t="s">
        <v>13587</v>
      </c>
      <c r="G298" s="175" t="s">
        <v>13597</v>
      </c>
      <c r="H298" s="173" t="s">
        <v>13598</v>
      </c>
      <c r="I298" s="173" t="s">
        <v>13594</v>
      </c>
      <c r="J298" s="173" t="s">
        <v>13594</v>
      </c>
      <c r="K298" s="175" t="s">
        <v>14466</v>
      </c>
      <c r="L298" s="178">
        <v>2600</v>
      </c>
    </row>
    <row r="299" ht="14.25" spans="1:12">
      <c r="A299" s="173" t="s">
        <v>14467</v>
      </c>
      <c r="B299" s="175" t="s">
        <v>14468</v>
      </c>
      <c r="C299" s="175" t="s">
        <v>14434</v>
      </c>
      <c r="D299" s="175" t="s">
        <v>14456</v>
      </c>
      <c r="E299" s="176">
        <v>1720307</v>
      </c>
      <c r="F299" s="173" t="s">
        <v>13587</v>
      </c>
      <c r="G299" s="175" t="s">
        <v>13591</v>
      </c>
      <c r="H299" s="173" t="s">
        <v>13592</v>
      </c>
      <c r="I299" s="173" t="s">
        <v>13587</v>
      </c>
      <c r="J299" s="173" t="s">
        <v>13587</v>
      </c>
      <c r="K299" s="175" t="s">
        <v>14469</v>
      </c>
      <c r="L299" s="178">
        <v>1100</v>
      </c>
    </row>
    <row r="300" ht="14.25" spans="1:12">
      <c r="A300" s="173" t="s">
        <v>14470</v>
      </c>
      <c r="B300" s="175" t="s">
        <v>14471</v>
      </c>
      <c r="C300" s="175" t="s">
        <v>14434</v>
      </c>
      <c r="D300" s="175" t="s">
        <v>14456</v>
      </c>
      <c r="E300" s="176">
        <v>1721124</v>
      </c>
      <c r="F300" s="173" t="s">
        <v>13587</v>
      </c>
      <c r="G300" s="175" t="s">
        <v>13591</v>
      </c>
      <c r="H300" s="173" t="s">
        <v>13592</v>
      </c>
      <c r="I300" s="173" t="s">
        <v>13587</v>
      </c>
      <c r="J300" s="173" t="s">
        <v>13587</v>
      </c>
      <c r="K300" s="175" t="s">
        <v>14472</v>
      </c>
      <c r="L300" s="178">
        <v>1100</v>
      </c>
    </row>
    <row r="301" ht="14.25" spans="1:12">
      <c r="A301" s="173" t="s">
        <v>14473</v>
      </c>
      <c r="B301" s="175" t="s">
        <v>14474</v>
      </c>
      <c r="C301" s="175" t="s">
        <v>14434</v>
      </c>
      <c r="D301" s="175" t="s">
        <v>14456</v>
      </c>
      <c r="E301" s="176">
        <v>1694692</v>
      </c>
      <c r="F301" s="173" t="s">
        <v>13594</v>
      </c>
      <c r="G301" s="175" t="s">
        <v>13591</v>
      </c>
      <c r="H301" s="173" t="s">
        <v>13592</v>
      </c>
      <c r="I301" s="173" t="s">
        <v>13587</v>
      </c>
      <c r="J301" s="173" t="s">
        <v>13594</v>
      </c>
      <c r="K301" s="175" t="s">
        <v>14475</v>
      </c>
      <c r="L301" s="178">
        <v>2200</v>
      </c>
    </row>
    <row r="302" ht="14.25" spans="1:12">
      <c r="A302" s="173" t="s">
        <v>14476</v>
      </c>
      <c r="B302" s="175" t="s">
        <v>14477</v>
      </c>
      <c r="C302" s="175" t="s">
        <v>14456</v>
      </c>
      <c r="D302" s="175" t="s">
        <v>14478</v>
      </c>
      <c r="E302" s="176">
        <v>1722284</v>
      </c>
      <c r="F302" s="173" t="s">
        <v>13587</v>
      </c>
      <c r="G302" s="175" t="s">
        <v>13591</v>
      </c>
      <c r="H302" s="173" t="s">
        <v>13598</v>
      </c>
      <c r="I302" s="173" t="s">
        <v>13587</v>
      </c>
      <c r="J302" s="173" t="s">
        <v>13587</v>
      </c>
      <c r="K302" s="175" t="s">
        <v>14479</v>
      </c>
      <c r="L302" s="178">
        <v>1300</v>
      </c>
    </row>
    <row r="303" ht="14.25" spans="1:12">
      <c r="A303" s="173" t="s">
        <v>14480</v>
      </c>
      <c r="B303" s="175" t="s">
        <v>14481</v>
      </c>
      <c r="C303" s="175" t="s">
        <v>14456</v>
      </c>
      <c r="D303" s="175" t="s">
        <v>14478</v>
      </c>
      <c r="E303" s="176">
        <v>1719879</v>
      </c>
      <c r="F303" s="173" t="s">
        <v>13594</v>
      </c>
      <c r="G303" s="175" t="s">
        <v>13591</v>
      </c>
      <c r="H303" s="173" t="s">
        <v>13598</v>
      </c>
      <c r="I303" s="173" t="s">
        <v>13587</v>
      </c>
      <c r="J303" s="173" t="s">
        <v>13594</v>
      </c>
      <c r="K303" s="175" t="s">
        <v>14482</v>
      </c>
      <c r="L303" s="178">
        <v>2600</v>
      </c>
    </row>
    <row r="304" ht="14.25" spans="1:12">
      <c r="A304" s="173" t="s">
        <v>14483</v>
      </c>
      <c r="B304" s="175" t="s">
        <v>14484</v>
      </c>
      <c r="C304" s="175" t="s">
        <v>14403</v>
      </c>
      <c r="D304" s="175" t="s">
        <v>14456</v>
      </c>
      <c r="E304" s="176">
        <v>1723902</v>
      </c>
      <c r="F304" s="173" t="s">
        <v>13587</v>
      </c>
      <c r="G304" s="175" t="s">
        <v>13591</v>
      </c>
      <c r="H304" s="173" t="s">
        <v>13592</v>
      </c>
      <c r="I304" s="173" t="s">
        <v>13594</v>
      </c>
      <c r="J304" s="173" t="s">
        <v>13594</v>
      </c>
      <c r="K304" s="175" t="s">
        <v>14485</v>
      </c>
      <c r="L304" s="178">
        <v>2200</v>
      </c>
    </row>
    <row r="305" ht="14.25" spans="1:12">
      <c r="A305" s="173" t="s">
        <v>14486</v>
      </c>
      <c r="B305" s="175" t="s">
        <v>14484</v>
      </c>
      <c r="C305" s="175" t="s">
        <v>14456</v>
      </c>
      <c r="D305" s="175" t="s">
        <v>14478</v>
      </c>
      <c r="E305" s="176">
        <v>1723902</v>
      </c>
      <c r="F305" s="173" t="s">
        <v>13587</v>
      </c>
      <c r="G305" s="175" t="s">
        <v>13591</v>
      </c>
      <c r="H305" s="173" t="s">
        <v>13598</v>
      </c>
      <c r="I305" s="173" t="s">
        <v>13587</v>
      </c>
      <c r="J305" s="173" t="s">
        <v>13587</v>
      </c>
      <c r="K305" s="175" t="s">
        <v>14487</v>
      </c>
      <c r="L305" s="178">
        <v>1300</v>
      </c>
    </row>
    <row r="306" ht="14.25" spans="1:12">
      <c r="A306" s="173" t="s">
        <v>14488</v>
      </c>
      <c r="B306" s="175" t="s">
        <v>14489</v>
      </c>
      <c r="C306" s="175" t="s">
        <v>14434</v>
      </c>
      <c r="D306" s="175" t="s">
        <v>14456</v>
      </c>
      <c r="E306" s="176">
        <v>1718401</v>
      </c>
      <c r="F306" s="173" t="s">
        <v>13587</v>
      </c>
      <c r="G306" s="175" t="s">
        <v>13591</v>
      </c>
      <c r="H306" s="173" t="s">
        <v>13592</v>
      </c>
      <c r="I306" s="173" t="s">
        <v>13587</v>
      </c>
      <c r="J306" s="173" t="s">
        <v>13587</v>
      </c>
      <c r="K306" s="175" t="s">
        <v>14490</v>
      </c>
      <c r="L306" s="178">
        <v>1100</v>
      </c>
    </row>
    <row r="307" ht="14.25" spans="1:12">
      <c r="A307" s="173" t="s">
        <v>14491</v>
      </c>
      <c r="B307" s="175" t="s">
        <v>14489</v>
      </c>
      <c r="C307" s="175" t="s">
        <v>14456</v>
      </c>
      <c r="D307" s="175" t="s">
        <v>14478</v>
      </c>
      <c r="E307" s="176">
        <v>1718401</v>
      </c>
      <c r="F307" s="173" t="s">
        <v>13587</v>
      </c>
      <c r="G307" s="175" t="s">
        <v>13591</v>
      </c>
      <c r="H307" s="173" t="s">
        <v>13598</v>
      </c>
      <c r="I307" s="173" t="s">
        <v>13587</v>
      </c>
      <c r="J307" s="173" t="s">
        <v>13587</v>
      </c>
      <c r="K307" s="175" t="s">
        <v>14492</v>
      </c>
      <c r="L307" s="178">
        <v>1300</v>
      </c>
    </row>
    <row r="308" ht="14.25" spans="1:12">
      <c r="A308" s="173" t="s">
        <v>14493</v>
      </c>
      <c r="B308" s="175" t="s">
        <v>14494</v>
      </c>
      <c r="C308" s="175" t="s">
        <v>14434</v>
      </c>
      <c r="D308" s="175" t="s">
        <v>14456</v>
      </c>
      <c r="E308" s="176">
        <v>1715421</v>
      </c>
      <c r="F308" s="173" t="s">
        <v>13600</v>
      </c>
      <c r="G308" s="175" t="s">
        <v>13607</v>
      </c>
      <c r="H308" s="173" t="s">
        <v>13628</v>
      </c>
      <c r="I308" s="173" t="s">
        <v>13587</v>
      </c>
      <c r="J308" s="173" t="s">
        <v>13600</v>
      </c>
      <c r="K308" s="175" t="s">
        <v>14495</v>
      </c>
      <c r="L308" s="178">
        <v>4200</v>
      </c>
    </row>
    <row r="309" ht="14.25" spans="1:12">
      <c r="A309" s="173" t="s">
        <v>14496</v>
      </c>
      <c r="B309" s="175" t="s">
        <v>14494</v>
      </c>
      <c r="C309" s="175" t="s">
        <v>14456</v>
      </c>
      <c r="D309" s="175" t="s">
        <v>14478</v>
      </c>
      <c r="E309" s="176">
        <v>1715421</v>
      </c>
      <c r="F309" s="173" t="s">
        <v>13600</v>
      </c>
      <c r="G309" s="175" t="s">
        <v>13607</v>
      </c>
      <c r="H309" s="173" t="s">
        <v>13681</v>
      </c>
      <c r="I309" s="173" t="s">
        <v>13587</v>
      </c>
      <c r="J309" s="173" t="s">
        <v>13600</v>
      </c>
      <c r="K309" s="175" t="s">
        <v>14497</v>
      </c>
      <c r="L309" s="178">
        <v>4800</v>
      </c>
    </row>
    <row r="310" ht="14.25" spans="1:12">
      <c r="A310" s="173" t="s">
        <v>14498</v>
      </c>
      <c r="B310" s="175" t="s">
        <v>14499</v>
      </c>
      <c r="C310" s="175" t="s">
        <v>14403</v>
      </c>
      <c r="D310" s="175" t="s">
        <v>14456</v>
      </c>
      <c r="E310" s="176">
        <v>1715990</v>
      </c>
      <c r="F310" s="173" t="s">
        <v>13594</v>
      </c>
      <c r="G310" s="175" t="s">
        <v>13597</v>
      </c>
      <c r="H310" s="173" t="s">
        <v>13681</v>
      </c>
      <c r="I310" s="173" t="s">
        <v>13594</v>
      </c>
      <c r="J310" s="173" t="s">
        <v>13604</v>
      </c>
      <c r="K310" s="175" t="s">
        <v>14500</v>
      </c>
      <c r="L310" s="178">
        <v>6400</v>
      </c>
    </row>
    <row r="311" ht="14.25" spans="1:12">
      <c r="A311" s="173" t="s">
        <v>14501</v>
      </c>
      <c r="B311" s="175" t="s">
        <v>14499</v>
      </c>
      <c r="C311" s="175" t="s">
        <v>14456</v>
      </c>
      <c r="D311" s="175" t="s">
        <v>14478</v>
      </c>
      <c r="E311" s="176">
        <v>1715990</v>
      </c>
      <c r="F311" s="173" t="s">
        <v>13594</v>
      </c>
      <c r="G311" s="175" t="s">
        <v>13597</v>
      </c>
      <c r="H311" s="173" t="s">
        <v>14502</v>
      </c>
      <c r="I311" s="173" t="s">
        <v>13587</v>
      </c>
      <c r="J311" s="173" t="s">
        <v>13594</v>
      </c>
      <c r="K311" s="175" t="s">
        <v>14503</v>
      </c>
      <c r="L311" s="178">
        <v>3600</v>
      </c>
    </row>
    <row r="312" ht="14.25" spans="1:12">
      <c r="A312" s="173" t="s">
        <v>14504</v>
      </c>
      <c r="B312" s="175" t="s">
        <v>14505</v>
      </c>
      <c r="C312" s="175" t="s">
        <v>14403</v>
      </c>
      <c r="D312" s="175" t="s">
        <v>14456</v>
      </c>
      <c r="E312" s="176">
        <v>1715998</v>
      </c>
      <c r="F312" s="173" t="s">
        <v>13600</v>
      </c>
      <c r="G312" s="175" t="s">
        <v>13597</v>
      </c>
      <c r="H312" s="173" t="s">
        <v>13681</v>
      </c>
      <c r="I312" s="173" t="s">
        <v>13594</v>
      </c>
      <c r="J312" s="173" t="s">
        <v>13614</v>
      </c>
      <c r="K312" s="175" t="s">
        <v>14506</v>
      </c>
      <c r="L312" s="178">
        <v>9600</v>
      </c>
    </row>
    <row r="313" ht="14.25" spans="1:12">
      <c r="A313" s="173" t="s">
        <v>14507</v>
      </c>
      <c r="B313" s="175" t="s">
        <v>14505</v>
      </c>
      <c r="C313" s="175" t="s">
        <v>14456</v>
      </c>
      <c r="D313" s="175" t="s">
        <v>14478</v>
      </c>
      <c r="E313" s="176">
        <v>1715998</v>
      </c>
      <c r="F313" s="173" t="s">
        <v>13600</v>
      </c>
      <c r="G313" s="175" t="s">
        <v>13597</v>
      </c>
      <c r="H313" s="173" t="s">
        <v>14502</v>
      </c>
      <c r="I313" s="173" t="s">
        <v>13587</v>
      </c>
      <c r="J313" s="173" t="s">
        <v>13600</v>
      </c>
      <c r="K313" s="175" t="s">
        <v>14508</v>
      </c>
      <c r="L313" s="178">
        <v>5400</v>
      </c>
    </row>
    <row r="314" ht="14.25" spans="1:12">
      <c r="A314" s="173" t="s">
        <v>14509</v>
      </c>
      <c r="B314" s="175" t="s">
        <v>14510</v>
      </c>
      <c r="C314" s="175" t="s">
        <v>14434</v>
      </c>
      <c r="D314" s="175" t="s">
        <v>14456</v>
      </c>
      <c r="E314" s="176">
        <v>1719563</v>
      </c>
      <c r="F314" s="173" t="s">
        <v>13587</v>
      </c>
      <c r="G314" s="175" t="s">
        <v>13591</v>
      </c>
      <c r="H314" s="173" t="s">
        <v>13592</v>
      </c>
      <c r="I314" s="173" t="s">
        <v>13587</v>
      </c>
      <c r="J314" s="173" t="s">
        <v>13587</v>
      </c>
      <c r="K314" s="175" t="s">
        <v>14511</v>
      </c>
      <c r="L314" s="178">
        <v>1100</v>
      </c>
    </row>
    <row r="315" ht="14.25" spans="1:12">
      <c r="A315" s="173" t="s">
        <v>14512</v>
      </c>
      <c r="B315" s="175" t="s">
        <v>14510</v>
      </c>
      <c r="C315" s="175" t="s">
        <v>14456</v>
      </c>
      <c r="D315" s="175" t="s">
        <v>14478</v>
      </c>
      <c r="E315" s="176">
        <v>1719563</v>
      </c>
      <c r="F315" s="173" t="s">
        <v>13587</v>
      </c>
      <c r="G315" s="175" t="s">
        <v>13591</v>
      </c>
      <c r="H315" s="173" t="s">
        <v>13598</v>
      </c>
      <c r="I315" s="173" t="s">
        <v>13587</v>
      </c>
      <c r="J315" s="173" t="s">
        <v>13587</v>
      </c>
      <c r="K315" s="175" t="s">
        <v>14513</v>
      </c>
      <c r="L315" s="178">
        <v>1300</v>
      </c>
    </row>
    <row r="316" ht="14.25" spans="1:12">
      <c r="A316" s="173" t="s">
        <v>14514</v>
      </c>
      <c r="B316" s="175" t="s">
        <v>14515</v>
      </c>
      <c r="C316" s="175" t="s">
        <v>14316</v>
      </c>
      <c r="D316" s="175" t="s">
        <v>14456</v>
      </c>
      <c r="E316" s="176">
        <v>1720622</v>
      </c>
      <c r="F316" s="173" t="s">
        <v>13587</v>
      </c>
      <c r="G316" s="175" t="s">
        <v>13591</v>
      </c>
      <c r="H316" s="173" t="s">
        <v>13592</v>
      </c>
      <c r="I316" s="173" t="s">
        <v>13604</v>
      </c>
      <c r="J316" s="173" t="s">
        <v>13604</v>
      </c>
      <c r="K316" s="175" t="s">
        <v>14516</v>
      </c>
      <c r="L316" s="178">
        <v>4400</v>
      </c>
    </row>
    <row r="317" ht="14.25" spans="1:12">
      <c r="A317" s="173" t="s">
        <v>14517</v>
      </c>
      <c r="B317" s="175" t="s">
        <v>14515</v>
      </c>
      <c r="C317" s="175" t="s">
        <v>14456</v>
      </c>
      <c r="D317" s="175" t="s">
        <v>14478</v>
      </c>
      <c r="E317" s="176">
        <v>1720622</v>
      </c>
      <c r="F317" s="173" t="s">
        <v>13587</v>
      </c>
      <c r="G317" s="175" t="s">
        <v>13591</v>
      </c>
      <c r="H317" s="173" t="s">
        <v>13598</v>
      </c>
      <c r="I317" s="173" t="s">
        <v>13587</v>
      </c>
      <c r="J317" s="173" t="s">
        <v>13587</v>
      </c>
      <c r="K317" s="175" t="s">
        <v>14518</v>
      </c>
      <c r="L317" s="178">
        <v>1300</v>
      </c>
    </row>
    <row r="318" ht="14.25" spans="1:12">
      <c r="A318" s="173" t="s">
        <v>14519</v>
      </c>
      <c r="B318" s="175" t="s">
        <v>14520</v>
      </c>
      <c r="C318" s="175" t="s">
        <v>14403</v>
      </c>
      <c r="D318" s="175" t="s">
        <v>14456</v>
      </c>
      <c r="E318" s="176">
        <v>1722385</v>
      </c>
      <c r="F318" s="173" t="s">
        <v>13587</v>
      </c>
      <c r="G318" s="175" t="s">
        <v>13591</v>
      </c>
      <c r="H318" s="173" t="s">
        <v>13592</v>
      </c>
      <c r="I318" s="173" t="s">
        <v>13594</v>
      </c>
      <c r="J318" s="173" t="s">
        <v>13594</v>
      </c>
      <c r="K318" s="175" t="s">
        <v>14521</v>
      </c>
      <c r="L318" s="178">
        <v>2200</v>
      </c>
    </row>
    <row r="319" ht="14.25" spans="1:12">
      <c r="A319" s="173" t="s">
        <v>14522</v>
      </c>
      <c r="B319" s="175" t="s">
        <v>14520</v>
      </c>
      <c r="C319" s="175" t="s">
        <v>14456</v>
      </c>
      <c r="D319" s="175" t="s">
        <v>14478</v>
      </c>
      <c r="E319" s="176">
        <v>1722385</v>
      </c>
      <c r="F319" s="173" t="s">
        <v>13587</v>
      </c>
      <c r="G319" s="175" t="s">
        <v>13591</v>
      </c>
      <c r="H319" s="173" t="s">
        <v>13598</v>
      </c>
      <c r="I319" s="173" t="s">
        <v>13587</v>
      </c>
      <c r="J319" s="173" t="s">
        <v>13587</v>
      </c>
      <c r="K319" s="175" t="s">
        <v>14523</v>
      </c>
      <c r="L319" s="178">
        <v>1300</v>
      </c>
    </row>
    <row r="320" ht="14.25" spans="1:12">
      <c r="A320" s="173" t="s">
        <v>14524</v>
      </c>
      <c r="B320" s="175" t="s">
        <v>14525</v>
      </c>
      <c r="C320" s="175" t="s">
        <v>14456</v>
      </c>
      <c r="D320" s="175" t="s">
        <v>14478</v>
      </c>
      <c r="E320" s="176">
        <v>1705751</v>
      </c>
      <c r="F320" s="173" t="s">
        <v>13587</v>
      </c>
      <c r="G320" s="175" t="s">
        <v>13591</v>
      </c>
      <c r="H320" s="173" t="s">
        <v>13598</v>
      </c>
      <c r="I320" s="173" t="s">
        <v>13587</v>
      </c>
      <c r="J320" s="173" t="s">
        <v>13587</v>
      </c>
      <c r="K320" s="175" t="s">
        <v>14526</v>
      </c>
      <c r="L320" s="178">
        <v>1300</v>
      </c>
    </row>
    <row r="321" ht="14.25" spans="1:12">
      <c r="A321" s="173" t="s">
        <v>14527</v>
      </c>
      <c r="B321" s="175" t="s">
        <v>14528</v>
      </c>
      <c r="C321" s="175" t="s">
        <v>14434</v>
      </c>
      <c r="D321" s="175" t="s">
        <v>14456</v>
      </c>
      <c r="E321" s="176">
        <v>1722919</v>
      </c>
      <c r="F321" s="173" t="s">
        <v>13587</v>
      </c>
      <c r="G321" s="175" t="s">
        <v>13591</v>
      </c>
      <c r="H321" s="173" t="s">
        <v>13592</v>
      </c>
      <c r="I321" s="173" t="s">
        <v>13587</v>
      </c>
      <c r="J321" s="173" t="s">
        <v>13587</v>
      </c>
      <c r="K321" s="175" t="s">
        <v>14529</v>
      </c>
      <c r="L321" s="178">
        <v>1100</v>
      </c>
    </row>
    <row r="322" ht="14.25" spans="1:12">
      <c r="A322" s="179" t="s">
        <v>14530</v>
      </c>
      <c r="B322" s="180" t="s">
        <v>14528</v>
      </c>
      <c r="C322" s="180" t="s">
        <v>14456</v>
      </c>
      <c r="D322" s="180" t="s">
        <v>14478</v>
      </c>
      <c r="E322" s="181">
        <v>1722919</v>
      </c>
      <c r="F322" s="173" t="s">
        <v>13587</v>
      </c>
      <c r="G322" s="180" t="s">
        <v>13591</v>
      </c>
      <c r="H322" s="182" t="s">
        <v>13598</v>
      </c>
      <c r="I322" s="173" t="s">
        <v>13587</v>
      </c>
      <c r="J322" s="173" t="s">
        <v>13587</v>
      </c>
      <c r="K322" s="180" t="s">
        <v>14531</v>
      </c>
      <c r="L322" s="187">
        <v>1300</v>
      </c>
    </row>
    <row r="323" ht="14.25" spans="1:12">
      <c r="A323" s="182"/>
      <c r="B323" s="180"/>
      <c r="C323" s="180"/>
      <c r="D323" s="180"/>
      <c r="E323" s="182"/>
      <c r="F323" s="182"/>
      <c r="G323" s="180"/>
      <c r="H323" s="182"/>
      <c r="I323" s="182"/>
      <c r="J323" s="182"/>
      <c r="K323" s="180"/>
      <c r="L323" s="180"/>
    </row>
    <row r="324" ht="14.25" spans="1:13">
      <c r="A324" s="192" t="s">
        <v>14532</v>
      </c>
      <c r="B324" s="193"/>
      <c r="C324" s="193"/>
      <c r="D324" s="193"/>
      <c r="E324" s="194"/>
      <c r="F324" s="169" t="s">
        <v>14533</v>
      </c>
      <c r="G324" s="180"/>
      <c r="H324" s="182"/>
      <c r="I324" s="169" t="s">
        <v>14534</v>
      </c>
      <c r="J324" s="173" t="s">
        <v>14535</v>
      </c>
      <c r="K324" s="180"/>
      <c r="L324" s="178">
        <f>SUM(L3:L323)</f>
        <v>785500</v>
      </c>
      <c r="M324" s="196" t="s">
        <v>14536</v>
      </c>
    </row>
    <row r="325" spans="1:11">
      <c r="A325" s="195"/>
      <c r="B325" s="195"/>
      <c r="C325" s="195"/>
      <c r="D325" s="195"/>
      <c r="E325" s="195"/>
      <c r="F325" s="195"/>
      <c r="G325" s="195"/>
      <c r="H325" s="195"/>
      <c r="I325" s="195"/>
      <c r="J325" s="195"/>
      <c r="K325" s="195"/>
    </row>
  </sheetData>
  <mergeCells count="11">
    <mergeCell ref="A324:E324"/>
    <mergeCell ref="A1:A2"/>
    <mergeCell ref="B1:B2"/>
    <mergeCell ref="C1:C2"/>
    <mergeCell ref="D1:D2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85"/>
  <sheetViews>
    <sheetView tabSelected="1" topLeftCell="A364" workbookViewId="0">
      <selection activeCell="N372" sqref="N372"/>
    </sheetView>
  </sheetViews>
  <sheetFormatPr defaultColWidth="9" defaultRowHeight="13.5"/>
  <cols>
    <col min="3" max="4" width="9.625"/>
    <col min="5" max="5" width="9" style="1"/>
    <col min="11" max="11" width="10.375"/>
    <col min="12" max="12" width="10.875"/>
    <col min="13" max="14" width="9.625"/>
    <col min="16" max="16" width="8.375"/>
    <col min="17" max="17" width="9.625"/>
  </cols>
  <sheetData>
    <row r="1" spans="1:13">
      <c r="A1" s="2" t="s">
        <v>11507</v>
      </c>
      <c r="B1" s="3"/>
      <c r="C1" s="3"/>
      <c r="D1" s="3"/>
      <c r="E1" s="4"/>
      <c r="F1" s="3"/>
      <c r="G1" s="3"/>
      <c r="H1" s="3"/>
      <c r="I1" s="3"/>
      <c r="J1" s="3"/>
      <c r="K1" s="3"/>
      <c r="L1" s="3"/>
      <c r="M1" s="3"/>
    </row>
    <row r="2" ht="14.25" spans="1:19">
      <c r="A2" s="5" t="s">
        <v>11508</v>
      </c>
      <c r="B2" s="3"/>
      <c r="C2" s="3"/>
      <c r="D2" s="3"/>
      <c r="E2" s="4"/>
      <c r="F2" s="3"/>
      <c r="G2" s="3"/>
      <c r="H2" s="3"/>
      <c r="I2" s="3"/>
      <c r="J2" s="3"/>
      <c r="K2" s="3"/>
      <c r="L2" s="3"/>
      <c r="M2" s="3"/>
      <c r="S2" t="s">
        <v>14537</v>
      </c>
    </row>
    <row r="3" ht="15" customHeight="1" spans="1:17">
      <c r="A3" s="6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12</v>
      </c>
      <c r="K3" s="7" t="s">
        <v>11</v>
      </c>
      <c r="L3" s="7" t="s">
        <v>12</v>
      </c>
      <c r="M3" s="34"/>
      <c r="N3" s="35"/>
      <c r="O3" s="36"/>
      <c r="P3" t="s">
        <v>288</v>
      </c>
      <c r="Q3" t="s">
        <v>14538</v>
      </c>
    </row>
    <row r="4" ht="14.25" spans="1:20">
      <c r="A4" s="6"/>
      <c r="B4" s="7"/>
      <c r="C4" s="7"/>
      <c r="D4" s="7"/>
      <c r="E4" s="9"/>
      <c r="F4" s="7"/>
      <c r="G4" s="7"/>
      <c r="H4" s="7"/>
      <c r="I4" s="7"/>
      <c r="J4" s="7"/>
      <c r="K4" s="37">
        <v>300000</v>
      </c>
      <c r="L4" s="7"/>
      <c r="M4" s="38"/>
      <c r="N4" s="39"/>
      <c r="O4" s="40"/>
      <c r="P4" s="41">
        <v>1707018</v>
      </c>
      <c r="Q4" s="41">
        <v>1100</v>
      </c>
      <c r="R4" s="41" t="e">
        <f>VLOOKUP(P4,[2]应付款管理!$A$1:$B$65536,2,0)</f>
        <v>#N/A</v>
      </c>
      <c r="S4" s="41" t="e">
        <f t="shared" ref="S4:S67" si="0">Q4-R4</f>
        <v>#N/A</v>
      </c>
      <c r="T4" t="str">
        <f>$S$2&amp;P4</f>
        <v>，1707018</v>
      </c>
    </row>
    <row r="5" ht="14.25" spans="1:20">
      <c r="A5" s="10"/>
      <c r="B5" s="11"/>
      <c r="C5" s="11"/>
      <c r="D5" s="11"/>
      <c r="E5" s="9">
        <v>1</v>
      </c>
      <c r="F5" s="12">
        <v>2</v>
      </c>
      <c r="G5" s="12">
        <v>3</v>
      </c>
      <c r="H5" s="12">
        <v>4</v>
      </c>
      <c r="I5" s="12">
        <v>5</v>
      </c>
      <c r="J5" s="12">
        <v>6</v>
      </c>
      <c r="K5" s="12">
        <v>7</v>
      </c>
      <c r="L5" s="12">
        <v>8</v>
      </c>
      <c r="M5" s="38"/>
      <c r="N5" s="39"/>
      <c r="O5" s="40"/>
      <c r="P5" s="41">
        <v>1733498</v>
      </c>
      <c r="Q5" s="41">
        <v>6600</v>
      </c>
      <c r="R5" s="41" t="e">
        <f>VLOOKUP(P5,[2]应付款管理!$A$1:$B$65536,2,0)</f>
        <v>#N/A</v>
      </c>
      <c r="S5" s="41" t="e">
        <f t="shared" si="0"/>
        <v>#N/A</v>
      </c>
      <c r="T5" t="str">
        <f t="shared" ref="T5:T68" si="1">$S$2&amp;P5</f>
        <v>，1733498</v>
      </c>
    </row>
    <row r="6" ht="26.25" spans="1:20">
      <c r="A6" s="13">
        <v>1</v>
      </c>
      <c r="B6" s="14" t="s">
        <v>14539</v>
      </c>
      <c r="C6" s="15">
        <v>11676</v>
      </c>
      <c r="D6" s="15">
        <v>36911</v>
      </c>
      <c r="E6" s="16">
        <v>1709585</v>
      </c>
      <c r="F6" s="17">
        <v>1</v>
      </c>
      <c r="G6" s="17" t="s">
        <v>17</v>
      </c>
      <c r="H6" s="17">
        <v>1300</v>
      </c>
      <c r="I6" s="42">
        <v>1</v>
      </c>
      <c r="J6" s="43">
        <v>1</v>
      </c>
      <c r="K6" s="44">
        <v>298700</v>
      </c>
      <c r="L6" s="45">
        <v>1300</v>
      </c>
      <c r="M6" s="38"/>
      <c r="N6" s="39"/>
      <c r="O6" s="40"/>
      <c r="P6" s="41">
        <v>1737936</v>
      </c>
      <c r="Q6" s="41">
        <v>1100</v>
      </c>
      <c r="R6" s="41" t="e">
        <f>VLOOKUP(P6,[2]应付款管理!$A$1:$B$65536,2,0)</f>
        <v>#N/A</v>
      </c>
      <c r="S6" s="41" t="e">
        <f t="shared" si="0"/>
        <v>#N/A</v>
      </c>
      <c r="T6" t="str">
        <f t="shared" si="1"/>
        <v>，1737936</v>
      </c>
    </row>
    <row r="7" ht="26.25" spans="1:20">
      <c r="A7" s="13">
        <v>2</v>
      </c>
      <c r="B7" s="14" t="s">
        <v>2662</v>
      </c>
      <c r="C7" s="15">
        <v>11676</v>
      </c>
      <c r="D7" s="15">
        <v>36911</v>
      </c>
      <c r="E7" s="16">
        <v>1704053</v>
      </c>
      <c r="F7" s="17">
        <v>1</v>
      </c>
      <c r="G7" s="17" t="s">
        <v>17</v>
      </c>
      <c r="H7" s="17">
        <v>1300</v>
      </c>
      <c r="I7" s="42">
        <v>1</v>
      </c>
      <c r="J7" s="43">
        <v>1</v>
      </c>
      <c r="K7" s="44">
        <v>297400</v>
      </c>
      <c r="L7" s="45">
        <v>1300</v>
      </c>
      <c r="M7" s="38"/>
      <c r="N7" s="39"/>
      <c r="O7" s="40"/>
      <c r="P7" s="41">
        <v>1741727</v>
      </c>
      <c r="Q7" s="41">
        <v>5600</v>
      </c>
      <c r="R7" s="41" t="e">
        <f>VLOOKUP(P7,[2]应付款管理!$A$1:$B$65536,2,0)</f>
        <v>#N/A</v>
      </c>
      <c r="S7" s="41" t="e">
        <f t="shared" si="0"/>
        <v>#N/A</v>
      </c>
      <c r="T7" t="str">
        <f t="shared" si="1"/>
        <v>，1741727</v>
      </c>
    </row>
    <row r="8" ht="14.25" spans="1:20">
      <c r="A8" s="13">
        <v>3</v>
      </c>
      <c r="B8" s="14" t="s">
        <v>14540</v>
      </c>
      <c r="C8" s="15">
        <v>11676</v>
      </c>
      <c r="D8" s="15">
        <v>36911</v>
      </c>
      <c r="E8" s="16">
        <v>1688979</v>
      </c>
      <c r="F8" s="17">
        <v>1</v>
      </c>
      <c r="G8" s="17" t="s">
        <v>17</v>
      </c>
      <c r="H8" s="17">
        <v>1300</v>
      </c>
      <c r="I8" s="42">
        <v>1</v>
      </c>
      <c r="J8" s="43">
        <v>1</v>
      </c>
      <c r="K8" s="44">
        <v>296100</v>
      </c>
      <c r="L8" s="45">
        <v>1300</v>
      </c>
      <c r="M8" s="38"/>
      <c r="N8" s="39"/>
      <c r="O8" s="40"/>
      <c r="P8" s="41">
        <v>1742571</v>
      </c>
      <c r="Q8" s="41">
        <v>3200</v>
      </c>
      <c r="R8" s="41" t="e">
        <f>VLOOKUP(P8,[2]应付款管理!$A$1:$B$65536,2,0)</f>
        <v>#N/A</v>
      </c>
      <c r="S8" s="41" t="e">
        <f t="shared" si="0"/>
        <v>#N/A</v>
      </c>
      <c r="T8" t="str">
        <f t="shared" si="1"/>
        <v>，1742571</v>
      </c>
    </row>
    <row r="9" ht="26.25" spans="1:20">
      <c r="A9" s="13">
        <v>4</v>
      </c>
      <c r="B9" s="14" t="s">
        <v>14541</v>
      </c>
      <c r="C9" s="15">
        <v>47471</v>
      </c>
      <c r="D9" s="15">
        <v>11311</v>
      </c>
      <c r="E9" s="16">
        <v>1709573</v>
      </c>
      <c r="F9" s="17">
        <v>2</v>
      </c>
      <c r="G9" s="17" t="s">
        <v>22</v>
      </c>
      <c r="H9" s="17">
        <v>1400</v>
      </c>
      <c r="I9" s="42">
        <v>1</v>
      </c>
      <c r="J9" s="43">
        <v>2</v>
      </c>
      <c r="K9" s="44">
        <v>293300</v>
      </c>
      <c r="L9" s="45">
        <v>2800</v>
      </c>
      <c r="M9" s="38"/>
      <c r="N9" s="39"/>
      <c r="O9" s="40"/>
      <c r="P9" s="41">
        <v>1715321</v>
      </c>
      <c r="Q9" s="41">
        <v>26000</v>
      </c>
      <c r="R9" s="41">
        <f>VLOOKUP(P9,[2]应付款管理!$A$1:$B$65536,2,0)</f>
        <v>26000</v>
      </c>
      <c r="S9" s="41">
        <f t="shared" si="0"/>
        <v>0</v>
      </c>
      <c r="T9" t="str">
        <f t="shared" si="1"/>
        <v>，1715321</v>
      </c>
    </row>
    <row r="10" ht="26.25" spans="1:20">
      <c r="A10" s="13">
        <v>5</v>
      </c>
      <c r="B10" s="14" t="s">
        <v>14541</v>
      </c>
      <c r="C10" s="15">
        <v>11311</v>
      </c>
      <c r="D10" s="15">
        <v>36911</v>
      </c>
      <c r="E10" s="16">
        <v>1709573</v>
      </c>
      <c r="F10" s="17">
        <v>2</v>
      </c>
      <c r="G10" s="17" t="s">
        <v>22</v>
      </c>
      <c r="H10" s="17">
        <v>1600</v>
      </c>
      <c r="I10" s="42">
        <v>2</v>
      </c>
      <c r="J10" s="43">
        <v>4</v>
      </c>
      <c r="K10" s="44">
        <v>286900</v>
      </c>
      <c r="L10" s="45">
        <v>6400</v>
      </c>
      <c r="M10" s="38"/>
      <c r="N10" s="39"/>
      <c r="O10" s="40"/>
      <c r="P10" s="41">
        <v>1764184</v>
      </c>
      <c r="Q10" s="41">
        <v>15600</v>
      </c>
      <c r="R10" s="41">
        <f>VLOOKUP(P10,[2]应付款管理!$A$1:$B$65536,2,0)</f>
        <v>15600</v>
      </c>
      <c r="S10" s="41">
        <f t="shared" si="0"/>
        <v>0</v>
      </c>
      <c r="T10" t="str">
        <f t="shared" si="1"/>
        <v>，1764184</v>
      </c>
    </row>
    <row r="11" ht="14.25" spans="1:20">
      <c r="A11" s="13">
        <v>6</v>
      </c>
      <c r="B11" s="14" t="s">
        <v>14542</v>
      </c>
      <c r="C11" s="15">
        <v>11676</v>
      </c>
      <c r="D11" s="15">
        <v>36911</v>
      </c>
      <c r="E11" s="16">
        <v>1703146</v>
      </c>
      <c r="F11" s="17">
        <v>1</v>
      </c>
      <c r="G11" s="17" t="s">
        <v>17</v>
      </c>
      <c r="H11" s="17">
        <v>1300</v>
      </c>
      <c r="I11" s="42">
        <v>1</v>
      </c>
      <c r="J11" s="43">
        <v>1</v>
      </c>
      <c r="K11" s="44">
        <v>285600</v>
      </c>
      <c r="L11" s="45">
        <v>1300</v>
      </c>
      <c r="M11" s="38"/>
      <c r="N11" s="39"/>
      <c r="O11" s="40"/>
      <c r="P11" s="41">
        <v>1708365</v>
      </c>
      <c r="Q11" s="41">
        <v>14000</v>
      </c>
      <c r="R11" s="41">
        <f>VLOOKUP(P11,[2]应付款管理!$A$1:$B$65536,2,0)</f>
        <v>14000</v>
      </c>
      <c r="S11" s="41">
        <f t="shared" si="0"/>
        <v>0</v>
      </c>
      <c r="T11" t="str">
        <f t="shared" si="1"/>
        <v>，1708365</v>
      </c>
    </row>
    <row r="12" ht="14.25" spans="1:20">
      <c r="A12" s="13">
        <v>7</v>
      </c>
      <c r="B12" s="14" t="s">
        <v>14543</v>
      </c>
      <c r="C12" s="15">
        <v>47471</v>
      </c>
      <c r="D12" s="15">
        <v>11311</v>
      </c>
      <c r="E12" s="16">
        <v>1704794</v>
      </c>
      <c r="F12" s="17">
        <v>1</v>
      </c>
      <c r="G12" s="17" t="s">
        <v>17</v>
      </c>
      <c r="H12" s="17">
        <v>1100</v>
      </c>
      <c r="I12" s="42">
        <v>1</v>
      </c>
      <c r="J12" s="43">
        <v>1</v>
      </c>
      <c r="K12" s="44">
        <v>284500</v>
      </c>
      <c r="L12" s="45">
        <v>1100</v>
      </c>
      <c r="M12" s="38"/>
      <c r="N12" s="39"/>
      <c r="O12" s="40"/>
      <c r="P12" s="41">
        <v>1751382</v>
      </c>
      <c r="Q12" s="41">
        <v>13400</v>
      </c>
      <c r="R12" s="41">
        <f>VLOOKUP(P12,[2]应付款管理!$A$1:$B$65536,2,0)</f>
        <v>13400</v>
      </c>
      <c r="S12" s="41">
        <f t="shared" si="0"/>
        <v>0</v>
      </c>
      <c r="T12" t="str">
        <f t="shared" si="1"/>
        <v>，1751382</v>
      </c>
    </row>
    <row r="13" ht="14.25" spans="1:20">
      <c r="A13" s="13">
        <v>8</v>
      </c>
      <c r="B13" s="14" t="s">
        <v>14543</v>
      </c>
      <c r="C13" s="15">
        <v>11311</v>
      </c>
      <c r="D13" s="15">
        <v>36911</v>
      </c>
      <c r="E13" s="16">
        <v>1704794</v>
      </c>
      <c r="F13" s="17">
        <v>1</v>
      </c>
      <c r="G13" s="17" t="s">
        <v>17</v>
      </c>
      <c r="H13" s="17">
        <v>1300</v>
      </c>
      <c r="I13" s="42">
        <v>2</v>
      </c>
      <c r="J13" s="43">
        <v>2</v>
      </c>
      <c r="K13" s="44">
        <v>281900</v>
      </c>
      <c r="L13" s="45">
        <v>2600</v>
      </c>
      <c r="M13" s="38"/>
      <c r="N13" s="39"/>
      <c r="O13" s="40"/>
      <c r="P13" s="41">
        <v>1715651</v>
      </c>
      <c r="Q13" s="41">
        <v>13200</v>
      </c>
      <c r="R13" s="41">
        <f>VLOOKUP(P13,[2]应付款管理!$A$1:$B$65536,2,0)</f>
        <v>13200</v>
      </c>
      <c r="S13" s="41">
        <f t="shared" si="0"/>
        <v>0</v>
      </c>
      <c r="T13" t="str">
        <f t="shared" si="1"/>
        <v>，1715651</v>
      </c>
    </row>
    <row r="14" ht="26.25" spans="1:20">
      <c r="A14" s="13">
        <v>9</v>
      </c>
      <c r="B14" s="18" t="s">
        <v>14544</v>
      </c>
      <c r="C14" s="19">
        <v>47106</v>
      </c>
      <c r="D14" s="19">
        <v>11311</v>
      </c>
      <c r="E14" s="20">
        <v>1703729</v>
      </c>
      <c r="F14" s="21">
        <v>1</v>
      </c>
      <c r="G14" s="21" t="s">
        <v>17</v>
      </c>
      <c r="H14" s="21">
        <v>1100</v>
      </c>
      <c r="I14" s="42">
        <v>2</v>
      </c>
      <c r="J14" s="43">
        <v>2</v>
      </c>
      <c r="K14" s="44">
        <v>279700</v>
      </c>
      <c r="L14" s="46">
        <v>2200</v>
      </c>
      <c r="M14" s="38"/>
      <c r="N14" s="39"/>
      <c r="O14" s="40"/>
      <c r="P14" s="41">
        <v>1736524</v>
      </c>
      <c r="Q14" s="41">
        <v>12800</v>
      </c>
      <c r="R14" s="41">
        <f>VLOOKUP(P14,[2]应付款管理!$A$1:$B$65536,2,0)</f>
        <v>12800</v>
      </c>
      <c r="S14" s="41">
        <f t="shared" si="0"/>
        <v>0</v>
      </c>
      <c r="T14" t="str">
        <f t="shared" si="1"/>
        <v>，1736524</v>
      </c>
    </row>
    <row r="15" ht="26.25" spans="1:20">
      <c r="A15" s="13">
        <v>10</v>
      </c>
      <c r="B15" s="18" t="s">
        <v>14544</v>
      </c>
      <c r="C15" s="19">
        <v>11311</v>
      </c>
      <c r="D15" s="19">
        <v>37276</v>
      </c>
      <c r="E15" s="20">
        <v>1703729</v>
      </c>
      <c r="F15" s="21">
        <v>1</v>
      </c>
      <c r="G15" s="21" t="s">
        <v>17</v>
      </c>
      <c r="H15" s="21">
        <v>1300</v>
      </c>
      <c r="I15" s="42">
        <v>3</v>
      </c>
      <c r="J15" s="43">
        <v>3</v>
      </c>
      <c r="K15" s="44">
        <v>275800</v>
      </c>
      <c r="L15" s="46">
        <v>3900</v>
      </c>
      <c r="M15" s="38"/>
      <c r="N15" s="39"/>
      <c r="O15" s="40"/>
      <c r="P15" s="41">
        <v>1726781</v>
      </c>
      <c r="Q15" s="41">
        <v>12000</v>
      </c>
      <c r="R15" s="41">
        <f>VLOOKUP(P15,[2]应付款管理!$A$1:$B$65536,2,0)</f>
        <v>12000</v>
      </c>
      <c r="S15" s="41">
        <f t="shared" si="0"/>
        <v>0</v>
      </c>
      <c r="T15" t="str">
        <f t="shared" si="1"/>
        <v>，1726781</v>
      </c>
    </row>
    <row r="16" ht="14.25" spans="1:20">
      <c r="A16" s="13">
        <v>11</v>
      </c>
      <c r="B16" s="18" t="s">
        <v>14545</v>
      </c>
      <c r="C16" s="19">
        <v>11676</v>
      </c>
      <c r="D16" s="19">
        <v>37276</v>
      </c>
      <c r="E16" s="20">
        <v>1698539</v>
      </c>
      <c r="F16" s="21">
        <v>1</v>
      </c>
      <c r="G16" s="21" t="s">
        <v>17</v>
      </c>
      <c r="H16" s="21">
        <v>1300</v>
      </c>
      <c r="I16" s="42">
        <v>2</v>
      </c>
      <c r="J16" s="43">
        <v>2</v>
      </c>
      <c r="K16" s="44">
        <v>273200</v>
      </c>
      <c r="L16" s="46">
        <v>2600</v>
      </c>
      <c r="M16" s="38"/>
      <c r="N16" s="39"/>
      <c r="O16" s="40"/>
      <c r="P16" s="41">
        <v>1719804</v>
      </c>
      <c r="Q16" s="41">
        <v>11700</v>
      </c>
      <c r="R16" s="41">
        <f>VLOOKUP(P16,[2]应付款管理!$A$1:$B$65536,2,0)</f>
        <v>11700</v>
      </c>
      <c r="S16" s="41">
        <f t="shared" si="0"/>
        <v>0</v>
      </c>
      <c r="T16" t="str">
        <f t="shared" si="1"/>
        <v>，1719804</v>
      </c>
    </row>
    <row r="17" ht="26.25" spans="1:20">
      <c r="A17" s="13">
        <v>12</v>
      </c>
      <c r="B17" s="18" t="s">
        <v>14546</v>
      </c>
      <c r="C17" s="19">
        <v>47106</v>
      </c>
      <c r="D17" s="19">
        <v>11311</v>
      </c>
      <c r="E17" s="20">
        <v>1716177</v>
      </c>
      <c r="F17" s="21">
        <v>1</v>
      </c>
      <c r="G17" s="21" t="s">
        <v>17</v>
      </c>
      <c r="H17" s="21">
        <v>1100</v>
      </c>
      <c r="I17" s="42">
        <v>2</v>
      </c>
      <c r="J17" s="43">
        <v>2</v>
      </c>
      <c r="K17" s="44">
        <v>271000</v>
      </c>
      <c r="L17" s="46">
        <v>2200</v>
      </c>
      <c r="M17" s="38"/>
      <c r="N17" s="39"/>
      <c r="O17" s="40"/>
      <c r="P17" s="41">
        <v>1713444</v>
      </c>
      <c r="Q17" s="41">
        <v>11600</v>
      </c>
      <c r="R17" s="41">
        <f>VLOOKUP(P17,[2]应付款管理!$A$1:$B$65536,2,0)</f>
        <v>11600</v>
      </c>
      <c r="S17" s="41">
        <f t="shared" si="0"/>
        <v>0</v>
      </c>
      <c r="T17" t="str">
        <f t="shared" si="1"/>
        <v>，1713444</v>
      </c>
    </row>
    <row r="18" ht="26.25" spans="1:20">
      <c r="A18" s="13">
        <v>13</v>
      </c>
      <c r="B18" s="18" t="s">
        <v>14546</v>
      </c>
      <c r="C18" s="19">
        <v>11311</v>
      </c>
      <c r="D18" s="19">
        <v>37276</v>
      </c>
      <c r="E18" s="20">
        <v>1716177</v>
      </c>
      <c r="F18" s="21">
        <v>1</v>
      </c>
      <c r="G18" s="21" t="s">
        <v>17</v>
      </c>
      <c r="H18" s="21">
        <v>1300</v>
      </c>
      <c r="I18" s="42">
        <v>3</v>
      </c>
      <c r="J18" s="43">
        <v>3</v>
      </c>
      <c r="K18" s="44">
        <v>267100</v>
      </c>
      <c r="L18" s="46">
        <v>3900</v>
      </c>
      <c r="M18" s="38"/>
      <c r="N18" s="39"/>
      <c r="O18" s="40"/>
      <c r="P18" s="41">
        <v>1746247</v>
      </c>
      <c r="Q18" s="41">
        <v>11000</v>
      </c>
      <c r="R18" s="41">
        <f>VLOOKUP(P18,[2]应付款管理!$A$1:$B$65536,2,0)</f>
        <v>11000</v>
      </c>
      <c r="S18" s="41">
        <f t="shared" si="0"/>
        <v>0</v>
      </c>
      <c r="T18" t="str">
        <f t="shared" si="1"/>
        <v>，1746247</v>
      </c>
    </row>
    <row r="19" ht="26.25" spans="1:20">
      <c r="A19" s="13">
        <v>14</v>
      </c>
      <c r="B19" s="22" t="s">
        <v>14547</v>
      </c>
      <c r="C19" s="23">
        <v>37276</v>
      </c>
      <c r="D19" s="23">
        <v>37641</v>
      </c>
      <c r="E19" s="24">
        <v>1707829</v>
      </c>
      <c r="F19" s="25">
        <v>1</v>
      </c>
      <c r="G19" s="25" t="s">
        <v>17</v>
      </c>
      <c r="H19" s="25">
        <v>1100</v>
      </c>
      <c r="I19" s="42">
        <v>1</v>
      </c>
      <c r="J19" s="43">
        <v>1</v>
      </c>
      <c r="K19" s="44">
        <v>266000</v>
      </c>
      <c r="L19" s="47">
        <v>1100</v>
      </c>
      <c r="M19" s="38"/>
      <c r="N19" s="39"/>
      <c r="O19" s="40"/>
      <c r="P19" s="41">
        <v>1716491</v>
      </c>
      <c r="Q19" s="41">
        <v>10500</v>
      </c>
      <c r="R19" s="41">
        <f>VLOOKUP(P19,[2]应付款管理!$A$1:$B$65536,2,0)</f>
        <v>10500</v>
      </c>
      <c r="S19" s="41">
        <f t="shared" si="0"/>
        <v>0</v>
      </c>
      <c r="T19" t="str">
        <f t="shared" si="1"/>
        <v>，1716491</v>
      </c>
    </row>
    <row r="20" ht="14.25" spans="1:20">
      <c r="A20" s="13">
        <v>15</v>
      </c>
      <c r="B20" s="22" t="s">
        <v>14548</v>
      </c>
      <c r="C20" s="23">
        <v>36911</v>
      </c>
      <c r="D20" s="23">
        <v>37276</v>
      </c>
      <c r="E20" s="24">
        <v>1727471</v>
      </c>
      <c r="F20" s="25">
        <v>3</v>
      </c>
      <c r="G20" s="25" t="s">
        <v>17</v>
      </c>
      <c r="H20" s="25">
        <v>1300</v>
      </c>
      <c r="I20" s="42">
        <v>1</v>
      </c>
      <c r="J20" s="43">
        <v>3</v>
      </c>
      <c r="K20" s="44">
        <v>262100</v>
      </c>
      <c r="L20" s="47">
        <v>3900</v>
      </c>
      <c r="M20" s="48"/>
      <c r="N20" s="49"/>
      <c r="O20" s="50"/>
      <c r="P20" s="41">
        <v>1715040</v>
      </c>
      <c r="Q20" s="41">
        <v>10400</v>
      </c>
      <c r="R20" s="41">
        <f>VLOOKUP(P20,[2]应付款管理!$A$1:$B$65536,2,0)</f>
        <v>10400</v>
      </c>
      <c r="S20" s="41">
        <f t="shared" si="0"/>
        <v>0</v>
      </c>
      <c r="T20" t="str">
        <f t="shared" si="1"/>
        <v>，1715040</v>
      </c>
    </row>
    <row r="21" ht="14.25" spans="1:20">
      <c r="A21" s="13">
        <v>16</v>
      </c>
      <c r="B21" s="22" t="s">
        <v>14548</v>
      </c>
      <c r="C21" s="23">
        <v>37276</v>
      </c>
      <c r="D21" s="23">
        <v>37641</v>
      </c>
      <c r="E21" s="24">
        <v>1727471</v>
      </c>
      <c r="F21" s="25">
        <v>3</v>
      </c>
      <c r="G21" s="25" t="s">
        <v>17</v>
      </c>
      <c r="H21" s="25">
        <v>1100</v>
      </c>
      <c r="I21" s="42">
        <v>1</v>
      </c>
      <c r="J21" s="43">
        <v>3</v>
      </c>
      <c r="K21" s="44">
        <v>258800</v>
      </c>
      <c r="L21" s="47">
        <v>3300</v>
      </c>
      <c r="M21" s="3"/>
      <c r="P21" s="41">
        <v>1745208</v>
      </c>
      <c r="Q21" s="41">
        <v>9800</v>
      </c>
      <c r="R21" s="41">
        <f>VLOOKUP(P21,[2]应付款管理!$A$1:$B$65536,2,0)</f>
        <v>9800</v>
      </c>
      <c r="S21" s="41">
        <f t="shared" si="0"/>
        <v>0</v>
      </c>
      <c r="T21" t="str">
        <f t="shared" si="1"/>
        <v>，1745208</v>
      </c>
    </row>
    <row r="22" ht="14.25" spans="1:20">
      <c r="A22" s="13">
        <v>17</v>
      </c>
      <c r="B22" s="22" t="s">
        <v>14549</v>
      </c>
      <c r="C22" s="23">
        <v>11676</v>
      </c>
      <c r="D22" s="23">
        <v>37276</v>
      </c>
      <c r="E22" s="24">
        <v>1684538</v>
      </c>
      <c r="F22" s="25">
        <v>1</v>
      </c>
      <c r="G22" s="25" t="s">
        <v>22</v>
      </c>
      <c r="H22" s="25">
        <v>1600</v>
      </c>
      <c r="I22" s="42">
        <v>2</v>
      </c>
      <c r="J22" s="43">
        <v>2</v>
      </c>
      <c r="K22" s="44">
        <v>255600</v>
      </c>
      <c r="L22" s="47">
        <v>3200</v>
      </c>
      <c r="M22" s="3"/>
      <c r="P22" s="41">
        <v>1779123</v>
      </c>
      <c r="Q22" s="41">
        <v>9600</v>
      </c>
      <c r="R22" s="41">
        <f>VLOOKUP(P22,[2]应付款管理!$A$1:$B$65536,2,0)</f>
        <v>9600</v>
      </c>
      <c r="S22" s="41">
        <f t="shared" si="0"/>
        <v>0</v>
      </c>
      <c r="T22" t="str">
        <f t="shared" si="1"/>
        <v>，1779123</v>
      </c>
    </row>
    <row r="23" ht="14.25" spans="1:20">
      <c r="A23" s="13">
        <v>18</v>
      </c>
      <c r="B23" s="22" t="s">
        <v>14549</v>
      </c>
      <c r="C23" s="23">
        <v>37276</v>
      </c>
      <c r="D23" s="23">
        <v>37641</v>
      </c>
      <c r="E23" s="24">
        <v>1684538</v>
      </c>
      <c r="F23" s="25">
        <v>1</v>
      </c>
      <c r="G23" s="25" t="s">
        <v>22</v>
      </c>
      <c r="H23" s="25">
        <v>1400</v>
      </c>
      <c r="I23" s="42">
        <v>1</v>
      </c>
      <c r="J23" s="43">
        <v>1</v>
      </c>
      <c r="K23" s="44">
        <v>254200</v>
      </c>
      <c r="L23" s="47">
        <v>1400</v>
      </c>
      <c r="M23" s="3"/>
      <c r="P23" s="41">
        <v>1658744</v>
      </c>
      <c r="Q23" s="41">
        <v>9200</v>
      </c>
      <c r="R23" s="41">
        <f>VLOOKUP(P23,[2]应付款管理!$A$1:$B$65536,2,0)</f>
        <v>9200</v>
      </c>
      <c r="S23" s="41">
        <f t="shared" si="0"/>
        <v>0</v>
      </c>
      <c r="T23" t="str">
        <f t="shared" si="1"/>
        <v>，1658744</v>
      </c>
    </row>
    <row r="24" ht="14.25" spans="1:20">
      <c r="A24" s="13">
        <v>19</v>
      </c>
      <c r="B24" s="22" t="s">
        <v>14550</v>
      </c>
      <c r="C24" s="23">
        <v>11676</v>
      </c>
      <c r="D24" s="23">
        <v>37276</v>
      </c>
      <c r="E24" s="24">
        <v>1709580</v>
      </c>
      <c r="F24" s="25">
        <v>1</v>
      </c>
      <c r="G24" s="25" t="s">
        <v>22</v>
      </c>
      <c r="H24" s="25">
        <v>1600</v>
      </c>
      <c r="I24" s="42">
        <v>2</v>
      </c>
      <c r="J24" s="43">
        <v>2</v>
      </c>
      <c r="K24" s="44">
        <v>251000</v>
      </c>
      <c r="L24" s="47">
        <v>3200</v>
      </c>
      <c r="M24" s="3"/>
      <c r="P24" s="41">
        <v>1709573</v>
      </c>
      <c r="Q24" s="41">
        <v>9200</v>
      </c>
      <c r="R24" s="41">
        <f>VLOOKUP(P24,[2]应付款管理!$A$1:$B$65536,2,0)</f>
        <v>9200</v>
      </c>
      <c r="S24" s="41">
        <f t="shared" si="0"/>
        <v>0</v>
      </c>
      <c r="T24" t="str">
        <f t="shared" si="1"/>
        <v>，1709573</v>
      </c>
    </row>
    <row r="25" ht="14.25" spans="1:20">
      <c r="A25" s="13">
        <v>20</v>
      </c>
      <c r="B25" s="22" t="s">
        <v>14550</v>
      </c>
      <c r="C25" s="23">
        <v>37276</v>
      </c>
      <c r="D25" s="23">
        <v>37641</v>
      </c>
      <c r="E25" s="24">
        <v>1709580</v>
      </c>
      <c r="F25" s="25">
        <v>1</v>
      </c>
      <c r="G25" s="25" t="s">
        <v>22</v>
      </c>
      <c r="H25" s="25">
        <v>1400</v>
      </c>
      <c r="I25" s="42">
        <v>1</v>
      </c>
      <c r="J25" s="43">
        <v>1</v>
      </c>
      <c r="K25" s="44">
        <v>249600</v>
      </c>
      <c r="L25" s="47">
        <v>1400</v>
      </c>
      <c r="M25" s="3"/>
      <c r="P25" s="41">
        <v>1713502</v>
      </c>
      <c r="Q25" s="41">
        <v>9200</v>
      </c>
      <c r="R25" s="41">
        <f>VLOOKUP(P25,[2]应付款管理!$A$1:$B$65536,2,0)</f>
        <v>9200</v>
      </c>
      <c r="S25" s="41">
        <f t="shared" si="0"/>
        <v>0</v>
      </c>
      <c r="T25" t="str">
        <f t="shared" si="1"/>
        <v>，1713502</v>
      </c>
    </row>
    <row r="26" ht="14.25" spans="1:20">
      <c r="A26" s="13">
        <v>21</v>
      </c>
      <c r="B26" s="22" t="s">
        <v>14551</v>
      </c>
      <c r="C26" s="23">
        <v>36911</v>
      </c>
      <c r="D26" s="23">
        <v>37276</v>
      </c>
      <c r="E26" s="24">
        <v>1728460</v>
      </c>
      <c r="F26" s="25">
        <v>1</v>
      </c>
      <c r="G26" s="25" t="s">
        <v>17</v>
      </c>
      <c r="H26" s="25">
        <v>1300</v>
      </c>
      <c r="I26" s="42">
        <v>1</v>
      </c>
      <c r="J26" s="43">
        <v>1</v>
      </c>
      <c r="K26" s="44">
        <v>248300</v>
      </c>
      <c r="L26" s="47">
        <v>1300</v>
      </c>
      <c r="M26" s="3"/>
      <c r="P26" s="41">
        <v>1732723</v>
      </c>
      <c r="Q26" s="41">
        <v>8400</v>
      </c>
      <c r="R26" s="41">
        <f>VLOOKUP(P26,[2]应付款管理!$A$1:$B$65536,2,0)</f>
        <v>8400</v>
      </c>
      <c r="S26" s="41">
        <f t="shared" si="0"/>
        <v>0</v>
      </c>
      <c r="T26" t="str">
        <f t="shared" si="1"/>
        <v>，1732723</v>
      </c>
    </row>
    <row r="27" ht="14.25" spans="1:20">
      <c r="A27" s="13">
        <v>22</v>
      </c>
      <c r="B27" s="22" t="s">
        <v>14551</v>
      </c>
      <c r="C27" s="23">
        <v>37276</v>
      </c>
      <c r="D27" s="23">
        <v>37641</v>
      </c>
      <c r="E27" s="24">
        <v>1728460</v>
      </c>
      <c r="F27" s="25">
        <v>1</v>
      </c>
      <c r="G27" s="25" t="s">
        <v>17</v>
      </c>
      <c r="H27" s="25">
        <v>1100</v>
      </c>
      <c r="I27" s="42">
        <v>1</v>
      </c>
      <c r="J27" s="43">
        <v>1</v>
      </c>
      <c r="K27" s="44">
        <v>247200</v>
      </c>
      <c r="L27" s="47">
        <v>1100</v>
      </c>
      <c r="M27" s="3"/>
      <c r="P27" s="41">
        <v>1761626</v>
      </c>
      <c r="Q27" s="41">
        <v>8400</v>
      </c>
      <c r="R27" s="41">
        <f>VLOOKUP(P27,[2]应付款管理!$A$1:$B$65536,2,0)</f>
        <v>8400</v>
      </c>
      <c r="S27" s="41">
        <f t="shared" si="0"/>
        <v>0</v>
      </c>
      <c r="T27" t="str">
        <f t="shared" si="1"/>
        <v>，1761626</v>
      </c>
    </row>
    <row r="28" ht="14.25" spans="1:20">
      <c r="A28" s="13">
        <v>23</v>
      </c>
      <c r="B28" s="22" t="s">
        <v>9731</v>
      </c>
      <c r="C28" s="23">
        <v>37276</v>
      </c>
      <c r="D28" s="23">
        <v>37641</v>
      </c>
      <c r="E28" s="24">
        <v>1726559</v>
      </c>
      <c r="F28" s="25">
        <v>1</v>
      </c>
      <c r="G28" s="25" t="s">
        <v>49</v>
      </c>
      <c r="H28" s="25">
        <v>1600</v>
      </c>
      <c r="I28" s="42">
        <v>1</v>
      </c>
      <c r="J28" s="43">
        <v>1</v>
      </c>
      <c r="K28" s="44">
        <v>245600</v>
      </c>
      <c r="L28" s="47">
        <v>1600</v>
      </c>
      <c r="M28" s="3"/>
      <c r="P28" s="41">
        <v>1716449</v>
      </c>
      <c r="Q28" s="41">
        <v>8300</v>
      </c>
      <c r="R28" s="41">
        <f>VLOOKUP(P28,[2]应付款管理!$A$1:$B$65536,2,0)</f>
        <v>8300</v>
      </c>
      <c r="S28" s="41">
        <f t="shared" si="0"/>
        <v>0</v>
      </c>
      <c r="T28" t="str">
        <f t="shared" si="1"/>
        <v>，1716449</v>
      </c>
    </row>
    <row r="29" ht="14.25" spans="1:20">
      <c r="A29" s="13">
        <v>24</v>
      </c>
      <c r="B29" s="22" t="s">
        <v>14552</v>
      </c>
      <c r="C29" s="23">
        <v>36911</v>
      </c>
      <c r="D29" s="23">
        <v>37276</v>
      </c>
      <c r="E29" s="24">
        <v>1724322</v>
      </c>
      <c r="F29" s="25">
        <v>1</v>
      </c>
      <c r="G29" s="25" t="s">
        <v>49</v>
      </c>
      <c r="H29" s="25">
        <v>1800</v>
      </c>
      <c r="I29" s="42">
        <v>1</v>
      </c>
      <c r="J29" s="43">
        <v>1</v>
      </c>
      <c r="K29" s="44">
        <v>243800</v>
      </c>
      <c r="L29" s="47">
        <v>1800</v>
      </c>
      <c r="M29" s="3"/>
      <c r="P29" s="41">
        <v>1745797</v>
      </c>
      <c r="Q29" s="41">
        <v>8000</v>
      </c>
      <c r="R29" s="41">
        <f>VLOOKUP(P29,[2]应付款管理!$A$1:$B$65536,2,0)</f>
        <v>8000</v>
      </c>
      <c r="S29" s="41">
        <f t="shared" si="0"/>
        <v>0</v>
      </c>
      <c r="T29" t="str">
        <f t="shared" si="1"/>
        <v>，1745797</v>
      </c>
    </row>
    <row r="30" ht="14.25" spans="1:20">
      <c r="A30" s="13">
        <v>25</v>
      </c>
      <c r="B30" s="22" t="s">
        <v>14552</v>
      </c>
      <c r="C30" s="23">
        <v>37276</v>
      </c>
      <c r="D30" s="23">
        <v>37641</v>
      </c>
      <c r="E30" s="24">
        <v>1724322</v>
      </c>
      <c r="F30" s="25">
        <v>1</v>
      </c>
      <c r="G30" s="25" t="s">
        <v>49</v>
      </c>
      <c r="H30" s="25">
        <v>1600</v>
      </c>
      <c r="I30" s="42">
        <v>1</v>
      </c>
      <c r="J30" s="43">
        <v>1</v>
      </c>
      <c r="K30" s="44">
        <v>242200</v>
      </c>
      <c r="L30" s="47">
        <v>1600</v>
      </c>
      <c r="M30" s="3"/>
      <c r="P30" s="41">
        <v>1709662</v>
      </c>
      <c r="Q30" s="41">
        <v>5200</v>
      </c>
      <c r="R30" s="41">
        <f>VLOOKUP(P30,[2]应付款管理!$A$1:$B$65536,2,0)</f>
        <v>7800</v>
      </c>
      <c r="S30" s="41">
        <f t="shared" si="0"/>
        <v>-2600</v>
      </c>
      <c r="T30" t="str">
        <f t="shared" si="1"/>
        <v>，1709662</v>
      </c>
    </row>
    <row r="31" ht="26.25" spans="1:20">
      <c r="A31" s="13">
        <v>26</v>
      </c>
      <c r="B31" s="22" t="s">
        <v>11616</v>
      </c>
      <c r="C31" s="23">
        <v>36911</v>
      </c>
      <c r="D31" s="23">
        <v>37276</v>
      </c>
      <c r="E31" s="24">
        <v>1730312</v>
      </c>
      <c r="F31" s="25">
        <v>1</v>
      </c>
      <c r="G31" s="25" t="s">
        <v>17</v>
      </c>
      <c r="H31" s="25">
        <v>1300</v>
      </c>
      <c r="I31" s="42">
        <v>1</v>
      </c>
      <c r="J31" s="43">
        <v>1</v>
      </c>
      <c r="K31" s="44">
        <v>240900</v>
      </c>
      <c r="L31" s="47">
        <v>1300</v>
      </c>
      <c r="M31" s="3"/>
      <c r="P31" s="41">
        <v>1709557</v>
      </c>
      <c r="Q31" s="41">
        <v>7400</v>
      </c>
      <c r="R31" s="41">
        <f>VLOOKUP(P31,[2]应付款管理!$A$1:$B$65536,2,0)</f>
        <v>7400</v>
      </c>
      <c r="S31" s="41">
        <f t="shared" si="0"/>
        <v>0</v>
      </c>
      <c r="T31" t="str">
        <f t="shared" si="1"/>
        <v>，1709557</v>
      </c>
    </row>
    <row r="32" ht="26.25" spans="1:20">
      <c r="A32" s="13">
        <v>27</v>
      </c>
      <c r="B32" s="22" t="s">
        <v>11616</v>
      </c>
      <c r="C32" s="23">
        <v>37276</v>
      </c>
      <c r="D32" s="23">
        <v>37641</v>
      </c>
      <c r="E32" s="24">
        <v>1730312</v>
      </c>
      <c r="F32" s="25">
        <v>1</v>
      </c>
      <c r="G32" s="25" t="s">
        <v>17</v>
      </c>
      <c r="H32" s="25">
        <v>1100</v>
      </c>
      <c r="I32" s="42">
        <v>1</v>
      </c>
      <c r="J32" s="43">
        <v>1</v>
      </c>
      <c r="K32" s="44">
        <v>239800</v>
      </c>
      <c r="L32" s="47">
        <v>1100</v>
      </c>
      <c r="M32" s="3"/>
      <c r="P32" s="41">
        <v>1772676</v>
      </c>
      <c r="Q32" s="41">
        <v>7400</v>
      </c>
      <c r="R32" s="41">
        <f>VLOOKUP(P32,[2]应付款管理!$A$1:$B$65536,2,0)</f>
        <v>7400</v>
      </c>
      <c r="S32" s="41">
        <f t="shared" si="0"/>
        <v>0</v>
      </c>
      <c r="T32" t="str">
        <f t="shared" si="1"/>
        <v>，1772676</v>
      </c>
    </row>
    <row r="33" ht="14.25" spans="1:20">
      <c r="A33" s="13">
        <v>28</v>
      </c>
      <c r="B33" s="22" t="s">
        <v>14542</v>
      </c>
      <c r="C33" s="23">
        <v>36911</v>
      </c>
      <c r="D33" s="23">
        <v>37276</v>
      </c>
      <c r="E33" s="24">
        <v>1730190</v>
      </c>
      <c r="F33" s="25">
        <v>1</v>
      </c>
      <c r="G33" s="25" t="s">
        <v>17</v>
      </c>
      <c r="H33" s="25">
        <v>1300</v>
      </c>
      <c r="I33" s="42">
        <v>1</v>
      </c>
      <c r="J33" s="43">
        <v>1</v>
      </c>
      <c r="K33" s="44">
        <v>238500</v>
      </c>
      <c r="L33" s="47">
        <v>1300</v>
      </c>
      <c r="M33" s="3"/>
      <c r="P33" s="41">
        <v>1659029</v>
      </c>
      <c r="Q33" s="41">
        <v>7200</v>
      </c>
      <c r="R33" s="41">
        <f>VLOOKUP(P33,[2]应付款管理!$A$1:$B$65536,2,0)</f>
        <v>7200</v>
      </c>
      <c r="S33" s="41">
        <f t="shared" si="0"/>
        <v>0</v>
      </c>
      <c r="T33" t="str">
        <f t="shared" si="1"/>
        <v>，1659029</v>
      </c>
    </row>
    <row r="34" ht="14.25" spans="1:20">
      <c r="A34" s="13">
        <v>29</v>
      </c>
      <c r="B34" s="22" t="s">
        <v>14542</v>
      </c>
      <c r="C34" s="23">
        <v>37276</v>
      </c>
      <c r="D34" s="23">
        <v>37641</v>
      </c>
      <c r="E34" s="24">
        <v>1730190</v>
      </c>
      <c r="F34" s="25">
        <v>1</v>
      </c>
      <c r="G34" s="25" t="s">
        <v>17</v>
      </c>
      <c r="H34" s="25">
        <v>1100</v>
      </c>
      <c r="I34" s="42">
        <v>1</v>
      </c>
      <c r="J34" s="43">
        <v>1</v>
      </c>
      <c r="K34" s="44">
        <v>237400</v>
      </c>
      <c r="L34" s="47">
        <v>1100</v>
      </c>
      <c r="M34" s="3"/>
      <c r="P34" s="41">
        <v>1727471</v>
      </c>
      <c r="Q34" s="41">
        <v>7200</v>
      </c>
      <c r="R34" s="41">
        <f>VLOOKUP(P34,[2]应付款管理!$A$1:$B$65536,2,0)</f>
        <v>7200</v>
      </c>
      <c r="S34" s="41">
        <f t="shared" si="0"/>
        <v>0</v>
      </c>
      <c r="T34" t="str">
        <f t="shared" si="1"/>
        <v>，1727471</v>
      </c>
    </row>
    <row r="35" ht="26.25" spans="1:20">
      <c r="A35" s="13">
        <v>30</v>
      </c>
      <c r="B35" s="22" t="s">
        <v>14553</v>
      </c>
      <c r="C35" s="23">
        <v>36911</v>
      </c>
      <c r="D35" s="23">
        <v>37276</v>
      </c>
      <c r="E35" s="24">
        <v>1718289</v>
      </c>
      <c r="F35" s="25">
        <v>1</v>
      </c>
      <c r="G35" s="25" t="s">
        <v>22</v>
      </c>
      <c r="H35" s="25">
        <v>1600</v>
      </c>
      <c r="I35" s="42">
        <v>1</v>
      </c>
      <c r="J35" s="43">
        <v>1</v>
      </c>
      <c r="K35" s="44">
        <v>235800</v>
      </c>
      <c r="L35" s="47">
        <v>1600</v>
      </c>
      <c r="M35" s="3"/>
      <c r="P35" s="41">
        <v>1769637</v>
      </c>
      <c r="Q35" s="41">
        <v>7200</v>
      </c>
      <c r="R35" s="41">
        <f>VLOOKUP(P35,[2]应付款管理!$A$1:$B$65536,2,0)</f>
        <v>7200</v>
      </c>
      <c r="S35" s="41">
        <f t="shared" si="0"/>
        <v>0</v>
      </c>
      <c r="T35" t="str">
        <f t="shared" si="1"/>
        <v>，1769637</v>
      </c>
    </row>
    <row r="36" ht="26.25" spans="1:20">
      <c r="A36" s="13">
        <v>31</v>
      </c>
      <c r="B36" s="22" t="s">
        <v>14553</v>
      </c>
      <c r="C36" s="23">
        <v>37276</v>
      </c>
      <c r="D36" s="23">
        <v>37641</v>
      </c>
      <c r="E36" s="24">
        <v>1718289</v>
      </c>
      <c r="F36" s="25">
        <v>1</v>
      </c>
      <c r="G36" s="25" t="s">
        <v>22</v>
      </c>
      <c r="H36" s="25">
        <v>1400</v>
      </c>
      <c r="I36" s="42">
        <v>1</v>
      </c>
      <c r="J36" s="43">
        <v>1</v>
      </c>
      <c r="K36" s="44">
        <v>234400</v>
      </c>
      <c r="L36" s="47">
        <v>1400</v>
      </c>
      <c r="M36" s="3"/>
      <c r="P36" s="41">
        <v>1736474</v>
      </c>
      <c r="Q36" s="41">
        <v>7000</v>
      </c>
      <c r="R36" s="41">
        <f>VLOOKUP(P36,[2]应付款管理!$A$1:$B$65536,2,0)</f>
        <v>7000</v>
      </c>
      <c r="S36" s="41">
        <f t="shared" si="0"/>
        <v>0</v>
      </c>
      <c r="T36" t="str">
        <f t="shared" si="1"/>
        <v>，1736474</v>
      </c>
    </row>
    <row r="37" ht="14.25" spans="1:20">
      <c r="A37" s="13">
        <v>32</v>
      </c>
      <c r="B37" s="22" t="s">
        <v>14554</v>
      </c>
      <c r="C37" s="23">
        <v>11676</v>
      </c>
      <c r="D37" s="23">
        <v>37276</v>
      </c>
      <c r="E37" s="24">
        <v>1658744</v>
      </c>
      <c r="F37" s="25">
        <v>2</v>
      </c>
      <c r="G37" s="25" t="s">
        <v>22</v>
      </c>
      <c r="H37" s="25">
        <v>1600</v>
      </c>
      <c r="I37" s="42">
        <v>2</v>
      </c>
      <c r="J37" s="43">
        <v>4</v>
      </c>
      <c r="K37" s="44">
        <v>228000</v>
      </c>
      <c r="L37" s="47">
        <v>6400</v>
      </c>
      <c r="M37" s="3"/>
      <c r="P37" s="41">
        <v>1736552</v>
      </c>
      <c r="Q37" s="41">
        <v>7000</v>
      </c>
      <c r="R37" s="41">
        <f>VLOOKUP(P37,[2]应付款管理!$A$1:$B$65536,2,0)</f>
        <v>7000</v>
      </c>
      <c r="S37" s="41">
        <f t="shared" si="0"/>
        <v>0</v>
      </c>
      <c r="T37" t="str">
        <f t="shared" si="1"/>
        <v>，1736552</v>
      </c>
    </row>
    <row r="38" ht="14.25" spans="1:20">
      <c r="A38" s="13">
        <v>33</v>
      </c>
      <c r="B38" s="22" t="s">
        <v>14554</v>
      </c>
      <c r="C38" s="23">
        <v>37276</v>
      </c>
      <c r="D38" s="23">
        <v>37641</v>
      </c>
      <c r="E38" s="24">
        <v>1658744</v>
      </c>
      <c r="F38" s="25">
        <v>2</v>
      </c>
      <c r="G38" s="25" t="s">
        <v>22</v>
      </c>
      <c r="H38" s="25">
        <v>1400</v>
      </c>
      <c r="I38" s="42">
        <v>1</v>
      </c>
      <c r="J38" s="43">
        <v>2</v>
      </c>
      <c r="K38" s="44">
        <v>225200</v>
      </c>
      <c r="L38" s="47">
        <v>2800</v>
      </c>
      <c r="M38" s="3"/>
      <c r="P38" s="41">
        <v>1744783</v>
      </c>
      <c r="Q38" s="41">
        <v>7000</v>
      </c>
      <c r="R38" s="41">
        <f>VLOOKUP(P38,[2]应付款管理!$A$1:$B$65536,2,0)</f>
        <v>7000</v>
      </c>
      <c r="S38" s="41">
        <f t="shared" si="0"/>
        <v>0</v>
      </c>
      <c r="T38" t="str">
        <f t="shared" si="1"/>
        <v>，1744783</v>
      </c>
    </row>
    <row r="39" ht="26.25" spans="1:20">
      <c r="A39" s="13">
        <v>34</v>
      </c>
      <c r="B39" s="26" t="s">
        <v>14555</v>
      </c>
      <c r="C39" s="27">
        <v>37276</v>
      </c>
      <c r="D39" s="27">
        <v>38006</v>
      </c>
      <c r="E39" s="28">
        <v>1738742</v>
      </c>
      <c r="F39" s="29">
        <v>1</v>
      </c>
      <c r="G39" s="29" t="s">
        <v>22</v>
      </c>
      <c r="H39" s="29">
        <v>1400</v>
      </c>
      <c r="I39" s="42">
        <v>2</v>
      </c>
      <c r="J39" s="43">
        <v>2</v>
      </c>
      <c r="K39" s="44">
        <v>222400</v>
      </c>
      <c r="L39" s="51">
        <v>2800</v>
      </c>
      <c r="M39" s="3"/>
      <c r="P39" s="41">
        <v>1729576</v>
      </c>
      <c r="Q39" s="41">
        <v>6600</v>
      </c>
      <c r="R39" s="41">
        <f>VLOOKUP(P39,[2]应付款管理!$A$1:$B$65536,2,0)</f>
        <v>6600</v>
      </c>
      <c r="S39" s="41">
        <f t="shared" si="0"/>
        <v>0</v>
      </c>
      <c r="T39" t="str">
        <f t="shared" si="1"/>
        <v>，1729576</v>
      </c>
    </row>
    <row r="40" ht="14.25" spans="1:20">
      <c r="A40" s="13">
        <v>35</v>
      </c>
      <c r="B40" s="26" t="s">
        <v>10860</v>
      </c>
      <c r="C40" s="27">
        <v>37276</v>
      </c>
      <c r="D40" s="27">
        <v>38006</v>
      </c>
      <c r="E40" s="28">
        <v>1708348</v>
      </c>
      <c r="F40" s="29">
        <v>1</v>
      </c>
      <c r="G40" s="29" t="s">
        <v>17</v>
      </c>
      <c r="H40" s="29">
        <v>1100</v>
      </c>
      <c r="I40" s="42">
        <v>2</v>
      </c>
      <c r="J40" s="43">
        <v>2</v>
      </c>
      <c r="K40" s="44">
        <v>220200</v>
      </c>
      <c r="L40" s="51">
        <v>2200</v>
      </c>
      <c r="M40" s="3"/>
      <c r="P40" s="41">
        <v>1733487</v>
      </c>
      <c r="Q40" s="41">
        <v>6600</v>
      </c>
      <c r="R40" s="41">
        <f>VLOOKUP(P40,[2]应付款管理!$A$1:$B$65536,2,0)</f>
        <v>6600</v>
      </c>
      <c r="S40" s="41">
        <f t="shared" si="0"/>
        <v>0</v>
      </c>
      <c r="T40" t="str">
        <f t="shared" si="1"/>
        <v>，1733487</v>
      </c>
    </row>
    <row r="41" ht="14.25" spans="1:20">
      <c r="A41" s="13">
        <v>36</v>
      </c>
      <c r="B41" s="26" t="s">
        <v>5035</v>
      </c>
      <c r="C41" s="27">
        <v>37641</v>
      </c>
      <c r="D41" s="27">
        <v>38006</v>
      </c>
      <c r="E41" s="28">
        <v>1733782</v>
      </c>
      <c r="F41" s="29">
        <v>1</v>
      </c>
      <c r="G41" s="29" t="s">
        <v>22</v>
      </c>
      <c r="H41" s="29">
        <v>1400</v>
      </c>
      <c r="I41" s="42">
        <v>1</v>
      </c>
      <c r="J41" s="43">
        <v>1</v>
      </c>
      <c r="K41" s="44">
        <v>218800</v>
      </c>
      <c r="L41" s="51">
        <v>1400</v>
      </c>
      <c r="M41" s="3"/>
      <c r="P41" s="41">
        <v>1733519</v>
      </c>
      <c r="Q41" s="41">
        <v>6600</v>
      </c>
      <c r="R41" s="41">
        <f>VLOOKUP(P41,[2]应付款管理!$A$1:$B$65536,2,0)</f>
        <v>6600</v>
      </c>
      <c r="S41" s="41">
        <f t="shared" si="0"/>
        <v>0</v>
      </c>
      <c r="T41" t="str">
        <f t="shared" si="1"/>
        <v>，1733519</v>
      </c>
    </row>
    <row r="42" ht="26.25" spans="1:20">
      <c r="A42" s="13">
        <v>37</v>
      </c>
      <c r="B42" s="26" t="s">
        <v>14556</v>
      </c>
      <c r="C42" s="27">
        <v>37641</v>
      </c>
      <c r="D42" s="27">
        <v>38006</v>
      </c>
      <c r="E42" s="28">
        <v>1734833</v>
      </c>
      <c r="F42" s="29">
        <v>1</v>
      </c>
      <c r="G42" s="29" t="s">
        <v>22</v>
      </c>
      <c r="H42" s="29">
        <v>1400</v>
      </c>
      <c r="I42" s="42">
        <v>1</v>
      </c>
      <c r="J42" s="43">
        <v>1</v>
      </c>
      <c r="K42" s="44">
        <v>217400</v>
      </c>
      <c r="L42" s="51">
        <v>1400</v>
      </c>
      <c r="M42" s="3"/>
      <c r="P42" s="41">
        <v>1734338</v>
      </c>
      <c r="Q42" s="41">
        <v>6600</v>
      </c>
      <c r="R42" s="41">
        <f>VLOOKUP(P42,[2]应付款管理!$A$1:$B$65536,2,0)</f>
        <v>6600</v>
      </c>
      <c r="S42" s="41">
        <f t="shared" si="0"/>
        <v>0</v>
      </c>
      <c r="T42" t="str">
        <f t="shared" si="1"/>
        <v>，1734338</v>
      </c>
    </row>
    <row r="43" ht="26.25" spans="1:20">
      <c r="A43" s="13">
        <v>38</v>
      </c>
      <c r="B43" s="26" t="s">
        <v>14557</v>
      </c>
      <c r="C43" s="27">
        <v>37641</v>
      </c>
      <c r="D43" s="27">
        <v>38006</v>
      </c>
      <c r="E43" s="28">
        <v>1734695</v>
      </c>
      <c r="F43" s="29">
        <v>1</v>
      </c>
      <c r="G43" s="29" t="s">
        <v>49</v>
      </c>
      <c r="H43" s="29">
        <v>1600</v>
      </c>
      <c r="I43" s="42">
        <v>1</v>
      </c>
      <c r="J43" s="43">
        <v>1</v>
      </c>
      <c r="K43" s="44">
        <v>215800</v>
      </c>
      <c r="L43" s="51">
        <v>1600</v>
      </c>
      <c r="M43" s="3"/>
      <c r="P43" s="41">
        <v>1742908</v>
      </c>
      <c r="Q43" s="41">
        <v>6600</v>
      </c>
      <c r="R43" s="41">
        <f>VLOOKUP(P43,[2]应付款管理!$A$1:$B$65536,2,0)</f>
        <v>6600</v>
      </c>
      <c r="S43" s="41">
        <f t="shared" si="0"/>
        <v>0</v>
      </c>
      <c r="T43" t="str">
        <f t="shared" si="1"/>
        <v>，1742908</v>
      </c>
    </row>
    <row r="44" ht="14.25" spans="1:20">
      <c r="A44" s="13">
        <v>39</v>
      </c>
      <c r="B44" s="26" t="s">
        <v>14558</v>
      </c>
      <c r="C44" s="27">
        <v>37641</v>
      </c>
      <c r="D44" s="27">
        <v>38006</v>
      </c>
      <c r="E44" s="28">
        <v>1718724</v>
      </c>
      <c r="F44" s="29">
        <v>1</v>
      </c>
      <c r="G44" s="29" t="s">
        <v>17</v>
      </c>
      <c r="H44" s="29">
        <v>1100</v>
      </c>
      <c r="I44" s="42">
        <v>1</v>
      </c>
      <c r="J44" s="43">
        <v>1</v>
      </c>
      <c r="K44" s="44">
        <v>214700</v>
      </c>
      <c r="L44" s="51">
        <v>1100</v>
      </c>
      <c r="M44" s="3"/>
      <c r="P44" s="41">
        <v>1742921</v>
      </c>
      <c r="Q44" s="41">
        <v>6600</v>
      </c>
      <c r="R44" s="41">
        <f>VLOOKUP(P44,[2]应付款管理!$A$1:$B$65536,2,0)</f>
        <v>6600</v>
      </c>
      <c r="S44" s="41">
        <f t="shared" si="0"/>
        <v>0</v>
      </c>
      <c r="T44" t="str">
        <f t="shared" si="1"/>
        <v>，1742921</v>
      </c>
    </row>
    <row r="45" ht="26.25" spans="1:20">
      <c r="A45" s="13">
        <v>40</v>
      </c>
      <c r="B45" s="26" t="s">
        <v>14559</v>
      </c>
      <c r="C45" s="27">
        <v>37641</v>
      </c>
      <c r="D45" s="27">
        <v>38006</v>
      </c>
      <c r="E45" s="28">
        <v>1738774</v>
      </c>
      <c r="F45" s="29">
        <v>1</v>
      </c>
      <c r="G45" s="29" t="s">
        <v>49</v>
      </c>
      <c r="H45" s="29">
        <v>1600</v>
      </c>
      <c r="I45" s="42">
        <v>1</v>
      </c>
      <c r="J45" s="43">
        <v>1</v>
      </c>
      <c r="K45" s="44">
        <v>213100</v>
      </c>
      <c r="L45" s="51">
        <v>1600</v>
      </c>
      <c r="M45" s="3"/>
      <c r="P45" s="41">
        <v>1771089</v>
      </c>
      <c r="Q45" s="41">
        <v>6600</v>
      </c>
      <c r="R45" s="41">
        <f>VLOOKUP(P45,[2]应付款管理!$A$1:$B$65536,2,0)</f>
        <v>6600</v>
      </c>
      <c r="S45" s="41">
        <f t="shared" si="0"/>
        <v>0</v>
      </c>
      <c r="T45" t="str">
        <f t="shared" si="1"/>
        <v>，1771089</v>
      </c>
    </row>
    <row r="46" ht="14.25" spans="1:20">
      <c r="A46" s="13">
        <v>41</v>
      </c>
      <c r="B46" s="26" t="s">
        <v>14554</v>
      </c>
      <c r="C46" s="27">
        <v>37641</v>
      </c>
      <c r="D46" s="27">
        <v>38006</v>
      </c>
      <c r="E46" s="28">
        <v>1730185</v>
      </c>
      <c r="F46" s="29">
        <v>2</v>
      </c>
      <c r="G46" s="29" t="s">
        <v>17</v>
      </c>
      <c r="H46" s="29">
        <v>1100</v>
      </c>
      <c r="I46" s="42">
        <v>1</v>
      </c>
      <c r="J46" s="43">
        <v>2</v>
      </c>
      <c r="K46" s="44">
        <v>210900</v>
      </c>
      <c r="L46" s="51">
        <v>2200</v>
      </c>
      <c r="M46" s="3"/>
      <c r="P46" s="41">
        <v>1780615</v>
      </c>
      <c r="Q46" s="41">
        <v>6400</v>
      </c>
      <c r="R46" s="41">
        <f>VLOOKUP(P46,[2]应付款管理!$A$1:$B$65536,2,0)</f>
        <v>6400</v>
      </c>
      <c r="S46" s="41">
        <f t="shared" si="0"/>
        <v>0</v>
      </c>
      <c r="T46" t="str">
        <f t="shared" si="1"/>
        <v>，1780615</v>
      </c>
    </row>
    <row r="47" ht="14.25" spans="1:20">
      <c r="A47" s="13">
        <v>42</v>
      </c>
      <c r="B47" s="26" t="s">
        <v>14560</v>
      </c>
      <c r="C47" s="27">
        <v>11676</v>
      </c>
      <c r="D47" s="27">
        <v>37276</v>
      </c>
      <c r="E47" s="28">
        <v>1672973</v>
      </c>
      <c r="F47" s="29">
        <v>1</v>
      </c>
      <c r="G47" s="29" t="s">
        <v>22</v>
      </c>
      <c r="H47" s="29">
        <v>1600</v>
      </c>
      <c r="I47" s="42">
        <v>2</v>
      </c>
      <c r="J47" s="43">
        <v>2</v>
      </c>
      <c r="K47" s="44">
        <v>207700</v>
      </c>
      <c r="L47" s="51">
        <v>3200</v>
      </c>
      <c r="M47" s="3"/>
      <c r="P47" s="41">
        <v>1747236</v>
      </c>
      <c r="Q47" s="41">
        <v>6200</v>
      </c>
      <c r="R47" s="41">
        <f>VLOOKUP(P47,[2]应付款管理!$A$1:$B$65536,2,0)</f>
        <v>6200</v>
      </c>
      <c r="S47" s="41">
        <f t="shared" si="0"/>
        <v>0</v>
      </c>
      <c r="T47" t="str">
        <f t="shared" si="1"/>
        <v>，1747236</v>
      </c>
    </row>
    <row r="48" ht="14.25" spans="1:20">
      <c r="A48" s="13">
        <v>43</v>
      </c>
      <c r="B48" s="26" t="s">
        <v>14560</v>
      </c>
      <c r="C48" s="27">
        <v>37276</v>
      </c>
      <c r="D48" s="27">
        <v>38006</v>
      </c>
      <c r="E48" s="28">
        <v>1672973</v>
      </c>
      <c r="F48" s="29">
        <v>1</v>
      </c>
      <c r="G48" s="29" t="s">
        <v>22</v>
      </c>
      <c r="H48" s="29">
        <v>1200</v>
      </c>
      <c r="I48" s="42">
        <v>2</v>
      </c>
      <c r="J48" s="43">
        <v>2</v>
      </c>
      <c r="K48" s="44">
        <v>205300</v>
      </c>
      <c r="L48" s="51">
        <v>2400</v>
      </c>
      <c r="M48" s="3"/>
      <c r="P48" s="41">
        <v>1699986</v>
      </c>
      <c r="Q48" s="41">
        <v>6100</v>
      </c>
      <c r="R48" s="41">
        <f>VLOOKUP(P48,[2]应付款管理!$A$1:$B$65536,2,0)</f>
        <v>6100</v>
      </c>
      <c r="S48" s="41">
        <f t="shared" si="0"/>
        <v>0</v>
      </c>
      <c r="T48" t="str">
        <f t="shared" si="1"/>
        <v>，1699986</v>
      </c>
    </row>
    <row r="49" ht="14.25" spans="1:20">
      <c r="A49" s="13">
        <v>44</v>
      </c>
      <c r="B49" s="26" t="s">
        <v>14561</v>
      </c>
      <c r="C49" s="27">
        <v>37276</v>
      </c>
      <c r="D49" s="27">
        <v>38006</v>
      </c>
      <c r="E49" s="28">
        <v>1725368</v>
      </c>
      <c r="F49" s="29">
        <v>1</v>
      </c>
      <c r="G49" s="29" t="s">
        <v>17</v>
      </c>
      <c r="H49" s="29">
        <v>1100</v>
      </c>
      <c r="I49" s="42">
        <v>2</v>
      </c>
      <c r="J49" s="43">
        <v>2</v>
      </c>
      <c r="K49" s="44">
        <v>203100</v>
      </c>
      <c r="L49" s="51">
        <v>2200</v>
      </c>
      <c r="M49" s="3"/>
      <c r="P49" s="41">
        <v>1699987</v>
      </c>
      <c r="Q49" s="41">
        <v>6100</v>
      </c>
      <c r="R49" s="41">
        <f>VLOOKUP(P49,[2]应付款管理!$A$1:$B$65536,2,0)</f>
        <v>6100</v>
      </c>
      <c r="S49" s="41">
        <f t="shared" si="0"/>
        <v>0</v>
      </c>
      <c r="T49" t="str">
        <f t="shared" si="1"/>
        <v>，1699987</v>
      </c>
    </row>
    <row r="50" ht="14.25" spans="1:20">
      <c r="A50" s="13">
        <v>45</v>
      </c>
      <c r="B50" s="26" t="s">
        <v>11642</v>
      </c>
      <c r="C50" s="27">
        <v>46010</v>
      </c>
      <c r="D50" s="27">
        <v>11311</v>
      </c>
      <c r="E50" s="28">
        <v>1713444</v>
      </c>
      <c r="F50" s="29">
        <v>1</v>
      </c>
      <c r="G50" s="29" t="s">
        <v>17</v>
      </c>
      <c r="H50" s="29">
        <v>1100</v>
      </c>
      <c r="I50" s="42">
        <v>5</v>
      </c>
      <c r="J50" s="43">
        <v>5</v>
      </c>
      <c r="K50" s="44">
        <v>197600</v>
      </c>
      <c r="L50" s="51">
        <v>5500</v>
      </c>
      <c r="M50" s="3"/>
      <c r="P50" s="41">
        <v>1703729</v>
      </c>
      <c r="Q50" s="41">
        <v>6100</v>
      </c>
      <c r="R50" s="41">
        <f>VLOOKUP(P50,[2]应付款管理!$A$1:$B$65536,2,0)</f>
        <v>6100</v>
      </c>
      <c r="S50" s="41">
        <f t="shared" si="0"/>
        <v>0</v>
      </c>
      <c r="T50" t="str">
        <f t="shared" si="1"/>
        <v>，1703729</v>
      </c>
    </row>
    <row r="51" ht="14.25" spans="1:20">
      <c r="A51" s="13">
        <v>46</v>
      </c>
      <c r="B51" s="26" t="s">
        <v>11642</v>
      </c>
      <c r="C51" s="27">
        <v>11311</v>
      </c>
      <c r="D51" s="27">
        <v>37276</v>
      </c>
      <c r="E51" s="28">
        <v>1713444</v>
      </c>
      <c r="F51" s="29">
        <v>1</v>
      </c>
      <c r="G51" s="29" t="s">
        <v>17</v>
      </c>
      <c r="H51" s="29">
        <v>1300</v>
      </c>
      <c r="I51" s="42">
        <v>3</v>
      </c>
      <c r="J51" s="43">
        <v>3</v>
      </c>
      <c r="K51" s="44">
        <v>193700</v>
      </c>
      <c r="L51" s="51">
        <v>3900</v>
      </c>
      <c r="M51" s="3"/>
      <c r="P51" s="41">
        <v>1716177</v>
      </c>
      <c r="Q51" s="41">
        <v>6100</v>
      </c>
      <c r="R51" s="41">
        <f>VLOOKUP(P51,[2]应付款管理!$A$1:$B$65536,2,0)</f>
        <v>6100</v>
      </c>
      <c r="S51" s="41">
        <f t="shared" si="0"/>
        <v>0</v>
      </c>
      <c r="T51" t="str">
        <f t="shared" si="1"/>
        <v>，1716177</v>
      </c>
    </row>
    <row r="52" ht="14.25" spans="1:20">
      <c r="A52" s="13">
        <v>47</v>
      </c>
      <c r="B52" s="26" t="s">
        <v>11642</v>
      </c>
      <c r="C52" s="27">
        <v>37276</v>
      </c>
      <c r="D52" s="27">
        <v>38006</v>
      </c>
      <c r="E52" s="28">
        <v>1713444</v>
      </c>
      <c r="F52" s="29">
        <v>1</v>
      </c>
      <c r="G52" s="29" t="s">
        <v>17</v>
      </c>
      <c r="H52" s="29">
        <v>1100</v>
      </c>
      <c r="I52" s="42">
        <v>2</v>
      </c>
      <c r="J52" s="43">
        <v>2</v>
      </c>
      <c r="K52" s="44">
        <v>191500</v>
      </c>
      <c r="L52" s="51">
        <v>2200</v>
      </c>
      <c r="M52" s="3"/>
      <c r="P52" s="41">
        <v>1705692</v>
      </c>
      <c r="Q52" s="41">
        <v>6000</v>
      </c>
      <c r="R52" s="41">
        <f>VLOOKUP(P52,[2]应付款管理!$A$1:$B$65536,2,0)</f>
        <v>6000</v>
      </c>
      <c r="S52" s="41">
        <f t="shared" si="0"/>
        <v>0</v>
      </c>
      <c r="T52" t="str">
        <f t="shared" si="1"/>
        <v>，1705692</v>
      </c>
    </row>
    <row r="53" ht="26.25" spans="1:20">
      <c r="A53" s="13">
        <v>48</v>
      </c>
      <c r="B53" s="26" t="s">
        <v>11316</v>
      </c>
      <c r="C53" s="27">
        <v>37276</v>
      </c>
      <c r="D53" s="27">
        <v>38006</v>
      </c>
      <c r="E53" s="28">
        <v>1732333</v>
      </c>
      <c r="F53" s="29">
        <v>1</v>
      </c>
      <c r="G53" s="29" t="s">
        <v>22</v>
      </c>
      <c r="H53" s="29">
        <v>1400</v>
      </c>
      <c r="I53" s="42">
        <v>2</v>
      </c>
      <c r="J53" s="43">
        <v>2</v>
      </c>
      <c r="K53" s="44">
        <v>188700</v>
      </c>
      <c r="L53" s="51">
        <v>2800</v>
      </c>
      <c r="M53" s="3"/>
      <c r="P53" s="41">
        <v>1711855</v>
      </c>
      <c r="Q53" s="41">
        <v>6000</v>
      </c>
      <c r="R53" s="41">
        <f>VLOOKUP(P53,[2]应付款管理!$A$1:$B$65536,2,0)</f>
        <v>6000</v>
      </c>
      <c r="S53" s="41">
        <f t="shared" si="0"/>
        <v>0</v>
      </c>
      <c r="T53" t="str">
        <f t="shared" si="1"/>
        <v>，1711855</v>
      </c>
    </row>
    <row r="54" ht="14.25" spans="1:20">
      <c r="A54" s="13">
        <v>49</v>
      </c>
      <c r="B54" s="26" t="s">
        <v>2499</v>
      </c>
      <c r="C54" s="27">
        <v>47106</v>
      </c>
      <c r="D54" s="27">
        <v>11311</v>
      </c>
      <c r="E54" s="28">
        <v>1716449</v>
      </c>
      <c r="F54" s="29">
        <v>1</v>
      </c>
      <c r="G54" s="29" t="s">
        <v>17</v>
      </c>
      <c r="H54" s="29">
        <v>1100</v>
      </c>
      <c r="I54" s="42">
        <v>2</v>
      </c>
      <c r="J54" s="43">
        <v>2</v>
      </c>
      <c r="K54" s="44">
        <v>186500</v>
      </c>
      <c r="L54" s="51">
        <v>2200</v>
      </c>
      <c r="M54" s="3"/>
      <c r="P54" s="41">
        <v>1726102</v>
      </c>
      <c r="Q54" s="41">
        <v>6000</v>
      </c>
      <c r="R54" s="41">
        <f>VLOOKUP(P54,[2]应付款管理!$A$1:$B$65536,2,0)</f>
        <v>6000</v>
      </c>
      <c r="S54" s="41">
        <f t="shared" si="0"/>
        <v>0</v>
      </c>
      <c r="T54" t="str">
        <f t="shared" si="1"/>
        <v>，1726102</v>
      </c>
    </row>
    <row r="55" ht="14.25" spans="1:20">
      <c r="A55" s="13">
        <v>50</v>
      </c>
      <c r="B55" s="26" t="s">
        <v>2499</v>
      </c>
      <c r="C55" s="27">
        <v>11311</v>
      </c>
      <c r="D55" s="27">
        <v>37276</v>
      </c>
      <c r="E55" s="28">
        <v>1716449</v>
      </c>
      <c r="F55" s="29">
        <v>1</v>
      </c>
      <c r="G55" s="29" t="s">
        <v>17</v>
      </c>
      <c r="H55" s="29">
        <v>1300</v>
      </c>
      <c r="I55" s="42">
        <v>3</v>
      </c>
      <c r="J55" s="43">
        <v>3</v>
      </c>
      <c r="K55" s="44">
        <v>182600</v>
      </c>
      <c r="L55" s="51">
        <v>3900</v>
      </c>
      <c r="M55" s="3"/>
      <c r="P55" s="41">
        <v>1727004</v>
      </c>
      <c r="Q55" s="41">
        <v>6000</v>
      </c>
      <c r="R55" s="41">
        <f>VLOOKUP(P55,[2]应付款管理!$A$1:$B$65536,2,0)</f>
        <v>6000</v>
      </c>
      <c r="S55" s="41">
        <f t="shared" si="0"/>
        <v>0</v>
      </c>
      <c r="T55" t="str">
        <f t="shared" si="1"/>
        <v>，1727004</v>
      </c>
    </row>
    <row r="56" ht="14.25" spans="1:20">
      <c r="A56" s="13">
        <v>51</v>
      </c>
      <c r="B56" s="26" t="s">
        <v>2499</v>
      </c>
      <c r="C56" s="27">
        <v>37276</v>
      </c>
      <c r="D56" s="27">
        <v>38006</v>
      </c>
      <c r="E56" s="28">
        <v>1716449</v>
      </c>
      <c r="F56" s="29">
        <v>1</v>
      </c>
      <c r="G56" s="29" t="s">
        <v>17</v>
      </c>
      <c r="H56" s="29">
        <v>1100</v>
      </c>
      <c r="I56" s="42">
        <v>2</v>
      </c>
      <c r="J56" s="43">
        <v>2</v>
      </c>
      <c r="K56" s="44">
        <v>180400</v>
      </c>
      <c r="L56" s="51">
        <v>2200</v>
      </c>
      <c r="M56" s="3"/>
      <c r="P56" s="41">
        <v>1687405</v>
      </c>
      <c r="Q56" s="41">
        <v>5900</v>
      </c>
      <c r="R56" s="41">
        <f>VLOOKUP(P56,[2]应付款管理!$A$1:$B$65536,2,0)</f>
        <v>5900</v>
      </c>
      <c r="S56" s="41">
        <f t="shared" si="0"/>
        <v>0</v>
      </c>
      <c r="T56" t="str">
        <f t="shared" si="1"/>
        <v>，1687405</v>
      </c>
    </row>
    <row r="57" ht="14.25" spans="1:20">
      <c r="A57" s="13">
        <v>52</v>
      </c>
      <c r="B57" s="30" t="s">
        <v>13100</v>
      </c>
      <c r="C57" s="31">
        <v>38006</v>
      </c>
      <c r="D57" s="31">
        <v>38372</v>
      </c>
      <c r="E57" s="32">
        <v>1739498</v>
      </c>
      <c r="F57" s="33">
        <v>1</v>
      </c>
      <c r="G57" s="33" t="s">
        <v>17</v>
      </c>
      <c r="H57" s="33">
        <v>1100</v>
      </c>
      <c r="I57" s="42">
        <v>1</v>
      </c>
      <c r="J57" s="43">
        <v>1</v>
      </c>
      <c r="K57" s="44">
        <v>179300</v>
      </c>
      <c r="L57" s="52">
        <v>1100</v>
      </c>
      <c r="M57" s="3"/>
      <c r="P57" s="41">
        <v>1720278</v>
      </c>
      <c r="Q57" s="41">
        <v>5800</v>
      </c>
      <c r="R57" s="41">
        <f>VLOOKUP(P57,[2]应付款管理!$A$1:$B$65536,2,0)</f>
        <v>5800</v>
      </c>
      <c r="S57" s="41">
        <f t="shared" si="0"/>
        <v>0</v>
      </c>
      <c r="T57" t="str">
        <f t="shared" si="1"/>
        <v>，1720278</v>
      </c>
    </row>
    <row r="58" ht="14.25" spans="1:20">
      <c r="A58" s="13">
        <v>53</v>
      </c>
      <c r="B58" s="30" t="s">
        <v>4719</v>
      </c>
      <c r="C58" s="31">
        <v>37641</v>
      </c>
      <c r="D58" s="31">
        <v>38372</v>
      </c>
      <c r="E58" s="32">
        <v>1728163</v>
      </c>
      <c r="F58" s="33">
        <v>1</v>
      </c>
      <c r="G58" s="33" t="s">
        <v>17</v>
      </c>
      <c r="H58" s="33">
        <v>1100</v>
      </c>
      <c r="I58" s="42">
        <v>2</v>
      </c>
      <c r="J58" s="43">
        <v>2</v>
      </c>
      <c r="K58" s="44">
        <v>177100</v>
      </c>
      <c r="L58" s="52">
        <v>2200</v>
      </c>
      <c r="M58" s="3"/>
      <c r="P58" s="41">
        <v>1731742</v>
      </c>
      <c r="Q58" s="41">
        <v>5800</v>
      </c>
      <c r="R58" s="41">
        <f>VLOOKUP(P58,[2]应付款管理!$A$1:$B$65536,2,0)</f>
        <v>5800</v>
      </c>
      <c r="S58" s="41">
        <f t="shared" si="0"/>
        <v>0</v>
      </c>
      <c r="T58" t="str">
        <f t="shared" si="1"/>
        <v>，1731742</v>
      </c>
    </row>
    <row r="59" ht="26.25" spans="1:20">
      <c r="A59" s="13">
        <v>54</v>
      </c>
      <c r="B59" s="30" t="s">
        <v>14562</v>
      </c>
      <c r="C59" s="31">
        <v>37641</v>
      </c>
      <c r="D59" s="31">
        <v>38372</v>
      </c>
      <c r="E59" s="32">
        <v>1728146</v>
      </c>
      <c r="F59" s="33">
        <v>1</v>
      </c>
      <c r="G59" s="33" t="s">
        <v>17</v>
      </c>
      <c r="H59" s="33">
        <v>1100</v>
      </c>
      <c r="I59" s="42">
        <v>2</v>
      </c>
      <c r="J59" s="43">
        <v>2</v>
      </c>
      <c r="K59" s="44">
        <v>174900</v>
      </c>
      <c r="L59" s="52">
        <v>2200</v>
      </c>
      <c r="M59" s="3"/>
      <c r="P59" s="41">
        <v>1758265</v>
      </c>
      <c r="Q59" s="41">
        <v>5800</v>
      </c>
      <c r="R59" s="41">
        <f>VLOOKUP(P59,[2]应付款管理!$A$1:$B$65536,2,0)</f>
        <v>5800</v>
      </c>
      <c r="S59" s="41">
        <f t="shared" si="0"/>
        <v>0</v>
      </c>
      <c r="T59" t="str">
        <f t="shared" si="1"/>
        <v>，1758265</v>
      </c>
    </row>
    <row r="60" ht="14.25" spans="1:20">
      <c r="A60" s="13">
        <v>55</v>
      </c>
      <c r="B60" s="30" t="s">
        <v>14563</v>
      </c>
      <c r="C60" s="31">
        <v>37641</v>
      </c>
      <c r="D60" s="31">
        <v>38372</v>
      </c>
      <c r="E60" s="32">
        <v>1728755</v>
      </c>
      <c r="F60" s="33">
        <v>1</v>
      </c>
      <c r="G60" s="33" t="s">
        <v>19</v>
      </c>
      <c r="H60" s="33">
        <v>1400</v>
      </c>
      <c r="I60" s="42">
        <v>2</v>
      </c>
      <c r="J60" s="43">
        <v>2</v>
      </c>
      <c r="K60" s="44">
        <v>172100</v>
      </c>
      <c r="L60" s="52">
        <v>2800</v>
      </c>
      <c r="M60" s="3"/>
      <c r="P60" s="41">
        <v>1763763</v>
      </c>
      <c r="Q60" s="41">
        <v>5700</v>
      </c>
      <c r="R60" s="41">
        <f>VLOOKUP(P60,[2]应付款管理!$A$1:$B$65536,2,0)</f>
        <v>5700</v>
      </c>
      <c r="S60" s="41">
        <f t="shared" si="0"/>
        <v>0</v>
      </c>
      <c r="T60" t="str">
        <f t="shared" si="1"/>
        <v>，1763763</v>
      </c>
    </row>
    <row r="61" ht="14.25" spans="1:20">
      <c r="A61" s="13">
        <v>56</v>
      </c>
      <c r="B61" s="30" t="s">
        <v>14564</v>
      </c>
      <c r="C61" s="31">
        <v>37641</v>
      </c>
      <c r="D61" s="31">
        <v>38372</v>
      </c>
      <c r="E61" s="32">
        <v>1728763</v>
      </c>
      <c r="F61" s="33">
        <v>1</v>
      </c>
      <c r="G61" s="33" t="s">
        <v>19</v>
      </c>
      <c r="H61" s="33">
        <v>1400</v>
      </c>
      <c r="I61" s="42">
        <v>2</v>
      </c>
      <c r="J61" s="43">
        <v>2</v>
      </c>
      <c r="K61" s="44">
        <v>169300</v>
      </c>
      <c r="L61" s="52">
        <v>2800</v>
      </c>
      <c r="M61" s="3"/>
      <c r="P61" s="41">
        <v>1672973</v>
      </c>
      <c r="Q61" s="41">
        <v>5600</v>
      </c>
      <c r="R61" s="41">
        <f>VLOOKUP(P61,[2]应付款管理!$A$1:$B$65536,2,0)</f>
        <v>5600</v>
      </c>
      <c r="S61" s="41">
        <f t="shared" si="0"/>
        <v>0</v>
      </c>
      <c r="T61" t="str">
        <f t="shared" si="1"/>
        <v>，1672973</v>
      </c>
    </row>
    <row r="62" ht="26.25" spans="1:20">
      <c r="A62" s="13">
        <v>57</v>
      </c>
      <c r="B62" s="30" t="s">
        <v>14565</v>
      </c>
      <c r="C62" s="31">
        <v>38006</v>
      </c>
      <c r="D62" s="31">
        <v>38372</v>
      </c>
      <c r="E62" s="32">
        <v>1738594</v>
      </c>
      <c r="F62" s="33">
        <v>1</v>
      </c>
      <c r="G62" s="33" t="s">
        <v>17</v>
      </c>
      <c r="H62" s="33">
        <v>1100</v>
      </c>
      <c r="I62" s="42">
        <v>1</v>
      </c>
      <c r="J62" s="43">
        <v>1</v>
      </c>
      <c r="K62" s="44">
        <v>168200</v>
      </c>
      <c r="L62" s="52">
        <v>1100</v>
      </c>
      <c r="M62" s="3"/>
      <c r="P62" s="41">
        <v>1734640</v>
      </c>
      <c r="Q62" s="41">
        <v>5600</v>
      </c>
      <c r="R62" s="41">
        <f>VLOOKUP(P62,[2]应付款管理!$A$1:$B$65536,2,0)</f>
        <v>5600</v>
      </c>
      <c r="S62" s="41">
        <f t="shared" si="0"/>
        <v>0</v>
      </c>
      <c r="T62" t="str">
        <f t="shared" si="1"/>
        <v>，1734640</v>
      </c>
    </row>
    <row r="63" ht="39" spans="1:20">
      <c r="A63" s="13">
        <v>58</v>
      </c>
      <c r="B63" s="30" t="s">
        <v>11928</v>
      </c>
      <c r="C63" s="31">
        <v>37641</v>
      </c>
      <c r="D63" s="31">
        <v>38372</v>
      </c>
      <c r="E63" s="32">
        <v>1732721</v>
      </c>
      <c r="F63" s="33">
        <v>1</v>
      </c>
      <c r="G63" s="33" t="s">
        <v>17</v>
      </c>
      <c r="H63" s="33">
        <v>1100</v>
      </c>
      <c r="I63" s="42">
        <v>2</v>
      </c>
      <c r="J63" s="43">
        <v>2</v>
      </c>
      <c r="K63" s="44">
        <v>166000</v>
      </c>
      <c r="L63" s="52">
        <v>2200</v>
      </c>
      <c r="M63" s="3"/>
      <c r="P63" s="41">
        <v>1735065</v>
      </c>
      <c r="Q63" s="41">
        <v>5600</v>
      </c>
      <c r="R63" s="41">
        <f>VLOOKUP(P63,[2]应付款管理!$A$1:$B$65536,2,0)</f>
        <v>5600</v>
      </c>
      <c r="S63" s="41">
        <f t="shared" si="0"/>
        <v>0</v>
      </c>
      <c r="T63" t="str">
        <f t="shared" si="1"/>
        <v>，1735065</v>
      </c>
    </row>
    <row r="64" ht="14.25" spans="1:20">
      <c r="A64" s="13">
        <v>59</v>
      </c>
      <c r="B64" s="30" t="s">
        <v>14550</v>
      </c>
      <c r="C64" s="31">
        <v>37641</v>
      </c>
      <c r="D64" s="31">
        <v>38372</v>
      </c>
      <c r="E64" s="32">
        <v>1709581</v>
      </c>
      <c r="F64" s="33">
        <v>1</v>
      </c>
      <c r="G64" s="33" t="s">
        <v>22</v>
      </c>
      <c r="H64" s="33">
        <v>1200</v>
      </c>
      <c r="I64" s="42">
        <v>2</v>
      </c>
      <c r="J64" s="43">
        <v>2</v>
      </c>
      <c r="K64" s="44">
        <v>163600</v>
      </c>
      <c r="L64" s="52">
        <v>2400</v>
      </c>
      <c r="M64" s="3"/>
      <c r="P64" s="41">
        <v>1753315</v>
      </c>
      <c r="Q64" s="41">
        <v>5600</v>
      </c>
      <c r="R64" s="41">
        <f>VLOOKUP(P64,[2]应付款管理!$A$1:$B$65536,2,0)</f>
        <v>5600</v>
      </c>
      <c r="S64" s="41">
        <f t="shared" si="0"/>
        <v>0</v>
      </c>
      <c r="T64" t="str">
        <f t="shared" si="1"/>
        <v>，1753315</v>
      </c>
    </row>
    <row r="65" ht="14.25" spans="1:20">
      <c r="A65" s="13">
        <v>60</v>
      </c>
      <c r="B65" s="30" t="s">
        <v>14566</v>
      </c>
      <c r="C65" s="31">
        <v>11676</v>
      </c>
      <c r="D65" s="31">
        <v>37276</v>
      </c>
      <c r="E65" s="32">
        <v>1709557</v>
      </c>
      <c r="F65" s="33">
        <v>1</v>
      </c>
      <c r="G65" s="33" t="s">
        <v>22</v>
      </c>
      <c r="H65" s="33">
        <v>1600</v>
      </c>
      <c r="I65" s="42">
        <v>2</v>
      </c>
      <c r="J65" s="43">
        <v>2</v>
      </c>
      <c r="K65" s="44">
        <v>160400</v>
      </c>
      <c r="L65" s="52">
        <v>3200</v>
      </c>
      <c r="M65" s="3"/>
      <c r="P65" s="41">
        <v>1754535</v>
      </c>
      <c r="Q65" s="41">
        <v>5600</v>
      </c>
      <c r="R65" s="41">
        <f>VLOOKUP(P65,[2]应付款管理!$A$1:$B$65536,2,0)</f>
        <v>5600</v>
      </c>
      <c r="S65" s="41">
        <f t="shared" si="0"/>
        <v>0</v>
      </c>
      <c r="T65" t="str">
        <f t="shared" si="1"/>
        <v>，1754535</v>
      </c>
    </row>
    <row r="66" ht="14.25" spans="1:20">
      <c r="A66" s="13">
        <v>61</v>
      </c>
      <c r="B66" s="30" t="s">
        <v>14566</v>
      </c>
      <c r="C66" s="31">
        <v>37276</v>
      </c>
      <c r="D66" s="31">
        <v>38372</v>
      </c>
      <c r="E66" s="32">
        <v>1709557</v>
      </c>
      <c r="F66" s="33">
        <v>1</v>
      </c>
      <c r="G66" s="33" t="s">
        <v>22</v>
      </c>
      <c r="H66" s="33">
        <v>1400</v>
      </c>
      <c r="I66" s="42">
        <v>3</v>
      </c>
      <c r="J66" s="43">
        <v>3</v>
      </c>
      <c r="K66" s="44">
        <v>156200</v>
      </c>
      <c r="L66" s="52">
        <v>4200</v>
      </c>
      <c r="M66" s="3"/>
      <c r="P66" s="41">
        <v>1755091</v>
      </c>
      <c r="Q66" s="41">
        <v>5600</v>
      </c>
      <c r="R66" s="41">
        <f>VLOOKUP(P66,[2]应付款管理!$A$1:$B$65536,2,0)</f>
        <v>5600</v>
      </c>
      <c r="S66" s="41">
        <f t="shared" si="0"/>
        <v>0</v>
      </c>
      <c r="T66" t="str">
        <f t="shared" si="1"/>
        <v>，1755091</v>
      </c>
    </row>
    <row r="67" ht="14.25" spans="1:20">
      <c r="A67" s="13">
        <v>62</v>
      </c>
      <c r="B67" s="30" t="s">
        <v>14567</v>
      </c>
      <c r="C67" s="31">
        <v>38006</v>
      </c>
      <c r="D67" s="31">
        <v>38372</v>
      </c>
      <c r="E67" s="32">
        <v>1689191</v>
      </c>
      <c r="F67" s="33">
        <v>1</v>
      </c>
      <c r="G67" s="33" t="s">
        <v>19</v>
      </c>
      <c r="H67" s="33">
        <v>1400</v>
      </c>
      <c r="I67" s="42">
        <v>1</v>
      </c>
      <c r="J67" s="43">
        <v>1</v>
      </c>
      <c r="K67" s="44">
        <v>154800</v>
      </c>
      <c r="L67" s="52">
        <v>1400</v>
      </c>
      <c r="M67" s="3"/>
      <c r="P67" s="41">
        <v>1696935</v>
      </c>
      <c r="Q67" s="41">
        <v>5500</v>
      </c>
      <c r="R67" s="41">
        <f>VLOOKUP(P67,[2]应付款管理!$A$1:$B$65536,2,0)</f>
        <v>5500</v>
      </c>
      <c r="S67" s="41">
        <f t="shared" si="0"/>
        <v>0</v>
      </c>
      <c r="T67" t="str">
        <f t="shared" si="1"/>
        <v>，1696935</v>
      </c>
    </row>
    <row r="68" ht="39" spans="1:20">
      <c r="A68" s="13">
        <v>63</v>
      </c>
      <c r="B68" s="30" t="s">
        <v>14568</v>
      </c>
      <c r="C68" s="31">
        <v>38006</v>
      </c>
      <c r="D68" s="31">
        <v>38372</v>
      </c>
      <c r="E68" s="32">
        <v>1689218</v>
      </c>
      <c r="F68" s="33">
        <v>2</v>
      </c>
      <c r="G68" s="33" t="s">
        <v>22</v>
      </c>
      <c r="H68" s="33">
        <v>1400</v>
      </c>
      <c r="I68" s="42">
        <v>1</v>
      </c>
      <c r="J68" s="43">
        <v>2</v>
      </c>
      <c r="K68" s="44">
        <v>152000</v>
      </c>
      <c r="L68" s="52">
        <v>2800</v>
      </c>
      <c r="M68" s="3"/>
      <c r="P68" s="41">
        <v>1729230</v>
      </c>
      <c r="Q68" s="41">
        <v>5500</v>
      </c>
      <c r="R68" s="41">
        <f>VLOOKUP(P68,[2]应付款管理!$A$1:$B$65536,2,0)</f>
        <v>5500</v>
      </c>
      <c r="S68" s="41">
        <f t="shared" ref="S68:S131" si="2">Q68-R68</f>
        <v>0</v>
      </c>
      <c r="T68" t="str">
        <f t="shared" si="1"/>
        <v>，1729230</v>
      </c>
    </row>
    <row r="69" ht="26.25" spans="1:20">
      <c r="A69" s="13">
        <v>64</v>
      </c>
      <c r="B69" s="30" t="s">
        <v>14569</v>
      </c>
      <c r="C69" s="31">
        <v>38006</v>
      </c>
      <c r="D69" s="31">
        <v>38372</v>
      </c>
      <c r="E69" s="32">
        <v>1743054</v>
      </c>
      <c r="F69" s="33">
        <v>1</v>
      </c>
      <c r="G69" s="33" t="s">
        <v>22</v>
      </c>
      <c r="H69" s="33">
        <v>1400</v>
      </c>
      <c r="I69" s="42">
        <v>1</v>
      </c>
      <c r="J69" s="43">
        <v>1</v>
      </c>
      <c r="K69" s="44">
        <v>150600</v>
      </c>
      <c r="L69" s="52">
        <v>1400</v>
      </c>
      <c r="M69" s="3"/>
      <c r="P69" s="41">
        <v>1729252</v>
      </c>
      <c r="Q69" s="41">
        <v>5500</v>
      </c>
      <c r="R69" s="41">
        <f>VLOOKUP(P69,[2]应付款管理!$A$1:$B$65536,2,0)</f>
        <v>5500</v>
      </c>
      <c r="S69" s="41">
        <f t="shared" si="2"/>
        <v>0</v>
      </c>
      <c r="T69" t="str">
        <f t="shared" ref="T69:T132" si="3">$S$2&amp;P69</f>
        <v>，1729252</v>
      </c>
    </row>
    <row r="70" ht="14.25" spans="1:20">
      <c r="A70" s="13">
        <v>65</v>
      </c>
      <c r="B70" s="30" t="s">
        <v>14570</v>
      </c>
      <c r="C70" s="31">
        <v>36911</v>
      </c>
      <c r="D70" s="31">
        <v>37276</v>
      </c>
      <c r="E70" s="32">
        <v>1720278</v>
      </c>
      <c r="F70" s="33">
        <v>1</v>
      </c>
      <c r="G70" s="33" t="s">
        <v>22</v>
      </c>
      <c r="H70" s="33">
        <v>1600</v>
      </c>
      <c r="I70" s="42">
        <v>1</v>
      </c>
      <c r="J70" s="43">
        <v>1</v>
      </c>
      <c r="K70" s="44">
        <v>149000</v>
      </c>
      <c r="L70" s="52">
        <v>1600</v>
      </c>
      <c r="M70" s="3"/>
      <c r="P70" s="41">
        <v>1732112</v>
      </c>
      <c r="Q70" s="41">
        <v>5500</v>
      </c>
      <c r="R70" s="41">
        <f>VLOOKUP(P70,[2]应付款管理!$A$1:$B$65536,2,0)</f>
        <v>5500</v>
      </c>
      <c r="S70" s="41">
        <f t="shared" si="2"/>
        <v>0</v>
      </c>
      <c r="T70" t="str">
        <f t="shared" si="3"/>
        <v>，1732112</v>
      </c>
    </row>
    <row r="71" ht="14.25" spans="1:20">
      <c r="A71" s="13">
        <v>66</v>
      </c>
      <c r="B71" s="30" t="s">
        <v>14570</v>
      </c>
      <c r="C71" s="31">
        <v>37276</v>
      </c>
      <c r="D71" s="31">
        <v>38372</v>
      </c>
      <c r="E71" s="32">
        <v>1720278</v>
      </c>
      <c r="F71" s="33">
        <v>1</v>
      </c>
      <c r="G71" s="33" t="s">
        <v>22</v>
      </c>
      <c r="H71" s="33">
        <v>1400</v>
      </c>
      <c r="I71" s="42">
        <v>3</v>
      </c>
      <c r="J71" s="43">
        <v>3</v>
      </c>
      <c r="K71" s="44">
        <v>144800</v>
      </c>
      <c r="L71" s="52">
        <v>4200</v>
      </c>
      <c r="M71" s="3"/>
      <c r="P71" s="41">
        <v>1744030</v>
      </c>
      <c r="Q71" s="41">
        <v>5500</v>
      </c>
      <c r="R71" s="41">
        <f>VLOOKUP(P71,[2]应付款管理!$A$1:$B$65536,2,0)</f>
        <v>5500</v>
      </c>
      <c r="S71" s="41">
        <f t="shared" si="2"/>
        <v>0</v>
      </c>
      <c r="T71" t="str">
        <f t="shared" si="3"/>
        <v>，1744030</v>
      </c>
    </row>
    <row r="72" ht="14.25" spans="1:20">
      <c r="A72" s="13">
        <v>67</v>
      </c>
      <c r="B72" s="30" t="s">
        <v>14571</v>
      </c>
      <c r="C72" s="31">
        <v>36911</v>
      </c>
      <c r="D72" s="31">
        <v>37276</v>
      </c>
      <c r="E72" s="32">
        <v>1725844</v>
      </c>
      <c r="F72" s="33">
        <v>1</v>
      </c>
      <c r="G72" s="33" t="s">
        <v>17</v>
      </c>
      <c r="H72" s="33">
        <v>1300</v>
      </c>
      <c r="I72" s="42">
        <v>1</v>
      </c>
      <c r="J72" s="43">
        <v>1</v>
      </c>
      <c r="K72" s="44">
        <v>143500</v>
      </c>
      <c r="L72" s="52">
        <v>1300</v>
      </c>
      <c r="M72" s="3"/>
      <c r="P72" s="41">
        <v>1706374</v>
      </c>
      <c r="Q72" s="41">
        <v>5200</v>
      </c>
      <c r="R72" s="41">
        <f>VLOOKUP(P72,[2]应付款管理!$A$1:$B$65536,2,0)</f>
        <v>5200</v>
      </c>
      <c r="S72" s="41">
        <f t="shared" si="2"/>
        <v>0</v>
      </c>
      <c r="T72" t="str">
        <f t="shared" si="3"/>
        <v>，1706374</v>
      </c>
    </row>
    <row r="73" ht="14.25" spans="1:20">
      <c r="A73" s="13">
        <v>68</v>
      </c>
      <c r="B73" s="30" t="s">
        <v>14571</v>
      </c>
      <c r="C73" s="31">
        <v>37276</v>
      </c>
      <c r="D73" s="31">
        <v>38372</v>
      </c>
      <c r="E73" s="32">
        <v>1725844</v>
      </c>
      <c r="F73" s="33">
        <v>1</v>
      </c>
      <c r="G73" s="33" t="s">
        <v>17</v>
      </c>
      <c r="H73" s="33">
        <v>1100</v>
      </c>
      <c r="I73" s="42">
        <v>3</v>
      </c>
      <c r="J73" s="43">
        <v>3</v>
      </c>
      <c r="K73" s="44">
        <v>140200</v>
      </c>
      <c r="L73" s="52">
        <v>3300</v>
      </c>
      <c r="M73" s="3"/>
      <c r="P73" s="41">
        <v>1706377</v>
      </c>
      <c r="Q73" s="41">
        <v>5200</v>
      </c>
      <c r="R73" s="41">
        <f>VLOOKUP(P73,[2]应付款管理!$A$1:$B$65536,2,0)</f>
        <v>5200</v>
      </c>
      <c r="S73" s="41">
        <f t="shared" si="2"/>
        <v>0</v>
      </c>
      <c r="T73" t="str">
        <f t="shared" si="3"/>
        <v>，1706377</v>
      </c>
    </row>
    <row r="74" ht="14.25" spans="1:20">
      <c r="A74" s="13">
        <v>69</v>
      </c>
      <c r="B74" s="30" t="s">
        <v>14572</v>
      </c>
      <c r="C74" s="31">
        <v>11676</v>
      </c>
      <c r="D74" s="31">
        <v>37276</v>
      </c>
      <c r="E74" s="32">
        <v>1687405</v>
      </c>
      <c r="F74" s="33">
        <v>1</v>
      </c>
      <c r="G74" s="33" t="s">
        <v>17</v>
      </c>
      <c r="H74" s="33">
        <v>1300</v>
      </c>
      <c r="I74" s="42">
        <v>2</v>
      </c>
      <c r="J74" s="43">
        <v>2</v>
      </c>
      <c r="K74" s="44">
        <v>137600</v>
      </c>
      <c r="L74" s="52">
        <v>2600</v>
      </c>
      <c r="M74" s="3"/>
      <c r="P74" s="41">
        <v>1706379</v>
      </c>
      <c r="Q74" s="41">
        <v>5200</v>
      </c>
      <c r="R74" s="41">
        <f>VLOOKUP(P74,[2]应付款管理!$A$1:$B$65536,2,0)</f>
        <v>5200</v>
      </c>
      <c r="S74" s="41">
        <f t="shared" si="2"/>
        <v>0</v>
      </c>
      <c r="T74" t="str">
        <f t="shared" si="3"/>
        <v>，1706379</v>
      </c>
    </row>
    <row r="75" ht="14.25" spans="1:20">
      <c r="A75" s="13">
        <v>70</v>
      </c>
      <c r="B75" s="30" t="s">
        <v>14572</v>
      </c>
      <c r="C75" s="31">
        <v>37276</v>
      </c>
      <c r="D75" s="31">
        <v>38372</v>
      </c>
      <c r="E75" s="32">
        <v>1687405</v>
      </c>
      <c r="F75" s="33">
        <v>1</v>
      </c>
      <c r="G75" s="33" t="s">
        <v>17</v>
      </c>
      <c r="H75" s="33">
        <v>1100</v>
      </c>
      <c r="I75" s="42">
        <v>3</v>
      </c>
      <c r="J75" s="43">
        <v>3</v>
      </c>
      <c r="K75" s="44">
        <v>134300</v>
      </c>
      <c r="L75" s="52">
        <v>3300</v>
      </c>
      <c r="M75" s="3"/>
      <c r="P75" s="41">
        <v>1718166</v>
      </c>
      <c r="Q75" s="41">
        <v>5200</v>
      </c>
      <c r="R75" s="41">
        <f>VLOOKUP(P75,[2]应付款管理!$A$1:$B$65536,2,0)</f>
        <v>5200</v>
      </c>
      <c r="S75" s="41">
        <f t="shared" si="2"/>
        <v>0</v>
      </c>
      <c r="T75" t="str">
        <f t="shared" si="3"/>
        <v>，1718166</v>
      </c>
    </row>
    <row r="76" ht="14.25" spans="1:20">
      <c r="A76" s="13">
        <v>71</v>
      </c>
      <c r="B76" s="30" t="s">
        <v>14573</v>
      </c>
      <c r="C76" s="31">
        <v>36911</v>
      </c>
      <c r="D76" s="31">
        <v>37276</v>
      </c>
      <c r="E76" s="32">
        <v>1726388</v>
      </c>
      <c r="F76" s="33">
        <v>1</v>
      </c>
      <c r="G76" s="33" t="s">
        <v>17</v>
      </c>
      <c r="H76" s="33">
        <v>1300</v>
      </c>
      <c r="I76" s="42">
        <v>1</v>
      </c>
      <c r="J76" s="43">
        <v>1</v>
      </c>
      <c r="K76" s="44">
        <v>133000</v>
      </c>
      <c r="L76" s="52">
        <v>1300</v>
      </c>
      <c r="M76" s="3"/>
      <c r="P76" s="41">
        <v>1725152</v>
      </c>
      <c r="Q76" s="41">
        <v>5200</v>
      </c>
      <c r="R76" s="41">
        <f>VLOOKUP(P76,[2]应付款管理!$A$1:$B$65536,2,0)</f>
        <v>5200</v>
      </c>
      <c r="S76" s="41">
        <f t="shared" si="2"/>
        <v>0</v>
      </c>
      <c r="T76" t="str">
        <f t="shared" si="3"/>
        <v>，1725152</v>
      </c>
    </row>
    <row r="77" ht="14.25" spans="1:20">
      <c r="A77" s="13">
        <v>72</v>
      </c>
      <c r="B77" s="30" t="s">
        <v>14573</v>
      </c>
      <c r="C77" s="31">
        <v>37276</v>
      </c>
      <c r="D77" s="31">
        <v>38372</v>
      </c>
      <c r="E77" s="32">
        <v>1726388</v>
      </c>
      <c r="F77" s="33">
        <v>1</v>
      </c>
      <c r="G77" s="33" t="s">
        <v>17</v>
      </c>
      <c r="H77" s="33">
        <v>1100</v>
      </c>
      <c r="I77" s="42">
        <v>3</v>
      </c>
      <c r="J77" s="43">
        <v>3</v>
      </c>
      <c r="K77" s="44">
        <v>129700</v>
      </c>
      <c r="L77" s="52">
        <v>3300</v>
      </c>
      <c r="M77" s="3"/>
      <c r="P77" s="41">
        <v>1735569</v>
      </c>
      <c r="Q77" s="41">
        <v>5200</v>
      </c>
      <c r="R77" s="41">
        <f>VLOOKUP(P77,[2]应付款管理!$A$1:$B$65536,2,0)</f>
        <v>5200</v>
      </c>
      <c r="S77" s="41">
        <f t="shared" si="2"/>
        <v>0</v>
      </c>
      <c r="T77" t="str">
        <f t="shared" si="3"/>
        <v>，1735569</v>
      </c>
    </row>
    <row r="78" ht="26.25" spans="1:20">
      <c r="A78" s="13">
        <v>73</v>
      </c>
      <c r="B78" s="30" t="s">
        <v>14574</v>
      </c>
      <c r="C78" s="31">
        <v>37641</v>
      </c>
      <c r="D78" s="31">
        <v>38372</v>
      </c>
      <c r="E78" s="32">
        <v>1671713</v>
      </c>
      <c r="F78" s="33">
        <v>1</v>
      </c>
      <c r="G78" s="33" t="s">
        <v>49</v>
      </c>
      <c r="H78" s="33">
        <v>1300</v>
      </c>
      <c r="I78" s="42">
        <v>2</v>
      </c>
      <c r="J78" s="43">
        <v>2</v>
      </c>
      <c r="K78" s="44">
        <v>127100</v>
      </c>
      <c r="L78" s="52">
        <v>2600</v>
      </c>
      <c r="M78" s="3"/>
      <c r="P78" s="41">
        <v>1740728</v>
      </c>
      <c r="Q78" s="41">
        <v>5200</v>
      </c>
      <c r="R78" s="41">
        <f>VLOOKUP(P78,[2]应付款管理!$A$1:$B$65536,2,0)</f>
        <v>5200</v>
      </c>
      <c r="S78" s="41">
        <f t="shared" si="2"/>
        <v>0</v>
      </c>
      <c r="T78" t="str">
        <f t="shared" si="3"/>
        <v>，1740728</v>
      </c>
    </row>
    <row r="79" ht="39" spans="1:20">
      <c r="A79" s="13">
        <v>74</v>
      </c>
      <c r="B79" s="30" t="s">
        <v>13124</v>
      </c>
      <c r="C79" s="31">
        <v>36911</v>
      </c>
      <c r="D79" s="31">
        <v>37276</v>
      </c>
      <c r="E79" s="32">
        <v>1731742</v>
      </c>
      <c r="F79" s="33">
        <v>1</v>
      </c>
      <c r="G79" s="33" t="s">
        <v>22</v>
      </c>
      <c r="H79" s="33">
        <v>1600</v>
      </c>
      <c r="I79" s="42">
        <v>1</v>
      </c>
      <c r="J79" s="43">
        <v>1</v>
      </c>
      <c r="K79" s="44">
        <v>125500</v>
      </c>
      <c r="L79" s="52">
        <v>1600</v>
      </c>
      <c r="M79" s="3"/>
      <c r="P79" s="41">
        <v>1762749</v>
      </c>
      <c r="Q79" s="41">
        <v>5200</v>
      </c>
      <c r="R79" s="41">
        <f>VLOOKUP(P79,[2]应付款管理!$A$1:$B$65536,2,0)</f>
        <v>5200</v>
      </c>
      <c r="S79" s="41">
        <f t="shared" si="2"/>
        <v>0</v>
      </c>
      <c r="T79" t="str">
        <f t="shared" si="3"/>
        <v>，1762749</v>
      </c>
    </row>
    <row r="80" ht="39" spans="1:20">
      <c r="A80" s="13">
        <v>75</v>
      </c>
      <c r="B80" s="30" t="s">
        <v>13124</v>
      </c>
      <c r="C80" s="31">
        <v>37276</v>
      </c>
      <c r="D80" s="31">
        <v>38372</v>
      </c>
      <c r="E80" s="32">
        <v>1731742</v>
      </c>
      <c r="F80" s="33">
        <v>1</v>
      </c>
      <c r="G80" s="33" t="s">
        <v>22</v>
      </c>
      <c r="H80" s="33">
        <v>1400</v>
      </c>
      <c r="I80" s="42">
        <v>3</v>
      </c>
      <c r="J80" s="43">
        <v>3</v>
      </c>
      <c r="K80" s="44">
        <v>121300</v>
      </c>
      <c r="L80" s="52">
        <v>4200</v>
      </c>
      <c r="M80" s="3"/>
      <c r="P80" s="41">
        <v>1776484</v>
      </c>
      <c r="Q80" s="41">
        <v>5200</v>
      </c>
      <c r="R80" s="41">
        <f>VLOOKUP(P80,[2]应付款管理!$A$1:$B$65536,2,0)</f>
        <v>5200</v>
      </c>
      <c r="S80" s="41">
        <f t="shared" si="2"/>
        <v>0</v>
      </c>
      <c r="T80" t="str">
        <f t="shared" si="3"/>
        <v>，1776484</v>
      </c>
    </row>
    <row r="81" ht="14.25" spans="1:20">
      <c r="A81" s="13">
        <v>76</v>
      </c>
      <c r="B81" s="30" t="s">
        <v>9705</v>
      </c>
      <c r="C81" s="31">
        <v>38006</v>
      </c>
      <c r="D81" s="31">
        <v>38372</v>
      </c>
      <c r="E81" s="32">
        <v>1690935</v>
      </c>
      <c r="F81" s="33">
        <v>1</v>
      </c>
      <c r="G81" s="33" t="s">
        <v>17</v>
      </c>
      <c r="H81" s="33">
        <v>1100</v>
      </c>
      <c r="I81" s="42">
        <v>1</v>
      </c>
      <c r="J81" s="43">
        <v>1</v>
      </c>
      <c r="K81" s="44">
        <v>120200</v>
      </c>
      <c r="L81" s="52">
        <v>1100</v>
      </c>
      <c r="M81" s="3"/>
      <c r="P81" s="41">
        <v>1721644</v>
      </c>
      <c r="Q81" s="41">
        <v>4800</v>
      </c>
      <c r="R81" s="41">
        <f>VLOOKUP(P81,[2]应付款管理!$A$1:$B$65536,2,0)</f>
        <v>4800</v>
      </c>
      <c r="S81" s="41">
        <f t="shared" si="2"/>
        <v>0</v>
      </c>
      <c r="T81" t="str">
        <f t="shared" si="3"/>
        <v>，1721644</v>
      </c>
    </row>
    <row r="82" ht="14.25" spans="1:20">
      <c r="A82" s="13">
        <v>77</v>
      </c>
      <c r="B82" s="53" t="s">
        <v>14575</v>
      </c>
      <c r="C82" s="54">
        <v>38372</v>
      </c>
      <c r="D82" s="54">
        <v>38737</v>
      </c>
      <c r="E82" s="55">
        <v>1739854</v>
      </c>
      <c r="F82" s="56">
        <v>3</v>
      </c>
      <c r="G82" s="56" t="s">
        <v>17</v>
      </c>
      <c r="H82" s="56">
        <v>1100</v>
      </c>
      <c r="I82" s="42">
        <v>1</v>
      </c>
      <c r="J82" s="43">
        <v>3</v>
      </c>
      <c r="K82" s="44">
        <v>116900</v>
      </c>
      <c r="L82" s="75">
        <v>3300</v>
      </c>
      <c r="M82" s="3"/>
      <c r="P82" s="41">
        <v>1736377</v>
      </c>
      <c r="Q82" s="41">
        <v>4800</v>
      </c>
      <c r="R82" s="41">
        <f>VLOOKUP(P82,[2]应付款管理!$A$1:$B$65536,2,0)</f>
        <v>4800</v>
      </c>
      <c r="S82" s="41">
        <f t="shared" si="2"/>
        <v>0</v>
      </c>
      <c r="T82" t="str">
        <f t="shared" si="3"/>
        <v>，1736377</v>
      </c>
    </row>
    <row r="83" ht="26.25" spans="1:20">
      <c r="A83" s="13">
        <v>78</v>
      </c>
      <c r="B83" s="53" t="s">
        <v>14576</v>
      </c>
      <c r="C83" s="54">
        <v>38372</v>
      </c>
      <c r="D83" s="54">
        <v>38737</v>
      </c>
      <c r="E83" s="55">
        <v>1744355</v>
      </c>
      <c r="F83" s="56">
        <v>1</v>
      </c>
      <c r="G83" s="56" t="s">
        <v>17</v>
      </c>
      <c r="H83" s="56">
        <v>1100</v>
      </c>
      <c r="I83" s="42">
        <v>1</v>
      </c>
      <c r="J83" s="43">
        <v>1</v>
      </c>
      <c r="K83" s="44">
        <v>115800</v>
      </c>
      <c r="L83" s="75">
        <v>1100</v>
      </c>
      <c r="M83" s="3"/>
      <c r="P83" s="41">
        <v>1765637</v>
      </c>
      <c r="Q83" s="41">
        <v>4800</v>
      </c>
      <c r="R83" s="41">
        <f>VLOOKUP(P83,[2]应付款管理!$A$1:$B$65536,2,0)</f>
        <v>4800</v>
      </c>
      <c r="S83" s="41">
        <f t="shared" si="2"/>
        <v>0</v>
      </c>
      <c r="T83" t="str">
        <f t="shared" si="3"/>
        <v>，1765637</v>
      </c>
    </row>
    <row r="84" ht="26.25" spans="1:20">
      <c r="A84" s="13">
        <v>79</v>
      </c>
      <c r="B84" s="53" t="s">
        <v>14577</v>
      </c>
      <c r="C84" s="54">
        <v>47106</v>
      </c>
      <c r="D84" s="54">
        <v>11311</v>
      </c>
      <c r="E84" s="55">
        <v>1716491</v>
      </c>
      <c r="F84" s="56">
        <v>1</v>
      </c>
      <c r="G84" s="56" t="s">
        <v>17</v>
      </c>
      <c r="H84" s="56">
        <v>1100</v>
      </c>
      <c r="I84" s="42">
        <v>2</v>
      </c>
      <c r="J84" s="43">
        <v>2</v>
      </c>
      <c r="K84" s="44">
        <v>113600</v>
      </c>
      <c r="L84" s="75">
        <v>2200</v>
      </c>
      <c r="M84" s="3"/>
      <c r="P84" s="41">
        <v>1777905</v>
      </c>
      <c r="Q84" s="41">
        <v>4800</v>
      </c>
      <c r="R84" s="41">
        <f>VLOOKUP(P84,[2]应付款管理!$A$1:$B$65536,2,0)</f>
        <v>4800</v>
      </c>
      <c r="S84" s="41">
        <f t="shared" si="2"/>
        <v>0</v>
      </c>
      <c r="T84" t="str">
        <f t="shared" si="3"/>
        <v>，1777905</v>
      </c>
    </row>
    <row r="85" ht="26.25" spans="1:20">
      <c r="A85" s="13">
        <v>80</v>
      </c>
      <c r="B85" s="53" t="s">
        <v>14577</v>
      </c>
      <c r="C85" s="54">
        <v>11311</v>
      </c>
      <c r="D85" s="54">
        <v>37276</v>
      </c>
      <c r="E85" s="55">
        <v>1716491</v>
      </c>
      <c r="F85" s="56">
        <v>1</v>
      </c>
      <c r="G85" s="56" t="s">
        <v>17</v>
      </c>
      <c r="H85" s="56">
        <v>1300</v>
      </c>
      <c r="I85" s="42">
        <v>3</v>
      </c>
      <c r="J85" s="43">
        <v>3</v>
      </c>
      <c r="K85" s="44">
        <v>109700</v>
      </c>
      <c r="L85" s="75">
        <v>3900</v>
      </c>
      <c r="M85" s="3"/>
      <c r="P85" s="41">
        <v>1684538</v>
      </c>
      <c r="Q85" s="41">
        <v>4600</v>
      </c>
      <c r="R85" s="41">
        <f>VLOOKUP(P85,[2]应付款管理!$A$1:$B$65536,2,0)</f>
        <v>4600</v>
      </c>
      <c r="S85" s="41">
        <f t="shared" si="2"/>
        <v>0</v>
      </c>
      <c r="T85" t="str">
        <f t="shared" si="3"/>
        <v>，1684538</v>
      </c>
    </row>
    <row r="86" ht="26.25" spans="1:20">
      <c r="A86" s="13">
        <v>81</v>
      </c>
      <c r="B86" s="53" t="s">
        <v>14577</v>
      </c>
      <c r="C86" s="54">
        <v>37276</v>
      </c>
      <c r="D86" s="54">
        <v>38737</v>
      </c>
      <c r="E86" s="55">
        <v>1716491</v>
      </c>
      <c r="F86" s="56">
        <v>1</v>
      </c>
      <c r="G86" s="56" t="s">
        <v>17</v>
      </c>
      <c r="H86" s="56">
        <v>1100</v>
      </c>
      <c r="I86" s="42">
        <v>4</v>
      </c>
      <c r="J86" s="43">
        <v>4</v>
      </c>
      <c r="K86" s="44">
        <v>105300</v>
      </c>
      <c r="L86" s="75">
        <v>4400</v>
      </c>
      <c r="M86" s="3"/>
      <c r="P86" s="41">
        <v>1709580</v>
      </c>
      <c r="Q86" s="41">
        <v>4600</v>
      </c>
      <c r="R86" s="41">
        <f>VLOOKUP(P86,[2]应付款管理!$A$1:$B$65536,2,0)</f>
        <v>4600</v>
      </c>
      <c r="S86" s="41">
        <f t="shared" si="2"/>
        <v>0</v>
      </c>
      <c r="T86" t="str">
        <f t="shared" si="3"/>
        <v>，1709580</v>
      </c>
    </row>
    <row r="87" ht="26.25" spans="1:20">
      <c r="A87" s="13">
        <v>82</v>
      </c>
      <c r="B87" s="53" t="s">
        <v>14578</v>
      </c>
      <c r="C87" s="54">
        <v>38006</v>
      </c>
      <c r="D87" s="54">
        <v>38737</v>
      </c>
      <c r="E87" s="55">
        <v>1736919</v>
      </c>
      <c r="F87" s="56">
        <v>2</v>
      </c>
      <c r="G87" s="56" t="s">
        <v>17</v>
      </c>
      <c r="H87" s="56">
        <v>1100</v>
      </c>
      <c r="I87" s="42">
        <v>2</v>
      </c>
      <c r="J87" s="43">
        <v>4</v>
      </c>
      <c r="K87" s="44">
        <v>100900</v>
      </c>
      <c r="L87" s="75">
        <v>4400</v>
      </c>
      <c r="M87" s="3"/>
      <c r="P87" s="41">
        <v>1725844</v>
      </c>
      <c r="Q87" s="41">
        <v>4600</v>
      </c>
      <c r="R87" s="41">
        <f>VLOOKUP(P87,[2]应付款管理!$A$1:$B$65536,2,0)</f>
        <v>4600</v>
      </c>
      <c r="S87" s="41">
        <f t="shared" si="2"/>
        <v>0</v>
      </c>
      <c r="T87" t="str">
        <f t="shared" si="3"/>
        <v>，1725844</v>
      </c>
    </row>
    <row r="88" ht="14.25" spans="1:20">
      <c r="A88" s="13">
        <v>83</v>
      </c>
      <c r="B88" s="53" t="s">
        <v>10125</v>
      </c>
      <c r="C88" s="54">
        <v>38372</v>
      </c>
      <c r="D88" s="54">
        <v>38737</v>
      </c>
      <c r="E88" s="55">
        <v>1740425</v>
      </c>
      <c r="F88" s="56">
        <v>1</v>
      </c>
      <c r="G88" s="56" t="s">
        <v>49</v>
      </c>
      <c r="H88" s="56">
        <v>1600</v>
      </c>
      <c r="I88" s="42">
        <v>1</v>
      </c>
      <c r="J88" s="43">
        <v>1</v>
      </c>
      <c r="K88" s="44">
        <v>99300</v>
      </c>
      <c r="L88" s="75">
        <v>1600</v>
      </c>
      <c r="M88" s="3"/>
      <c r="P88" s="41">
        <v>1726388</v>
      </c>
      <c r="Q88" s="41">
        <v>4600</v>
      </c>
      <c r="R88" s="41">
        <f>VLOOKUP(P88,[2]应付款管理!$A$1:$B$65536,2,0)</f>
        <v>4600</v>
      </c>
      <c r="S88" s="41">
        <f t="shared" si="2"/>
        <v>0</v>
      </c>
      <c r="T88" t="str">
        <f t="shared" si="3"/>
        <v>，1726388</v>
      </c>
    </row>
    <row r="89" ht="26.25" spans="1:20">
      <c r="A89" s="13">
        <v>84</v>
      </c>
      <c r="B89" s="53" t="s">
        <v>14579</v>
      </c>
      <c r="C89" s="54">
        <v>38006</v>
      </c>
      <c r="D89" s="54">
        <v>38737</v>
      </c>
      <c r="E89" s="55">
        <v>1742985</v>
      </c>
      <c r="F89" s="56">
        <v>1</v>
      </c>
      <c r="G89" s="56" t="s">
        <v>22</v>
      </c>
      <c r="H89" s="56">
        <v>1400</v>
      </c>
      <c r="I89" s="42">
        <v>2</v>
      </c>
      <c r="J89" s="43">
        <v>2</v>
      </c>
      <c r="K89" s="44">
        <v>96500</v>
      </c>
      <c r="L89" s="75">
        <v>2800</v>
      </c>
      <c r="M89" s="3"/>
      <c r="P89" s="41">
        <v>1731422</v>
      </c>
      <c r="Q89" s="41">
        <v>4400</v>
      </c>
      <c r="R89" s="41">
        <f>VLOOKUP(P89,[2]应付款管理!$A$1:$B$65536,2,0)</f>
        <v>4400</v>
      </c>
      <c r="S89" s="41">
        <f t="shared" si="2"/>
        <v>0</v>
      </c>
      <c r="T89" t="str">
        <f t="shared" si="3"/>
        <v>，1731422</v>
      </c>
    </row>
    <row r="90" ht="14.25" spans="1:20">
      <c r="A90" s="13">
        <v>85</v>
      </c>
      <c r="B90" s="53" t="s">
        <v>14580</v>
      </c>
      <c r="C90" s="54">
        <v>38006</v>
      </c>
      <c r="D90" s="54">
        <v>38737</v>
      </c>
      <c r="E90" s="55">
        <v>1743074</v>
      </c>
      <c r="F90" s="56">
        <v>1</v>
      </c>
      <c r="G90" s="56" t="s">
        <v>49</v>
      </c>
      <c r="H90" s="56">
        <v>1600</v>
      </c>
      <c r="I90" s="42">
        <v>2</v>
      </c>
      <c r="J90" s="43">
        <v>2</v>
      </c>
      <c r="K90" s="44">
        <v>93300</v>
      </c>
      <c r="L90" s="75">
        <v>3200</v>
      </c>
      <c r="M90" s="3"/>
      <c r="P90" s="41">
        <v>1732768</v>
      </c>
      <c r="Q90" s="41">
        <v>4400</v>
      </c>
      <c r="R90" s="41">
        <f>VLOOKUP(P90,[2]应付款管理!$A$1:$B$65536,2,0)</f>
        <v>4400</v>
      </c>
      <c r="S90" s="41">
        <f t="shared" si="2"/>
        <v>0</v>
      </c>
      <c r="T90" t="str">
        <f t="shared" si="3"/>
        <v>，1732768</v>
      </c>
    </row>
    <row r="91" ht="14.25" spans="1:20">
      <c r="A91" s="13">
        <v>86</v>
      </c>
      <c r="B91" s="53" t="s">
        <v>14581</v>
      </c>
      <c r="C91" s="54">
        <v>38006</v>
      </c>
      <c r="D91" s="54">
        <v>38737</v>
      </c>
      <c r="E91" s="55">
        <v>1723819</v>
      </c>
      <c r="F91" s="56">
        <v>1</v>
      </c>
      <c r="G91" s="56" t="s">
        <v>22</v>
      </c>
      <c r="H91" s="56">
        <v>1200</v>
      </c>
      <c r="I91" s="42">
        <v>2</v>
      </c>
      <c r="J91" s="43">
        <v>2</v>
      </c>
      <c r="K91" s="44">
        <v>90900</v>
      </c>
      <c r="L91" s="75">
        <v>2400</v>
      </c>
      <c r="M91" s="3"/>
      <c r="P91" s="41">
        <v>1732984</v>
      </c>
      <c r="Q91" s="41">
        <v>4400</v>
      </c>
      <c r="R91" s="41">
        <f>VLOOKUP(P91,[2]应付款管理!$A$1:$B$65536,2,0)</f>
        <v>4400</v>
      </c>
      <c r="S91" s="41">
        <f t="shared" si="2"/>
        <v>0</v>
      </c>
      <c r="T91" t="str">
        <f t="shared" si="3"/>
        <v>，1732984</v>
      </c>
    </row>
    <row r="92" ht="26.25" spans="1:20">
      <c r="A92" s="13">
        <v>87</v>
      </c>
      <c r="B92" s="53" t="s">
        <v>14582</v>
      </c>
      <c r="C92" s="54">
        <v>38006</v>
      </c>
      <c r="D92" s="54">
        <v>38737</v>
      </c>
      <c r="E92" s="55">
        <v>1732768</v>
      </c>
      <c r="F92" s="56">
        <v>2</v>
      </c>
      <c r="G92" s="56" t="s">
        <v>17</v>
      </c>
      <c r="H92" s="56">
        <v>1100</v>
      </c>
      <c r="I92" s="42">
        <v>2</v>
      </c>
      <c r="J92" s="43">
        <v>4</v>
      </c>
      <c r="K92" s="44">
        <v>86500</v>
      </c>
      <c r="L92" s="75">
        <v>4400</v>
      </c>
      <c r="M92" s="3"/>
      <c r="P92" s="41">
        <v>1733650</v>
      </c>
      <c r="Q92" s="41">
        <v>4400</v>
      </c>
      <c r="R92" s="41">
        <f>VLOOKUP(P92,[2]应付款管理!$A$1:$B$65536,2,0)</f>
        <v>4400</v>
      </c>
      <c r="S92" s="41">
        <f t="shared" si="2"/>
        <v>0</v>
      </c>
      <c r="T92" t="str">
        <f t="shared" si="3"/>
        <v>，1733650</v>
      </c>
    </row>
    <row r="93" ht="26.25" spans="1:20">
      <c r="A93" s="13">
        <v>88</v>
      </c>
      <c r="B93" s="53" t="s">
        <v>14583</v>
      </c>
      <c r="C93" s="54">
        <v>38006</v>
      </c>
      <c r="D93" s="54">
        <v>38737</v>
      </c>
      <c r="E93" s="55">
        <v>1741684</v>
      </c>
      <c r="F93" s="56">
        <v>1</v>
      </c>
      <c r="G93" s="56" t="s">
        <v>19</v>
      </c>
      <c r="H93" s="56">
        <v>1400</v>
      </c>
      <c r="I93" s="42">
        <v>2</v>
      </c>
      <c r="J93" s="43">
        <v>2</v>
      </c>
      <c r="K93" s="44">
        <v>83700</v>
      </c>
      <c r="L93" s="75">
        <v>2800</v>
      </c>
      <c r="M93" s="3"/>
      <c r="P93" s="41">
        <v>1736919</v>
      </c>
      <c r="Q93" s="41">
        <v>4400</v>
      </c>
      <c r="R93" s="41">
        <f>VLOOKUP(P93,[2]应付款管理!$A$1:$B$65536,2,0)</f>
        <v>4400</v>
      </c>
      <c r="S93" s="41">
        <f t="shared" si="2"/>
        <v>0</v>
      </c>
      <c r="T93" t="str">
        <f t="shared" si="3"/>
        <v>，1736919</v>
      </c>
    </row>
    <row r="94" ht="26.25" spans="1:20">
      <c r="A94" s="13">
        <v>89</v>
      </c>
      <c r="B94" s="57" t="s">
        <v>14584</v>
      </c>
      <c r="C94" s="58">
        <v>38737</v>
      </c>
      <c r="D94" s="58">
        <v>39102</v>
      </c>
      <c r="E94" s="59">
        <v>1745667</v>
      </c>
      <c r="F94" s="60">
        <v>1</v>
      </c>
      <c r="G94" s="60" t="s">
        <v>17</v>
      </c>
      <c r="H94" s="60">
        <v>1100</v>
      </c>
      <c r="I94" s="42">
        <v>1</v>
      </c>
      <c r="J94" s="43">
        <v>1</v>
      </c>
      <c r="K94" s="44">
        <v>82600</v>
      </c>
      <c r="L94" s="76">
        <v>1100</v>
      </c>
      <c r="M94" s="3"/>
      <c r="P94" s="41">
        <v>1740655</v>
      </c>
      <c r="Q94" s="41">
        <v>4400</v>
      </c>
      <c r="R94" s="41">
        <f>VLOOKUP(P94,[2]应付款管理!$A$1:$B$65536,2,0)</f>
        <v>4400</v>
      </c>
      <c r="S94" s="41">
        <f t="shared" si="2"/>
        <v>0</v>
      </c>
      <c r="T94" t="str">
        <f t="shared" si="3"/>
        <v>，1740655</v>
      </c>
    </row>
    <row r="95" ht="15" customHeight="1" spans="1:20">
      <c r="A95" s="61">
        <v>90</v>
      </c>
      <c r="B95" s="62" t="s">
        <v>14585</v>
      </c>
      <c r="C95" s="63">
        <v>37641</v>
      </c>
      <c r="D95" s="63">
        <v>39102</v>
      </c>
      <c r="E95" s="64">
        <v>1732984</v>
      </c>
      <c r="F95" s="65">
        <v>1</v>
      </c>
      <c r="G95" s="65" t="s">
        <v>17</v>
      </c>
      <c r="H95" s="65">
        <v>1100</v>
      </c>
      <c r="I95" s="77">
        <v>4</v>
      </c>
      <c r="J95" s="78">
        <v>4</v>
      </c>
      <c r="K95" s="79">
        <v>78200</v>
      </c>
      <c r="L95" s="80">
        <v>4400</v>
      </c>
      <c r="M95" s="81"/>
      <c r="P95" s="41">
        <v>1743921</v>
      </c>
      <c r="Q95" s="41">
        <v>4400</v>
      </c>
      <c r="R95" s="41">
        <f>VLOOKUP(P95,[2]应付款管理!$A$1:$B$65536,2,0)</f>
        <v>4400</v>
      </c>
      <c r="S95" s="41">
        <f t="shared" si="2"/>
        <v>0</v>
      </c>
      <c r="T95" t="str">
        <f t="shared" si="3"/>
        <v>，1743921</v>
      </c>
    </row>
    <row r="96" ht="39" spans="1:20">
      <c r="A96" s="66">
        <v>91</v>
      </c>
      <c r="B96" s="57" t="s">
        <v>14586</v>
      </c>
      <c r="C96" s="58">
        <v>38372</v>
      </c>
      <c r="D96" s="58">
        <v>39102</v>
      </c>
      <c r="E96" s="59">
        <v>1733702</v>
      </c>
      <c r="F96" s="60">
        <v>1</v>
      </c>
      <c r="G96" s="60" t="s">
        <v>17</v>
      </c>
      <c r="H96" s="60">
        <v>1100</v>
      </c>
      <c r="I96" s="42">
        <v>2</v>
      </c>
      <c r="J96" s="43">
        <v>2</v>
      </c>
      <c r="K96" s="44">
        <v>76000</v>
      </c>
      <c r="L96" s="76">
        <v>2200</v>
      </c>
      <c r="M96" s="81"/>
      <c r="P96" s="41">
        <v>1744980</v>
      </c>
      <c r="Q96" s="41">
        <v>4400</v>
      </c>
      <c r="R96" s="41">
        <f>VLOOKUP(P96,[2]应付款管理!$A$1:$B$65536,2,0)</f>
        <v>4400</v>
      </c>
      <c r="S96" s="41">
        <f t="shared" si="2"/>
        <v>0</v>
      </c>
      <c r="T96" t="str">
        <f t="shared" si="3"/>
        <v>，1744980</v>
      </c>
    </row>
    <row r="97" ht="26.25" spans="1:20">
      <c r="A97" s="66">
        <v>92</v>
      </c>
      <c r="B97" s="57" t="s">
        <v>14587</v>
      </c>
      <c r="C97" s="58">
        <v>38737</v>
      </c>
      <c r="D97" s="58">
        <v>39102</v>
      </c>
      <c r="E97" s="59">
        <v>1729388</v>
      </c>
      <c r="F97" s="60">
        <v>1</v>
      </c>
      <c r="G97" s="60" t="s">
        <v>22</v>
      </c>
      <c r="H97" s="60">
        <v>1400</v>
      </c>
      <c r="I97" s="42">
        <v>1</v>
      </c>
      <c r="J97" s="43">
        <v>1</v>
      </c>
      <c r="K97" s="44">
        <v>74600</v>
      </c>
      <c r="L97" s="76">
        <v>1400</v>
      </c>
      <c r="M97" s="81"/>
      <c r="P97" s="41">
        <v>1746748</v>
      </c>
      <c r="Q97" s="41">
        <v>4400</v>
      </c>
      <c r="R97" s="41">
        <f>VLOOKUP(P97,[2]应付款管理!$A$1:$B$65536,2,0)</f>
        <v>4400</v>
      </c>
      <c r="S97" s="41">
        <f t="shared" si="2"/>
        <v>0</v>
      </c>
      <c r="T97" t="str">
        <f t="shared" si="3"/>
        <v>，1746748</v>
      </c>
    </row>
    <row r="98" ht="14.25" spans="1:20">
      <c r="A98" s="66">
        <v>93</v>
      </c>
      <c r="B98" s="57" t="s">
        <v>14542</v>
      </c>
      <c r="C98" s="58">
        <v>37641</v>
      </c>
      <c r="D98" s="58">
        <v>39102</v>
      </c>
      <c r="E98" s="59">
        <v>1731422</v>
      </c>
      <c r="F98" s="60">
        <v>1</v>
      </c>
      <c r="G98" s="60" t="s">
        <v>17</v>
      </c>
      <c r="H98" s="60">
        <v>1100</v>
      </c>
      <c r="I98" s="42">
        <v>4</v>
      </c>
      <c r="J98" s="43">
        <v>4</v>
      </c>
      <c r="K98" s="44">
        <v>70200</v>
      </c>
      <c r="L98" s="76">
        <v>4400</v>
      </c>
      <c r="M98" s="81"/>
      <c r="P98" s="41">
        <v>1761386</v>
      </c>
      <c r="Q98" s="41">
        <v>4400</v>
      </c>
      <c r="R98" s="41">
        <f>VLOOKUP(P98,[2]应付款管理!$A$1:$B$65536,2,0)</f>
        <v>4400</v>
      </c>
      <c r="S98" s="41">
        <f t="shared" si="2"/>
        <v>0</v>
      </c>
      <c r="T98" t="str">
        <f t="shared" si="3"/>
        <v>，1761386</v>
      </c>
    </row>
    <row r="99" ht="26.25" spans="1:20">
      <c r="A99" s="66">
        <v>94</v>
      </c>
      <c r="B99" s="57" t="s">
        <v>9872</v>
      </c>
      <c r="C99" s="58">
        <v>38737</v>
      </c>
      <c r="D99" s="58">
        <v>39102</v>
      </c>
      <c r="E99" s="59">
        <v>1722220</v>
      </c>
      <c r="F99" s="60">
        <v>1</v>
      </c>
      <c r="G99" s="60" t="s">
        <v>17</v>
      </c>
      <c r="H99" s="60">
        <v>1100</v>
      </c>
      <c r="I99" s="42">
        <v>1</v>
      </c>
      <c r="J99" s="43">
        <v>1</v>
      </c>
      <c r="K99" s="44">
        <v>69100</v>
      </c>
      <c r="L99" s="76">
        <v>1100</v>
      </c>
      <c r="M99" s="81"/>
      <c r="P99" s="41">
        <v>1735172</v>
      </c>
      <c r="Q99" s="41">
        <v>4200</v>
      </c>
      <c r="R99" s="41">
        <f>VLOOKUP(P99,[2]应付款管理!$A$1:$B$65536,2,0)</f>
        <v>4200</v>
      </c>
      <c r="S99" s="41">
        <f t="shared" si="2"/>
        <v>0</v>
      </c>
      <c r="T99" t="str">
        <f t="shared" si="3"/>
        <v>，1735172</v>
      </c>
    </row>
    <row r="100" ht="14.25" spans="1:20">
      <c r="A100" s="66">
        <v>95</v>
      </c>
      <c r="B100" s="57" t="s">
        <v>13542</v>
      </c>
      <c r="C100" s="58">
        <v>37641</v>
      </c>
      <c r="D100" s="58">
        <v>39102</v>
      </c>
      <c r="E100" s="59">
        <v>1735065</v>
      </c>
      <c r="F100" s="60">
        <v>1</v>
      </c>
      <c r="G100" s="60" t="s">
        <v>22</v>
      </c>
      <c r="H100" s="60">
        <v>1400</v>
      </c>
      <c r="I100" s="42">
        <v>4</v>
      </c>
      <c r="J100" s="43">
        <v>4</v>
      </c>
      <c r="K100" s="44">
        <v>63500</v>
      </c>
      <c r="L100" s="76">
        <v>5600</v>
      </c>
      <c r="M100" s="81"/>
      <c r="P100" s="41">
        <v>1741670</v>
      </c>
      <c r="Q100" s="41">
        <v>4200</v>
      </c>
      <c r="R100" s="41">
        <f>VLOOKUP(P100,[2]应付款管理!$A$1:$B$65536,2,0)</f>
        <v>4200</v>
      </c>
      <c r="S100" s="41">
        <f t="shared" si="2"/>
        <v>0</v>
      </c>
      <c r="T100" t="str">
        <f t="shared" si="3"/>
        <v>，1741670</v>
      </c>
    </row>
    <row r="101" ht="26.25" spans="1:20">
      <c r="A101" s="66">
        <v>96</v>
      </c>
      <c r="B101" s="57" t="s">
        <v>14588</v>
      </c>
      <c r="C101" s="58">
        <v>38737</v>
      </c>
      <c r="D101" s="58">
        <v>39102</v>
      </c>
      <c r="E101" s="59">
        <v>1746047</v>
      </c>
      <c r="F101" s="60">
        <v>1</v>
      </c>
      <c r="G101" s="60" t="s">
        <v>22</v>
      </c>
      <c r="H101" s="60">
        <v>1400</v>
      </c>
      <c r="I101" s="42">
        <v>1</v>
      </c>
      <c r="J101" s="43">
        <v>1</v>
      </c>
      <c r="K101" s="44">
        <v>62100</v>
      </c>
      <c r="L101" s="76">
        <v>1400</v>
      </c>
      <c r="M101" s="81"/>
      <c r="P101" s="41">
        <v>1747483</v>
      </c>
      <c r="Q101" s="41">
        <v>4200</v>
      </c>
      <c r="R101" s="41">
        <f>VLOOKUP(P101,[2]应付款管理!$A$1:$B$65536,2,0)</f>
        <v>4200</v>
      </c>
      <c r="S101" s="41">
        <f t="shared" si="2"/>
        <v>0</v>
      </c>
      <c r="T101" t="str">
        <f t="shared" si="3"/>
        <v>，1747483</v>
      </c>
    </row>
    <row r="102" ht="26.25" spans="1:20">
      <c r="A102" s="66">
        <v>97</v>
      </c>
      <c r="B102" s="57" t="s">
        <v>14589</v>
      </c>
      <c r="C102" s="58">
        <v>38737</v>
      </c>
      <c r="D102" s="58">
        <v>39102</v>
      </c>
      <c r="E102" s="59">
        <v>1745926</v>
      </c>
      <c r="F102" s="60">
        <v>1</v>
      </c>
      <c r="G102" s="60" t="s">
        <v>49</v>
      </c>
      <c r="H102" s="60">
        <v>1600</v>
      </c>
      <c r="I102" s="42">
        <v>1</v>
      </c>
      <c r="J102" s="43">
        <v>1</v>
      </c>
      <c r="K102" s="44">
        <v>60500</v>
      </c>
      <c r="L102" s="76">
        <v>1600</v>
      </c>
      <c r="M102" s="81"/>
      <c r="P102" s="41">
        <v>1763142</v>
      </c>
      <c r="Q102" s="41">
        <v>4200</v>
      </c>
      <c r="R102" s="41">
        <f>VLOOKUP(P102,[2]应付款管理!$A$1:$B$65536,2,0)</f>
        <v>4200</v>
      </c>
      <c r="S102" s="41">
        <f t="shared" si="2"/>
        <v>0</v>
      </c>
      <c r="T102" t="str">
        <f t="shared" si="3"/>
        <v>，1763142</v>
      </c>
    </row>
    <row r="103" ht="26.25" spans="1:20">
      <c r="A103" s="66">
        <v>98</v>
      </c>
      <c r="B103" s="57" t="s">
        <v>14590</v>
      </c>
      <c r="C103" s="58">
        <v>38737</v>
      </c>
      <c r="D103" s="58">
        <v>39102</v>
      </c>
      <c r="E103" s="59">
        <v>1745930</v>
      </c>
      <c r="F103" s="60">
        <v>1</v>
      </c>
      <c r="G103" s="60" t="s">
        <v>49</v>
      </c>
      <c r="H103" s="60">
        <v>1600</v>
      </c>
      <c r="I103" s="42">
        <v>1</v>
      </c>
      <c r="J103" s="43">
        <v>1</v>
      </c>
      <c r="K103" s="44">
        <v>58900</v>
      </c>
      <c r="L103" s="76">
        <v>1600</v>
      </c>
      <c r="M103" s="81"/>
      <c r="P103" s="41">
        <v>1763455</v>
      </c>
      <c r="Q103" s="41">
        <v>4200</v>
      </c>
      <c r="R103" s="41">
        <f>VLOOKUP(P103,[2]应付款管理!$A$1:$B$65536,2,0)</f>
        <v>4200</v>
      </c>
      <c r="S103" s="41">
        <f t="shared" si="2"/>
        <v>0</v>
      </c>
      <c r="T103" t="str">
        <f t="shared" si="3"/>
        <v>，1763455</v>
      </c>
    </row>
    <row r="104" ht="26.25" spans="1:20">
      <c r="A104" s="66">
        <v>99</v>
      </c>
      <c r="B104" s="57" t="s">
        <v>14591</v>
      </c>
      <c r="C104" s="58">
        <v>38737</v>
      </c>
      <c r="D104" s="58">
        <v>39102</v>
      </c>
      <c r="E104" s="59">
        <v>1745929</v>
      </c>
      <c r="F104" s="60">
        <v>1</v>
      </c>
      <c r="G104" s="60" t="s">
        <v>49</v>
      </c>
      <c r="H104" s="60">
        <v>1600</v>
      </c>
      <c r="I104" s="42">
        <v>1</v>
      </c>
      <c r="J104" s="43">
        <v>1</v>
      </c>
      <c r="K104" s="44">
        <v>57300</v>
      </c>
      <c r="L104" s="76">
        <v>1600</v>
      </c>
      <c r="M104" s="81"/>
      <c r="P104" s="41">
        <v>1766138</v>
      </c>
      <c r="Q104" s="41">
        <v>4200</v>
      </c>
      <c r="R104" s="41">
        <f>VLOOKUP(P104,[2]应付款管理!$A$1:$B$65536,2,0)</f>
        <v>4200</v>
      </c>
      <c r="S104" s="41">
        <f t="shared" si="2"/>
        <v>0</v>
      </c>
      <c r="T104" t="str">
        <f t="shared" si="3"/>
        <v>，1766138</v>
      </c>
    </row>
    <row r="105" ht="14.25" spans="1:20">
      <c r="A105" s="66">
        <v>100</v>
      </c>
      <c r="B105" s="57" t="s">
        <v>14592</v>
      </c>
      <c r="C105" s="58">
        <v>38372</v>
      </c>
      <c r="D105" s="58">
        <v>39102</v>
      </c>
      <c r="E105" s="59">
        <v>1743954</v>
      </c>
      <c r="F105" s="60">
        <v>1</v>
      </c>
      <c r="G105" s="60" t="s">
        <v>19</v>
      </c>
      <c r="H105" s="60">
        <v>1400</v>
      </c>
      <c r="I105" s="42">
        <v>2</v>
      </c>
      <c r="J105" s="43">
        <v>2</v>
      </c>
      <c r="K105" s="44">
        <v>54500</v>
      </c>
      <c r="L105" s="76">
        <v>2800</v>
      </c>
      <c r="M105" s="81"/>
      <c r="P105" s="41">
        <v>1718152</v>
      </c>
      <c r="Q105" s="41">
        <v>4000</v>
      </c>
      <c r="R105" s="41">
        <f>VLOOKUP(P105,[2]应付款管理!$A$1:$B$65536,2,0)</f>
        <v>4000</v>
      </c>
      <c r="S105" s="41">
        <f t="shared" si="2"/>
        <v>0</v>
      </c>
      <c r="T105" t="str">
        <f t="shared" si="3"/>
        <v>，1718152</v>
      </c>
    </row>
    <row r="106" ht="14.25" spans="1:20">
      <c r="A106" s="66">
        <v>101</v>
      </c>
      <c r="B106" s="57" t="s">
        <v>14593</v>
      </c>
      <c r="C106" s="58">
        <v>38006</v>
      </c>
      <c r="D106" s="58">
        <v>39102</v>
      </c>
      <c r="E106" s="59">
        <v>1736377</v>
      </c>
      <c r="F106" s="60">
        <v>1</v>
      </c>
      <c r="G106" s="60" t="s">
        <v>49</v>
      </c>
      <c r="H106" s="60">
        <v>1600</v>
      </c>
      <c r="I106" s="42">
        <v>3</v>
      </c>
      <c r="J106" s="43">
        <v>3</v>
      </c>
      <c r="K106" s="44">
        <v>49700</v>
      </c>
      <c r="L106" s="76">
        <v>4800</v>
      </c>
      <c r="M106" s="81"/>
      <c r="P106" s="41">
        <v>1726545</v>
      </c>
      <c r="Q106" s="41">
        <v>3900</v>
      </c>
      <c r="R106" s="41">
        <f>VLOOKUP(P106,[2]应付款管理!$A$1:$B$65536,2,0)</f>
        <v>3900</v>
      </c>
      <c r="S106" s="41">
        <f t="shared" si="2"/>
        <v>0</v>
      </c>
      <c r="T106" t="str">
        <f t="shared" si="3"/>
        <v>，1726545</v>
      </c>
    </row>
    <row r="107" ht="26.25" spans="1:20">
      <c r="A107" s="66">
        <v>102</v>
      </c>
      <c r="B107" s="57" t="s">
        <v>14594</v>
      </c>
      <c r="C107" s="58">
        <v>38737</v>
      </c>
      <c r="D107" s="58">
        <v>39102</v>
      </c>
      <c r="E107" s="59">
        <v>1745781</v>
      </c>
      <c r="F107" s="60">
        <v>1</v>
      </c>
      <c r="G107" s="60" t="s">
        <v>17</v>
      </c>
      <c r="H107" s="60">
        <v>1100</v>
      </c>
      <c r="I107" s="42">
        <v>1</v>
      </c>
      <c r="J107" s="43">
        <v>1</v>
      </c>
      <c r="K107" s="44">
        <v>48600</v>
      </c>
      <c r="L107" s="76">
        <v>1100</v>
      </c>
      <c r="M107" s="81"/>
      <c r="P107" s="41">
        <v>1779553</v>
      </c>
      <c r="Q107" s="41">
        <v>3900</v>
      </c>
      <c r="R107" s="41">
        <f>VLOOKUP(P107,[2]应付款管理!$A$1:$B$65536,2,0)</f>
        <v>3900</v>
      </c>
      <c r="S107" s="41">
        <f t="shared" si="2"/>
        <v>0</v>
      </c>
      <c r="T107" t="str">
        <f t="shared" si="3"/>
        <v>，1779553</v>
      </c>
    </row>
    <row r="108" ht="26.25" spans="1:20">
      <c r="A108" s="66">
        <v>103</v>
      </c>
      <c r="B108" s="67" t="s">
        <v>14595</v>
      </c>
      <c r="C108" s="68">
        <v>39102</v>
      </c>
      <c r="D108" s="68">
        <v>39467</v>
      </c>
      <c r="E108" s="69">
        <v>1727652</v>
      </c>
      <c r="F108" s="70">
        <v>1</v>
      </c>
      <c r="G108" s="70" t="s">
        <v>17</v>
      </c>
      <c r="H108" s="70">
        <v>1100</v>
      </c>
      <c r="I108" s="42">
        <v>1</v>
      </c>
      <c r="J108" s="43">
        <v>1</v>
      </c>
      <c r="K108" s="44">
        <v>47500</v>
      </c>
      <c r="L108" s="82">
        <v>1100</v>
      </c>
      <c r="M108" s="81"/>
      <c r="P108" s="41">
        <v>1704794</v>
      </c>
      <c r="Q108" s="41">
        <v>3700</v>
      </c>
      <c r="R108" s="41">
        <f>VLOOKUP(P108,[2]应付款管理!$A$1:$B$65536,2,0)</f>
        <v>3700</v>
      </c>
      <c r="S108" s="41">
        <f t="shared" si="2"/>
        <v>0</v>
      </c>
      <c r="T108" t="str">
        <f t="shared" si="3"/>
        <v>，1704794</v>
      </c>
    </row>
    <row r="109" ht="26.25" spans="1:20">
      <c r="A109" s="66">
        <v>104</v>
      </c>
      <c r="B109" s="67" t="s">
        <v>9872</v>
      </c>
      <c r="C109" s="68">
        <v>39102</v>
      </c>
      <c r="D109" s="68">
        <v>39467</v>
      </c>
      <c r="E109" s="69">
        <v>1737936</v>
      </c>
      <c r="F109" s="70">
        <v>1</v>
      </c>
      <c r="G109" s="70" t="s">
        <v>17</v>
      </c>
      <c r="H109" s="70">
        <v>1100</v>
      </c>
      <c r="I109" s="42">
        <v>1</v>
      </c>
      <c r="J109" s="43">
        <v>1</v>
      </c>
      <c r="K109" s="44">
        <v>46400</v>
      </c>
      <c r="L109" s="82">
        <v>1100</v>
      </c>
      <c r="M109" s="81"/>
      <c r="P109" s="41">
        <v>1703159</v>
      </c>
      <c r="Q109" s="41">
        <v>3600</v>
      </c>
      <c r="R109" s="41">
        <f>VLOOKUP(P109,[2]应付款管理!$A$1:$B$65536,2,0)</f>
        <v>3600</v>
      </c>
      <c r="S109" s="41">
        <f t="shared" si="2"/>
        <v>0</v>
      </c>
      <c r="T109" t="str">
        <f t="shared" si="3"/>
        <v>，1703159</v>
      </c>
    </row>
    <row r="110" ht="51.75" spans="1:20">
      <c r="A110" s="66">
        <v>105</v>
      </c>
      <c r="B110" s="67" t="s">
        <v>14596</v>
      </c>
      <c r="C110" s="68">
        <v>38737</v>
      </c>
      <c r="D110" s="68">
        <v>39467</v>
      </c>
      <c r="E110" s="69">
        <v>1696661</v>
      </c>
      <c r="F110" s="70">
        <v>1</v>
      </c>
      <c r="G110" s="70" t="s">
        <v>17</v>
      </c>
      <c r="H110" s="70">
        <v>1000</v>
      </c>
      <c r="I110" s="42">
        <v>2</v>
      </c>
      <c r="J110" s="43">
        <v>2</v>
      </c>
      <c r="K110" s="44">
        <v>44400</v>
      </c>
      <c r="L110" s="82">
        <v>2000</v>
      </c>
      <c r="M110" s="81"/>
      <c r="P110" s="41">
        <v>1703164</v>
      </c>
      <c r="Q110" s="41">
        <v>3600</v>
      </c>
      <c r="R110" s="41">
        <f>VLOOKUP(P110,[2]应付款管理!$A$1:$B$65536,2,0)</f>
        <v>3600</v>
      </c>
      <c r="S110" s="41">
        <f t="shared" si="2"/>
        <v>0</v>
      </c>
      <c r="T110" t="str">
        <f t="shared" si="3"/>
        <v>，1703164</v>
      </c>
    </row>
    <row r="111" ht="14.25" spans="1:20">
      <c r="A111" s="66">
        <v>106</v>
      </c>
      <c r="B111" s="67" t="s">
        <v>14597</v>
      </c>
      <c r="C111" s="68">
        <v>39102</v>
      </c>
      <c r="D111" s="68">
        <v>39467</v>
      </c>
      <c r="E111" s="69">
        <v>1747142</v>
      </c>
      <c r="F111" s="70">
        <v>1</v>
      </c>
      <c r="G111" s="70" t="s">
        <v>22</v>
      </c>
      <c r="H111" s="70">
        <v>1400</v>
      </c>
      <c r="I111" s="42">
        <v>1</v>
      </c>
      <c r="J111" s="43">
        <v>1</v>
      </c>
      <c r="K111" s="44">
        <v>43000</v>
      </c>
      <c r="L111" s="82">
        <v>1400</v>
      </c>
      <c r="M111" s="81"/>
      <c r="P111" s="41">
        <v>1703167</v>
      </c>
      <c r="Q111" s="41">
        <v>3600</v>
      </c>
      <c r="R111" s="41">
        <f>VLOOKUP(P111,[2]应付款管理!$A$1:$B$65536,2,0)</f>
        <v>3600</v>
      </c>
      <c r="S111" s="41">
        <f t="shared" si="2"/>
        <v>0</v>
      </c>
      <c r="T111" t="str">
        <f t="shared" si="3"/>
        <v>，1703167</v>
      </c>
    </row>
    <row r="112" ht="26.25" spans="1:20">
      <c r="A112" s="66">
        <v>107</v>
      </c>
      <c r="B112" s="67" t="s">
        <v>14598</v>
      </c>
      <c r="C112" s="68">
        <v>38006</v>
      </c>
      <c r="D112" s="68">
        <v>39467</v>
      </c>
      <c r="E112" s="69">
        <v>1734640</v>
      </c>
      <c r="F112" s="70">
        <v>1</v>
      </c>
      <c r="G112" s="70" t="s">
        <v>22</v>
      </c>
      <c r="H112" s="70">
        <v>1400</v>
      </c>
      <c r="I112" s="42">
        <v>4</v>
      </c>
      <c r="J112" s="43">
        <v>4</v>
      </c>
      <c r="K112" s="44">
        <v>37400</v>
      </c>
      <c r="L112" s="82">
        <v>5600</v>
      </c>
      <c r="M112" s="81"/>
      <c r="P112" s="41">
        <v>1703168</v>
      </c>
      <c r="Q112" s="41">
        <v>3600</v>
      </c>
      <c r="R112" s="41">
        <f>VLOOKUP(P112,[2]应付款管理!$A$1:$B$65536,2,0)</f>
        <v>3600</v>
      </c>
      <c r="S112" s="41">
        <f t="shared" si="2"/>
        <v>0</v>
      </c>
      <c r="T112" t="str">
        <f t="shared" si="3"/>
        <v>，1703168</v>
      </c>
    </row>
    <row r="113" ht="14.25" spans="1:20">
      <c r="A113" s="66">
        <v>108</v>
      </c>
      <c r="B113" s="67" t="s">
        <v>14599</v>
      </c>
      <c r="C113" s="68">
        <v>38737</v>
      </c>
      <c r="D113" s="68">
        <v>39467</v>
      </c>
      <c r="E113" s="69">
        <v>1726102</v>
      </c>
      <c r="F113" s="70">
        <v>3</v>
      </c>
      <c r="G113" s="70" t="s">
        <v>17</v>
      </c>
      <c r="H113" s="70">
        <v>1000</v>
      </c>
      <c r="I113" s="42">
        <v>2</v>
      </c>
      <c r="J113" s="43">
        <v>6</v>
      </c>
      <c r="K113" s="44">
        <v>31400</v>
      </c>
      <c r="L113" s="82">
        <v>6000</v>
      </c>
      <c r="M113" s="81"/>
      <c r="P113" s="41">
        <v>1710996</v>
      </c>
      <c r="Q113" s="41">
        <v>3600</v>
      </c>
      <c r="R113" s="41">
        <f>VLOOKUP(P113,[2]应付款管理!$A$1:$B$65536,2,0)</f>
        <v>3600</v>
      </c>
      <c r="S113" s="41">
        <f t="shared" si="2"/>
        <v>0</v>
      </c>
      <c r="T113" t="str">
        <f t="shared" si="3"/>
        <v>，1710996</v>
      </c>
    </row>
    <row r="114" ht="26.25" spans="1:20">
      <c r="A114" s="66">
        <v>109</v>
      </c>
      <c r="B114" s="67" t="s">
        <v>14600</v>
      </c>
      <c r="C114" s="68">
        <v>37276</v>
      </c>
      <c r="D114" s="68">
        <v>39467</v>
      </c>
      <c r="E114" s="69">
        <v>1733487</v>
      </c>
      <c r="F114" s="70">
        <v>1</v>
      </c>
      <c r="G114" s="70" t="s">
        <v>17</v>
      </c>
      <c r="H114" s="70">
        <v>1100</v>
      </c>
      <c r="I114" s="42">
        <v>6</v>
      </c>
      <c r="J114" s="43">
        <v>6</v>
      </c>
      <c r="K114" s="44">
        <v>24800</v>
      </c>
      <c r="L114" s="82">
        <v>6600</v>
      </c>
      <c r="M114" s="81"/>
      <c r="P114" s="41">
        <v>1726660</v>
      </c>
      <c r="Q114" s="41">
        <v>3600</v>
      </c>
      <c r="R114" s="41">
        <f>VLOOKUP(P114,[2]应付款管理!$A$1:$B$65536,2,0)</f>
        <v>3600</v>
      </c>
      <c r="S114" s="41">
        <f t="shared" si="2"/>
        <v>0</v>
      </c>
      <c r="T114" t="str">
        <f t="shared" si="3"/>
        <v>，1726660</v>
      </c>
    </row>
    <row r="115" ht="26.25" spans="1:20">
      <c r="A115" s="66">
        <v>110</v>
      </c>
      <c r="B115" s="67" t="s">
        <v>14601</v>
      </c>
      <c r="C115" s="68">
        <v>37276</v>
      </c>
      <c r="D115" s="68">
        <v>39467</v>
      </c>
      <c r="E115" s="69">
        <v>1733519</v>
      </c>
      <c r="F115" s="70">
        <v>1</v>
      </c>
      <c r="G115" s="70" t="s">
        <v>17</v>
      </c>
      <c r="H115" s="70">
        <v>1100</v>
      </c>
      <c r="I115" s="42">
        <v>6</v>
      </c>
      <c r="J115" s="43">
        <v>6</v>
      </c>
      <c r="K115" s="44">
        <v>18200</v>
      </c>
      <c r="L115" s="82">
        <v>6600</v>
      </c>
      <c r="M115" s="81"/>
      <c r="P115" s="41">
        <v>1704037</v>
      </c>
      <c r="Q115" s="41">
        <v>3500</v>
      </c>
      <c r="R115" s="41">
        <f>VLOOKUP(P115,[2]应付款管理!$A$1:$B$65536,2,0)</f>
        <v>3500</v>
      </c>
      <c r="S115" s="41">
        <f t="shared" si="2"/>
        <v>0</v>
      </c>
      <c r="T115" t="str">
        <f t="shared" si="3"/>
        <v>，1704037</v>
      </c>
    </row>
    <row r="116" ht="26.25" spans="1:20">
      <c r="A116" s="66">
        <v>111</v>
      </c>
      <c r="B116" s="67" t="s">
        <v>10025</v>
      </c>
      <c r="C116" s="68">
        <v>37276</v>
      </c>
      <c r="D116" s="68">
        <v>39467</v>
      </c>
      <c r="E116" s="69">
        <v>1733498</v>
      </c>
      <c r="F116" s="70">
        <v>1</v>
      </c>
      <c r="G116" s="70" t="s">
        <v>17</v>
      </c>
      <c r="H116" s="70">
        <v>1100</v>
      </c>
      <c r="I116" s="42">
        <v>6</v>
      </c>
      <c r="J116" s="43">
        <v>6</v>
      </c>
      <c r="K116" s="44">
        <v>11600</v>
      </c>
      <c r="L116" s="82">
        <v>6600</v>
      </c>
      <c r="M116" s="81"/>
      <c r="P116" s="41">
        <v>1704098</v>
      </c>
      <c r="Q116" s="41">
        <v>3500</v>
      </c>
      <c r="R116" s="41">
        <f>VLOOKUP(P116,[2]应付款管理!$A$1:$B$65536,2,0)</f>
        <v>3500</v>
      </c>
      <c r="S116" s="41">
        <f t="shared" si="2"/>
        <v>0</v>
      </c>
      <c r="T116" t="str">
        <f t="shared" si="3"/>
        <v>，1704098</v>
      </c>
    </row>
    <row r="117" ht="14.25" spans="1:20">
      <c r="A117" s="66">
        <v>112</v>
      </c>
      <c r="B117" s="67" t="s">
        <v>14602</v>
      </c>
      <c r="C117" s="68">
        <v>38737</v>
      </c>
      <c r="D117" s="68">
        <v>39467</v>
      </c>
      <c r="E117" s="69">
        <v>1735938</v>
      </c>
      <c r="F117" s="70">
        <v>1</v>
      </c>
      <c r="G117" s="70" t="s">
        <v>17</v>
      </c>
      <c r="H117" s="70">
        <v>1100</v>
      </c>
      <c r="I117" s="42">
        <v>2</v>
      </c>
      <c r="J117" s="43">
        <v>2</v>
      </c>
      <c r="K117" s="44">
        <v>9400</v>
      </c>
      <c r="L117" s="82">
        <v>2200</v>
      </c>
      <c r="M117" s="81"/>
      <c r="P117" s="41">
        <v>1760543</v>
      </c>
      <c r="Q117" s="41">
        <v>3500</v>
      </c>
      <c r="R117" s="41">
        <f>VLOOKUP(P117,[2]应付款管理!$A$1:$B$65536,2,0)</f>
        <v>3500</v>
      </c>
      <c r="S117" s="41">
        <f t="shared" si="2"/>
        <v>0</v>
      </c>
      <c r="T117" t="str">
        <f t="shared" si="3"/>
        <v>，1760543</v>
      </c>
    </row>
    <row r="118" ht="26.25" spans="1:20">
      <c r="A118" s="66">
        <v>113</v>
      </c>
      <c r="B118" s="67" t="s">
        <v>14603</v>
      </c>
      <c r="C118" s="68">
        <v>39102</v>
      </c>
      <c r="D118" s="68">
        <v>39467</v>
      </c>
      <c r="E118" s="69">
        <v>1747810</v>
      </c>
      <c r="F118" s="70">
        <v>1</v>
      </c>
      <c r="G118" s="70" t="s">
        <v>22</v>
      </c>
      <c r="H118" s="70">
        <v>1400</v>
      </c>
      <c r="I118" s="42">
        <v>1</v>
      </c>
      <c r="J118" s="43">
        <v>1</v>
      </c>
      <c r="K118" s="44">
        <v>8000</v>
      </c>
      <c r="L118" s="82">
        <v>1400</v>
      </c>
      <c r="M118" s="81"/>
      <c r="P118" s="41">
        <v>1772083</v>
      </c>
      <c r="Q118" s="41">
        <v>3500</v>
      </c>
      <c r="R118" s="41">
        <f>VLOOKUP(P118,[2]应付款管理!$A$1:$B$65536,2,0)</f>
        <v>3500</v>
      </c>
      <c r="S118" s="41">
        <f t="shared" si="2"/>
        <v>0</v>
      </c>
      <c r="T118" t="str">
        <f t="shared" si="3"/>
        <v>，1772083</v>
      </c>
    </row>
    <row r="119" ht="26.25" spans="1:20">
      <c r="A119" s="66">
        <v>114</v>
      </c>
      <c r="B119" s="67" t="s">
        <v>14604</v>
      </c>
      <c r="C119" s="68">
        <v>39102</v>
      </c>
      <c r="D119" s="68">
        <v>39467</v>
      </c>
      <c r="E119" s="69">
        <v>1747552</v>
      </c>
      <c r="F119" s="70">
        <v>1</v>
      </c>
      <c r="G119" s="70" t="s">
        <v>22</v>
      </c>
      <c r="H119" s="70">
        <v>1400</v>
      </c>
      <c r="I119" s="42">
        <v>1</v>
      </c>
      <c r="J119" s="43">
        <v>1</v>
      </c>
      <c r="K119" s="44">
        <v>6600</v>
      </c>
      <c r="L119" s="82">
        <v>1400</v>
      </c>
      <c r="M119" s="81"/>
      <c r="P119" s="41">
        <v>1773738</v>
      </c>
      <c r="Q119" s="41">
        <v>3500</v>
      </c>
      <c r="R119" s="41">
        <f>VLOOKUP(P119,[2]应付款管理!$A$1:$B$65536,2,0)</f>
        <v>3500</v>
      </c>
      <c r="S119" s="41">
        <f t="shared" si="2"/>
        <v>0</v>
      </c>
      <c r="T119" t="str">
        <f t="shared" si="3"/>
        <v>，1773738</v>
      </c>
    </row>
    <row r="120" ht="14.25" spans="1:20">
      <c r="A120" s="66">
        <v>115</v>
      </c>
      <c r="B120" s="67" t="s">
        <v>14605</v>
      </c>
      <c r="C120" s="68">
        <v>38006</v>
      </c>
      <c r="D120" s="68">
        <v>39467</v>
      </c>
      <c r="E120" s="69">
        <v>1740655</v>
      </c>
      <c r="F120" s="70">
        <v>1</v>
      </c>
      <c r="G120" s="70" t="s">
        <v>17</v>
      </c>
      <c r="H120" s="70">
        <v>1100</v>
      </c>
      <c r="I120" s="42">
        <v>4</v>
      </c>
      <c r="J120" s="43">
        <v>4</v>
      </c>
      <c r="K120" s="44">
        <v>2200</v>
      </c>
      <c r="L120" s="82">
        <v>4400</v>
      </c>
      <c r="M120" s="81"/>
      <c r="P120" s="41">
        <v>1724322</v>
      </c>
      <c r="Q120" s="41">
        <v>3400</v>
      </c>
      <c r="R120" s="41">
        <f>VLOOKUP(P120,[2]应付款管理!$A$1:$B$65536,2,0)</f>
        <v>3400</v>
      </c>
      <c r="S120" s="41">
        <f t="shared" si="2"/>
        <v>0</v>
      </c>
      <c r="T120" t="str">
        <f t="shared" si="3"/>
        <v>，1724322</v>
      </c>
    </row>
    <row r="121" ht="26.25" spans="1:20">
      <c r="A121" s="66">
        <v>116</v>
      </c>
      <c r="B121" s="30" t="s">
        <v>14606</v>
      </c>
      <c r="C121" s="31">
        <v>39102</v>
      </c>
      <c r="D121" s="31">
        <v>39833</v>
      </c>
      <c r="E121" s="32">
        <v>1708365</v>
      </c>
      <c r="F121" s="33">
        <v>7</v>
      </c>
      <c r="G121" s="33" t="s">
        <v>17</v>
      </c>
      <c r="H121" s="33">
        <v>1000</v>
      </c>
      <c r="I121" s="42">
        <v>2</v>
      </c>
      <c r="J121" s="43">
        <v>14</v>
      </c>
      <c r="K121" s="83" t="s">
        <v>14607</v>
      </c>
      <c r="L121" s="52">
        <v>14000</v>
      </c>
      <c r="M121" s="81"/>
      <c r="P121" s="41">
        <v>1704129</v>
      </c>
      <c r="Q121" s="41">
        <v>3300</v>
      </c>
      <c r="R121" s="41">
        <f>VLOOKUP(P121,[2]应付款管理!$A$1:$B$65536,2,0)</f>
        <v>3300</v>
      </c>
      <c r="S121" s="41">
        <f t="shared" si="2"/>
        <v>0</v>
      </c>
      <c r="T121" t="str">
        <f t="shared" si="3"/>
        <v>，1704129</v>
      </c>
    </row>
    <row r="122" ht="26.25" spans="1:20">
      <c r="A122" s="66">
        <v>117</v>
      </c>
      <c r="B122" s="30" t="s">
        <v>14608</v>
      </c>
      <c r="C122" s="31">
        <v>39467</v>
      </c>
      <c r="D122" s="31">
        <v>39833</v>
      </c>
      <c r="E122" s="32">
        <v>1745833</v>
      </c>
      <c r="F122" s="33">
        <v>1</v>
      </c>
      <c r="G122" s="33" t="s">
        <v>17</v>
      </c>
      <c r="H122" s="33">
        <v>1100</v>
      </c>
      <c r="I122" s="42">
        <v>1</v>
      </c>
      <c r="J122" s="43">
        <v>1</v>
      </c>
      <c r="K122" s="83" t="s">
        <v>14609</v>
      </c>
      <c r="L122" s="52">
        <v>1100</v>
      </c>
      <c r="M122" s="81"/>
      <c r="P122" s="41">
        <v>1730516</v>
      </c>
      <c r="Q122" s="41">
        <v>3300</v>
      </c>
      <c r="R122" s="41">
        <f>VLOOKUP(P122,[2]应付款管理!$A$1:$B$65536,2,0)</f>
        <v>3300</v>
      </c>
      <c r="S122" s="41">
        <f t="shared" si="2"/>
        <v>0</v>
      </c>
      <c r="T122" t="str">
        <f t="shared" si="3"/>
        <v>，1730516</v>
      </c>
    </row>
    <row r="123" ht="14.25" spans="1:20">
      <c r="A123" s="66">
        <v>118</v>
      </c>
      <c r="B123" s="30" t="s">
        <v>14610</v>
      </c>
      <c r="C123" s="31">
        <v>39102</v>
      </c>
      <c r="D123" s="31">
        <v>39833</v>
      </c>
      <c r="E123" s="32">
        <v>1743921</v>
      </c>
      <c r="F123" s="33">
        <v>2</v>
      </c>
      <c r="G123" s="33" t="s">
        <v>17</v>
      </c>
      <c r="H123" s="33">
        <v>1100</v>
      </c>
      <c r="I123" s="42">
        <v>2</v>
      </c>
      <c r="J123" s="43">
        <v>4</v>
      </c>
      <c r="K123" s="83" t="s">
        <v>14611</v>
      </c>
      <c r="L123" s="52">
        <v>4400</v>
      </c>
      <c r="M123" s="81"/>
      <c r="P123" s="41">
        <v>1739854</v>
      </c>
      <c r="Q123" s="41">
        <v>3300</v>
      </c>
      <c r="R123" s="41">
        <f>VLOOKUP(P123,[2]应付款管理!$A$1:$B$65536,2,0)</f>
        <v>3300</v>
      </c>
      <c r="S123" s="41">
        <f t="shared" si="2"/>
        <v>0</v>
      </c>
      <c r="T123" t="str">
        <f t="shared" si="3"/>
        <v>，1739854</v>
      </c>
    </row>
    <row r="124" ht="26.25" spans="1:20">
      <c r="A124" s="66">
        <v>119</v>
      </c>
      <c r="B124" s="30" t="s">
        <v>14612</v>
      </c>
      <c r="C124" s="31">
        <v>39102</v>
      </c>
      <c r="D124" s="31">
        <v>39833</v>
      </c>
      <c r="E124" s="32">
        <v>1724814</v>
      </c>
      <c r="F124" s="33">
        <v>1</v>
      </c>
      <c r="G124" s="33" t="s">
        <v>49</v>
      </c>
      <c r="H124" s="33">
        <v>1300</v>
      </c>
      <c r="I124" s="42">
        <v>2</v>
      </c>
      <c r="J124" s="43">
        <v>2</v>
      </c>
      <c r="K124" s="83" t="s">
        <v>14613</v>
      </c>
      <c r="L124" s="52">
        <v>2600</v>
      </c>
      <c r="M124" s="81"/>
      <c r="P124" s="41">
        <v>1742524</v>
      </c>
      <c r="Q124" s="41">
        <v>3300</v>
      </c>
      <c r="R124" s="41">
        <f>VLOOKUP(P124,[2]应付款管理!$A$1:$B$65536,2,0)</f>
        <v>3300</v>
      </c>
      <c r="S124" s="41">
        <f t="shared" si="2"/>
        <v>0</v>
      </c>
      <c r="T124" t="str">
        <f t="shared" si="3"/>
        <v>，1742524</v>
      </c>
    </row>
    <row r="125" ht="39" spans="1:20">
      <c r="A125" s="66">
        <v>120</v>
      </c>
      <c r="B125" s="30" t="s">
        <v>11928</v>
      </c>
      <c r="C125" s="31">
        <v>39102</v>
      </c>
      <c r="D125" s="31">
        <v>39833</v>
      </c>
      <c r="E125" s="32">
        <v>1738418</v>
      </c>
      <c r="F125" s="33">
        <v>1</v>
      </c>
      <c r="G125" s="33" t="s">
        <v>17</v>
      </c>
      <c r="H125" s="33">
        <v>1100</v>
      </c>
      <c r="I125" s="42">
        <v>2</v>
      </c>
      <c r="J125" s="43">
        <v>2</v>
      </c>
      <c r="K125" s="83" t="s">
        <v>14614</v>
      </c>
      <c r="L125" s="52">
        <v>2200</v>
      </c>
      <c r="M125" s="81"/>
      <c r="P125" s="41">
        <v>1743142</v>
      </c>
      <c r="Q125" s="41">
        <v>3300</v>
      </c>
      <c r="R125" s="41">
        <f>VLOOKUP(P125,[2]应付款管理!$A$1:$B$65536,2,0)</f>
        <v>3300</v>
      </c>
      <c r="S125" s="41">
        <f t="shared" si="2"/>
        <v>0</v>
      </c>
      <c r="T125" t="str">
        <f t="shared" si="3"/>
        <v>，1743142</v>
      </c>
    </row>
    <row r="126" ht="14.25" spans="1:20">
      <c r="A126" s="66">
        <v>121</v>
      </c>
      <c r="B126" s="30" t="s">
        <v>14615</v>
      </c>
      <c r="C126" s="31">
        <v>39102</v>
      </c>
      <c r="D126" s="31">
        <v>39833</v>
      </c>
      <c r="E126" s="32">
        <v>1747070</v>
      </c>
      <c r="F126" s="33">
        <v>1</v>
      </c>
      <c r="G126" s="33" t="s">
        <v>22</v>
      </c>
      <c r="H126" s="33">
        <v>1400</v>
      </c>
      <c r="I126" s="42">
        <v>2</v>
      </c>
      <c r="J126" s="43">
        <v>2</v>
      </c>
      <c r="K126" s="83" t="s">
        <v>14616</v>
      </c>
      <c r="L126" s="52">
        <v>2800</v>
      </c>
      <c r="M126" s="81"/>
      <c r="P126" s="41">
        <v>1766879</v>
      </c>
      <c r="Q126" s="41">
        <v>3300</v>
      </c>
      <c r="R126" s="41">
        <f>VLOOKUP(P126,[2]应付款管理!$A$1:$B$65536,2,0)</f>
        <v>3300</v>
      </c>
      <c r="S126" s="41">
        <f t="shared" si="2"/>
        <v>0</v>
      </c>
      <c r="T126" t="str">
        <f t="shared" si="3"/>
        <v>，1766879</v>
      </c>
    </row>
    <row r="127" ht="26.25" spans="1:20">
      <c r="A127" s="66">
        <v>122</v>
      </c>
      <c r="B127" s="71" t="s">
        <v>14617</v>
      </c>
      <c r="C127" s="72">
        <v>39467</v>
      </c>
      <c r="D127" s="72">
        <v>40198</v>
      </c>
      <c r="E127" s="73">
        <v>1738085</v>
      </c>
      <c r="F127" s="74">
        <v>1</v>
      </c>
      <c r="G127" s="74" t="s">
        <v>17</v>
      </c>
      <c r="H127" s="74">
        <v>1100</v>
      </c>
      <c r="I127" s="42">
        <v>2</v>
      </c>
      <c r="J127" s="43">
        <v>2</v>
      </c>
      <c r="K127" s="83" t="s">
        <v>14618</v>
      </c>
      <c r="L127" s="84">
        <v>2200</v>
      </c>
      <c r="M127" s="81"/>
      <c r="P127" s="41">
        <v>1718061</v>
      </c>
      <c r="Q127" s="41">
        <v>3200</v>
      </c>
      <c r="R127" s="41">
        <f>VLOOKUP(P127,[2]应付款管理!$A$1:$B$65536,2,0)</f>
        <v>3200</v>
      </c>
      <c r="S127" s="41">
        <f t="shared" si="2"/>
        <v>0</v>
      </c>
      <c r="T127" t="str">
        <f t="shared" si="3"/>
        <v>，1718061</v>
      </c>
    </row>
    <row r="128" ht="14.25" spans="1:20">
      <c r="A128" s="66">
        <v>123</v>
      </c>
      <c r="B128" s="71" t="s">
        <v>14619</v>
      </c>
      <c r="C128" s="72">
        <v>38737</v>
      </c>
      <c r="D128" s="72">
        <v>40198</v>
      </c>
      <c r="E128" s="73">
        <v>1706379</v>
      </c>
      <c r="F128" s="74">
        <v>1</v>
      </c>
      <c r="G128" s="74" t="s">
        <v>14620</v>
      </c>
      <c r="H128" s="74">
        <v>1300</v>
      </c>
      <c r="I128" s="42">
        <v>4</v>
      </c>
      <c r="J128" s="43">
        <v>4</v>
      </c>
      <c r="K128" s="83" t="s">
        <v>14621</v>
      </c>
      <c r="L128" s="84">
        <v>5200</v>
      </c>
      <c r="M128" s="81"/>
      <c r="P128" s="41">
        <v>1740726</v>
      </c>
      <c r="Q128" s="41">
        <v>3200</v>
      </c>
      <c r="R128" s="41">
        <f>VLOOKUP(P128,[2]应付款管理!$A$1:$B$65536,2,0)</f>
        <v>3200</v>
      </c>
      <c r="S128" s="41">
        <f t="shared" si="2"/>
        <v>0</v>
      </c>
      <c r="T128" t="str">
        <f t="shared" si="3"/>
        <v>，1740726</v>
      </c>
    </row>
    <row r="129" ht="26.25" spans="1:20">
      <c r="A129" s="66">
        <v>124</v>
      </c>
      <c r="B129" s="71" t="s">
        <v>14622</v>
      </c>
      <c r="C129" s="72">
        <v>38737</v>
      </c>
      <c r="D129" s="72">
        <v>40198</v>
      </c>
      <c r="E129" s="73">
        <v>1706377</v>
      </c>
      <c r="F129" s="74">
        <v>1</v>
      </c>
      <c r="G129" s="74" t="s">
        <v>49</v>
      </c>
      <c r="H129" s="74">
        <v>1300</v>
      </c>
      <c r="I129" s="42">
        <v>4</v>
      </c>
      <c r="J129" s="43">
        <v>4</v>
      </c>
      <c r="K129" s="83" t="s">
        <v>14623</v>
      </c>
      <c r="L129" s="84">
        <v>5200</v>
      </c>
      <c r="M129" s="81"/>
      <c r="P129" s="41">
        <v>1743074</v>
      </c>
      <c r="Q129" s="41">
        <v>3200</v>
      </c>
      <c r="R129" s="41">
        <f>VLOOKUP(P129,[2]应付款管理!$A$1:$B$65536,2,0)</f>
        <v>3200</v>
      </c>
      <c r="S129" s="41">
        <f t="shared" si="2"/>
        <v>0</v>
      </c>
      <c r="T129" t="str">
        <f t="shared" si="3"/>
        <v>，1743074</v>
      </c>
    </row>
    <row r="130" ht="26.25" spans="1:20">
      <c r="A130" s="66">
        <v>125</v>
      </c>
      <c r="B130" s="71" t="s">
        <v>14624</v>
      </c>
      <c r="C130" s="72">
        <v>38737</v>
      </c>
      <c r="D130" s="72">
        <v>40198</v>
      </c>
      <c r="E130" s="73">
        <v>1706374</v>
      </c>
      <c r="F130" s="74">
        <v>1</v>
      </c>
      <c r="G130" s="74" t="s">
        <v>49</v>
      </c>
      <c r="H130" s="74">
        <v>1300</v>
      </c>
      <c r="I130" s="42">
        <v>4</v>
      </c>
      <c r="J130" s="43">
        <v>4</v>
      </c>
      <c r="K130" s="83" t="s">
        <v>14625</v>
      </c>
      <c r="L130" s="84">
        <v>5200</v>
      </c>
      <c r="M130" s="81"/>
      <c r="P130" s="41">
        <v>1748530</v>
      </c>
      <c r="Q130" s="41">
        <v>3200</v>
      </c>
      <c r="R130" s="41">
        <f>VLOOKUP(P130,[2]应付款管理!$A$1:$B$65536,2,0)</f>
        <v>3200</v>
      </c>
      <c r="S130" s="41">
        <f t="shared" si="2"/>
        <v>0</v>
      </c>
      <c r="T130" t="str">
        <f t="shared" si="3"/>
        <v>，1748530</v>
      </c>
    </row>
    <row r="131" ht="26.25" spans="1:20">
      <c r="A131" s="66">
        <v>126</v>
      </c>
      <c r="B131" s="71" t="s">
        <v>14626</v>
      </c>
      <c r="C131" s="72">
        <v>39467</v>
      </c>
      <c r="D131" s="72">
        <v>40198</v>
      </c>
      <c r="E131" s="73">
        <v>1737792</v>
      </c>
      <c r="F131" s="74">
        <v>1</v>
      </c>
      <c r="G131" s="74" t="s">
        <v>17</v>
      </c>
      <c r="H131" s="74">
        <v>1100</v>
      </c>
      <c r="I131" s="42">
        <v>2</v>
      </c>
      <c r="J131" s="43">
        <v>2</v>
      </c>
      <c r="K131" s="83" t="s">
        <v>14627</v>
      </c>
      <c r="L131" s="84">
        <v>2200</v>
      </c>
      <c r="M131" s="81"/>
      <c r="P131" s="41">
        <v>1767772</v>
      </c>
      <c r="Q131" s="41">
        <v>3200</v>
      </c>
      <c r="R131" s="41">
        <f>VLOOKUP(P131,[2]应付款管理!$A$1:$B$65536,2,0)</f>
        <v>3200</v>
      </c>
      <c r="S131" s="41">
        <f t="shared" si="2"/>
        <v>0</v>
      </c>
      <c r="T131" t="str">
        <f t="shared" si="3"/>
        <v>，1767772</v>
      </c>
    </row>
    <row r="132" ht="14.25" spans="1:20">
      <c r="A132" s="66">
        <v>127</v>
      </c>
      <c r="B132" s="71" t="s">
        <v>14628</v>
      </c>
      <c r="C132" s="72">
        <v>39833</v>
      </c>
      <c r="D132" s="72">
        <v>40198</v>
      </c>
      <c r="E132" s="73">
        <v>1739630</v>
      </c>
      <c r="F132" s="74">
        <v>1</v>
      </c>
      <c r="G132" s="74" t="s">
        <v>17</v>
      </c>
      <c r="H132" s="74">
        <v>1100</v>
      </c>
      <c r="I132" s="42">
        <v>1</v>
      </c>
      <c r="J132" s="43">
        <v>1</v>
      </c>
      <c r="K132" s="83" t="s">
        <v>14629</v>
      </c>
      <c r="L132" s="84">
        <v>1100</v>
      </c>
      <c r="M132" s="81"/>
      <c r="P132" s="41">
        <v>1767774</v>
      </c>
      <c r="Q132" s="41">
        <v>3200</v>
      </c>
      <c r="R132" s="41">
        <f>VLOOKUP(P132,[2]应付款管理!$A$1:$B$65536,2,0)</f>
        <v>3200</v>
      </c>
      <c r="S132" s="41">
        <f t="shared" ref="S132:S195" si="4">Q132-R132</f>
        <v>0</v>
      </c>
      <c r="T132" t="str">
        <f t="shared" si="3"/>
        <v>，1767774</v>
      </c>
    </row>
    <row r="133" ht="14.25" spans="1:20">
      <c r="A133" s="66">
        <v>128</v>
      </c>
      <c r="B133" s="71" t="s">
        <v>14630</v>
      </c>
      <c r="C133" s="72">
        <v>39833</v>
      </c>
      <c r="D133" s="72">
        <v>40198</v>
      </c>
      <c r="E133" s="73">
        <v>1744400</v>
      </c>
      <c r="F133" s="74">
        <v>1</v>
      </c>
      <c r="G133" s="74" t="s">
        <v>17</v>
      </c>
      <c r="H133" s="74">
        <v>1100</v>
      </c>
      <c r="I133" s="42">
        <v>1</v>
      </c>
      <c r="J133" s="43">
        <v>1</v>
      </c>
      <c r="K133" s="83" t="s">
        <v>14631</v>
      </c>
      <c r="L133" s="84">
        <v>1100</v>
      </c>
      <c r="M133" s="81"/>
      <c r="P133" s="41">
        <v>1769204</v>
      </c>
      <c r="Q133" s="41">
        <v>3200</v>
      </c>
      <c r="R133" s="41">
        <f>VLOOKUP(P133,[2]应付款管理!$A$1:$B$65536,2,0)</f>
        <v>3200</v>
      </c>
      <c r="S133" s="41">
        <f t="shared" si="4"/>
        <v>0</v>
      </c>
      <c r="T133" t="str">
        <f t="shared" ref="T133:T196" si="5">$S$2&amp;P133</f>
        <v>，1769204</v>
      </c>
    </row>
    <row r="134" ht="14.25" spans="1:20">
      <c r="A134" s="66">
        <v>129</v>
      </c>
      <c r="B134" s="71" t="s">
        <v>14632</v>
      </c>
      <c r="C134" s="72">
        <v>39833</v>
      </c>
      <c r="D134" s="72">
        <v>40198</v>
      </c>
      <c r="E134" s="73">
        <v>1733990</v>
      </c>
      <c r="F134" s="74">
        <v>1</v>
      </c>
      <c r="G134" s="74" t="s">
        <v>17</v>
      </c>
      <c r="H134" s="74">
        <v>1100</v>
      </c>
      <c r="I134" s="42">
        <v>1</v>
      </c>
      <c r="J134" s="43">
        <v>1</v>
      </c>
      <c r="K134" s="83" t="s">
        <v>14633</v>
      </c>
      <c r="L134" s="84">
        <v>1100</v>
      </c>
      <c r="M134" s="81"/>
      <c r="P134" s="41">
        <v>1718289</v>
      </c>
      <c r="Q134" s="41">
        <v>3000</v>
      </c>
      <c r="R134" s="41">
        <f>VLOOKUP(P134,[2]应付款管理!$A$1:$B$65536,2,0)</f>
        <v>3000</v>
      </c>
      <c r="S134" s="41">
        <f t="shared" si="4"/>
        <v>0</v>
      </c>
      <c r="T134" t="str">
        <f t="shared" si="5"/>
        <v>，1718289</v>
      </c>
    </row>
    <row r="135" ht="26.25" spans="1:20">
      <c r="A135" s="66">
        <v>130</v>
      </c>
      <c r="B135" s="85" t="s">
        <v>14634</v>
      </c>
      <c r="C135" s="86">
        <v>38737</v>
      </c>
      <c r="D135" s="86">
        <v>40563</v>
      </c>
      <c r="E135" s="87">
        <v>1729252</v>
      </c>
      <c r="F135" s="88">
        <v>1</v>
      </c>
      <c r="G135" s="88" t="s">
        <v>17</v>
      </c>
      <c r="H135" s="88">
        <v>1100</v>
      </c>
      <c r="I135" s="42">
        <v>5</v>
      </c>
      <c r="J135" s="43">
        <v>5</v>
      </c>
      <c r="K135" s="83" t="s">
        <v>14635</v>
      </c>
      <c r="L135" s="98">
        <v>5500</v>
      </c>
      <c r="M135" s="81"/>
      <c r="P135" s="41">
        <v>1723732</v>
      </c>
      <c r="Q135" s="41">
        <v>3000</v>
      </c>
      <c r="R135" s="41">
        <f>VLOOKUP(P135,[2]应付款管理!$A$1:$B$65536,2,0)</f>
        <v>3000</v>
      </c>
      <c r="S135" s="41">
        <f t="shared" si="4"/>
        <v>0</v>
      </c>
      <c r="T135" t="str">
        <f t="shared" si="5"/>
        <v>，1723732</v>
      </c>
    </row>
    <row r="136" ht="14.25" spans="1:20">
      <c r="A136" s="66">
        <v>131</v>
      </c>
      <c r="B136" s="85" t="s">
        <v>14636</v>
      </c>
      <c r="C136" s="86">
        <v>39833</v>
      </c>
      <c r="D136" s="86">
        <v>40563</v>
      </c>
      <c r="E136" s="87">
        <v>1715321</v>
      </c>
      <c r="F136" s="88">
        <v>10</v>
      </c>
      <c r="G136" s="88" t="s">
        <v>49</v>
      </c>
      <c r="H136" s="88">
        <v>1300</v>
      </c>
      <c r="I136" s="42">
        <v>2</v>
      </c>
      <c r="J136" s="43">
        <v>20</v>
      </c>
      <c r="K136" s="83" t="s">
        <v>14637</v>
      </c>
      <c r="L136" s="98">
        <v>26000</v>
      </c>
      <c r="M136" s="81"/>
      <c r="P136" s="41">
        <v>1728969</v>
      </c>
      <c r="Q136" s="41">
        <v>3000</v>
      </c>
      <c r="R136" s="41">
        <f>VLOOKUP(P136,[2]应付款管理!$A$1:$B$65536,2,0)</f>
        <v>3000</v>
      </c>
      <c r="S136" s="41">
        <f t="shared" si="4"/>
        <v>0</v>
      </c>
      <c r="T136" t="str">
        <f t="shared" si="5"/>
        <v>，1728969</v>
      </c>
    </row>
    <row r="137" ht="26.25" spans="1:20">
      <c r="A137" s="66">
        <v>132</v>
      </c>
      <c r="B137" s="85" t="s">
        <v>10871</v>
      </c>
      <c r="C137" s="86">
        <v>38737</v>
      </c>
      <c r="D137" s="86">
        <v>40563</v>
      </c>
      <c r="E137" s="87">
        <v>1744030</v>
      </c>
      <c r="F137" s="88">
        <v>1</v>
      </c>
      <c r="G137" s="88" t="s">
        <v>17</v>
      </c>
      <c r="H137" s="88">
        <v>1100</v>
      </c>
      <c r="I137" s="42">
        <v>5</v>
      </c>
      <c r="J137" s="43">
        <v>5</v>
      </c>
      <c r="K137" s="83" t="s">
        <v>14638</v>
      </c>
      <c r="L137" s="98">
        <v>5500</v>
      </c>
      <c r="M137" s="81"/>
      <c r="P137" s="41">
        <v>1689218</v>
      </c>
      <c r="Q137" s="41">
        <v>2800</v>
      </c>
      <c r="R137" s="41">
        <f>VLOOKUP(P137,[2]应付款管理!$A$1:$B$65536,2,0)</f>
        <v>2800</v>
      </c>
      <c r="S137" s="41">
        <f t="shared" si="4"/>
        <v>0</v>
      </c>
      <c r="T137" t="str">
        <f t="shared" si="5"/>
        <v>，1689218</v>
      </c>
    </row>
    <row r="138" ht="14.25" spans="1:20">
      <c r="A138" s="66">
        <v>133</v>
      </c>
      <c r="B138" s="85" t="s">
        <v>14639</v>
      </c>
      <c r="C138" s="86">
        <v>38372</v>
      </c>
      <c r="D138" s="86">
        <v>40563</v>
      </c>
      <c r="E138" s="87">
        <v>1734338</v>
      </c>
      <c r="F138" s="88">
        <v>1</v>
      </c>
      <c r="G138" s="88" t="s">
        <v>17</v>
      </c>
      <c r="H138" s="88">
        <v>1100</v>
      </c>
      <c r="I138" s="42">
        <v>6</v>
      </c>
      <c r="J138" s="43">
        <v>6</v>
      </c>
      <c r="K138" s="83" t="s">
        <v>14640</v>
      </c>
      <c r="L138" s="98">
        <v>6600</v>
      </c>
      <c r="M138" s="81"/>
      <c r="P138" s="41">
        <v>1728755</v>
      </c>
      <c r="Q138" s="41">
        <v>2800</v>
      </c>
      <c r="R138" s="41">
        <f>VLOOKUP(P138,[2]应付款管理!$A$1:$B$65536,2,0)</f>
        <v>2800</v>
      </c>
      <c r="S138" s="41">
        <f t="shared" si="4"/>
        <v>0</v>
      </c>
      <c r="T138" t="str">
        <f t="shared" si="5"/>
        <v>，1728755</v>
      </c>
    </row>
    <row r="139" ht="26.25" spans="1:20">
      <c r="A139" s="66">
        <v>134</v>
      </c>
      <c r="B139" s="85" t="s">
        <v>12059</v>
      </c>
      <c r="C139" s="86">
        <v>38372</v>
      </c>
      <c r="D139" s="86">
        <v>40563</v>
      </c>
      <c r="E139" s="87">
        <v>1705692</v>
      </c>
      <c r="F139" s="88">
        <v>1</v>
      </c>
      <c r="G139" s="88" t="s">
        <v>17</v>
      </c>
      <c r="H139" s="88">
        <v>1000</v>
      </c>
      <c r="I139" s="42">
        <v>6</v>
      </c>
      <c r="J139" s="43">
        <v>6</v>
      </c>
      <c r="K139" s="83" t="s">
        <v>14641</v>
      </c>
      <c r="L139" s="98">
        <v>6000</v>
      </c>
      <c r="M139" s="81"/>
      <c r="P139" s="41">
        <v>1728763</v>
      </c>
      <c r="Q139" s="41">
        <v>2800</v>
      </c>
      <c r="R139" s="41">
        <f>VLOOKUP(P139,[2]应付款管理!$A$1:$B$65536,2,0)</f>
        <v>2800</v>
      </c>
      <c r="S139" s="41">
        <f t="shared" si="4"/>
        <v>0</v>
      </c>
      <c r="T139" t="str">
        <f t="shared" si="5"/>
        <v>，1728763</v>
      </c>
    </row>
    <row r="140" ht="26.25" spans="1:20">
      <c r="A140" s="66">
        <v>135</v>
      </c>
      <c r="B140" s="85" t="s">
        <v>14642</v>
      </c>
      <c r="C140" s="86">
        <v>38737</v>
      </c>
      <c r="D140" s="86">
        <v>40563</v>
      </c>
      <c r="E140" s="87">
        <v>1736552</v>
      </c>
      <c r="F140" s="88">
        <v>1</v>
      </c>
      <c r="G140" s="88" t="s">
        <v>22</v>
      </c>
      <c r="H140" s="88">
        <v>1400</v>
      </c>
      <c r="I140" s="42">
        <v>5</v>
      </c>
      <c r="J140" s="43">
        <v>5</v>
      </c>
      <c r="K140" s="44">
        <v>-104800</v>
      </c>
      <c r="L140" s="98">
        <v>7000</v>
      </c>
      <c r="M140" s="81"/>
      <c r="P140" s="41">
        <v>1732333</v>
      </c>
      <c r="Q140" s="41">
        <v>2800</v>
      </c>
      <c r="R140" s="41">
        <f>VLOOKUP(P140,[2]应付款管理!$A$1:$B$65536,2,0)</f>
        <v>2800</v>
      </c>
      <c r="S140" s="41">
        <f t="shared" si="4"/>
        <v>0</v>
      </c>
      <c r="T140" t="str">
        <f t="shared" si="5"/>
        <v>，1732333</v>
      </c>
    </row>
    <row r="141" ht="14.25" spans="1:20">
      <c r="A141" s="66">
        <v>136</v>
      </c>
      <c r="B141" s="85" t="s">
        <v>14643</v>
      </c>
      <c r="C141" s="86">
        <v>40198</v>
      </c>
      <c r="D141" s="86">
        <v>40563</v>
      </c>
      <c r="E141" s="87">
        <v>1735959</v>
      </c>
      <c r="F141" s="88">
        <v>1</v>
      </c>
      <c r="G141" s="88" t="s">
        <v>17</v>
      </c>
      <c r="H141" s="88">
        <v>1100</v>
      </c>
      <c r="I141" s="42">
        <v>1</v>
      </c>
      <c r="J141" s="43">
        <v>1</v>
      </c>
      <c r="K141" s="44">
        <v>-105900</v>
      </c>
      <c r="L141" s="98">
        <v>1100</v>
      </c>
      <c r="M141" s="81"/>
      <c r="P141" s="41">
        <v>1735855</v>
      </c>
      <c r="Q141" s="41">
        <v>2800</v>
      </c>
      <c r="R141" s="41">
        <f>VLOOKUP(P141,[2]应付款管理!$A$1:$B$65536,2,0)</f>
        <v>2800</v>
      </c>
      <c r="S141" s="41">
        <f t="shared" si="4"/>
        <v>0</v>
      </c>
      <c r="T141" t="str">
        <f t="shared" si="5"/>
        <v>，1735855</v>
      </c>
    </row>
    <row r="142" ht="26.25" spans="1:20">
      <c r="A142" s="66">
        <v>137</v>
      </c>
      <c r="B142" s="85" t="s">
        <v>14644</v>
      </c>
      <c r="C142" s="86">
        <v>38737</v>
      </c>
      <c r="D142" s="86">
        <v>40563</v>
      </c>
      <c r="E142" s="87">
        <v>1745797</v>
      </c>
      <c r="F142" s="88">
        <v>1</v>
      </c>
      <c r="G142" s="88" t="s">
        <v>49</v>
      </c>
      <c r="H142" s="88">
        <v>1600</v>
      </c>
      <c r="I142" s="42">
        <v>5</v>
      </c>
      <c r="J142" s="43">
        <v>5</v>
      </c>
      <c r="K142" s="44">
        <v>-113900</v>
      </c>
      <c r="L142" s="98">
        <v>8000</v>
      </c>
      <c r="M142" s="81"/>
      <c r="P142" s="41">
        <v>1738742</v>
      </c>
      <c r="Q142" s="41">
        <v>2800</v>
      </c>
      <c r="R142" s="41">
        <f>VLOOKUP(P142,[2]应付款管理!$A$1:$B$65536,2,0)</f>
        <v>2800</v>
      </c>
      <c r="S142" s="41">
        <f t="shared" si="4"/>
        <v>0</v>
      </c>
      <c r="T142" t="str">
        <f t="shared" si="5"/>
        <v>，1738742</v>
      </c>
    </row>
    <row r="143" ht="26.25" spans="1:20">
      <c r="A143" s="66">
        <v>138</v>
      </c>
      <c r="B143" s="85" t="s">
        <v>14645</v>
      </c>
      <c r="C143" s="86">
        <v>38737</v>
      </c>
      <c r="D143" s="86">
        <v>40563</v>
      </c>
      <c r="E143" s="87">
        <v>1729230</v>
      </c>
      <c r="F143" s="88">
        <v>1</v>
      </c>
      <c r="G143" s="88" t="s">
        <v>17</v>
      </c>
      <c r="H143" s="88">
        <v>1100</v>
      </c>
      <c r="I143" s="42">
        <v>5</v>
      </c>
      <c r="J143" s="43">
        <v>5</v>
      </c>
      <c r="K143" s="44">
        <v>-119400</v>
      </c>
      <c r="L143" s="98">
        <v>5500</v>
      </c>
      <c r="M143" s="81"/>
      <c r="P143" s="41">
        <v>1739801</v>
      </c>
      <c r="Q143" s="41">
        <v>2800</v>
      </c>
      <c r="R143" s="41">
        <f>VLOOKUP(P143,[2]应付款管理!$A$1:$B$65536,2,0)</f>
        <v>2800</v>
      </c>
      <c r="S143" s="41">
        <f t="shared" si="4"/>
        <v>0</v>
      </c>
      <c r="T143" t="str">
        <f t="shared" si="5"/>
        <v>，1739801</v>
      </c>
    </row>
    <row r="144" ht="26.25" spans="1:20">
      <c r="A144" s="66">
        <v>139</v>
      </c>
      <c r="B144" s="85" t="s">
        <v>14646</v>
      </c>
      <c r="C144" s="86">
        <v>39467</v>
      </c>
      <c r="D144" s="86">
        <v>40563</v>
      </c>
      <c r="E144" s="87">
        <v>1726660</v>
      </c>
      <c r="F144" s="88">
        <v>1</v>
      </c>
      <c r="G144" s="88" t="s">
        <v>22</v>
      </c>
      <c r="H144" s="88">
        <v>1200</v>
      </c>
      <c r="I144" s="42">
        <v>3</v>
      </c>
      <c r="J144" s="43">
        <v>3</v>
      </c>
      <c r="K144" s="44">
        <v>-123000</v>
      </c>
      <c r="L144" s="98">
        <v>3600</v>
      </c>
      <c r="M144" s="81"/>
      <c r="P144" s="41">
        <v>1741684</v>
      </c>
      <c r="Q144" s="41">
        <v>2800</v>
      </c>
      <c r="R144" s="41">
        <f>VLOOKUP(P144,[2]应付款管理!$A$1:$B$65536,2,0)</f>
        <v>2800</v>
      </c>
      <c r="S144" s="41">
        <f t="shared" si="4"/>
        <v>0</v>
      </c>
      <c r="T144" t="str">
        <f t="shared" si="5"/>
        <v>，1741684</v>
      </c>
    </row>
    <row r="145" ht="14.25" spans="1:20">
      <c r="A145" s="66">
        <v>140</v>
      </c>
      <c r="B145" s="85" t="s">
        <v>14647</v>
      </c>
      <c r="C145" s="86">
        <v>40198</v>
      </c>
      <c r="D145" s="86">
        <v>40563</v>
      </c>
      <c r="E145" s="87">
        <v>1740434</v>
      </c>
      <c r="F145" s="88">
        <v>1</v>
      </c>
      <c r="G145" s="88" t="s">
        <v>17</v>
      </c>
      <c r="H145" s="88">
        <v>1100</v>
      </c>
      <c r="I145" s="42">
        <v>1</v>
      </c>
      <c r="J145" s="43">
        <v>1</v>
      </c>
      <c r="K145" s="44">
        <v>-124100</v>
      </c>
      <c r="L145" s="98">
        <v>1100</v>
      </c>
      <c r="M145" s="81"/>
      <c r="P145" s="41">
        <v>1741754</v>
      </c>
      <c r="Q145" s="41">
        <v>2800</v>
      </c>
      <c r="R145" s="41">
        <f>VLOOKUP(P145,[2]应付款管理!$A$1:$B$65536,2,0)</f>
        <v>2800</v>
      </c>
      <c r="S145" s="41">
        <f t="shared" si="4"/>
        <v>0</v>
      </c>
      <c r="T145" t="str">
        <f t="shared" si="5"/>
        <v>，1741754</v>
      </c>
    </row>
    <row r="146" ht="26.25" spans="1:20">
      <c r="A146" s="66">
        <v>141</v>
      </c>
      <c r="B146" s="53" t="s">
        <v>14648</v>
      </c>
      <c r="C146" s="54">
        <v>39467</v>
      </c>
      <c r="D146" s="54">
        <v>40928</v>
      </c>
      <c r="E146" s="55">
        <v>1744980</v>
      </c>
      <c r="F146" s="56">
        <v>1</v>
      </c>
      <c r="G146" s="56" t="s">
        <v>17</v>
      </c>
      <c r="H146" s="56">
        <v>1100</v>
      </c>
      <c r="I146" s="42">
        <v>4</v>
      </c>
      <c r="J146" s="43">
        <v>4</v>
      </c>
      <c r="K146" s="44">
        <v>-128500</v>
      </c>
      <c r="L146" s="75">
        <v>4400</v>
      </c>
      <c r="M146" s="81"/>
      <c r="P146" s="41">
        <v>1741765</v>
      </c>
      <c r="Q146" s="41">
        <v>2800</v>
      </c>
      <c r="R146" s="41">
        <f>VLOOKUP(P146,[2]应付款管理!$A$1:$B$65536,2,0)</f>
        <v>2800</v>
      </c>
      <c r="S146" s="41">
        <f t="shared" si="4"/>
        <v>0</v>
      </c>
      <c r="T146" t="str">
        <f t="shared" si="5"/>
        <v>，1741765</v>
      </c>
    </row>
    <row r="147" ht="14.25" spans="1:20">
      <c r="A147" s="66">
        <v>142</v>
      </c>
      <c r="B147" s="53" t="s">
        <v>14649</v>
      </c>
      <c r="C147" s="54">
        <v>39467</v>
      </c>
      <c r="D147" s="54">
        <v>40928</v>
      </c>
      <c r="E147" s="55">
        <v>1715040</v>
      </c>
      <c r="F147" s="56">
        <v>2</v>
      </c>
      <c r="G147" s="56" t="s">
        <v>49</v>
      </c>
      <c r="H147" s="56">
        <v>1300</v>
      </c>
      <c r="I147" s="42">
        <v>4</v>
      </c>
      <c r="J147" s="43">
        <v>8</v>
      </c>
      <c r="K147" s="44">
        <v>-138900</v>
      </c>
      <c r="L147" s="75">
        <v>10400</v>
      </c>
      <c r="M147" s="81"/>
      <c r="P147" s="41">
        <v>1742985</v>
      </c>
      <c r="Q147" s="41">
        <v>2800</v>
      </c>
      <c r="R147" s="41">
        <f>VLOOKUP(P147,[2]应付款管理!$A$1:$B$65536,2,0)</f>
        <v>2800</v>
      </c>
      <c r="S147" s="41">
        <f t="shared" si="4"/>
        <v>0</v>
      </c>
      <c r="T147" t="str">
        <f t="shared" si="5"/>
        <v>，1742985</v>
      </c>
    </row>
    <row r="148" ht="14.25" spans="1:20">
      <c r="A148" s="66">
        <v>143</v>
      </c>
      <c r="B148" s="53" t="s">
        <v>14650</v>
      </c>
      <c r="C148" s="54">
        <v>39833</v>
      </c>
      <c r="D148" s="54">
        <v>40928</v>
      </c>
      <c r="E148" s="55">
        <v>1730516</v>
      </c>
      <c r="F148" s="56">
        <v>1</v>
      </c>
      <c r="G148" s="56" t="s">
        <v>17</v>
      </c>
      <c r="H148" s="56">
        <v>1100</v>
      </c>
      <c r="I148" s="42">
        <v>3</v>
      </c>
      <c r="J148" s="43">
        <v>3</v>
      </c>
      <c r="K148" s="44">
        <v>-142200</v>
      </c>
      <c r="L148" s="75">
        <v>3300</v>
      </c>
      <c r="M148" s="81"/>
      <c r="P148" s="41">
        <v>1743954</v>
      </c>
      <c r="Q148" s="41">
        <v>2800</v>
      </c>
      <c r="R148" s="41">
        <f>VLOOKUP(P148,[2]应付款管理!$A$1:$B$65536,2,0)</f>
        <v>2800</v>
      </c>
      <c r="S148" s="41">
        <f t="shared" si="4"/>
        <v>0</v>
      </c>
      <c r="T148" t="str">
        <f t="shared" si="5"/>
        <v>，1743954</v>
      </c>
    </row>
    <row r="149" ht="26.25" spans="1:20">
      <c r="A149" s="66">
        <v>144</v>
      </c>
      <c r="B149" s="53" t="s">
        <v>14651</v>
      </c>
      <c r="C149" s="54">
        <v>40563</v>
      </c>
      <c r="D149" s="54">
        <v>40928</v>
      </c>
      <c r="E149" s="55">
        <v>1707018</v>
      </c>
      <c r="F149" s="56">
        <v>1</v>
      </c>
      <c r="G149" s="56" t="s">
        <v>17</v>
      </c>
      <c r="H149" s="56">
        <v>1100</v>
      </c>
      <c r="I149" s="42">
        <v>1</v>
      </c>
      <c r="J149" s="43">
        <v>1</v>
      </c>
      <c r="K149" s="44">
        <v>-143300</v>
      </c>
      <c r="L149" s="75">
        <v>1100</v>
      </c>
      <c r="M149" s="81"/>
      <c r="P149" s="41">
        <v>1747070</v>
      </c>
      <c r="Q149" s="41">
        <v>2800</v>
      </c>
      <c r="R149" s="41">
        <f>VLOOKUP(P149,[2]应付款管理!$A$1:$B$65536,2,0)</f>
        <v>2800</v>
      </c>
      <c r="S149" s="41">
        <f t="shared" si="4"/>
        <v>0</v>
      </c>
      <c r="T149" t="str">
        <f t="shared" si="5"/>
        <v>，1747070</v>
      </c>
    </row>
    <row r="150" ht="39" spans="1:20">
      <c r="A150" s="66">
        <v>145</v>
      </c>
      <c r="B150" s="53" t="s">
        <v>14652</v>
      </c>
      <c r="C150" s="54">
        <v>40563</v>
      </c>
      <c r="D150" s="54">
        <v>40928</v>
      </c>
      <c r="E150" s="55">
        <v>1707024</v>
      </c>
      <c r="F150" s="56">
        <v>1</v>
      </c>
      <c r="G150" s="56" t="s">
        <v>17</v>
      </c>
      <c r="H150" s="56">
        <v>1100</v>
      </c>
      <c r="I150" s="42">
        <v>1</v>
      </c>
      <c r="J150" s="43">
        <v>1</v>
      </c>
      <c r="K150" s="44">
        <v>-144400</v>
      </c>
      <c r="L150" s="75">
        <v>1100</v>
      </c>
      <c r="M150" s="81"/>
      <c r="P150" s="41">
        <v>1754574</v>
      </c>
      <c r="Q150" s="41">
        <v>2800</v>
      </c>
      <c r="R150" s="41">
        <f>VLOOKUP(P150,[2]应付款管理!$A$1:$B$65536,2,0)</f>
        <v>2800</v>
      </c>
      <c r="S150" s="41">
        <f t="shared" si="4"/>
        <v>0</v>
      </c>
      <c r="T150" t="str">
        <f t="shared" si="5"/>
        <v>，1754574</v>
      </c>
    </row>
    <row r="151" ht="14.25" spans="1:20">
      <c r="A151" s="66">
        <v>146</v>
      </c>
      <c r="B151" s="53" t="s">
        <v>14647</v>
      </c>
      <c r="C151" s="54">
        <v>40563</v>
      </c>
      <c r="D151" s="54">
        <v>40928</v>
      </c>
      <c r="E151" s="55">
        <v>1741833</v>
      </c>
      <c r="F151" s="56">
        <v>1</v>
      </c>
      <c r="G151" s="56" t="s">
        <v>17</v>
      </c>
      <c r="H151" s="56">
        <v>1100</v>
      </c>
      <c r="I151" s="42">
        <v>1</v>
      </c>
      <c r="J151" s="43">
        <v>1</v>
      </c>
      <c r="K151" s="44">
        <v>-145500</v>
      </c>
      <c r="L151" s="75">
        <v>1100</v>
      </c>
      <c r="M151" s="81"/>
      <c r="P151" s="41">
        <v>1761516</v>
      </c>
      <c r="Q151" s="41">
        <v>2800</v>
      </c>
      <c r="R151" s="41">
        <f>VLOOKUP(P151,[2]应付款管理!$A$1:$B$65536,2,0)</f>
        <v>2800</v>
      </c>
      <c r="S151" s="41">
        <f t="shared" si="4"/>
        <v>0</v>
      </c>
      <c r="T151" t="str">
        <f t="shared" si="5"/>
        <v>，1761516</v>
      </c>
    </row>
    <row r="152" ht="26.25" spans="1:20">
      <c r="A152" s="66">
        <v>147</v>
      </c>
      <c r="B152" s="53" t="s">
        <v>11871</v>
      </c>
      <c r="C152" s="54">
        <v>40563</v>
      </c>
      <c r="D152" s="54">
        <v>40928</v>
      </c>
      <c r="E152" s="55">
        <v>1754574</v>
      </c>
      <c r="F152" s="56">
        <v>2</v>
      </c>
      <c r="G152" s="56" t="s">
        <v>22</v>
      </c>
      <c r="H152" s="56">
        <v>1400</v>
      </c>
      <c r="I152" s="42">
        <v>1</v>
      </c>
      <c r="J152" s="43">
        <v>2</v>
      </c>
      <c r="K152" s="44">
        <v>-148300</v>
      </c>
      <c r="L152" s="75">
        <v>2800</v>
      </c>
      <c r="M152" s="81"/>
      <c r="P152" s="41">
        <v>1763124</v>
      </c>
      <c r="Q152" s="41">
        <v>2800</v>
      </c>
      <c r="R152" s="41">
        <f>VLOOKUP(P152,[2]应付款管理!$A$1:$B$65536,2,0)</f>
        <v>2800</v>
      </c>
      <c r="S152" s="41">
        <f t="shared" si="4"/>
        <v>0</v>
      </c>
      <c r="T152" t="str">
        <f t="shared" si="5"/>
        <v>，1763124</v>
      </c>
    </row>
    <row r="153" ht="14.25" spans="1:20">
      <c r="A153" s="66">
        <v>148</v>
      </c>
      <c r="B153" s="53" t="s">
        <v>14653</v>
      </c>
      <c r="C153" s="54">
        <v>40563</v>
      </c>
      <c r="D153" s="54">
        <v>40928</v>
      </c>
      <c r="E153" s="55">
        <v>1752631</v>
      </c>
      <c r="F153" s="56">
        <v>1</v>
      </c>
      <c r="G153" s="56" t="s">
        <v>49</v>
      </c>
      <c r="H153" s="56">
        <v>1600</v>
      </c>
      <c r="I153" s="42">
        <v>1</v>
      </c>
      <c r="J153" s="43">
        <v>1</v>
      </c>
      <c r="K153" s="44">
        <v>-149900</v>
      </c>
      <c r="L153" s="75">
        <v>1600</v>
      </c>
      <c r="M153" s="81"/>
      <c r="P153" s="41">
        <v>1764565</v>
      </c>
      <c r="Q153" s="41">
        <v>2800</v>
      </c>
      <c r="R153" s="41">
        <f>VLOOKUP(P153,[2]应付款管理!$A$1:$B$65536,2,0)</f>
        <v>2800</v>
      </c>
      <c r="S153" s="41">
        <f t="shared" si="4"/>
        <v>0</v>
      </c>
      <c r="T153" t="str">
        <f t="shared" si="5"/>
        <v>，1764565</v>
      </c>
    </row>
    <row r="154" ht="14.25" spans="1:20">
      <c r="A154" s="66">
        <v>149</v>
      </c>
      <c r="B154" s="53" t="s">
        <v>1531</v>
      </c>
      <c r="C154" s="54">
        <v>40198</v>
      </c>
      <c r="D154" s="54">
        <v>40928</v>
      </c>
      <c r="E154" s="55">
        <v>1678829</v>
      </c>
      <c r="F154" s="56">
        <v>1</v>
      </c>
      <c r="G154" s="56" t="s">
        <v>49</v>
      </c>
      <c r="H154" s="56">
        <v>1300</v>
      </c>
      <c r="I154" s="42">
        <v>2</v>
      </c>
      <c r="J154" s="43">
        <v>2</v>
      </c>
      <c r="K154" s="44">
        <v>-152500</v>
      </c>
      <c r="L154" s="75">
        <v>2600</v>
      </c>
      <c r="M154" s="81"/>
      <c r="P154" s="41">
        <v>1764711</v>
      </c>
      <c r="Q154" s="41">
        <v>2800</v>
      </c>
      <c r="R154" s="41">
        <f>VLOOKUP(P154,[2]应付款管理!$A$1:$B$65536,2,0)</f>
        <v>2800</v>
      </c>
      <c r="S154" s="41">
        <f t="shared" si="4"/>
        <v>0</v>
      </c>
      <c r="T154" t="str">
        <f t="shared" si="5"/>
        <v>，1764711</v>
      </c>
    </row>
    <row r="155" ht="26.25" spans="1:20">
      <c r="A155" s="66">
        <v>150</v>
      </c>
      <c r="B155" s="53" t="s">
        <v>14654</v>
      </c>
      <c r="C155" s="54">
        <v>38737</v>
      </c>
      <c r="D155" s="54">
        <v>40928</v>
      </c>
      <c r="E155" s="55">
        <v>1726781</v>
      </c>
      <c r="F155" s="56">
        <v>2</v>
      </c>
      <c r="G155" s="56" t="s">
        <v>17</v>
      </c>
      <c r="H155" s="56">
        <v>1000</v>
      </c>
      <c r="I155" s="42">
        <v>6</v>
      </c>
      <c r="J155" s="43">
        <v>12</v>
      </c>
      <c r="K155" s="44">
        <v>-164500</v>
      </c>
      <c r="L155" s="75">
        <v>12000</v>
      </c>
      <c r="M155" s="81"/>
      <c r="P155" s="41">
        <v>1765723</v>
      </c>
      <c r="Q155" s="41">
        <v>2800</v>
      </c>
      <c r="R155" s="41">
        <f>VLOOKUP(P155,[2]应付款管理!$A$1:$B$65536,2,0)</f>
        <v>2800</v>
      </c>
      <c r="S155" s="41">
        <f t="shared" si="4"/>
        <v>0</v>
      </c>
      <c r="T155" t="str">
        <f t="shared" si="5"/>
        <v>，1765723</v>
      </c>
    </row>
    <row r="156" ht="26.25" spans="1:20">
      <c r="A156" s="66">
        <v>151</v>
      </c>
      <c r="B156" s="53" t="s">
        <v>14604</v>
      </c>
      <c r="C156" s="54">
        <v>40563</v>
      </c>
      <c r="D156" s="54">
        <v>40928</v>
      </c>
      <c r="E156" s="55">
        <v>1747554</v>
      </c>
      <c r="F156" s="56">
        <v>1</v>
      </c>
      <c r="G156" s="56" t="s">
        <v>22</v>
      </c>
      <c r="H156" s="56">
        <v>1400</v>
      </c>
      <c r="I156" s="42">
        <v>1</v>
      </c>
      <c r="J156" s="43">
        <v>1</v>
      </c>
      <c r="K156" s="44">
        <v>-165900</v>
      </c>
      <c r="L156" s="75">
        <v>1400</v>
      </c>
      <c r="M156" s="81"/>
      <c r="P156" s="41">
        <v>1766927</v>
      </c>
      <c r="Q156" s="41">
        <v>2800</v>
      </c>
      <c r="R156" s="41">
        <f>VLOOKUP(P156,[2]应付款管理!$A$1:$B$65536,2,0)</f>
        <v>2800</v>
      </c>
      <c r="S156" s="41">
        <f t="shared" si="4"/>
        <v>0</v>
      </c>
      <c r="T156" t="str">
        <f t="shared" si="5"/>
        <v>，1766927</v>
      </c>
    </row>
    <row r="157" ht="14.25" spans="1:20">
      <c r="A157" s="66">
        <v>152</v>
      </c>
      <c r="B157" s="53" t="s">
        <v>14655</v>
      </c>
      <c r="C157" s="54">
        <v>39102</v>
      </c>
      <c r="D157" s="54">
        <v>40928</v>
      </c>
      <c r="E157" s="55">
        <v>1744783</v>
      </c>
      <c r="F157" s="56">
        <v>1</v>
      </c>
      <c r="G157" s="56" t="s">
        <v>22</v>
      </c>
      <c r="H157" s="56">
        <v>1400</v>
      </c>
      <c r="I157" s="42">
        <v>5</v>
      </c>
      <c r="J157" s="43">
        <v>5</v>
      </c>
      <c r="K157" s="44">
        <v>-172900</v>
      </c>
      <c r="L157" s="75">
        <v>7000</v>
      </c>
      <c r="M157" s="81"/>
      <c r="P157" s="41">
        <v>1768546</v>
      </c>
      <c r="Q157" s="41">
        <v>2800</v>
      </c>
      <c r="R157" s="41">
        <f>VLOOKUP(P157,[2]应付款管理!$A$1:$B$65536,2,0)</f>
        <v>2800</v>
      </c>
      <c r="S157" s="41">
        <f t="shared" si="4"/>
        <v>0</v>
      </c>
      <c r="T157" t="str">
        <f t="shared" si="5"/>
        <v>，1768546</v>
      </c>
    </row>
    <row r="158" ht="26.25" spans="1:20">
      <c r="A158" s="66">
        <v>153</v>
      </c>
      <c r="B158" s="53" t="s">
        <v>11994</v>
      </c>
      <c r="C158" s="54">
        <v>39102</v>
      </c>
      <c r="D158" s="54">
        <v>40928</v>
      </c>
      <c r="E158" s="55">
        <v>1736474</v>
      </c>
      <c r="F158" s="56">
        <v>1</v>
      </c>
      <c r="G158" s="56" t="s">
        <v>19</v>
      </c>
      <c r="H158" s="56">
        <v>1400</v>
      </c>
      <c r="I158" s="42">
        <v>5</v>
      </c>
      <c r="J158" s="43">
        <v>5</v>
      </c>
      <c r="K158" s="44">
        <v>-179900</v>
      </c>
      <c r="L158" s="75">
        <v>7000</v>
      </c>
      <c r="M158" s="81"/>
      <c r="P158" s="41">
        <v>1774674</v>
      </c>
      <c r="Q158" s="41">
        <v>2800</v>
      </c>
      <c r="R158" s="41">
        <f>VLOOKUP(P158,[2]应付款管理!$A$1:$B$65536,2,0)</f>
        <v>2800</v>
      </c>
      <c r="S158" s="41">
        <f t="shared" si="4"/>
        <v>0</v>
      </c>
      <c r="T158" t="str">
        <f t="shared" si="5"/>
        <v>，1774674</v>
      </c>
    </row>
    <row r="159" ht="14.25" spans="1:20">
      <c r="A159" s="66">
        <v>154</v>
      </c>
      <c r="B159" s="53" t="s">
        <v>14656</v>
      </c>
      <c r="C159" s="54">
        <v>39102</v>
      </c>
      <c r="D159" s="54">
        <v>40928</v>
      </c>
      <c r="E159" s="55">
        <v>1732112</v>
      </c>
      <c r="F159" s="56">
        <v>1</v>
      </c>
      <c r="G159" s="56" t="s">
        <v>17</v>
      </c>
      <c r="H159" s="56">
        <v>1100</v>
      </c>
      <c r="I159" s="42">
        <v>5</v>
      </c>
      <c r="J159" s="43">
        <v>5</v>
      </c>
      <c r="K159" s="44">
        <v>-185400</v>
      </c>
      <c r="L159" s="75">
        <v>5500</v>
      </c>
      <c r="M159" s="81"/>
      <c r="P159" s="41">
        <v>1671713</v>
      </c>
      <c r="Q159" s="41">
        <v>2600</v>
      </c>
      <c r="R159" s="41">
        <f>VLOOKUP(P159,[2]应付款管理!$A$1:$B$65536,2,0)</f>
        <v>2600</v>
      </c>
      <c r="S159" s="41">
        <f t="shared" si="4"/>
        <v>0</v>
      </c>
      <c r="T159" t="str">
        <f t="shared" si="5"/>
        <v>，1671713</v>
      </c>
    </row>
    <row r="160" ht="14.25" spans="1:20">
      <c r="A160" s="66">
        <v>155</v>
      </c>
      <c r="B160" s="89" t="s">
        <v>13542</v>
      </c>
      <c r="C160" s="90">
        <v>40928</v>
      </c>
      <c r="D160" s="90">
        <v>41294</v>
      </c>
      <c r="E160" s="91">
        <v>1726186</v>
      </c>
      <c r="F160" s="92">
        <v>1</v>
      </c>
      <c r="G160" s="92" t="s">
        <v>17</v>
      </c>
      <c r="H160" s="92">
        <v>1100</v>
      </c>
      <c r="I160" s="42">
        <v>1</v>
      </c>
      <c r="J160" s="43">
        <v>1</v>
      </c>
      <c r="K160" s="44">
        <v>-186500</v>
      </c>
      <c r="L160" s="99">
        <v>1100</v>
      </c>
      <c r="M160" s="81"/>
      <c r="P160" s="41">
        <v>1678829</v>
      </c>
      <c r="Q160" s="41">
        <v>2600</v>
      </c>
      <c r="R160" s="41">
        <f>VLOOKUP(P160,[2]应付款管理!$A$1:$B$65536,2,0)</f>
        <v>2600</v>
      </c>
      <c r="S160" s="41">
        <f t="shared" si="4"/>
        <v>0</v>
      </c>
      <c r="T160" t="str">
        <f t="shared" si="5"/>
        <v>，1678829</v>
      </c>
    </row>
    <row r="161" ht="26.25" spans="1:20">
      <c r="A161" s="66">
        <v>156</v>
      </c>
      <c r="B161" s="89" t="s">
        <v>14585</v>
      </c>
      <c r="C161" s="90">
        <v>39102</v>
      </c>
      <c r="D161" s="90">
        <v>41294</v>
      </c>
      <c r="E161" s="91">
        <v>1727004</v>
      </c>
      <c r="F161" s="92">
        <v>1</v>
      </c>
      <c r="G161" s="92" t="s">
        <v>17</v>
      </c>
      <c r="H161" s="92">
        <v>1000</v>
      </c>
      <c r="I161" s="42">
        <v>6</v>
      </c>
      <c r="J161" s="43">
        <v>6</v>
      </c>
      <c r="K161" s="44">
        <v>-192500</v>
      </c>
      <c r="L161" s="99">
        <v>6000</v>
      </c>
      <c r="M161" s="81"/>
      <c r="P161" s="41">
        <v>1698539</v>
      </c>
      <c r="Q161" s="41">
        <v>2600</v>
      </c>
      <c r="R161" s="41">
        <f>VLOOKUP(P161,[2]应付款管理!$A$1:$B$65536,2,0)</f>
        <v>2600</v>
      </c>
      <c r="S161" s="41">
        <f t="shared" si="4"/>
        <v>0</v>
      </c>
      <c r="T161" t="str">
        <f t="shared" si="5"/>
        <v>，1698539</v>
      </c>
    </row>
    <row r="162" ht="26.25" spans="1:20">
      <c r="A162" s="66">
        <v>157</v>
      </c>
      <c r="B162" s="89" t="s">
        <v>14604</v>
      </c>
      <c r="C162" s="90">
        <v>40928</v>
      </c>
      <c r="D162" s="90">
        <v>41294</v>
      </c>
      <c r="E162" s="91">
        <v>1747555</v>
      </c>
      <c r="F162" s="92">
        <v>1</v>
      </c>
      <c r="G162" s="92" t="s">
        <v>17</v>
      </c>
      <c r="H162" s="92">
        <v>1100</v>
      </c>
      <c r="I162" s="42">
        <v>1</v>
      </c>
      <c r="J162" s="43">
        <v>1</v>
      </c>
      <c r="K162" s="44">
        <v>-193600</v>
      </c>
      <c r="L162" s="99">
        <v>1100</v>
      </c>
      <c r="M162" s="81"/>
      <c r="P162" s="41">
        <v>1724814</v>
      </c>
      <c r="Q162" s="41">
        <v>2600</v>
      </c>
      <c r="R162" s="41">
        <f>VLOOKUP(P162,[2]应付款管理!$A$1:$B$65536,2,0)</f>
        <v>2600</v>
      </c>
      <c r="S162" s="41">
        <f t="shared" si="4"/>
        <v>0</v>
      </c>
      <c r="T162" t="str">
        <f t="shared" si="5"/>
        <v>，1724814</v>
      </c>
    </row>
    <row r="163" ht="26.25" spans="1:20">
      <c r="A163" s="66">
        <v>158</v>
      </c>
      <c r="B163" s="89" t="s">
        <v>14657</v>
      </c>
      <c r="C163" s="90">
        <v>38737</v>
      </c>
      <c r="D163" s="90">
        <v>41294</v>
      </c>
      <c r="E163" s="91">
        <v>1745208</v>
      </c>
      <c r="F163" s="92">
        <v>1</v>
      </c>
      <c r="G163" s="92" t="s">
        <v>22</v>
      </c>
      <c r="H163" s="92">
        <v>1400</v>
      </c>
      <c r="I163" s="42">
        <v>7</v>
      </c>
      <c r="J163" s="43">
        <v>7</v>
      </c>
      <c r="K163" s="44">
        <v>-203400</v>
      </c>
      <c r="L163" s="99">
        <v>9800</v>
      </c>
      <c r="M163" s="81"/>
      <c r="P163" s="41">
        <v>1770852</v>
      </c>
      <c r="Q163" s="41">
        <v>2600</v>
      </c>
      <c r="R163" s="41">
        <f>VLOOKUP(P163,[2]应付款管理!$A$1:$B$65536,2,0)</f>
        <v>2600</v>
      </c>
      <c r="S163" s="41">
        <f t="shared" si="4"/>
        <v>0</v>
      </c>
      <c r="T163" t="str">
        <f t="shared" si="5"/>
        <v>，1770852</v>
      </c>
    </row>
    <row r="164" ht="26.25" spans="1:20">
      <c r="A164" s="66">
        <v>159</v>
      </c>
      <c r="B164" s="89" t="s">
        <v>14658</v>
      </c>
      <c r="C164" s="90">
        <v>40198</v>
      </c>
      <c r="D164" s="90">
        <v>41294</v>
      </c>
      <c r="E164" s="91">
        <v>1735172</v>
      </c>
      <c r="F164" s="92">
        <v>1</v>
      </c>
      <c r="G164" s="92" t="s">
        <v>22</v>
      </c>
      <c r="H164" s="92">
        <v>1400</v>
      </c>
      <c r="I164" s="42">
        <v>3</v>
      </c>
      <c r="J164" s="43">
        <v>3</v>
      </c>
      <c r="K164" s="44">
        <v>-207600</v>
      </c>
      <c r="L164" s="99">
        <v>4200</v>
      </c>
      <c r="M164" s="81"/>
      <c r="P164" s="41">
        <v>1776819</v>
      </c>
      <c r="Q164" s="41">
        <v>2600</v>
      </c>
      <c r="R164" s="41">
        <f>VLOOKUP(P164,[2]应付款管理!$A$1:$B$65536,2,0)</f>
        <v>2600</v>
      </c>
      <c r="S164" s="41">
        <f t="shared" si="4"/>
        <v>0</v>
      </c>
      <c r="T164" t="str">
        <f t="shared" si="5"/>
        <v>，1776819</v>
      </c>
    </row>
    <row r="165" ht="26.25" spans="1:20">
      <c r="A165" s="66">
        <v>160</v>
      </c>
      <c r="B165" s="89" t="s">
        <v>14659</v>
      </c>
      <c r="C165" s="90">
        <v>40563</v>
      </c>
      <c r="D165" s="90">
        <v>41294</v>
      </c>
      <c r="E165" s="91">
        <v>1733650</v>
      </c>
      <c r="F165" s="92">
        <v>2</v>
      </c>
      <c r="G165" s="92" t="s">
        <v>17</v>
      </c>
      <c r="H165" s="92">
        <v>1100</v>
      </c>
      <c r="I165" s="42">
        <v>2</v>
      </c>
      <c r="J165" s="43">
        <v>4</v>
      </c>
      <c r="K165" s="44">
        <v>-212000</v>
      </c>
      <c r="L165" s="99">
        <v>4400</v>
      </c>
      <c r="M165" s="81"/>
      <c r="P165" s="41">
        <v>1705792</v>
      </c>
      <c r="Q165" s="41">
        <v>2400</v>
      </c>
      <c r="R165" s="41">
        <f>VLOOKUP(P165,[2]应付款管理!$A$1:$B$65536,2,0)</f>
        <v>2400</v>
      </c>
      <c r="S165" s="41">
        <f t="shared" si="4"/>
        <v>0</v>
      </c>
      <c r="T165" t="str">
        <f t="shared" si="5"/>
        <v>，1705792</v>
      </c>
    </row>
    <row r="166" ht="14.25" spans="1:20">
      <c r="A166" s="66">
        <v>161</v>
      </c>
      <c r="B166" s="89" t="s">
        <v>14660</v>
      </c>
      <c r="C166" s="90">
        <v>40928</v>
      </c>
      <c r="D166" s="90">
        <v>41294</v>
      </c>
      <c r="E166" s="91">
        <v>1715502</v>
      </c>
      <c r="F166" s="92">
        <v>1</v>
      </c>
      <c r="G166" s="92" t="s">
        <v>22</v>
      </c>
      <c r="H166" s="92">
        <v>1400</v>
      </c>
      <c r="I166" s="42">
        <v>1</v>
      </c>
      <c r="J166" s="43">
        <v>1</v>
      </c>
      <c r="K166" s="44">
        <v>-213400</v>
      </c>
      <c r="L166" s="99">
        <v>1400</v>
      </c>
      <c r="M166" s="81"/>
      <c r="P166" s="41">
        <v>1709581</v>
      </c>
      <c r="Q166" s="41">
        <v>2400</v>
      </c>
      <c r="R166" s="41">
        <f>VLOOKUP(P166,[2]应付款管理!$A$1:$B$65536,2,0)</f>
        <v>2400</v>
      </c>
      <c r="S166" s="41">
        <f t="shared" si="4"/>
        <v>0</v>
      </c>
      <c r="T166" t="str">
        <f t="shared" si="5"/>
        <v>，1709581</v>
      </c>
    </row>
    <row r="167" ht="14.25" spans="1:20">
      <c r="A167" s="66">
        <v>162</v>
      </c>
      <c r="B167" s="89" t="s">
        <v>14661</v>
      </c>
      <c r="C167" s="90">
        <v>40198</v>
      </c>
      <c r="D167" s="90">
        <v>41294</v>
      </c>
      <c r="E167" s="91">
        <v>1726545</v>
      </c>
      <c r="F167" s="92">
        <v>1</v>
      </c>
      <c r="G167" s="92" t="s">
        <v>49</v>
      </c>
      <c r="H167" s="92">
        <v>1300</v>
      </c>
      <c r="I167" s="42">
        <v>3</v>
      </c>
      <c r="J167" s="43">
        <v>3</v>
      </c>
      <c r="K167" s="44">
        <v>-217300</v>
      </c>
      <c r="L167" s="99">
        <v>3900</v>
      </c>
      <c r="M167" s="81"/>
      <c r="P167" s="41">
        <v>1717176</v>
      </c>
      <c r="Q167" s="41">
        <v>2400</v>
      </c>
      <c r="R167" s="41">
        <f>VLOOKUP(P167,[2]应付款管理!$A$1:$B$65536,2,0)</f>
        <v>2400</v>
      </c>
      <c r="S167" s="41">
        <f t="shared" si="4"/>
        <v>0</v>
      </c>
      <c r="T167" t="str">
        <f t="shared" si="5"/>
        <v>，1717176</v>
      </c>
    </row>
    <row r="168" ht="26.25" spans="1:20">
      <c r="A168" s="66">
        <v>163</v>
      </c>
      <c r="B168" s="89" t="s">
        <v>14662</v>
      </c>
      <c r="C168" s="90">
        <v>40928</v>
      </c>
      <c r="D168" s="90">
        <v>41294</v>
      </c>
      <c r="E168" s="91">
        <v>1753268</v>
      </c>
      <c r="F168" s="92">
        <v>2</v>
      </c>
      <c r="G168" s="92" t="s">
        <v>17</v>
      </c>
      <c r="H168" s="92">
        <v>0</v>
      </c>
      <c r="I168" s="42">
        <v>1</v>
      </c>
      <c r="J168" s="43">
        <v>2</v>
      </c>
      <c r="K168" s="44">
        <v>-217300</v>
      </c>
      <c r="L168" s="100" t="s">
        <v>683</v>
      </c>
      <c r="M168" s="101" t="s">
        <v>11522</v>
      </c>
      <c r="P168" s="41">
        <v>1723819</v>
      </c>
      <c r="Q168" s="41">
        <v>2400</v>
      </c>
      <c r="R168" s="41">
        <f>VLOOKUP(P168,[2]应付款管理!$A$1:$B$65536,2,0)</f>
        <v>2400</v>
      </c>
      <c r="S168" s="41">
        <f t="shared" si="4"/>
        <v>0</v>
      </c>
      <c r="T168" t="str">
        <f t="shared" si="5"/>
        <v>，1723819</v>
      </c>
    </row>
    <row r="169" ht="15" customHeight="1" spans="1:20">
      <c r="A169" s="66">
        <v>164</v>
      </c>
      <c r="B169" s="89" t="s">
        <v>14663</v>
      </c>
      <c r="C169" s="90">
        <v>40198</v>
      </c>
      <c r="D169" s="90">
        <v>41294</v>
      </c>
      <c r="E169" s="91">
        <v>1743142</v>
      </c>
      <c r="F169" s="92">
        <v>1</v>
      </c>
      <c r="G169" s="92" t="s">
        <v>17</v>
      </c>
      <c r="H169" s="92">
        <v>1100</v>
      </c>
      <c r="I169" s="42">
        <v>3</v>
      </c>
      <c r="J169" s="43">
        <v>3</v>
      </c>
      <c r="K169" s="44">
        <v>-220600</v>
      </c>
      <c r="L169" s="99">
        <v>3300</v>
      </c>
      <c r="M169" s="81"/>
      <c r="P169" s="41">
        <v>1728460</v>
      </c>
      <c r="Q169" s="41">
        <v>2400</v>
      </c>
      <c r="R169" s="41">
        <f>VLOOKUP(P169,[2]应付款管理!$A$1:$B$65536,2,0)</f>
        <v>2400</v>
      </c>
      <c r="S169" s="41">
        <f t="shared" si="4"/>
        <v>0</v>
      </c>
      <c r="T169" t="str">
        <f t="shared" si="5"/>
        <v>，1728460</v>
      </c>
    </row>
    <row r="170" ht="14.25" spans="1:20">
      <c r="A170" s="66">
        <v>165</v>
      </c>
      <c r="B170" s="89" t="s">
        <v>14664</v>
      </c>
      <c r="C170" s="90">
        <v>40563</v>
      </c>
      <c r="D170" s="90">
        <v>41294</v>
      </c>
      <c r="E170" s="91">
        <v>1742908</v>
      </c>
      <c r="F170" s="92">
        <v>3</v>
      </c>
      <c r="G170" s="92" t="s">
        <v>17</v>
      </c>
      <c r="H170" s="92">
        <v>1100</v>
      </c>
      <c r="I170" s="42">
        <v>2</v>
      </c>
      <c r="J170" s="43">
        <v>6</v>
      </c>
      <c r="K170" s="44">
        <v>-227200</v>
      </c>
      <c r="L170" s="99">
        <v>6600</v>
      </c>
      <c r="M170" s="81"/>
      <c r="P170" s="41">
        <v>1730190</v>
      </c>
      <c r="Q170" s="41">
        <v>2400</v>
      </c>
      <c r="R170" s="41">
        <f>VLOOKUP(P170,[2]应付款管理!$A$1:$B$65536,2,0)</f>
        <v>2400</v>
      </c>
      <c r="S170" s="41">
        <f t="shared" si="4"/>
        <v>0</v>
      </c>
      <c r="T170" t="str">
        <f t="shared" si="5"/>
        <v>，1730190</v>
      </c>
    </row>
    <row r="171" ht="26.25" spans="1:20">
      <c r="A171" s="66">
        <v>166</v>
      </c>
      <c r="B171" s="89" t="s">
        <v>14665</v>
      </c>
      <c r="C171" s="90">
        <v>40563</v>
      </c>
      <c r="D171" s="90">
        <v>41294</v>
      </c>
      <c r="E171" s="91">
        <v>1754535</v>
      </c>
      <c r="F171" s="92">
        <v>2</v>
      </c>
      <c r="G171" s="92" t="s">
        <v>22</v>
      </c>
      <c r="H171" s="92">
        <v>1400</v>
      </c>
      <c r="I171" s="42">
        <v>2</v>
      </c>
      <c r="J171" s="43">
        <v>4</v>
      </c>
      <c r="K171" s="44">
        <v>-232800</v>
      </c>
      <c r="L171" s="99">
        <v>5600</v>
      </c>
      <c r="M171" s="81"/>
      <c r="P171" s="41">
        <v>1730312</v>
      </c>
      <c r="Q171" s="41">
        <v>2400</v>
      </c>
      <c r="R171" s="41">
        <f>VLOOKUP(P171,[2]应付款管理!$A$1:$B$65536,2,0)</f>
        <v>2400</v>
      </c>
      <c r="S171" s="41">
        <f t="shared" si="4"/>
        <v>0</v>
      </c>
      <c r="T171" t="str">
        <f t="shared" si="5"/>
        <v>，1730312</v>
      </c>
    </row>
    <row r="172" ht="26.25" spans="1:20">
      <c r="A172" s="66">
        <v>167</v>
      </c>
      <c r="B172" s="89" t="s">
        <v>14666</v>
      </c>
      <c r="C172" s="90">
        <v>39833</v>
      </c>
      <c r="D172" s="90">
        <v>41294</v>
      </c>
      <c r="E172" s="91">
        <v>1746748</v>
      </c>
      <c r="F172" s="92">
        <v>1</v>
      </c>
      <c r="G172" s="92" t="s">
        <v>17</v>
      </c>
      <c r="H172" s="92">
        <v>1100</v>
      </c>
      <c r="I172" s="42">
        <v>4</v>
      </c>
      <c r="J172" s="43">
        <v>4</v>
      </c>
      <c r="K172" s="44">
        <v>-237200</v>
      </c>
      <c r="L172" s="99">
        <v>4400</v>
      </c>
      <c r="M172" s="81"/>
      <c r="P172" s="41">
        <v>1767306</v>
      </c>
      <c r="Q172" s="41">
        <v>2400</v>
      </c>
      <c r="R172" s="41">
        <f>VLOOKUP(P172,[2]应付款管理!$A$1:$B$65536,2,0)</f>
        <v>2400</v>
      </c>
      <c r="S172" s="41">
        <f t="shared" si="4"/>
        <v>0</v>
      </c>
      <c r="T172" t="str">
        <f t="shared" si="5"/>
        <v>，1767306</v>
      </c>
    </row>
    <row r="173" ht="14.25" spans="1:20">
      <c r="A173" s="66">
        <v>168</v>
      </c>
      <c r="B173" s="89" t="s">
        <v>14667</v>
      </c>
      <c r="C173" s="90">
        <v>40928</v>
      </c>
      <c r="D173" s="90">
        <v>41294</v>
      </c>
      <c r="E173" s="91">
        <v>1754580</v>
      </c>
      <c r="F173" s="92">
        <v>2</v>
      </c>
      <c r="G173" s="92" t="s">
        <v>17</v>
      </c>
      <c r="H173" s="92">
        <v>0</v>
      </c>
      <c r="I173" s="42">
        <v>1</v>
      </c>
      <c r="J173" s="43">
        <v>2</v>
      </c>
      <c r="K173" s="44">
        <v>-237200</v>
      </c>
      <c r="L173" s="100" t="s">
        <v>683</v>
      </c>
      <c r="M173" s="101" t="s">
        <v>11522</v>
      </c>
      <c r="P173" s="41">
        <v>1772184</v>
      </c>
      <c r="Q173" s="41">
        <v>2400</v>
      </c>
      <c r="R173" s="41">
        <f>VLOOKUP(P173,[2]应付款管理!$A$1:$B$65536,2,0)</f>
        <v>2400</v>
      </c>
      <c r="S173" s="41">
        <f t="shared" si="4"/>
        <v>0</v>
      </c>
      <c r="T173" t="str">
        <f t="shared" si="5"/>
        <v>，1772184</v>
      </c>
    </row>
    <row r="174" ht="26.25" spans="1:20">
      <c r="A174" s="66">
        <v>169</v>
      </c>
      <c r="B174" s="89" t="s">
        <v>4775</v>
      </c>
      <c r="C174" s="90">
        <v>40928</v>
      </c>
      <c r="D174" s="90">
        <v>41294</v>
      </c>
      <c r="E174" s="91">
        <v>1753207</v>
      </c>
      <c r="F174" s="92">
        <v>1</v>
      </c>
      <c r="G174" s="92" t="s">
        <v>17</v>
      </c>
      <c r="H174" s="92">
        <v>0</v>
      </c>
      <c r="I174" s="42">
        <v>1</v>
      </c>
      <c r="J174" s="43">
        <v>1</v>
      </c>
      <c r="K174" s="44">
        <v>-237200</v>
      </c>
      <c r="L174" s="100" t="s">
        <v>683</v>
      </c>
      <c r="M174" s="101" t="s">
        <v>11522</v>
      </c>
      <c r="P174" s="41">
        <v>1773925</v>
      </c>
      <c r="Q174" s="41">
        <v>2400</v>
      </c>
      <c r="R174" s="41">
        <f>VLOOKUP(P174,[2]应付款管理!$A$1:$B$65536,2,0)</f>
        <v>2400</v>
      </c>
      <c r="S174" s="41">
        <f t="shared" si="4"/>
        <v>0</v>
      </c>
      <c r="T174" t="str">
        <f t="shared" si="5"/>
        <v>，1773925</v>
      </c>
    </row>
    <row r="175" ht="15" customHeight="1" spans="1:20">
      <c r="A175" s="66">
        <v>170</v>
      </c>
      <c r="B175" s="26" t="s">
        <v>14668</v>
      </c>
      <c r="C175" s="27">
        <v>40563</v>
      </c>
      <c r="D175" s="27">
        <v>41659</v>
      </c>
      <c r="E175" s="28">
        <v>1741670</v>
      </c>
      <c r="F175" s="29">
        <v>1</v>
      </c>
      <c r="G175" s="29" t="s">
        <v>22</v>
      </c>
      <c r="H175" s="29">
        <v>1400</v>
      </c>
      <c r="I175" s="42">
        <v>3</v>
      </c>
      <c r="J175" s="43">
        <v>3</v>
      </c>
      <c r="K175" s="44">
        <v>-241400</v>
      </c>
      <c r="L175" s="51">
        <v>4200</v>
      </c>
      <c r="M175" s="81"/>
      <c r="P175" s="41">
        <v>1773927</v>
      </c>
      <c r="Q175" s="41">
        <v>2400</v>
      </c>
      <c r="R175" s="41">
        <f>VLOOKUP(P175,[2]应付款管理!$A$1:$B$65536,2,0)</f>
        <v>2400</v>
      </c>
      <c r="S175" s="41">
        <f t="shared" si="4"/>
        <v>0</v>
      </c>
      <c r="T175" t="str">
        <f t="shared" si="5"/>
        <v>，1773927</v>
      </c>
    </row>
    <row r="176" ht="14.25" spans="1:20">
      <c r="A176" s="66">
        <v>171</v>
      </c>
      <c r="B176" s="26" t="s">
        <v>14656</v>
      </c>
      <c r="C176" s="27">
        <v>40928</v>
      </c>
      <c r="D176" s="27">
        <v>41659</v>
      </c>
      <c r="E176" s="28">
        <v>1742884</v>
      </c>
      <c r="F176" s="29">
        <v>1</v>
      </c>
      <c r="G176" s="29" t="s">
        <v>17</v>
      </c>
      <c r="H176" s="29">
        <v>1100</v>
      </c>
      <c r="I176" s="42">
        <v>2</v>
      </c>
      <c r="J176" s="43">
        <v>2</v>
      </c>
      <c r="K176" s="44">
        <v>-243600</v>
      </c>
      <c r="L176" s="51">
        <v>2200</v>
      </c>
      <c r="M176" s="81"/>
      <c r="P176" s="41">
        <v>1773929</v>
      </c>
      <c r="Q176" s="41">
        <v>2400</v>
      </c>
      <c r="R176" s="41">
        <f>VLOOKUP(P176,[2]应付款管理!$A$1:$B$65536,2,0)</f>
        <v>2400</v>
      </c>
      <c r="S176" s="41">
        <f t="shared" si="4"/>
        <v>0</v>
      </c>
      <c r="T176" t="str">
        <f t="shared" si="5"/>
        <v>，1773929</v>
      </c>
    </row>
    <row r="177" ht="26.25" spans="1:20">
      <c r="A177" s="66">
        <v>172</v>
      </c>
      <c r="B177" s="26" t="s">
        <v>14669</v>
      </c>
      <c r="C177" s="27">
        <v>40928</v>
      </c>
      <c r="D177" s="27">
        <v>41659</v>
      </c>
      <c r="E177" s="28">
        <v>1741754</v>
      </c>
      <c r="F177" s="29">
        <v>1</v>
      </c>
      <c r="G177" s="29" t="s">
        <v>22</v>
      </c>
      <c r="H177" s="29">
        <v>1400</v>
      </c>
      <c r="I177" s="42">
        <v>2</v>
      </c>
      <c r="J177" s="43">
        <v>2</v>
      </c>
      <c r="K177" s="44">
        <v>-246400</v>
      </c>
      <c r="L177" s="51">
        <v>2800</v>
      </c>
      <c r="M177" s="81"/>
      <c r="P177" s="41">
        <v>1708066</v>
      </c>
      <c r="Q177" s="41">
        <v>2200</v>
      </c>
      <c r="R177" s="41">
        <f>VLOOKUP(P177,[2]应付款管理!$A$1:$B$65536,2,0)</f>
        <v>2200</v>
      </c>
      <c r="S177" s="41">
        <f t="shared" si="4"/>
        <v>0</v>
      </c>
      <c r="T177" t="str">
        <f t="shared" si="5"/>
        <v>，1708066</v>
      </c>
    </row>
    <row r="178" ht="26.25" spans="1:20">
      <c r="A178" s="66">
        <v>173</v>
      </c>
      <c r="B178" s="26" t="s">
        <v>14604</v>
      </c>
      <c r="C178" s="27">
        <v>41294</v>
      </c>
      <c r="D178" s="27">
        <v>41659</v>
      </c>
      <c r="E178" s="28">
        <v>1747556</v>
      </c>
      <c r="F178" s="29">
        <v>1</v>
      </c>
      <c r="G178" s="29" t="s">
        <v>17</v>
      </c>
      <c r="H178" s="29">
        <v>1100</v>
      </c>
      <c r="I178" s="42">
        <v>1</v>
      </c>
      <c r="J178" s="43">
        <v>1</v>
      </c>
      <c r="K178" s="44">
        <v>-247500</v>
      </c>
      <c r="L178" s="51">
        <v>1100</v>
      </c>
      <c r="M178" s="81"/>
      <c r="P178" s="41">
        <v>1708348</v>
      </c>
      <c r="Q178" s="41">
        <v>2200</v>
      </c>
      <c r="R178" s="41">
        <f>VLOOKUP(P178,[2]应付款管理!$A$1:$B$65536,2,0)</f>
        <v>2200</v>
      </c>
      <c r="S178" s="41">
        <f t="shared" si="4"/>
        <v>0</v>
      </c>
      <c r="T178" t="str">
        <f t="shared" si="5"/>
        <v>，1708348</v>
      </c>
    </row>
    <row r="179" ht="26.25" spans="1:20">
      <c r="A179" s="66">
        <v>174</v>
      </c>
      <c r="B179" s="26" t="s">
        <v>14670</v>
      </c>
      <c r="C179" s="27">
        <v>40928</v>
      </c>
      <c r="D179" s="27">
        <v>41659</v>
      </c>
      <c r="E179" s="28">
        <v>1755277</v>
      </c>
      <c r="F179" s="29">
        <v>1</v>
      </c>
      <c r="G179" s="29" t="s">
        <v>17</v>
      </c>
      <c r="H179" s="29">
        <v>0</v>
      </c>
      <c r="I179" s="42">
        <v>2</v>
      </c>
      <c r="J179" s="43">
        <v>2</v>
      </c>
      <c r="K179" s="44">
        <v>-247500</v>
      </c>
      <c r="L179" s="102" t="s">
        <v>683</v>
      </c>
      <c r="M179" s="101" t="s">
        <v>11522</v>
      </c>
      <c r="P179" s="41">
        <v>1713063</v>
      </c>
      <c r="Q179" s="41">
        <v>2200</v>
      </c>
      <c r="R179" s="41">
        <f>VLOOKUP(P179,[2]应付款管理!$A$1:$B$65536,2,0)</f>
        <v>2200</v>
      </c>
      <c r="S179" s="41">
        <f t="shared" si="4"/>
        <v>0</v>
      </c>
      <c r="T179" t="str">
        <f t="shared" si="5"/>
        <v>，1713063</v>
      </c>
    </row>
    <row r="180" ht="26.25" spans="1:20">
      <c r="A180" s="66">
        <v>175</v>
      </c>
      <c r="B180" s="26" t="s">
        <v>14671</v>
      </c>
      <c r="C180" s="27">
        <v>41294</v>
      </c>
      <c r="D180" s="27">
        <v>41659</v>
      </c>
      <c r="E180" s="28">
        <v>1758687</v>
      </c>
      <c r="F180" s="29">
        <v>2</v>
      </c>
      <c r="G180" s="29" t="s">
        <v>17</v>
      </c>
      <c r="H180" s="29">
        <v>0</v>
      </c>
      <c r="I180" s="42">
        <v>1</v>
      </c>
      <c r="J180" s="43">
        <v>2</v>
      </c>
      <c r="K180" s="44">
        <v>-247500</v>
      </c>
      <c r="L180" s="102" t="s">
        <v>683</v>
      </c>
      <c r="M180" s="101" t="s">
        <v>11522</v>
      </c>
      <c r="P180" s="41">
        <v>1725368</v>
      </c>
      <c r="Q180" s="41">
        <v>2200</v>
      </c>
      <c r="R180" s="41">
        <f>VLOOKUP(P180,[2]应付款管理!$A$1:$B$65536,2,0)</f>
        <v>2200</v>
      </c>
      <c r="S180" s="41">
        <f t="shared" si="4"/>
        <v>0</v>
      </c>
      <c r="T180" t="str">
        <f t="shared" si="5"/>
        <v>，1725368</v>
      </c>
    </row>
    <row r="181" ht="26.25" spans="1:20">
      <c r="A181" s="66">
        <v>176</v>
      </c>
      <c r="B181" s="26" t="s">
        <v>14672</v>
      </c>
      <c r="C181" s="27">
        <v>41294</v>
      </c>
      <c r="D181" s="27">
        <v>41659</v>
      </c>
      <c r="E181" s="28">
        <v>1753283</v>
      </c>
      <c r="F181" s="29">
        <v>1</v>
      </c>
      <c r="G181" s="29" t="s">
        <v>17</v>
      </c>
      <c r="H181" s="29">
        <v>0</v>
      </c>
      <c r="I181" s="42">
        <v>1</v>
      </c>
      <c r="J181" s="43">
        <v>1</v>
      </c>
      <c r="K181" s="44">
        <v>-247500</v>
      </c>
      <c r="L181" s="102" t="s">
        <v>683</v>
      </c>
      <c r="M181" s="101" t="s">
        <v>11522</v>
      </c>
      <c r="P181" s="41">
        <v>1728146</v>
      </c>
      <c r="Q181" s="41">
        <v>2200</v>
      </c>
      <c r="R181" s="41">
        <f>VLOOKUP(P181,[2]应付款管理!$A$1:$B$65536,2,0)</f>
        <v>2200</v>
      </c>
      <c r="S181" s="41">
        <f t="shared" si="4"/>
        <v>0</v>
      </c>
      <c r="T181" t="str">
        <f t="shared" si="5"/>
        <v>，1728146</v>
      </c>
    </row>
    <row r="182" ht="14.25" spans="1:20">
      <c r="A182" s="66">
        <v>177</v>
      </c>
      <c r="B182" s="26" t="s">
        <v>14673</v>
      </c>
      <c r="C182" s="27">
        <v>41294</v>
      </c>
      <c r="D182" s="27">
        <v>41659</v>
      </c>
      <c r="E182" s="28">
        <v>1757072</v>
      </c>
      <c r="F182" s="29">
        <v>1</v>
      </c>
      <c r="G182" s="29" t="s">
        <v>17</v>
      </c>
      <c r="H182" s="29">
        <v>0</v>
      </c>
      <c r="I182" s="42">
        <v>1</v>
      </c>
      <c r="J182" s="43">
        <v>1</v>
      </c>
      <c r="K182" s="44">
        <v>-247500</v>
      </c>
      <c r="L182" s="102" t="s">
        <v>683</v>
      </c>
      <c r="M182" s="101" t="s">
        <v>11522</v>
      </c>
      <c r="P182" s="41">
        <v>1728163</v>
      </c>
      <c r="Q182" s="41">
        <v>2200</v>
      </c>
      <c r="R182" s="41">
        <f>VLOOKUP(P182,[2]应付款管理!$A$1:$B$65536,2,0)</f>
        <v>2200</v>
      </c>
      <c r="S182" s="41">
        <f t="shared" si="4"/>
        <v>0</v>
      </c>
      <c r="T182" t="str">
        <f t="shared" si="5"/>
        <v>，1728163</v>
      </c>
    </row>
    <row r="183" ht="26.25" spans="1:20">
      <c r="A183" s="66">
        <v>178</v>
      </c>
      <c r="B183" s="26" t="s">
        <v>14674</v>
      </c>
      <c r="C183" s="27">
        <v>41294</v>
      </c>
      <c r="D183" s="27">
        <v>41659</v>
      </c>
      <c r="E183" s="28">
        <v>1757062</v>
      </c>
      <c r="F183" s="29">
        <v>1</v>
      </c>
      <c r="G183" s="29" t="s">
        <v>17</v>
      </c>
      <c r="H183" s="29">
        <v>0</v>
      </c>
      <c r="I183" s="42">
        <v>1</v>
      </c>
      <c r="J183" s="43">
        <v>1</v>
      </c>
      <c r="K183" s="44">
        <v>-247500</v>
      </c>
      <c r="L183" s="102" t="s">
        <v>683</v>
      </c>
      <c r="M183" s="101" t="s">
        <v>11522</v>
      </c>
      <c r="P183" s="41">
        <v>1730185</v>
      </c>
      <c r="Q183" s="41">
        <v>2200</v>
      </c>
      <c r="R183" s="41">
        <f>VLOOKUP(P183,[2]应付款管理!$A$1:$B$65536,2,0)</f>
        <v>2200</v>
      </c>
      <c r="S183" s="41">
        <f t="shared" si="4"/>
        <v>0</v>
      </c>
      <c r="T183" t="str">
        <f t="shared" si="5"/>
        <v>，1730185</v>
      </c>
    </row>
    <row r="184" ht="26.25" spans="1:20">
      <c r="A184" s="66">
        <v>179</v>
      </c>
      <c r="B184" s="26" t="s">
        <v>14675</v>
      </c>
      <c r="C184" s="27">
        <v>41294</v>
      </c>
      <c r="D184" s="27">
        <v>41659</v>
      </c>
      <c r="E184" s="28">
        <v>1758560</v>
      </c>
      <c r="F184" s="29">
        <v>1</v>
      </c>
      <c r="G184" s="29" t="s">
        <v>19</v>
      </c>
      <c r="H184" s="29">
        <v>1400</v>
      </c>
      <c r="I184" s="42">
        <v>1</v>
      </c>
      <c r="J184" s="43">
        <v>1</v>
      </c>
      <c r="K184" s="44">
        <v>-248900</v>
      </c>
      <c r="L184" s="51">
        <v>1400</v>
      </c>
      <c r="M184" s="81"/>
      <c r="P184" s="41">
        <v>1732292</v>
      </c>
      <c r="Q184" s="41">
        <v>2200</v>
      </c>
      <c r="R184" s="41">
        <f>VLOOKUP(P184,[2]应付款管理!$A$1:$B$65536,2,0)</f>
        <v>2200</v>
      </c>
      <c r="S184" s="41">
        <f t="shared" si="4"/>
        <v>0</v>
      </c>
      <c r="T184" t="str">
        <f t="shared" si="5"/>
        <v>，1732292</v>
      </c>
    </row>
    <row r="185" ht="26.25" spans="1:20">
      <c r="A185" s="66">
        <v>180</v>
      </c>
      <c r="B185" s="26" t="s">
        <v>11871</v>
      </c>
      <c r="C185" s="27">
        <v>41294</v>
      </c>
      <c r="D185" s="27">
        <v>41659</v>
      </c>
      <c r="E185" s="28">
        <v>1754581</v>
      </c>
      <c r="F185" s="29">
        <v>2</v>
      </c>
      <c r="G185" s="29" t="s">
        <v>17</v>
      </c>
      <c r="H185" s="29">
        <v>0</v>
      </c>
      <c r="I185" s="42">
        <v>1</v>
      </c>
      <c r="J185" s="43">
        <v>2</v>
      </c>
      <c r="K185" s="44">
        <v>-248900</v>
      </c>
      <c r="L185" s="102" t="s">
        <v>683</v>
      </c>
      <c r="M185" s="101" t="s">
        <v>11522</v>
      </c>
      <c r="P185" s="41">
        <v>1732721</v>
      </c>
      <c r="Q185" s="41">
        <v>2200</v>
      </c>
      <c r="R185" s="41">
        <f>VLOOKUP(P185,[2]应付款管理!$A$1:$B$65536,2,0)</f>
        <v>2200</v>
      </c>
      <c r="S185" s="41">
        <f t="shared" si="4"/>
        <v>0</v>
      </c>
      <c r="T185" t="str">
        <f t="shared" si="5"/>
        <v>，1732721</v>
      </c>
    </row>
    <row r="186" ht="26.25" spans="1:20">
      <c r="A186" s="66">
        <v>181</v>
      </c>
      <c r="B186" s="26" t="s">
        <v>4775</v>
      </c>
      <c r="C186" s="27">
        <v>41294</v>
      </c>
      <c r="D186" s="27">
        <v>41659</v>
      </c>
      <c r="E186" s="28">
        <v>1755179</v>
      </c>
      <c r="F186" s="29">
        <v>1</v>
      </c>
      <c r="G186" s="29" t="s">
        <v>17</v>
      </c>
      <c r="H186" s="29">
        <v>0</v>
      </c>
      <c r="I186" s="42">
        <v>1</v>
      </c>
      <c r="J186" s="43">
        <v>1</v>
      </c>
      <c r="K186" s="44">
        <v>-248900</v>
      </c>
      <c r="L186" s="102" t="s">
        <v>683</v>
      </c>
      <c r="M186" s="101" t="s">
        <v>11522</v>
      </c>
      <c r="P186" s="41">
        <v>1732893</v>
      </c>
      <c r="Q186" s="41">
        <v>2200</v>
      </c>
      <c r="R186" s="41">
        <f>VLOOKUP(P186,[2]应付款管理!$A$1:$B$65536,2,0)</f>
        <v>2200</v>
      </c>
      <c r="S186" s="41">
        <f t="shared" si="4"/>
        <v>0</v>
      </c>
      <c r="T186" t="str">
        <f t="shared" si="5"/>
        <v>，1732893</v>
      </c>
    </row>
    <row r="187" ht="14.25" spans="1:20">
      <c r="A187" s="66">
        <v>182</v>
      </c>
      <c r="B187" s="26" t="s">
        <v>14676</v>
      </c>
      <c r="C187" s="27">
        <v>41294</v>
      </c>
      <c r="D187" s="27">
        <v>41659</v>
      </c>
      <c r="E187" s="28">
        <v>1758500</v>
      </c>
      <c r="F187" s="29">
        <v>2</v>
      </c>
      <c r="G187" s="29" t="s">
        <v>17</v>
      </c>
      <c r="H187" s="29">
        <v>0</v>
      </c>
      <c r="I187" s="42">
        <v>1</v>
      </c>
      <c r="J187" s="43">
        <v>2</v>
      </c>
      <c r="K187" s="44">
        <v>-248900</v>
      </c>
      <c r="L187" s="102" t="s">
        <v>683</v>
      </c>
      <c r="M187" s="101" t="s">
        <v>11522</v>
      </c>
      <c r="P187" s="41">
        <v>1733702</v>
      </c>
      <c r="Q187" s="41">
        <v>2200</v>
      </c>
      <c r="R187" s="41">
        <f>VLOOKUP(P187,[2]应付款管理!$A$1:$B$65536,2,0)</f>
        <v>2200</v>
      </c>
      <c r="S187" s="41">
        <f t="shared" si="4"/>
        <v>0</v>
      </c>
      <c r="T187" t="str">
        <f t="shared" si="5"/>
        <v>，1733702</v>
      </c>
    </row>
    <row r="188" ht="15" customHeight="1" spans="1:20">
      <c r="A188" s="93">
        <v>183</v>
      </c>
      <c r="B188" s="94" t="s">
        <v>14674</v>
      </c>
      <c r="C188" s="95">
        <v>41659</v>
      </c>
      <c r="D188" s="95">
        <v>42024</v>
      </c>
      <c r="E188" s="96">
        <v>1759748</v>
      </c>
      <c r="F188" s="97">
        <v>1</v>
      </c>
      <c r="G188" s="97" t="s">
        <v>17</v>
      </c>
      <c r="H188" s="97">
        <v>1100</v>
      </c>
      <c r="I188" s="77">
        <v>1</v>
      </c>
      <c r="J188" s="78">
        <v>1</v>
      </c>
      <c r="K188" s="103">
        <v>-250000</v>
      </c>
      <c r="L188" s="104">
        <v>1100</v>
      </c>
      <c r="M188" s="81"/>
      <c r="P188" s="41">
        <v>1735938</v>
      </c>
      <c r="Q188" s="41">
        <v>2200</v>
      </c>
      <c r="R188" s="41">
        <f>VLOOKUP(P188,[2]应付款管理!$A$1:$B$65536,2,0)</f>
        <v>2200</v>
      </c>
      <c r="S188" s="41">
        <f t="shared" si="4"/>
        <v>0</v>
      </c>
      <c r="T188" t="str">
        <f t="shared" si="5"/>
        <v>，1735938</v>
      </c>
    </row>
    <row r="189" ht="14.25" spans="1:20">
      <c r="A189" s="13">
        <v>184</v>
      </c>
      <c r="B189" s="14" t="s">
        <v>14673</v>
      </c>
      <c r="C189" s="15">
        <v>41659</v>
      </c>
      <c r="D189" s="15">
        <v>42024</v>
      </c>
      <c r="E189" s="16">
        <v>1759750</v>
      </c>
      <c r="F189" s="17">
        <v>1</v>
      </c>
      <c r="G189" s="17" t="s">
        <v>17</v>
      </c>
      <c r="H189" s="17">
        <v>1100</v>
      </c>
      <c r="I189" s="42">
        <v>1</v>
      </c>
      <c r="J189" s="43">
        <v>1</v>
      </c>
      <c r="K189" s="105">
        <v>-251100</v>
      </c>
      <c r="L189" s="45">
        <v>1100</v>
      </c>
      <c r="M189" s="81"/>
      <c r="P189" s="41">
        <v>1737792</v>
      </c>
      <c r="Q189" s="41">
        <v>2200</v>
      </c>
      <c r="R189" s="41">
        <f>VLOOKUP(P189,[2]应付款管理!$A$1:$B$65536,2,0)</f>
        <v>2200</v>
      </c>
      <c r="S189" s="41">
        <f t="shared" si="4"/>
        <v>0</v>
      </c>
      <c r="T189" t="str">
        <f t="shared" si="5"/>
        <v>，1737792</v>
      </c>
    </row>
    <row r="190" ht="14.25" spans="1:20">
      <c r="A190" s="13">
        <v>185</v>
      </c>
      <c r="B190" s="14" t="s">
        <v>14677</v>
      </c>
      <c r="C190" s="15">
        <v>40563</v>
      </c>
      <c r="D190" s="15">
        <v>42024</v>
      </c>
      <c r="E190" s="16">
        <v>1736524</v>
      </c>
      <c r="F190" s="17">
        <v>2</v>
      </c>
      <c r="G190" s="17" t="s">
        <v>49</v>
      </c>
      <c r="H190" s="17">
        <v>1600</v>
      </c>
      <c r="I190" s="42">
        <v>4</v>
      </c>
      <c r="J190" s="43">
        <v>8</v>
      </c>
      <c r="K190" s="105">
        <v>-263900</v>
      </c>
      <c r="L190" s="45">
        <v>12800</v>
      </c>
      <c r="M190" s="81"/>
      <c r="P190" s="41">
        <v>1738085</v>
      </c>
      <c r="Q190" s="41">
        <v>2200</v>
      </c>
      <c r="R190" s="41">
        <f>VLOOKUP(P190,[2]应付款管理!$A$1:$B$65536,2,0)</f>
        <v>2200</v>
      </c>
      <c r="S190" s="41">
        <f t="shared" si="4"/>
        <v>0</v>
      </c>
      <c r="T190" t="str">
        <f t="shared" si="5"/>
        <v>，1738085</v>
      </c>
    </row>
    <row r="191" ht="14.25" spans="1:20">
      <c r="A191" s="13">
        <v>186</v>
      </c>
      <c r="B191" s="71" t="s">
        <v>14678</v>
      </c>
      <c r="C191" s="72">
        <v>42024</v>
      </c>
      <c r="D191" s="72">
        <v>42389</v>
      </c>
      <c r="E191" s="73">
        <v>1708066</v>
      </c>
      <c r="F191" s="74">
        <v>2</v>
      </c>
      <c r="G191" s="74" t="s">
        <v>17</v>
      </c>
      <c r="H191" s="74">
        <v>1100</v>
      </c>
      <c r="I191" s="42">
        <v>1</v>
      </c>
      <c r="J191" s="43">
        <v>2</v>
      </c>
      <c r="K191" s="105">
        <v>-266100</v>
      </c>
      <c r="L191" s="84">
        <v>2200</v>
      </c>
      <c r="M191" s="81"/>
      <c r="P191" s="41">
        <v>1738418</v>
      </c>
      <c r="Q191" s="41">
        <v>2200</v>
      </c>
      <c r="R191" s="41">
        <f>VLOOKUP(P191,[2]应付款管理!$A$1:$B$65536,2,0)</f>
        <v>2200</v>
      </c>
      <c r="S191" s="41">
        <f t="shared" si="4"/>
        <v>0</v>
      </c>
      <c r="T191" t="str">
        <f t="shared" si="5"/>
        <v>，1738418</v>
      </c>
    </row>
    <row r="192" ht="14.25" spans="1:20">
      <c r="A192" s="13">
        <v>187</v>
      </c>
      <c r="B192" s="71" t="s">
        <v>14664</v>
      </c>
      <c r="C192" s="72">
        <v>41659</v>
      </c>
      <c r="D192" s="72">
        <v>42389</v>
      </c>
      <c r="E192" s="73">
        <v>1742921</v>
      </c>
      <c r="F192" s="74">
        <v>3</v>
      </c>
      <c r="G192" s="74" t="s">
        <v>17</v>
      </c>
      <c r="H192" s="74">
        <v>1100</v>
      </c>
      <c r="I192" s="42">
        <v>2</v>
      </c>
      <c r="J192" s="43">
        <v>6</v>
      </c>
      <c r="K192" s="105">
        <v>-272700</v>
      </c>
      <c r="L192" s="84">
        <v>6600</v>
      </c>
      <c r="M192" s="81"/>
      <c r="P192" s="41">
        <v>1742884</v>
      </c>
      <c r="Q192" s="41">
        <v>2200</v>
      </c>
      <c r="R192" s="41">
        <f>VLOOKUP(P192,[2]应付款管理!$A$1:$B$65536,2,0)</f>
        <v>2200</v>
      </c>
      <c r="S192" s="41">
        <f t="shared" si="4"/>
        <v>0</v>
      </c>
      <c r="T192" t="str">
        <f t="shared" si="5"/>
        <v>，1742884</v>
      </c>
    </row>
    <row r="193" ht="26.25" spans="1:20">
      <c r="A193" s="13">
        <v>188</v>
      </c>
      <c r="B193" s="71" t="s">
        <v>14679</v>
      </c>
      <c r="C193" s="72">
        <v>41294</v>
      </c>
      <c r="D193" s="72">
        <v>42389</v>
      </c>
      <c r="E193" s="73">
        <v>1757723</v>
      </c>
      <c r="F193" s="74">
        <v>1</v>
      </c>
      <c r="G193" s="74" t="s">
        <v>17</v>
      </c>
      <c r="H193" s="74">
        <v>0</v>
      </c>
      <c r="I193" s="42">
        <v>3</v>
      </c>
      <c r="J193" s="43">
        <v>3</v>
      </c>
      <c r="K193" s="105">
        <v>-272700</v>
      </c>
      <c r="L193" s="118" t="s">
        <v>683</v>
      </c>
      <c r="M193" s="101" t="s">
        <v>11522</v>
      </c>
      <c r="P193" s="41">
        <v>1743014</v>
      </c>
      <c r="Q193" s="41">
        <v>2200</v>
      </c>
      <c r="R193" s="41">
        <f>VLOOKUP(P193,[2]应付款管理!$A$1:$B$65536,2,0)</f>
        <v>2200</v>
      </c>
      <c r="S193" s="41">
        <f t="shared" si="4"/>
        <v>0</v>
      </c>
      <c r="T193" t="str">
        <f t="shared" si="5"/>
        <v>，1743014</v>
      </c>
    </row>
    <row r="194" ht="15" customHeight="1" spans="1:20">
      <c r="A194" s="13">
        <v>189</v>
      </c>
      <c r="B194" s="71" t="s">
        <v>14680</v>
      </c>
      <c r="C194" s="72">
        <v>41659</v>
      </c>
      <c r="D194" s="72">
        <v>42389</v>
      </c>
      <c r="E194" s="73">
        <v>1755091</v>
      </c>
      <c r="F194" s="74">
        <v>2</v>
      </c>
      <c r="G194" s="74" t="s">
        <v>22</v>
      </c>
      <c r="H194" s="74">
        <v>1400</v>
      </c>
      <c r="I194" s="42">
        <v>2</v>
      </c>
      <c r="J194" s="43">
        <v>4</v>
      </c>
      <c r="K194" s="105">
        <v>-278300</v>
      </c>
      <c r="L194" s="84">
        <v>5600</v>
      </c>
      <c r="M194" s="81"/>
      <c r="P194" s="41">
        <v>1765138</v>
      </c>
      <c r="Q194" s="41">
        <v>2200</v>
      </c>
      <c r="R194" s="41">
        <f>VLOOKUP(P194,[2]应付款管理!$A$1:$B$65536,2,0)</f>
        <v>2200</v>
      </c>
      <c r="S194" s="41">
        <f t="shared" si="4"/>
        <v>0</v>
      </c>
      <c r="T194" t="str">
        <f t="shared" si="5"/>
        <v>，1765138</v>
      </c>
    </row>
    <row r="195" ht="26.25" spans="1:20">
      <c r="A195" s="13">
        <v>190</v>
      </c>
      <c r="B195" s="71" t="s">
        <v>4914</v>
      </c>
      <c r="C195" s="72">
        <v>41659</v>
      </c>
      <c r="D195" s="72">
        <v>42389</v>
      </c>
      <c r="E195" s="73">
        <v>1705792</v>
      </c>
      <c r="F195" s="74">
        <v>1</v>
      </c>
      <c r="G195" s="74" t="s">
        <v>22</v>
      </c>
      <c r="H195" s="74">
        <v>1200</v>
      </c>
      <c r="I195" s="42">
        <v>2</v>
      </c>
      <c r="J195" s="43">
        <v>2</v>
      </c>
      <c r="K195" s="105">
        <v>-280700</v>
      </c>
      <c r="L195" s="84">
        <v>2400</v>
      </c>
      <c r="M195" s="81"/>
      <c r="P195" s="41">
        <v>1771598</v>
      </c>
      <c r="Q195" s="41">
        <v>2200</v>
      </c>
      <c r="R195" s="41">
        <f>VLOOKUP(P195,[2]应付款管理!$A$1:$B$65536,2,0)</f>
        <v>2200</v>
      </c>
      <c r="S195" s="41">
        <f t="shared" si="4"/>
        <v>0</v>
      </c>
      <c r="T195" t="str">
        <f t="shared" si="5"/>
        <v>，1771598</v>
      </c>
    </row>
    <row r="196" ht="26.25" spans="1:20">
      <c r="A196" s="13">
        <v>191</v>
      </c>
      <c r="B196" s="71" t="s">
        <v>14681</v>
      </c>
      <c r="C196" s="72">
        <v>42024</v>
      </c>
      <c r="D196" s="72">
        <v>42389</v>
      </c>
      <c r="E196" s="73">
        <v>1762234</v>
      </c>
      <c r="F196" s="74">
        <v>1</v>
      </c>
      <c r="G196" s="74" t="s">
        <v>49</v>
      </c>
      <c r="H196" s="74">
        <v>1600</v>
      </c>
      <c r="I196" s="42">
        <v>1</v>
      </c>
      <c r="J196" s="43">
        <v>1</v>
      </c>
      <c r="K196" s="105">
        <v>-282300</v>
      </c>
      <c r="L196" s="84">
        <v>1600</v>
      </c>
      <c r="M196" s="81"/>
      <c r="P196" s="41">
        <v>1773556</v>
      </c>
      <c r="Q196" s="41">
        <v>2200</v>
      </c>
      <c r="R196" s="41">
        <f>VLOOKUP(P196,[2]应付款管理!$A$1:$B$65536,2,0)</f>
        <v>2200</v>
      </c>
      <c r="S196" s="41">
        <f t="shared" ref="S196:S259" si="6">Q196-R196</f>
        <v>0</v>
      </c>
      <c r="T196" t="str">
        <f t="shared" si="5"/>
        <v>，1773556</v>
      </c>
    </row>
    <row r="197" ht="14.25" spans="1:20">
      <c r="A197" s="13">
        <v>192</v>
      </c>
      <c r="B197" s="71" t="s">
        <v>14682</v>
      </c>
      <c r="C197" s="72">
        <v>41294</v>
      </c>
      <c r="D197" s="72">
        <v>42389</v>
      </c>
      <c r="E197" s="73">
        <v>1742524</v>
      </c>
      <c r="F197" s="74">
        <v>1</v>
      </c>
      <c r="G197" s="74" t="s">
        <v>17</v>
      </c>
      <c r="H197" s="74">
        <v>1100</v>
      </c>
      <c r="I197" s="42">
        <v>3</v>
      </c>
      <c r="J197" s="43">
        <v>3</v>
      </c>
      <c r="K197" s="105">
        <v>-285600</v>
      </c>
      <c r="L197" s="84">
        <v>3300</v>
      </c>
      <c r="M197" s="81"/>
      <c r="P197" s="41">
        <v>1696661</v>
      </c>
      <c r="Q197" s="41">
        <v>2000</v>
      </c>
      <c r="R197" s="41">
        <f>VLOOKUP(P197,[2]应付款管理!$A$1:$B$65536,2,0)</f>
        <v>2000</v>
      </c>
      <c r="S197" s="41">
        <f t="shared" si="6"/>
        <v>0</v>
      </c>
      <c r="T197" t="str">
        <f t="shared" ref="T197:T260" si="7">$S$2&amp;P197</f>
        <v>，1696661</v>
      </c>
    </row>
    <row r="198" ht="26.25" spans="1:20">
      <c r="A198" s="13">
        <v>193</v>
      </c>
      <c r="B198" s="71" t="s">
        <v>14683</v>
      </c>
      <c r="C198" s="72">
        <v>42024</v>
      </c>
      <c r="D198" s="72">
        <v>42389</v>
      </c>
      <c r="E198" s="73">
        <v>1748685</v>
      </c>
      <c r="F198" s="74">
        <v>1</v>
      </c>
      <c r="G198" s="74" t="s">
        <v>17</v>
      </c>
      <c r="H198" s="74">
        <v>0</v>
      </c>
      <c r="I198" s="42">
        <v>1</v>
      </c>
      <c r="J198" s="43">
        <v>1</v>
      </c>
      <c r="K198" s="105">
        <v>-285600</v>
      </c>
      <c r="L198" s="118" t="s">
        <v>683</v>
      </c>
      <c r="M198" s="101" t="s">
        <v>11522</v>
      </c>
      <c r="P198" s="41">
        <v>1706344</v>
      </c>
      <c r="Q198" s="41">
        <v>1600</v>
      </c>
      <c r="R198" s="41">
        <f>VLOOKUP(P198,[2]应付款管理!$A$1:$B$65536,2,0)</f>
        <v>1600</v>
      </c>
      <c r="S198" s="41">
        <f t="shared" si="6"/>
        <v>0</v>
      </c>
      <c r="T198" t="str">
        <f t="shared" si="7"/>
        <v>，1706344</v>
      </c>
    </row>
    <row r="199" ht="14.25" spans="1:20">
      <c r="A199" s="13">
        <v>194</v>
      </c>
      <c r="B199" s="106" t="s">
        <v>14678</v>
      </c>
      <c r="C199" s="107">
        <v>42389</v>
      </c>
      <c r="D199" s="107">
        <v>42755</v>
      </c>
      <c r="E199" s="108">
        <v>1713063</v>
      </c>
      <c r="F199" s="109">
        <v>2</v>
      </c>
      <c r="G199" s="109" t="s">
        <v>17</v>
      </c>
      <c r="H199" s="109">
        <v>1100</v>
      </c>
      <c r="I199" s="42">
        <v>1</v>
      </c>
      <c r="J199" s="43">
        <v>2</v>
      </c>
      <c r="K199" s="105">
        <v>-287800</v>
      </c>
      <c r="L199" s="119">
        <v>2200</v>
      </c>
      <c r="M199" s="120"/>
      <c r="P199" s="41">
        <v>1726559</v>
      </c>
      <c r="Q199" s="41">
        <v>1600</v>
      </c>
      <c r="R199" s="41">
        <f>VLOOKUP(P199,[2]应付款管理!$A$1:$B$65536,2,0)</f>
        <v>1600</v>
      </c>
      <c r="S199" s="41">
        <f t="shared" si="6"/>
        <v>0</v>
      </c>
      <c r="T199" t="str">
        <f t="shared" si="7"/>
        <v>，1726559</v>
      </c>
    </row>
    <row r="200" ht="26.25" spans="1:20">
      <c r="A200" s="13">
        <v>195</v>
      </c>
      <c r="B200" s="106" t="s">
        <v>14684</v>
      </c>
      <c r="C200" s="107">
        <v>42024</v>
      </c>
      <c r="D200" s="107">
        <v>42755</v>
      </c>
      <c r="E200" s="108">
        <v>1761516</v>
      </c>
      <c r="F200" s="109">
        <v>1</v>
      </c>
      <c r="G200" s="109" t="s">
        <v>19</v>
      </c>
      <c r="H200" s="109">
        <v>1400</v>
      </c>
      <c r="I200" s="42">
        <v>2</v>
      </c>
      <c r="J200" s="43">
        <v>2</v>
      </c>
      <c r="K200" s="105">
        <v>-290600</v>
      </c>
      <c r="L200" s="119">
        <v>2800</v>
      </c>
      <c r="M200" s="120"/>
      <c r="P200" s="41">
        <v>1734695</v>
      </c>
      <c r="Q200" s="41">
        <v>1600</v>
      </c>
      <c r="R200" s="41">
        <f>VLOOKUP(P200,[2]应付款管理!$A$1:$B$65536,2,0)</f>
        <v>1600</v>
      </c>
      <c r="S200" s="41">
        <f t="shared" si="6"/>
        <v>0</v>
      </c>
      <c r="T200" t="str">
        <f t="shared" si="7"/>
        <v>，1734695</v>
      </c>
    </row>
    <row r="201" ht="26.25" spans="1:20">
      <c r="A201" s="13">
        <v>196</v>
      </c>
      <c r="B201" s="106" t="s">
        <v>14685</v>
      </c>
      <c r="C201" s="107">
        <v>42389</v>
      </c>
      <c r="D201" s="107">
        <v>42755</v>
      </c>
      <c r="E201" s="108">
        <v>1732893</v>
      </c>
      <c r="F201" s="109">
        <v>2</v>
      </c>
      <c r="G201" s="109" t="s">
        <v>17</v>
      </c>
      <c r="H201" s="109">
        <v>1100</v>
      </c>
      <c r="I201" s="42">
        <v>1</v>
      </c>
      <c r="J201" s="43">
        <v>2</v>
      </c>
      <c r="K201" s="105">
        <v>-292800</v>
      </c>
      <c r="L201" s="119">
        <v>2200</v>
      </c>
      <c r="M201" s="120"/>
      <c r="P201" s="41">
        <v>1738774</v>
      </c>
      <c r="Q201" s="41">
        <v>1600</v>
      </c>
      <c r="R201" s="41">
        <f>VLOOKUP(P201,[2]应付款管理!$A$1:$B$65536,2,0)</f>
        <v>1600</v>
      </c>
      <c r="S201" s="41">
        <f t="shared" si="6"/>
        <v>0</v>
      </c>
      <c r="T201" t="str">
        <f t="shared" si="7"/>
        <v>，1738774</v>
      </c>
    </row>
    <row r="202" ht="39" spans="1:20">
      <c r="A202" s="13">
        <v>197</v>
      </c>
      <c r="B202" s="106" t="s">
        <v>14686</v>
      </c>
      <c r="C202" s="107">
        <v>42389</v>
      </c>
      <c r="D202" s="107">
        <v>42755</v>
      </c>
      <c r="E202" s="108">
        <v>1763279</v>
      </c>
      <c r="F202" s="109">
        <v>1</v>
      </c>
      <c r="G202" s="109" t="s">
        <v>19</v>
      </c>
      <c r="H202" s="109">
        <v>1400</v>
      </c>
      <c r="I202" s="42">
        <v>1</v>
      </c>
      <c r="J202" s="43">
        <v>1</v>
      </c>
      <c r="K202" s="105">
        <v>-294200</v>
      </c>
      <c r="L202" s="119">
        <v>1400</v>
      </c>
      <c r="M202" s="120"/>
      <c r="P202" s="41">
        <v>1739398</v>
      </c>
      <c r="Q202" s="41">
        <v>1600</v>
      </c>
      <c r="R202" s="41">
        <f>VLOOKUP(P202,[2]应付款管理!$A$1:$B$65536,2,0)</f>
        <v>1600</v>
      </c>
      <c r="S202" s="41">
        <f t="shared" si="6"/>
        <v>0</v>
      </c>
      <c r="T202" t="str">
        <f t="shared" si="7"/>
        <v>，1739398</v>
      </c>
    </row>
    <row r="203" ht="26.25" spans="1:20">
      <c r="A203" s="13">
        <v>198</v>
      </c>
      <c r="B203" s="106" t="s">
        <v>14687</v>
      </c>
      <c r="C203" s="107">
        <v>41659</v>
      </c>
      <c r="D203" s="107">
        <v>42755</v>
      </c>
      <c r="E203" s="108">
        <v>1709662</v>
      </c>
      <c r="F203" s="109">
        <v>1</v>
      </c>
      <c r="G203" s="109" t="s">
        <v>49</v>
      </c>
      <c r="H203" s="109">
        <v>1300</v>
      </c>
      <c r="I203" s="42">
        <v>3</v>
      </c>
      <c r="J203" s="43">
        <v>3</v>
      </c>
      <c r="K203" s="105">
        <v>-298100</v>
      </c>
      <c r="L203" s="119">
        <v>3900</v>
      </c>
      <c r="M203" s="120" t="s">
        <v>14688</v>
      </c>
      <c r="P203" s="41">
        <v>1740425</v>
      </c>
      <c r="Q203" s="41">
        <v>1600</v>
      </c>
      <c r="R203" s="41">
        <f>VLOOKUP(P203,[2]应付款管理!$A$1:$B$65536,2,0)</f>
        <v>1600</v>
      </c>
      <c r="S203" s="41">
        <f t="shared" si="6"/>
        <v>0</v>
      </c>
      <c r="T203" t="str">
        <f t="shared" si="7"/>
        <v>，1740425</v>
      </c>
    </row>
    <row r="204" ht="39" spans="1:20">
      <c r="A204" s="13">
        <v>199</v>
      </c>
      <c r="B204" s="106" t="s">
        <v>14689</v>
      </c>
      <c r="C204" s="107">
        <v>41659</v>
      </c>
      <c r="D204" s="107">
        <v>42024</v>
      </c>
      <c r="E204" s="108">
        <v>1709662</v>
      </c>
      <c r="F204" s="109">
        <v>1</v>
      </c>
      <c r="G204" s="109" t="s">
        <v>49</v>
      </c>
      <c r="H204" s="109">
        <v>1300</v>
      </c>
      <c r="I204" s="42">
        <v>1</v>
      </c>
      <c r="J204" s="43">
        <v>1</v>
      </c>
      <c r="K204" s="105">
        <v>-299400</v>
      </c>
      <c r="L204" s="119">
        <v>1300</v>
      </c>
      <c r="M204" s="3"/>
      <c r="P204" s="41">
        <v>1745926</v>
      </c>
      <c r="Q204" s="41">
        <v>1600</v>
      </c>
      <c r="R204" s="41">
        <f>VLOOKUP(P204,[2]应付款管理!$A$1:$B$65536,2,0)</f>
        <v>1600</v>
      </c>
      <c r="S204" s="41">
        <f t="shared" si="6"/>
        <v>0</v>
      </c>
      <c r="T204" t="str">
        <f t="shared" si="7"/>
        <v>，1745926</v>
      </c>
    </row>
    <row r="205" ht="14.25" spans="1:20">
      <c r="A205" s="13">
        <v>200</v>
      </c>
      <c r="B205" s="106" t="s">
        <v>14690</v>
      </c>
      <c r="C205" s="107">
        <v>41659</v>
      </c>
      <c r="D205" s="107">
        <v>42755</v>
      </c>
      <c r="E205" s="108">
        <v>1747483</v>
      </c>
      <c r="F205" s="109">
        <v>1</v>
      </c>
      <c r="G205" s="109" t="s">
        <v>22</v>
      </c>
      <c r="H205" s="109">
        <v>1400</v>
      </c>
      <c r="I205" s="42">
        <v>3</v>
      </c>
      <c r="J205" s="43">
        <v>3</v>
      </c>
      <c r="K205" s="105">
        <v>-303600</v>
      </c>
      <c r="L205" s="119">
        <v>4200</v>
      </c>
      <c r="M205" s="3"/>
      <c r="P205" s="41">
        <v>1745929</v>
      </c>
      <c r="Q205" s="41">
        <v>1600</v>
      </c>
      <c r="R205" s="41">
        <f>VLOOKUP(P205,[2]应付款管理!$A$1:$B$65536,2,0)</f>
        <v>1600</v>
      </c>
      <c r="S205" s="41">
        <f t="shared" si="6"/>
        <v>0</v>
      </c>
      <c r="T205" t="str">
        <f t="shared" si="7"/>
        <v>，1745929</v>
      </c>
    </row>
    <row r="206" ht="14.25" spans="1:20">
      <c r="A206" s="13">
        <v>201</v>
      </c>
      <c r="B206" s="106" t="s">
        <v>14691</v>
      </c>
      <c r="C206" s="107">
        <v>42389</v>
      </c>
      <c r="D206" s="107">
        <v>42755</v>
      </c>
      <c r="E206" s="108">
        <v>1764032</v>
      </c>
      <c r="F206" s="109">
        <v>1</v>
      </c>
      <c r="G206" s="109" t="s">
        <v>22</v>
      </c>
      <c r="H206" s="109">
        <v>1400</v>
      </c>
      <c r="I206" s="42">
        <v>1</v>
      </c>
      <c r="J206" s="43">
        <v>1</v>
      </c>
      <c r="K206" s="105">
        <v>-305000</v>
      </c>
      <c r="L206" s="119">
        <v>1400</v>
      </c>
      <c r="M206" s="3"/>
      <c r="P206" s="41">
        <v>1745930</v>
      </c>
      <c r="Q206" s="41">
        <v>1600</v>
      </c>
      <c r="R206" s="41">
        <f>VLOOKUP(P206,[2]应付款管理!$A$1:$B$65536,2,0)</f>
        <v>1600</v>
      </c>
      <c r="S206" s="41">
        <f t="shared" si="6"/>
        <v>0</v>
      </c>
      <c r="T206" t="str">
        <f t="shared" si="7"/>
        <v>，1745930</v>
      </c>
    </row>
    <row r="207" ht="14.25" spans="1:20">
      <c r="A207" s="13">
        <v>202</v>
      </c>
      <c r="B207" s="106" t="s">
        <v>14692</v>
      </c>
      <c r="C207" s="107">
        <v>42389</v>
      </c>
      <c r="D207" s="107">
        <v>42755</v>
      </c>
      <c r="E207" s="108">
        <v>1764034</v>
      </c>
      <c r="F207" s="109">
        <v>1</v>
      </c>
      <c r="G207" s="109" t="s">
        <v>22</v>
      </c>
      <c r="H207" s="109">
        <v>1400</v>
      </c>
      <c r="I207" s="42">
        <v>1</v>
      </c>
      <c r="J207" s="43">
        <v>1</v>
      </c>
      <c r="K207" s="105">
        <v>-306400</v>
      </c>
      <c r="L207" s="119">
        <v>1400</v>
      </c>
      <c r="M207" s="3"/>
      <c r="P207" s="41">
        <v>1752631</v>
      </c>
      <c r="Q207" s="41">
        <v>1600</v>
      </c>
      <c r="R207" s="41">
        <f>VLOOKUP(P207,[2]应付款管理!$A$1:$B$65536,2,0)</f>
        <v>1600</v>
      </c>
      <c r="S207" s="41">
        <f t="shared" si="6"/>
        <v>0</v>
      </c>
      <c r="T207" t="str">
        <f t="shared" si="7"/>
        <v>，1752631</v>
      </c>
    </row>
    <row r="208" ht="14.25" spans="1:20">
      <c r="A208" s="13">
        <v>203</v>
      </c>
      <c r="B208" s="85" t="s">
        <v>14678</v>
      </c>
      <c r="C208" s="86">
        <v>42755</v>
      </c>
      <c r="D208" s="86">
        <v>43120</v>
      </c>
      <c r="E208" s="87">
        <v>1764565</v>
      </c>
      <c r="F208" s="88">
        <v>2</v>
      </c>
      <c r="G208" s="88" t="s">
        <v>22</v>
      </c>
      <c r="H208" s="88">
        <v>1400</v>
      </c>
      <c r="I208" s="42">
        <v>1</v>
      </c>
      <c r="J208" s="43">
        <v>2</v>
      </c>
      <c r="K208" s="105">
        <v>-309200</v>
      </c>
      <c r="L208" s="98">
        <v>2800</v>
      </c>
      <c r="M208" s="3"/>
      <c r="P208" s="41">
        <v>1762234</v>
      </c>
      <c r="Q208" s="41">
        <v>1600</v>
      </c>
      <c r="R208" s="41">
        <f>VLOOKUP(P208,[2]应付款管理!$A$1:$B$65536,2,0)</f>
        <v>1600</v>
      </c>
      <c r="S208" s="41">
        <f t="shared" si="6"/>
        <v>0</v>
      </c>
      <c r="T208" t="str">
        <f t="shared" si="7"/>
        <v>，1762234</v>
      </c>
    </row>
    <row r="209" ht="14.25" spans="1:20">
      <c r="A209" s="13">
        <v>204</v>
      </c>
      <c r="B209" s="85" t="s">
        <v>14693</v>
      </c>
      <c r="C209" s="86">
        <v>42024</v>
      </c>
      <c r="D209" s="86">
        <v>43120</v>
      </c>
      <c r="E209" s="87">
        <v>1711855</v>
      </c>
      <c r="F209" s="88">
        <v>2</v>
      </c>
      <c r="G209" s="88" t="s">
        <v>17</v>
      </c>
      <c r="H209" s="88">
        <v>1000</v>
      </c>
      <c r="I209" s="42">
        <v>3</v>
      </c>
      <c r="J209" s="43">
        <v>6</v>
      </c>
      <c r="K209" s="105">
        <v>-315200</v>
      </c>
      <c r="L209" s="98">
        <v>6000</v>
      </c>
      <c r="M209" s="3"/>
      <c r="P209" s="41">
        <v>1769295</v>
      </c>
      <c r="Q209" s="41">
        <v>1600</v>
      </c>
      <c r="R209" s="41">
        <f>VLOOKUP(P209,[2]应付款管理!$A$1:$B$65536,2,0)</f>
        <v>1600</v>
      </c>
      <c r="S209" s="41">
        <f t="shared" si="6"/>
        <v>0</v>
      </c>
      <c r="T209" t="str">
        <f t="shared" si="7"/>
        <v>，1769295</v>
      </c>
    </row>
    <row r="210" ht="26.25" spans="1:20">
      <c r="A210" s="13">
        <v>205</v>
      </c>
      <c r="B210" s="85" t="s">
        <v>14694</v>
      </c>
      <c r="C210" s="86">
        <v>41294</v>
      </c>
      <c r="D210" s="86">
        <v>43120</v>
      </c>
      <c r="E210" s="87">
        <v>1746247</v>
      </c>
      <c r="F210" s="88">
        <v>2</v>
      </c>
      <c r="G210" s="88" t="s">
        <v>17</v>
      </c>
      <c r="H210" s="88">
        <v>1100</v>
      </c>
      <c r="I210" s="42">
        <v>5</v>
      </c>
      <c r="J210" s="43">
        <v>10</v>
      </c>
      <c r="K210" s="105">
        <v>-326200</v>
      </c>
      <c r="L210" s="98">
        <v>11000</v>
      </c>
      <c r="M210" s="3"/>
      <c r="P210" s="41">
        <v>1776942</v>
      </c>
      <c r="Q210" s="41">
        <v>1600</v>
      </c>
      <c r="R210" s="41">
        <f>VLOOKUP(P210,[2]应付款管理!$A$1:$B$65536,2,0)</f>
        <v>1600</v>
      </c>
      <c r="S210" s="41">
        <f t="shared" si="6"/>
        <v>0</v>
      </c>
      <c r="T210" t="str">
        <f t="shared" si="7"/>
        <v>，1776942</v>
      </c>
    </row>
    <row r="211" ht="26.25" spans="1:20">
      <c r="A211" s="13">
        <v>206</v>
      </c>
      <c r="B211" s="85" t="s">
        <v>14695</v>
      </c>
      <c r="C211" s="86">
        <v>41659</v>
      </c>
      <c r="D211" s="86">
        <v>43120</v>
      </c>
      <c r="E211" s="87">
        <v>1718152</v>
      </c>
      <c r="F211" s="88">
        <v>1</v>
      </c>
      <c r="G211" s="88" t="s">
        <v>17</v>
      </c>
      <c r="H211" s="88">
        <v>1000</v>
      </c>
      <c r="I211" s="42">
        <v>4</v>
      </c>
      <c r="J211" s="43">
        <v>4</v>
      </c>
      <c r="K211" s="105">
        <v>-330200</v>
      </c>
      <c r="L211" s="98">
        <v>4000</v>
      </c>
      <c r="M211" s="3"/>
      <c r="P211" s="41">
        <v>1777951</v>
      </c>
      <c r="Q211" s="41">
        <v>1600</v>
      </c>
      <c r="R211" s="41">
        <f>VLOOKUP(P211,[2]应付款管理!$A$1:$B$65536,2,0)</f>
        <v>1600</v>
      </c>
      <c r="S211" s="41">
        <f t="shared" si="6"/>
        <v>0</v>
      </c>
      <c r="T211" t="str">
        <f t="shared" si="7"/>
        <v>，1777951</v>
      </c>
    </row>
    <row r="212" ht="26.25" spans="1:20">
      <c r="A212" s="13">
        <v>207</v>
      </c>
      <c r="B212" s="85" t="s">
        <v>14696</v>
      </c>
      <c r="C212" s="86">
        <v>41659</v>
      </c>
      <c r="D212" s="86">
        <v>43120</v>
      </c>
      <c r="E212" s="87">
        <v>1718166</v>
      </c>
      <c r="F212" s="88">
        <v>1</v>
      </c>
      <c r="G212" s="88" t="s">
        <v>49</v>
      </c>
      <c r="H212" s="88">
        <v>1300</v>
      </c>
      <c r="I212" s="42">
        <v>4</v>
      </c>
      <c r="J212" s="43">
        <v>4</v>
      </c>
      <c r="K212" s="105">
        <v>-335400</v>
      </c>
      <c r="L212" s="98">
        <v>5200</v>
      </c>
      <c r="M212" s="3"/>
      <c r="P212" s="41">
        <v>1777952</v>
      </c>
      <c r="Q212" s="41">
        <v>1600</v>
      </c>
      <c r="R212" s="41">
        <f>VLOOKUP(P212,[2]应付款管理!$A$1:$B$65536,2,0)</f>
        <v>1600</v>
      </c>
      <c r="S212" s="41">
        <f t="shared" si="6"/>
        <v>0</v>
      </c>
      <c r="T212" t="str">
        <f t="shared" si="7"/>
        <v>，1777952</v>
      </c>
    </row>
    <row r="213" ht="14.25" spans="1:20">
      <c r="A213" s="13">
        <v>208</v>
      </c>
      <c r="B213" s="85" t="s">
        <v>14697</v>
      </c>
      <c r="C213" s="86">
        <v>42024</v>
      </c>
      <c r="D213" s="86">
        <v>43120</v>
      </c>
      <c r="E213" s="87">
        <v>1761626</v>
      </c>
      <c r="F213" s="88">
        <v>2</v>
      </c>
      <c r="G213" s="88" t="s">
        <v>22</v>
      </c>
      <c r="H213" s="88">
        <v>1400</v>
      </c>
      <c r="I213" s="42">
        <v>3</v>
      </c>
      <c r="J213" s="43">
        <v>6</v>
      </c>
      <c r="K213" s="105">
        <v>-343800</v>
      </c>
      <c r="L213" s="98">
        <v>8400</v>
      </c>
      <c r="M213" s="3"/>
      <c r="P213" s="41">
        <v>1777953</v>
      </c>
      <c r="Q213" s="41">
        <v>1600</v>
      </c>
      <c r="R213" s="41">
        <f>VLOOKUP(P213,[2]应付款管理!$A$1:$B$65536,2,0)</f>
        <v>1600</v>
      </c>
      <c r="S213" s="41">
        <f t="shared" si="6"/>
        <v>0</v>
      </c>
      <c r="T213" t="str">
        <f t="shared" si="7"/>
        <v>，1777953</v>
      </c>
    </row>
    <row r="214" ht="26.25" spans="1:20">
      <c r="A214" s="13">
        <v>209</v>
      </c>
      <c r="B214" s="85" t="s">
        <v>14698</v>
      </c>
      <c r="C214" s="86">
        <v>41659</v>
      </c>
      <c r="D214" s="86">
        <v>43120</v>
      </c>
      <c r="E214" s="87">
        <v>1721644</v>
      </c>
      <c r="F214" s="88">
        <v>1</v>
      </c>
      <c r="G214" s="88" t="s">
        <v>22</v>
      </c>
      <c r="H214" s="88">
        <v>1200</v>
      </c>
      <c r="I214" s="42">
        <v>4</v>
      </c>
      <c r="J214" s="43">
        <v>4</v>
      </c>
      <c r="K214" s="105">
        <v>-348600</v>
      </c>
      <c r="L214" s="98">
        <v>4800</v>
      </c>
      <c r="M214" s="3"/>
      <c r="P214" s="41">
        <v>1779873</v>
      </c>
      <c r="Q214" s="41">
        <v>1600</v>
      </c>
      <c r="R214" s="41">
        <f>VLOOKUP(P214,[2]应付款管理!$A$1:$B$65536,2,0)</f>
        <v>1600</v>
      </c>
      <c r="S214" s="41">
        <f t="shared" si="6"/>
        <v>0</v>
      </c>
      <c r="T214" t="str">
        <f t="shared" si="7"/>
        <v>，1779873</v>
      </c>
    </row>
    <row r="215" ht="26.25" spans="1:20">
      <c r="A215" s="13">
        <v>210</v>
      </c>
      <c r="B215" s="85" t="s">
        <v>14699</v>
      </c>
      <c r="C215" s="86">
        <v>42755</v>
      </c>
      <c r="D215" s="86">
        <v>43120</v>
      </c>
      <c r="E215" s="87">
        <v>1765572</v>
      </c>
      <c r="F215" s="88">
        <v>1</v>
      </c>
      <c r="G215" s="88" t="s">
        <v>22</v>
      </c>
      <c r="H215" s="88">
        <v>1400</v>
      </c>
      <c r="I215" s="42">
        <v>1</v>
      </c>
      <c r="J215" s="43">
        <v>1</v>
      </c>
      <c r="K215" s="105">
        <v>-350000</v>
      </c>
      <c r="L215" s="98">
        <v>1400</v>
      </c>
      <c r="M215" s="3"/>
      <c r="P215" s="41">
        <v>1780235</v>
      </c>
      <c r="Q215" s="41">
        <v>1600</v>
      </c>
      <c r="R215" s="41">
        <f>VLOOKUP(P215,[2]应付款管理!$A$1:$B$65536,2,0)</f>
        <v>1600</v>
      </c>
      <c r="S215" s="41">
        <f t="shared" si="6"/>
        <v>0</v>
      </c>
      <c r="T215" t="str">
        <f t="shared" si="7"/>
        <v>，1780235</v>
      </c>
    </row>
    <row r="216" ht="26.25" spans="1:20">
      <c r="A216" s="13">
        <v>211</v>
      </c>
      <c r="B216" s="85" t="s">
        <v>14699</v>
      </c>
      <c r="C216" s="86">
        <v>42755</v>
      </c>
      <c r="D216" s="86">
        <v>43120</v>
      </c>
      <c r="E216" s="87">
        <v>1765619</v>
      </c>
      <c r="F216" s="88">
        <v>1</v>
      </c>
      <c r="G216" s="88" t="s">
        <v>22</v>
      </c>
      <c r="H216" s="88">
        <v>1400</v>
      </c>
      <c r="I216" s="42">
        <v>1</v>
      </c>
      <c r="J216" s="43">
        <v>1</v>
      </c>
      <c r="K216" s="105">
        <v>-351400</v>
      </c>
      <c r="L216" s="98">
        <v>1400</v>
      </c>
      <c r="M216" s="3"/>
      <c r="P216" s="41">
        <v>1780552</v>
      </c>
      <c r="Q216" s="41">
        <v>1600</v>
      </c>
      <c r="R216" s="41">
        <f>VLOOKUP(P216,[2]应付款管理!$A$1:$B$65536,2,0)</f>
        <v>1600</v>
      </c>
      <c r="S216" s="41">
        <f t="shared" si="6"/>
        <v>0</v>
      </c>
      <c r="T216" t="str">
        <f t="shared" si="7"/>
        <v>，1780552</v>
      </c>
    </row>
    <row r="217" ht="26.25" spans="1:20">
      <c r="A217" s="13">
        <v>212</v>
      </c>
      <c r="B217" s="85" t="s">
        <v>14700</v>
      </c>
      <c r="C217" s="86">
        <v>42755</v>
      </c>
      <c r="D217" s="86">
        <v>43120</v>
      </c>
      <c r="E217" s="87">
        <v>1765524</v>
      </c>
      <c r="F217" s="88">
        <v>1</v>
      </c>
      <c r="G217" s="88" t="s">
        <v>22</v>
      </c>
      <c r="H217" s="88">
        <v>1400</v>
      </c>
      <c r="I217" s="42">
        <v>1</v>
      </c>
      <c r="J217" s="43">
        <v>1</v>
      </c>
      <c r="K217" s="105">
        <v>-352800</v>
      </c>
      <c r="L217" s="98">
        <v>1400</v>
      </c>
      <c r="M217" s="3"/>
      <c r="P217" s="41">
        <v>1689191</v>
      </c>
      <c r="Q217" s="41">
        <v>1400</v>
      </c>
      <c r="R217" s="41">
        <f>VLOOKUP(P217,[2]应付款管理!$A$1:$B$65536,2,0)</f>
        <v>1400</v>
      </c>
      <c r="S217" s="41">
        <f t="shared" si="6"/>
        <v>0</v>
      </c>
      <c r="T217" t="str">
        <f t="shared" si="7"/>
        <v>，1689191</v>
      </c>
    </row>
    <row r="218" ht="14.25" spans="1:20">
      <c r="A218" s="13">
        <v>213</v>
      </c>
      <c r="B218" s="85" t="s">
        <v>2989</v>
      </c>
      <c r="C218" s="86">
        <v>42389</v>
      </c>
      <c r="D218" s="86">
        <v>43120</v>
      </c>
      <c r="E218" s="87">
        <v>1739801</v>
      </c>
      <c r="F218" s="88">
        <v>1</v>
      </c>
      <c r="G218" s="88" t="s">
        <v>22</v>
      </c>
      <c r="H218" s="88">
        <v>1400</v>
      </c>
      <c r="I218" s="42">
        <v>2</v>
      </c>
      <c r="J218" s="43">
        <v>2</v>
      </c>
      <c r="K218" s="105">
        <v>-355600</v>
      </c>
      <c r="L218" s="98">
        <v>2800</v>
      </c>
      <c r="M218" s="3"/>
      <c r="P218" s="41">
        <v>1715502</v>
      </c>
      <c r="Q218" s="41">
        <v>1400</v>
      </c>
      <c r="R218" s="41">
        <f>VLOOKUP(P218,[2]应付款管理!$A$1:$B$65536,2,0)</f>
        <v>1400</v>
      </c>
      <c r="S218" s="41">
        <f t="shared" si="6"/>
        <v>0</v>
      </c>
      <c r="T218" t="str">
        <f t="shared" si="7"/>
        <v>，1715502</v>
      </c>
    </row>
    <row r="219" ht="26.25" spans="1:20">
      <c r="A219" s="13">
        <v>214</v>
      </c>
      <c r="B219" s="85" t="s">
        <v>14701</v>
      </c>
      <c r="C219" s="86">
        <v>42755</v>
      </c>
      <c r="D219" s="86">
        <v>43120</v>
      </c>
      <c r="E219" s="87">
        <v>1764718</v>
      </c>
      <c r="F219" s="88">
        <v>1</v>
      </c>
      <c r="G219" s="88" t="s">
        <v>22</v>
      </c>
      <c r="H219" s="88">
        <v>1400</v>
      </c>
      <c r="I219" s="42">
        <v>1</v>
      </c>
      <c r="J219" s="43">
        <v>1</v>
      </c>
      <c r="K219" s="105">
        <v>-357000</v>
      </c>
      <c r="L219" s="98">
        <v>1400</v>
      </c>
      <c r="M219" s="3"/>
      <c r="P219" s="41">
        <v>1729388</v>
      </c>
      <c r="Q219" s="41">
        <v>1400</v>
      </c>
      <c r="R219" s="41">
        <f>VLOOKUP(P219,[2]应付款管理!$A$1:$B$65536,2,0)</f>
        <v>1400</v>
      </c>
      <c r="S219" s="41">
        <f t="shared" si="6"/>
        <v>0</v>
      </c>
      <c r="T219" t="str">
        <f t="shared" si="7"/>
        <v>，1729388</v>
      </c>
    </row>
    <row r="220" ht="26.25" spans="1:20">
      <c r="A220" s="13">
        <v>215</v>
      </c>
      <c r="B220" s="85" t="s">
        <v>14702</v>
      </c>
      <c r="C220" s="86">
        <v>42389</v>
      </c>
      <c r="D220" s="86">
        <v>43120</v>
      </c>
      <c r="E220" s="87">
        <v>1763124</v>
      </c>
      <c r="F220" s="88">
        <v>1</v>
      </c>
      <c r="G220" s="88" t="s">
        <v>22</v>
      </c>
      <c r="H220" s="88">
        <v>1400</v>
      </c>
      <c r="I220" s="42">
        <v>2</v>
      </c>
      <c r="J220" s="43">
        <v>2</v>
      </c>
      <c r="K220" s="105">
        <v>-359800</v>
      </c>
      <c r="L220" s="98">
        <v>2800</v>
      </c>
      <c r="M220" s="3"/>
      <c r="P220" s="41">
        <v>1733782</v>
      </c>
      <c r="Q220" s="41">
        <v>1400</v>
      </c>
      <c r="R220" s="41">
        <f>VLOOKUP(P220,[2]应付款管理!$A$1:$B$65536,2,0)</f>
        <v>1400</v>
      </c>
      <c r="S220" s="41">
        <f t="shared" si="6"/>
        <v>0</v>
      </c>
      <c r="T220" t="str">
        <f t="shared" si="7"/>
        <v>，1733782</v>
      </c>
    </row>
    <row r="221" ht="26.25" spans="1:20">
      <c r="A221" s="13">
        <v>216</v>
      </c>
      <c r="B221" s="85" t="s">
        <v>14703</v>
      </c>
      <c r="C221" s="86">
        <v>42755</v>
      </c>
      <c r="D221" s="86">
        <v>43120</v>
      </c>
      <c r="E221" s="87">
        <v>1765896</v>
      </c>
      <c r="F221" s="88">
        <v>1</v>
      </c>
      <c r="G221" s="88" t="s">
        <v>22</v>
      </c>
      <c r="H221" s="88">
        <v>1400</v>
      </c>
      <c r="I221" s="42">
        <v>1</v>
      </c>
      <c r="J221" s="43">
        <v>1</v>
      </c>
      <c r="K221" s="105">
        <v>-361200</v>
      </c>
      <c r="L221" s="98">
        <v>1400</v>
      </c>
      <c r="M221" s="3"/>
      <c r="P221" s="41">
        <v>1734833</v>
      </c>
      <c r="Q221" s="41">
        <v>1400</v>
      </c>
      <c r="R221" s="41">
        <f>VLOOKUP(P221,[2]应付款管理!$A$1:$B$65536,2,0)</f>
        <v>1400</v>
      </c>
      <c r="S221" s="41">
        <f t="shared" si="6"/>
        <v>0</v>
      </c>
      <c r="T221" t="str">
        <f t="shared" si="7"/>
        <v>，1734833</v>
      </c>
    </row>
    <row r="222" ht="26.25" spans="1:20">
      <c r="A222" s="13">
        <v>217</v>
      </c>
      <c r="B222" s="85" t="s">
        <v>14704</v>
      </c>
      <c r="C222" s="86">
        <v>42755</v>
      </c>
      <c r="D222" s="86">
        <v>43120</v>
      </c>
      <c r="E222" s="87">
        <v>1765858</v>
      </c>
      <c r="F222" s="88">
        <v>1</v>
      </c>
      <c r="G222" s="88" t="s">
        <v>22</v>
      </c>
      <c r="H222" s="88">
        <v>1400</v>
      </c>
      <c r="I222" s="42">
        <v>1</v>
      </c>
      <c r="J222" s="43">
        <v>1</v>
      </c>
      <c r="K222" s="105">
        <v>-362600</v>
      </c>
      <c r="L222" s="98">
        <v>1400</v>
      </c>
      <c r="M222" s="3"/>
      <c r="P222" s="41">
        <v>1743054</v>
      </c>
      <c r="Q222" s="41">
        <v>1400</v>
      </c>
      <c r="R222" s="41">
        <f>VLOOKUP(P222,[2]应付款管理!$A$1:$B$65536,2,0)</f>
        <v>1400</v>
      </c>
      <c r="S222" s="41">
        <f t="shared" si="6"/>
        <v>0</v>
      </c>
      <c r="T222" t="str">
        <f t="shared" si="7"/>
        <v>，1743054</v>
      </c>
    </row>
    <row r="223" ht="14.25" spans="1:20">
      <c r="A223" s="13">
        <v>218</v>
      </c>
      <c r="B223" s="85" t="s">
        <v>14705</v>
      </c>
      <c r="C223" s="86">
        <v>42755</v>
      </c>
      <c r="D223" s="86">
        <v>43120</v>
      </c>
      <c r="E223" s="87">
        <v>1765957</v>
      </c>
      <c r="F223" s="88">
        <v>1</v>
      </c>
      <c r="G223" s="88" t="s">
        <v>22</v>
      </c>
      <c r="H223" s="88">
        <v>1400</v>
      </c>
      <c r="I223" s="42">
        <v>1</v>
      </c>
      <c r="J223" s="43">
        <v>1</v>
      </c>
      <c r="K223" s="105">
        <v>-364000</v>
      </c>
      <c r="L223" s="98">
        <v>1400</v>
      </c>
      <c r="M223" s="3"/>
      <c r="P223" s="41">
        <v>1746047</v>
      </c>
      <c r="Q223" s="41">
        <v>1400</v>
      </c>
      <c r="R223" s="41">
        <f>VLOOKUP(P223,[2]应付款管理!$A$1:$B$65536,2,0)</f>
        <v>1400</v>
      </c>
      <c r="S223" s="41">
        <f t="shared" si="6"/>
        <v>0</v>
      </c>
      <c r="T223" t="str">
        <f t="shared" si="7"/>
        <v>，1746047</v>
      </c>
    </row>
    <row r="224" ht="14.25" spans="1:20">
      <c r="A224" s="13">
        <v>219</v>
      </c>
      <c r="B224" s="85" t="s">
        <v>14706</v>
      </c>
      <c r="C224" s="86">
        <v>42389</v>
      </c>
      <c r="D224" s="86">
        <v>43120</v>
      </c>
      <c r="E224" s="87">
        <v>1750693</v>
      </c>
      <c r="F224" s="88">
        <v>1</v>
      </c>
      <c r="G224" s="88" t="s">
        <v>17</v>
      </c>
      <c r="H224" s="88">
        <v>0</v>
      </c>
      <c r="I224" s="42">
        <v>2</v>
      </c>
      <c r="J224" s="43">
        <v>2</v>
      </c>
      <c r="K224" s="105">
        <v>-364000</v>
      </c>
      <c r="L224" s="121" t="s">
        <v>683</v>
      </c>
      <c r="M224" s="101" t="s">
        <v>11522</v>
      </c>
      <c r="P224" s="41">
        <v>1747142</v>
      </c>
      <c r="Q224" s="41">
        <v>1400</v>
      </c>
      <c r="R224" s="41">
        <f>VLOOKUP(P224,[2]应付款管理!$A$1:$B$65536,2,0)</f>
        <v>1400</v>
      </c>
      <c r="S224" s="41">
        <f t="shared" si="6"/>
        <v>0</v>
      </c>
      <c r="T224" t="str">
        <f t="shared" si="7"/>
        <v>，1747142</v>
      </c>
    </row>
    <row r="225" ht="15" customHeight="1" spans="1:20">
      <c r="A225" s="13">
        <v>220</v>
      </c>
      <c r="B225" s="85" t="s">
        <v>12906</v>
      </c>
      <c r="C225" s="86">
        <v>42755</v>
      </c>
      <c r="D225" s="86">
        <v>43120</v>
      </c>
      <c r="E225" s="87">
        <v>1759874</v>
      </c>
      <c r="F225" s="88">
        <v>1</v>
      </c>
      <c r="G225" s="88" t="s">
        <v>17</v>
      </c>
      <c r="H225" s="88">
        <v>1100</v>
      </c>
      <c r="I225" s="42">
        <v>1</v>
      </c>
      <c r="J225" s="43">
        <v>1</v>
      </c>
      <c r="K225" s="105">
        <v>-365100</v>
      </c>
      <c r="L225" s="98">
        <v>1100</v>
      </c>
      <c r="M225" s="81"/>
      <c r="P225" s="41">
        <v>1747552</v>
      </c>
      <c r="Q225" s="41">
        <v>1400</v>
      </c>
      <c r="R225" s="41">
        <f>VLOOKUP(P225,[2]应付款管理!$A$1:$B$65536,2,0)</f>
        <v>1400</v>
      </c>
      <c r="S225" s="41">
        <f t="shared" si="6"/>
        <v>0</v>
      </c>
      <c r="T225" t="str">
        <f t="shared" si="7"/>
        <v>，1747552</v>
      </c>
    </row>
    <row r="226" ht="14.25" spans="1:20">
      <c r="A226" s="13">
        <v>221</v>
      </c>
      <c r="B226" s="110" t="s">
        <v>14707</v>
      </c>
      <c r="C226" s="111">
        <v>42755</v>
      </c>
      <c r="D226" s="111">
        <v>43485</v>
      </c>
      <c r="E226" s="112">
        <v>1764711</v>
      </c>
      <c r="F226" s="113">
        <v>1</v>
      </c>
      <c r="G226" s="113" t="s">
        <v>22</v>
      </c>
      <c r="H226" s="113">
        <v>1400</v>
      </c>
      <c r="I226" s="42">
        <v>2</v>
      </c>
      <c r="J226" s="43">
        <v>2</v>
      </c>
      <c r="K226" s="105">
        <v>-367900</v>
      </c>
      <c r="L226" s="122">
        <v>2800</v>
      </c>
      <c r="M226" s="81"/>
      <c r="P226" s="41">
        <v>1747554</v>
      </c>
      <c r="Q226" s="41">
        <v>1400</v>
      </c>
      <c r="R226" s="41">
        <f>VLOOKUP(P226,[2]应付款管理!$A$1:$B$65536,2,0)</f>
        <v>1400</v>
      </c>
      <c r="S226" s="41">
        <f t="shared" si="6"/>
        <v>0</v>
      </c>
      <c r="T226" t="str">
        <f t="shared" si="7"/>
        <v>，1747554</v>
      </c>
    </row>
    <row r="227" ht="26.25" spans="1:20">
      <c r="A227" s="13">
        <v>222</v>
      </c>
      <c r="B227" s="110" t="s">
        <v>14708</v>
      </c>
      <c r="C227" s="111">
        <v>42389</v>
      </c>
      <c r="D227" s="111">
        <v>43485</v>
      </c>
      <c r="E227" s="112">
        <v>1763455</v>
      </c>
      <c r="F227" s="113">
        <v>1</v>
      </c>
      <c r="G227" s="113" t="s">
        <v>19</v>
      </c>
      <c r="H227" s="113">
        <v>1400</v>
      </c>
      <c r="I227" s="42">
        <v>3</v>
      </c>
      <c r="J227" s="43">
        <v>3</v>
      </c>
      <c r="K227" s="105">
        <v>-372100</v>
      </c>
      <c r="L227" s="122">
        <v>4200</v>
      </c>
      <c r="M227" s="81"/>
      <c r="P227" s="41">
        <v>1747810</v>
      </c>
      <c r="Q227" s="41">
        <v>1400</v>
      </c>
      <c r="R227" s="41">
        <f>VLOOKUP(P227,[2]应付款管理!$A$1:$B$65536,2,0)</f>
        <v>1400</v>
      </c>
      <c r="S227" s="41">
        <f t="shared" si="6"/>
        <v>0</v>
      </c>
      <c r="T227" t="str">
        <f t="shared" si="7"/>
        <v>，1747810</v>
      </c>
    </row>
    <row r="228" ht="26.25" spans="1:20">
      <c r="A228" s="13">
        <v>223</v>
      </c>
      <c r="B228" s="110" t="s">
        <v>14709</v>
      </c>
      <c r="C228" s="111">
        <v>43120</v>
      </c>
      <c r="D228" s="111">
        <v>43485</v>
      </c>
      <c r="E228" s="112">
        <v>1765436</v>
      </c>
      <c r="F228" s="113">
        <v>1</v>
      </c>
      <c r="G228" s="113" t="s">
        <v>17</v>
      </c>
      <c r="H228" s="113">
        <v>1100</v>
      </c>
      <c r="I228" s="42">
        <v>1</v>
      </c>
      <c r="J228" s="43">
        <v>1</v>
      </c>
      <c r="K228" s="105">
        <v>-373200</v>
      </c>
      <c r="L228" s="122">
        <v>1100</v>
      </c>
      <c r="M228" s="81"/>
      <c r="P228" s="41">
        <v>1754713</v>
      </c>
      <c r="Q228" s="41">
        <v>1400</v>
      </c>
      <c r="R228" s="41">
        <f>VLOOKUP(P228,[2]应付款管理!$A$1:$B$65536,2,0)</f>
        <v>1400</v>
      </c>
      <c r="S228" s="41">
        <f t="shared" si="6"/>
        <v>0</v>
      </c>
      <c r="T228" t="str">
        <f t="shared" si="7"/>
        <v>，1754713</v>
      </c>
    </row>
    <row r="229" ht="14.25" spans="1:20">
      <c r="A229" s="13">
        <v>224</v>
      </c>
      <c r="B229" s="110" t="s">
        <v>14710</v>
      </c>
      <c r="C229" s="111">
        <v>42755</v>
      </c>
      <c r="D229" s="111">
        <v>43485</v>
      </c>
      <c r="E229" s="112">
        <v>1765723</v>
      </c>
      <c r="F229" s="113">
        <v>1</v>
      </c>
      <c r="G229" s="113" t="s">
        <v>22</v>
      </c>
      <c r="H229" s="113">
        <v>1400</v>
      </c>
      <c r="I229" s="42">
        <v>2</v>
      </c>
      <c r="J229" s="43">
        <v>2</v>
      </c>
      <c r="K229" s="105">
        <v>-376000</v>
      </c>
      <c r="L229" s="122">
        <v>2800</v>
      </c>
      <c r="M229" s="81"/>
      <c r="P229" s="41">
        <v>1758560</v>
      </c>
      <c r="Q229" s="41">
        <v>1400</v>
      </c>
      <c r="R229" s="41">
        <f>VLOOKUP(P229,[2]应付款管理!$A$1:$B$65536,2,0)</f>
        <v>1400</v>
      </c>
      <c r="S229" s="41">
        <f t="shared" si="6"/>
        <v>0</v>
      </c>
      <c r="T229" t="str">
        <f t="shared" si="7"/>
        <v>，1758560</v>
      </c>
    </row>
    <row r="230" ht="26.25" spans="1:20">
      <c r="A230" s="13">
        <v>225</v>
      </c>
      <c r="B230" s="110" t="s">
        <v>14711</v>
      </c>
      <c r="C230" s="111">
        <v>43120</v>
      </c>
      <c r="D230" s="111">
        <v>43485</v>
      </c>
      <c r="E230" s="112">
        <v>1765528</v>
      </c>
      <c r="F230" s="113">
        <v>1</v>
      </c>
      <c r="G230" s="113" t="s">
        <v>22</v>
      </c>
      <c r="H230" s="113">
        <v>1400</v>
      </c>
      <c r="I230" s="42">
        <v>1</v>
      </c>
      <c r="J230" s="43">
        <v>1</v>
      </c>
      <c r="K230" s="105">
        <v>-377400</v>
      </c>
      <c r="L230" s="122">
        <v>1400</v>
      </c>
      <c r="M230" s="81"/>
      <c r="P230" s="41">
        <v>1763279</v>
      </c>
      <c r="Q230" s="41">
        <v>1400</v>
      </c>
      <c r="R230" s="41">
        <f>VLOOKUP(P230,[2]应付款管理!$A$1:$B$65536,2,0)</f>
        <v>1400</v>
      </c>
      <c r="S230" s="41">
        <f t="shared" si="6"/>
        <v>0</v>
      </c>
      <c r="T230" t="str">
        <f t="shared" si="7"/>
        <v>，1763279</v>
      </c>
    </row>
    <row r="231" ht="14.25" spans="1:20">
      <c r="A231" s="13">
        <v>226</v>
      </c>
      <c r="B231" s="30" t="s">
        <v>14710</v>
      </c>
      <c r="C231" s="31">
        <v>43485</v>
      </c>
      <c r="D231" s="31">
        <v>43850</v>
      </c>
      <c r="E231" s="32">
        <v>1768911</v>
      </c>
      <c r="F231" s="33">
        <v>1</v>
      </c>
      <c r="G231" s="33" t="s">
        <v>17</v>
      </c>
      <c r="H231" s="33">
        <v>1100</v>
      </c>
      <c r="I231" s="42">
        <v>1</v>
      </c>
      <c r="J231" s="43">
        <v>1</v>
      </c>
      <c r="K231" s="105">
        <v>-378500</v>
      </c>
      <c r="L231" s="52">
        <v>1100</v>
      </c>
      <c r="M231" s="81"/>
      <c r="P231" s="41">
        <v>1764032</v>
      </c>
      <c r="Q231" s="41">
        <v>1400</v>
      </c>
      <c r="R231" s="41">
        <f>VLOOKUP(P231,[2]应付款管理!$A$1:$B$65536,2,0)</f>
        <v>1400</v>
      </c>
      <c r="S231" s="41">
        <f t="shared" si="6"/>
        <v>0</v>
      </c>
      <c r="T231" t="str">
        <f t="shared" si="7"/>
        <v>，1764032</v>
      </c>
    </row>
    <row r="232" ht="26.25" spans="1:20">
      <c r="A232" s="13">
        <v>227</v>
      </c>
      <c r="B232" s="30" t="s">
        <v>14712</v>
      </c>
      <c r="C232" s="31">
        <v>43485</v>
      </c>
      <c r="D232" s="31">
        <v>43850</v>
      </c>
      <c r="E232" s="32">
        <v>1769134</v>
      </c>
      <c r="F232" s="33">
        <v>1</v>
      </c>
      <c r="G232" s="33" t="s">
        <v>17</v>
      </c>
      <c r="H232" s="33">
        <v>1100</v>
      </c>
      <c r="I232" s="42">
        <v>1</v>
      </c>
      <c r="J232" s="43">
        <v>1</v>
      </c>
      <c r="K232" s="105">
        <v>-379600</v>
      </c>
      <c r="L232" s="52">
        <v>1100</v>
      </c>
      <c r="M232" s="81"/>
      <c r="P232" s="41">
        <v>1764034</v>
      </c>
      <c r="Q232" s="41">
        <v>1400</v>
      </c>
      <c r="R232" s="41">
        <f>VLOOKUP(P232,[2]应付款管理!$A$1:$B$65536,2,0)</f>
        <v>1400</v>
      </c>
      <c r="S232" s="41">
        <f t="shared" si="6"/>
        <v>0</v>
      </c>
      <c r="T232" t="str">
        <f t="shared" si="7"/>
        <v>，1764034</v>
      </c>
    </row>
    <row r="233" ht="26.25" spans="1:20">
      <c r="A233" s="13">
        <v>228</v>
      </c>
      <c r="B233" s="30" t="s">
        <v>14713</v>
      </c>
      <c r="C233" s="31">
        <v>42755</v>
      </c>
      <c r="D233" s="31">
        <v>43850</v>
      </c>
      <c r="E233" s="32">
        <v>1765637</v>
      </c>
      <c r="F233" s="33">
        <v>1</v>
      </c>
      <c r="G233" s="33" t="s">
        <v>49</v>
      </c>
      <c r="H233" s="33">
        <v>1600</v>
      </c>
      <c r="I233" s="42">
        <v>3</v>
      </c>
      <c r="J233" s="43">
        <v>3</v>
      </c>
      <c r="K233" s="105">
        <v>-384400</v>
      </c>
      <c r="L233" s="52">
        <v>4800</v>
      </c>
      <c r="M233" s="81"/>
      <c r="P233" s="41">
        <v>1764718</v>
      </c>
      <c r="Q233" s="41">
        <v>1400</v>
      </c>
      <c r="R233" s="41">
        <f>VLOOKUP(P233,[2]应付款管理!$A$1:$B$65536,2,0)</f>
        <v>1400</v>
      </c>
      <c r="S233" s="41">
        <f t="shared" si="6"/>
        <v>0</v>
      </c>
      <c r="T233" t="str">
        <f t="shared" si="7"/>
        <v>，1764718</v>
      </c>
    </row>
    <row r="234" ht="26.25" spans="1:20">
      <c r="A234" s="13">
        <v>229</v>
      </c>
      <c r="B234" s="30" t="s">
        <v>14714</v>
      </c>
      <c r="C234" s="31">
        <v>42755</v>
      </c>
      <c r="D234" s="31">
        <v>43850</v>
      </c>
      <c r="E234" s="32">
        <v>1766138</v>
      </c>
      <c r="F234" s="33">
        <v>1</v>
      </c>
      <c r="G234" s="33" t="s">
        <v>22</v>
      </c>
      <c r="H234" s="33">
        <v>1400</v>
      </c>
      <c r="I234" s="42">
        <v>3</v>
      </c>
      <c r="J234" s="43">
        <v>3</v>
      </c>
      <c r="K234" s="105">
        <v>-388600</v>
      </c>
      <c r="L234" s="52">
        <v>4200</v>
      </c>
      <c r="M234" s="81"/>
      <c r="P234" s="41">
        <v>1765524</v>
      </c>
      <c r="Q234" s="41">
        <v>1400</v>
      </c>
      <c r="R234" s="41">
        <f>VLOOKUP(P234,[2]应付款管理!$A$1:$B$65536,2,0)</f>
        <v>1400</v>
      </c>
      <c r="S234" s="41">
        <f t="shared" si="6"/>
        <v>0</v>
      </c>
      <c r="T234" t="str">
        <f t="shared" si="7"/>
        <v>，1765524</v>
      </c>
    </row>
    <row r="235" ht="26.25" spans="1:20">
      <c r="A235" s="13">
        <v>230</v>
      </c>
      <c r="B235" s="30" t="s">
        <v>14715</v>
      </c>
      <c r="C235" s="31">
        <v>42389</v>
      </c>
      <c r="D235" s="31">
        <v>43850</v>
      </c>
      <c r="E235" s="32">
        <v>1761386</v>
      </c>
      <c r="F235" s="33">
        <v>1</v>
      </c>
      <c r="G235" s="33" t="s">
        <v>17</v>
      </c>
      <c r="H235" s="33">
        <v>1100</v>
      </c>
      <c r="I235" s="42">
        <v>4</v>
      </c>
      <c r="J235" s="43">
        <v>4</v>
      </c>
      <c r="K235" s="105">
        <v>-393000</v>
      </c>
      <c r="L235" s="52">
        <v>4400</v>
      </c>
      <c r="M235" s="81"/>
      <c r="P235" s="41">
        <v>1765528</v>
      </c>
      <c r="Q235" s="41">
        <v>1400</v>
      </c>
      <c r="R235" s="41">
        <f>VLOOKUP(P235,[2]应付款管理!$A$1:$B$65536,2,0)</f>
        <v>1400</v>
      </c>
      <c r="S235" s="41">
        <f t="shared" si="6"/>
        <v>0</v>
      </c>
      <c r="T235" t="str">
        <f t="shared" si="7"/>
        <v>，1765528</v>
      </c>
    </row>
    <row r="236" ht="51.75" spans="1:20">
      <c r="A236" s="13">
        <v>231</v>
      </c>
      <c r="B236" s="30" t="s">
        <v>14716</v>
      </c>
      <c r="C236" s="31">
        <v>41659</v>
      </c>
      <c r="D236" s="31">
        <v>43850</v>
      </c>
      <c r="E236" s="32">
        <v>1732723</v>
      </c>
      <c r="F236" s="33">
        <v>1</v>
      </c>
      <c r="G236" s="33" t="s">
        <v>19</v>
      </c>
      <c r="H236" s="33">
        <v>1400</v>
      </c>
      <c r="I236" s="42">
        <v>6</v>
      </c>
      <c r="J236" s="43">
        <v>6</v>
      </c>
      <c r="K236" s="105">
        <v>-401400</v>
      </c>
      <c r="L236" s="52">
        <v>8400</v>
      </c>
      <c r="M236" s="81"/>
      <c r="P236" s="41">
        <v>1765572</v>
      </c>
      <c r="Q236" s="41">
        <v>1400</v>
      </c>
      <c r="R236" s="41">
        <f>VLOOKUP(P236,[2]应付款管理!$A$1:$B$65536,2,0)</f>
        <v>1400</v>
      </c>
      <c r="S236" s="41">
        <f t="shared" si="6"/>
        <v>0</v>
      </c>
      <c r="T236" t="str">
        <f t="shared" si="7"/>
        <v>，1765572</v>
      </c>
    </row>
    <row r="237" ht="26.25" spans="1:20">
      <c r="A237" s="13">
        <v>232</v>
      </c>
      <c r="B237" s="30" t="s">
        <v>14717</v>
      </c>
      <c r="C237" s="31">
        <v>43485</v>
      </c>
      <c r="D237" s="31">
        <v>43850</v>
      </c>
      <c r="E237" s="32">
        <v>1769226</v>
      </c>
      <c r="F237" s="33">
        <v>1</v>
      </c>
      <c r="G237" s="33" t="s">
        <v>17</v>
      </c>
      <c r="H237" s="33">
        <v>1100</v>
      </c>
      <c r="I237" s="42">
        <v>1</v>
      </c>
      <c r="J237" s="43">
        <v>1</v>
      </c>
      <c r="K237" s="105">
        <v>-402500</v>
      </c>
      <c r="L237" s="52">
        <v>1100</v>
      </c>
      <c r="M237" s="81"/>
      <c r="P237" s="41">
        <v>1765619</v>
      </c>
      <c r="Q237" s="41">
        <v>1400</v>
      </c>
      <c r="R237" s="41">
        <f>VLOOKUP(P237,[2]应付款管理!$A$1:$B$65536,2,0)</f>
        <v>1400</v>
      </c>
      <c r="S237" s="41">
        <f t="shared" si="6"/>
        <v>0</v>
      </c>
      <c r="T237" t="str">
        <f t="shared" si="7"/>
        <v>，1765619</v>
      </c>
    </row>
    <row r="238" ht="26.25" spans="1:20">
      <c r="A238" s="13">
        <v>233</v>
      </c>
      <c r="B238" s="30" t="s">
        <v>14718</v>
      </c>
      <c r="C238" s="31">
        <v>43120</v>
      </c>
      <c r="D238" s="31">
        <v>43850</v>
      </c>
      <c r="E238" s="32">
        <v>1735855</v>
      </c>
      <c r="F238" s="33">
        <v>1</v>
      </c>
      <c r="G238" s="33" t="s">
        <v>22</v>
      </c>
      <c r="H238" s="33">
        <v>1400</v>
      </c>
      <c r="I238" s="42">
        <v>2</v>
      </c>
      <c r="J238" s="43">
        <v>2</v>
      </c>
      <c r="K238" s="105">
        <v>-405300</v>
      </c>
      <c r="L238" s="52">
        <v>2800</v>
      </c>
      <c r="M238" s="81"/>
      <c r="P238" s="41">
        <v>1765858</v>
      </c>
      <c r="Q238" s="41">
        <v>1400</v>
      </c>
      <c r="R238" s="41">
        <f>VLOOKUP(P238,[2]应付款管理!$A$1:$B$65536,2,0)</f>
        <v>1400</v>
      </c>
      <c r="S238" s="41">
        <f t="shared" si="6"/>
        <v>0</v>
      </c>
      <c r="T238" t="str">
        <f t="shared" si="7"/>
        <v>，1765858</v>
      </c>
    </row>
    <row r="239" ht="26.25" spans="1:20">
      <c r="A239" s="13">
        <v>234</v>
      </c>
      <c r="B239" s="30" t="s">
        <v>14719</v>
      </c>
      <c r="C239" s="31">
        <v>43120</v>
      </c>
      <c r="D239" s="31">
        <v>43850</v>
      </c>
      <c r="E239" s="32">
        <v>1765138</v>
      </c>
      <c r="F239" s="33">
        <v>1</v>
      </c>
      <c r="G239" s="33" t="s">
        <v>17</v>
      </c>
      <c r="H239" s="33">
        <v>1100</v>
      </c>
      <c r="I239" s="42">
        <v>2</v>
      </c>
      <c r="J239" s="43">
        <v>2</v>
      </c>
      <c r="K239" s="105">
        <v>-407500</v>
      </c>
      <c r="L239" s="52">
        <v>2200</v>
      </c>
      <c r="M239" s="81"/>
      <c r="P239" s="41">
        <v>1765896</v>
      </c>
      <c r="Q239" s="41">
        <v>1400</v>
      </c>
      <c r="R239" s="41">
        <f>VLOOKUP(P239,[2]应付款管理!$A$1:$B$65536,2,0)</f>
        <v>1400</v>
      </c>
      <c r="S239" s="41">
        <f t="shared" si="6"/>
        <v>0</v>
      </c>
      <c r="T239" t="str">
        <f t="shared" si="7"/>
        <v>，1765896</v>
      </c>
    </row>
    <row r="240" ht="14.25" spans="1:20">
      <c r="A240" s="13">
        <v>235</v>
      </c>
      <c r="B240" s="30" t="s">
        <v>14720</v>
      </c>
      <c r="C240" s="31">
        <v>43485</v>
      </c>
      <c r="D240" s="31">
        <v>43850</v>
      </c>
      <c r="E240" s="32">
        <v>1769295</v>
      </c>
      <c r="F240" s="33">
        <v>1</v>
      </c>
      <c r="G240" s="33" t="s">
        <v>49</v>
      </c>
      <c r="H240" s="33">
        <v>1600</v>
      </c>
      <c r="I240" s="42">
        <v>1</v>
      </c>
      <c r="J240" s="43">
        <v>1</v>
      </c>
      <c r="K240" s="105">
        <v>-409100</v>
      </c>
      <c r="L240" s="52">
        <v>1600</v>
      </c>
      <c r="M240" s="81"/>
      <c r="P240" s="41">
        <v>1765957</v>
      </c>
      <c r="Q240" s="41">
        <v>1400</v>
      </c>
      <c r="R240" s="41">
        <f>VLOOKUP(P240,[2]应付款管理!$A$1:$B$65536,2,0)</f>
        <v>1400</v>
      </c>
      <c r="S240" s="41">
        <f t="shared" si="6"/>
        <v>0</v>
      </c>
      <c r="T240" t="str">
        <f t="shared" si="7"/>
        <v>，1765957</v>
      </c>
    </row>
    <row r="241" ht="26.25" spans="1:20">
      <c r="A241" s="13">
        <v>236</v>
      </c>
      <c r="B241" s="30" t="s">
        <v>14704</v>
      </c>
      <c r="C241" s="31">
        <v>43485</v>
      </c>
      <c r="D241" s="31">
        <v>43850</v>
      </c>
      <c r="E241" s="32">
        <v>1768370</v>
      </c>
      <c r="F241" s="33">
        <v>1</v>
      </c>
      <c r="G241" s="33" t="s">
        <v>22</v>
      </c>
      <c r="H241" s="33">
        <v>1400</v>
      </c>
      <c r="I241" s="42">
        <v>1</v>
      </c>
      <c r="J241" s="43">
        <v>1</v>
      </c>
      <c r="K241" s="105">
        <v>-410500</v>
      </c>
      <c r="L241" s="52">
        <v>1400</v>
      </c>
      <c r="M241" s="81"/>
      <c r="P241" s="41">
        <v>1768370</v>
      </c>
      <c r="Q241" s="41">
        <v>1400</v>
      </c>
      <c r="R241" s="41">
        <f>VLOOKUP(P241,[2]应付款管理!$A$1:$B$65536,2,0)</f>
        <v>1400</v>
      </c>
      <c r="S241" s="41">
        <f t="shared" si="6"/>
        <v>0</v>
      </c>
      <c r="T241" t="str">
        <f t="shared" si="7"/>
        <v>，1768370</v>
      </c>
    </row>
    <row r="242" ht="14.25" spans="1:20">
      <c r="A242" s="13">
        <v>237</v>
      </c>
      <c r="B242" s="30" t="s">
        <v>14721</v>
      </c>
      <c r="C242" s="31">
        <v>43120</v>
      </c>
      <c r="D242" s="31">
        <v>43850</v>
      </c>
      <c r="E242" s="32">
        <v>1753315</v>
      </c>
      <c r="F242" s="33">
        <v>2</v>
      </c>
      <c r="G242" s="33" t="s">
        <v>22</v>
      </c>
      <c r="H242" s="33">
        <v>1400</v>
      </c>
      <c r="I242" s="42">
        <v>2</v>
      </c>
      <c r="J242" s="43">
        <v>4</v>
      </c>
      <c r="K242" s="105">
        <v>-416100</v>
      </c>
      <c r="L242" s="52">
        <v>5600</v>
      </c>
      <c r="M242" s="81"/>
      <c r="P242" s="41">
        <v>1770340</v>
      </c>
      <c r="Q242" s="41">
        <v>1400</v>
      </c>
      <c r="R242" s="41">
        <f>VLOOKUP(P242,[2]应付款管理!$A$1:$B$65536,2,0)</f>
        <v>1400</v>
      </c>
      <c r="S242" s="41">
        <f t="shared" si="6"/>
        <v>0</v>
      </c>
      <c r="T242" t="str">
        <f t="shared" si="7"/>
        <v>，1770340</v>
      </c>
    </row>
    <row r="243" ht="14.25" spans="1:20">
      <c r="A243" s="13">
        <v>238</v>
      </c>
      <c r="B243" s="30" t="s">
        <v>14722</v>
      </c>
      <c r="C243" s="31">
        <v>41659</v>
      </c>
      <c r="D243" s="31">
        <v>43850</v>
      </c>
      <c r="E243" s="32">
        <v>1729576</v>
      </c>
      <c r="F243" s="33">
        <v>1</v>
      </c>
      <c r="G243" s="33" t="s">
        <v>17</v>
      </c>
      <c r="H243" s="33">
        <v>1100</v>
      </c>
      <c r="I243" s="42">
        <v>6</v>
      </c>
      <c r="J243" s="43">
        <v>6</v>
      </c>
      <c r="K243" s="105">
        <v>-422700</v>
      </c>
      <c r="L243" s="52">
        <v>6600</v>
      </c>
      <c r="M243" s="81"/>
      <c r="P243" s="41">
        <v>1772129</v>
      </c>
      <c r="Q243" s="41">
        <v>1400</v>
      </c>
      <c r="R243" s="41">
        <f>VLOOKUP(P243,[2]应付款管理!$A$1:$B$65536,2,0)</f>
        <v>1400</v>
      </c>
      <c r="S243" s="41">
        <f t="shared" si="6"/>
        <v>0</v>
      </c>
      <c r="T243" t="str">
        <f t="shared" si="7"/>
        <v>，1772129</v>
      </c>
    </row>
    <row r="244" ht="26.25" spans="1:20">
      <c r="A244" s="13">
        <v>239</v>
      </c>
      <c r="B244" s="114" t="s">
        <v>14723</v>
      </c>
      <c r="C244" s="115">
        <v>43850</v>
      </c>
      <c r="D244" s="115">
        <v>44216</v>
      </c>
      <c r="E244" s="116">
        <v>1770982</v>
      </c>
      <c r="F244" s="117">
        <v>1</v>
      </c>
      <c r="G244" s="117" t="s">
        <v>17</v>
      </c>
      <c r="H244" s="117">
        <v>1100</v>
      </c>
      <c r="I244" s="42">
        <v>1</v>
      </c>
      <c r="J244" s="43">
        <v>1</v>
      </c>
      <c r="K244" s="105">
        <v>-423800</v>
      </c>
      <c r="L244" s="123">
        <v>1100</v>
      </c>
      <c r="M244" s="81"/>
      <c r="P244" s="41">
        <v>1772790</v>
      </c>
      <c r="Q244" s="41">
        <v>1400</v>
      </c>
      <c r="R244" s="41">
        <f>VLOOKUP(P244,[2]应付款管理!$A$1:$B$65536,2,0)</f>
        <v>1400</v>
      </c>
      <c r="S244" s="41">
        <f t="shared" si="6"/>
        <v>0</v>
      </c>
      <c r="T244" t="str">
        <f t="shared" si="7"/>
        <v>，1772790</v>
      </c>
    </row>
    <row r="245" ht="26.25" spans="1:20">
      <c r="A245" s="13">
        <v>240</v>
      </c>
      <c r="B245" s="114" t="s">
        <v>14724</v>
      </c>
      <c r="C245" s="115">
        <v>43850</v>
      </c>
      <c r="D245" s="115">
        <v>44216</v>
      </c>
      <c r="E245" s="116">
        <v>1770340</v>
      </c>
      <c r="F245" s="117">
        <v>1</v>
      </c>
      <c r="G245" s="117" t="s">
        <v>19</v>
      </c>
      <c r="H245" s="117">
        <v>1400</v>
      </c>
      <c r="I245" s="42">
        <v>1</v>
      </c>
      <c r="J245" s="43">
        <v>1</v>
      </c>
      <c r="K245" s="105">
        <v>-425200</v>
      </c>
      <c r="L245" s="123">
        <v>1400</v>
      </c>
      <c r="M245" s="81"/>
      <c r="P245" s="41">
        <v>1773723</v>
      </c>
      <c r="Q245" s="41">
        <v>1400</v>
      </c>
      <c r="R245" s="41">
        <f>VLOOKUP(P245,[2]应付款管理!$A$1:$B$65536,2,0)</f>
        <v>1400</v>
      </c>
      <c r="S245" s="41">
        <f t="shared" si="6"/>
        <v>0</v>
      </c>
      <c r="T245" t="str">
        <f t="shared" si="7"/>
        <v>，1773723</v>
      </c>
    </row>
    <row r="246" ht="39" spans="1:20">
      <c r="A246" s="13">
        <v>241</v>
      </c>
      <c r="B246" s="114" t="s">
        <v>14725</v>
      </c>
      <c r="C246" s="115">
        <v>43850</v>
      </c>
      <c r="D246" s="115">
        <v>44216</v>
      </c>
      <c r="E246" s="116">
        <v>1770928</v>
      </c>
      <c r="F246" s="117">
        <v>1</v>
      </c>
      <c r="G246" s="117" t="s">
        <v>17</v>
      </c>
      <c r="H246" s="117">
        <v>1100</v>
      </c>
      <c r="I246" s="42">
        <v>1</v>
      </c>
      <c r="J246" s="43">
        <v>1</v>
      </c>
      <c r="K246" s="105">
        <v>-426300</v>
      </c>
      <c r="L246" s="123">
        <v>1100</v>
      </c>
      <c r="M246" s="81"/>
      <c r="P246" s="41">
        <v>1688979</v>
      </c>
      <c r="Q246" s="41">
        <v>1300</v>
      </c>
      <c r="R246" s="41">
        <f>VLOOKUP(P246,[2]应付款管理!$A$1:$B$65536,2,0)</f>
        <v>1300</v>
      </c>
      <c r="S246" s="41">
        <f t="shared" si="6"/>
        <v>0</v>
      </c>
      <c r="T246" t="str">
        <f t="shared" si="7"/>
        <v>，1688979</v>
      </c>
    </row>
    <row r="247" ht="26.25" spans="1:20">
      <c r="A247" s="13">
        <v>242</v>
      </c>
      <c r="B247" s="114" t="s">
        <v>14726</v>
      </c>
      <c r="C247" s="115">
        <v>43485</v>
      </c>
      <c r="D247" s="115">
        <v>44216</v>
      </c>
      <c r="E247" s="116">
        <v>1762749</v>
      </c>
      <c r="F247" s="117">
        <v>1</v>
      </c>
      <c r="G247" s="117" t="s">
        <v>49</v>
      </c>
      <c r="H247" s="117">
        <v>2600</v>
      </c>
      <c r="I247" s="42">
        <v>2</v>
      </c>
      <c r="J247" s="43">
        <v>2</v>
      </c>
      <c r="K247" s="105">
        <v>-431500</v>
      </c>
      <c r="L247" s="123">
        <v>5200</v>
      </c>
      <c r="M247" s="81"/>
      <c r="P247" s="41">
        <v>1703146</v>
      </c>
      <c r="Q247" s="41">
        <v>1300</v>
      </c>
      <c r="R247" s="41">
        <f>VLOOKUP(P247,[2]应付款管理!$A$1:$B$65536,2,0)</f>
        <v>1300</v>
      </c>
      <c r="S247" s="41">
        <f t="shared" si="6"/>
        <v>0</v>
      </c>
      <c r="T247" t="str">
        <f t="shared" si="7"/>
        <v>，1703146</v>
      </c>
    </row>
    <row r="248" ht="26.25" spans="1:20">
      <c r="A248" s="13">
        <v>243</v>
      </c>
      <c r="B248" s="114" t="s">
        <v>14727</v>
      </c>
      <c r="C248" s="115">
        <v>43120</v>
      </c>
      <c r="D248" s="115">
        <v>44216</v>
      </c>
      <c r="E248" s="116">
        <v>1723732</v>
      </c>
      <c r="F248" s="117">
        <v>1</v>
      </c>
      <c r="G248" s="117" t="s">
        <v>17</v>
      </c>
      <c r="H248" s="117">
        <v>1000</v>
      </c>
      <c r="I248" s="42">
        <v>3</v>
      </c>
      <c r="J248" s="43">
        <v>3</v>
      </c>
      <c r="K248" s="105">
        <v>-434500</v>
      </c>
      <c r="L248" s="123">
        <v>3000</v>
      </c>
      <c r="M248" s="81"/>
      <c r="P248" s="41">
        <v>1704053</v>
      </c>
      <c r="Q248" s="41">
        <v>1300</v>
      </c>
      <c r="R248" s="41">
        <f>VLOOKUP(P248,[2]应付款管理!$A$1:$B$65536,2,0)</f>
        <v>1300</v>
      </c>
      <c r="S248" s="41">
        <f t="shared" si="6"/>
        <v>0</v>
      </c>
      <c r="T248" t="str">
        <f t="shared" si="7"/>
        <v>，1704053</v>
      </c>
    </row>
    <row r="249" ht="26.25" spans="1:20">
      <c r="A249" s="13">
        <v>244</v>
      </c>
      <c r="B249" s="114" t="s">
        <v>14717</v>
      </c>
      <c r="C249" s="115">
        <v>43850</v>
      </c>
      <c r="D249" s="115">
        <v>44216</v>
      </c>
      <c r="E249" s="116">
        <v>1769526</v>
      </c>
      <c r="F249" s="117">
        <v>1</v>
      </c>
      <c r="G249" s="117" t="s">
        <v>17</v>
      </c>
      <c r="H249" s="117">
        <v>1100</v>
      </c>
      <c r="I249" s="42">
        <v>1</v>
      </c>
      <c r="J249" s="43">
        <v>1</v>
      </c>
      <c r="K249" s="105">
        <v>-435600</v>
      </c>
      <c r="L249" s="123">
        <v>1100</v>
      </c>
      <c r="M249" s="81"/>
      <c r="P249" s="41">
        <v>1709585</v>
      </c>
      <c r="Q249" s="41">
        <v>1300</v>
      </c>
      <c r="R249" s="41">
        <f>VLOOKUP(P249,[2]应付款管理!$A$1:$B$65536,2,0)</f>
        <v>1300</v>
      </c>
      <c r="S249" s="41">
        <f t="shared" si="6"/>
        <v>0</v>
      </c>
      <c r="T249" t="str">
        <f t="shared" si="7"/>
        <v>，1709585</v>
      </c>
    </row>
    <row r="250" ht="26.25" spans="1:20">
      <c r="A250" s="13">
        <v>245</v>
      </c>
      <c r="B250" s="114" t="s">
        <v>14708</v>
      </c>
      <c r="C250" s="115">
        <v>43485</v>
      </c>
      <c r="D250" s="115">
        <v>44216</v>
      </c>
      <c r="E250" s="116">
        <v>1768546</v>
      </c>
      <c r="F250" s="117">
        <v>1</v>
      </c>
      <c r="G250" s="117" t="s">
        <v>19</v>
      </c>
      <c r="H250" s="117">
        <v>1400</v>
      </c>
      <c r="I250" s="42">
        <v>2</v>
      </c>
      <c r="J250" s="43">
        <v>2</v>
      </c>
      <c r="K250" s="105">
        <v>-438400</v>
      </c>
      <c r="L250" s="123">
        <v>2800</v>
      </c>
      <c r="M250" s="81"/>
      <c r="P250" s="41">
        <v>1766066</v>
      </c>
      <c r="Q250" s="41">
        <v>1300</v>
      </c>
      <c r="R250" s="41">
        <f>VLOOKUP(P250,[2]应付款管理!$A$1:$B$65536,2,0)</f>
        <v>1300</v>
      </c>
      <c r="S250" s="41">
        <f t="shared" si="6"/>
        <v>0</v>
      </c>
      <c r="T250" t="str">
        <f t="shared" si="7"/>
        <v>，1766066</v>
      </c>
    </row>
    <row r="251" ht="14.25" spans="1:20">
      <c r="A251" s="13">
        <v>246</v>
      </c>
      <c r="B251" s="114" t="s">
        <v>14728</v>
      </c>
      <c r="C251" s="115">
        <v>43485</v>
      </c>
      <c r="D251" s="115">
        <v>44216</v>
      </c>
      <c r="E251" s="116">
        <v>1766927</v>
      </c>
      <c r="F251" s="117">
        <v>1</v>
      </c>
      <c r="G251" s="117" t="s">
        <v>22</v>
      </c>
      <c r="H251" s="117">
        <v>1400</v>
      </c>
      <c r="I251" s="42">
        <v>2</v>
      </c>
      <c r="J251" s="43">
        <v>2</v>
      </c>
      <c r="K251" s="105">
        <v>-441200</v>
      </c>
      <c r="L251" s="123">
        <v>2800</v>
      </c>
      <c r="M251" s="81"/>
      <c r="P251" s="41">
        <v>1769250</v>
      </c>
      <c r="Q251" s="41">
        <v>1300</v>
      </c>
      <c r="R251" s="41">
        <f>VLOOKUP(P251,[2]应付款管理!$A$1:$B$65536,2,0)</f>
        <v>1300</v>
      </c>
      <c r="S251" s="41">
        <f t="shared" si="6"/>
        <v>0</v>
      </c>
      <c r="T251" t="str">
        <f t="shared" si="7"/>
        <v>，1769250</v>
      </c>
    </row>
    <row r="252" ht="14.25" spans="1:20">
      <c r="A252" s="13">
        <v>247</v>
      </c>
      <c r="B252" s="114" t="s">
        <v>14729</v>
      </c>
      <c r="C252" s="115">
        <v>43850</v>
      </c>
      <c r="D252" s="115">
        <v>44216</v>
      </c>
      <c r="E252" s="116">
        <v>1757636</v>
      </c>
      <c r="F252" s="117">
        <v>1</v>
      </c>
      <c r="G252" s="117" t="s">
        <v>17</v>
      </c>
      <c r="H252" s="117">
        <v>0</v>
      </c>
      <c r="I252" s="42">
        <v>1</v>
      </c>
      <c r="J252" s="43">
        <v>1</v>
      </c>
      <c r="K252" s="105">
        <v>-441200</v>
      </c>
      <c r="L252" s="124" t="s">
        <v>683</v>
      </c>
      <c r="M252" s="101" t="s">
        <v>11522</v>
      </c>
      <c r="P252" s="41">
        <v>1776943</v>
      </c>
      <c r="Q252" s="41">
        <v>1300</v>
      </c>
      <c r="R252" s="41">
        <f>VLOOKUP(P252,[2]应付款管理!$A$1:$B$65536,2,0)</f>
        <v>1300</v>
      </c>
      <c r="S252" s="41">
        <f t="shared" si="6"/>
        <v>0</v>
      </c>
      <c r="T252" t="str">
        <f t="shared" si="7"/>
        <v>，1776943</v>
      </c>
    </row>
    <row r="253" ht="15" customHeight="1" spans="1:20">
      <c r="A253" s="13">
        <v>248</v>
      </c>
      <c r="B253" s="22" t="s">
        <v>14730</v>
      </c>
      <c r="C253" s="23">
        <v>44216</v>
      </c>
      <c r="D253" s="23">
        <v>44581</v>
      </c>
      <c r="E253" s="24">
        <v>1772449</v>
      </c>
      <c r="F253" s="25">
        <v>1</v>
      </c>
      <c r="G253" s="25" t="s">
        <v>17</v>
      </c>
      <c r="H253" s="25">
        <v>1100</v>
      </c>
      <c r="I253" s="42">
        <v>1</v>
      </c>
      <c r="J253" s="43">
        <v>1</v>
      </c>
      <c r="K253" s="105">
        <v>-442300</v>
      </c>
      <c r="L253" s="47">
        <v>1100</v>
      </c>
      <c r="M253" s="81"/>
      <c r="P253" s="41">
        <v>1777188</v>
      </c>
      <c r="Q253" s="41">
        <v>1300</v>
      </c>
      <c r="R253" s="41">
        <f>VLOOKUP(P253,[2]应付款管理!$A$1:$B$65536,2,0)</f>
        <v>1300</v>
      </c>
      <c r="S253" s="41">
        <f t="shared" si="6"/>
        <v>0</v>
      </c>
      <c r="T253" t="str">
        <f t="shared" si="7"/>
        <v>，1777188</v>
      </c>
    </row>
    <row r="254" ht="26.25" spans="1:20">
      <c r="A254" s="13">
        <v>249</v>
      </c>
      <c r="B254" s="22" t="s">
        <v>14731</v>
      </c>
      <c r="C254" s="23">
        <v>43850</v>
      </c>
      <c r="D254" s="23">
        <v>44581</v>
      </c>
      <c r="E254" s="24">
        <v>1764184</v>
      </c>
      <c r="F254" s="25">
        <v>3</v>
      </c>
      <c r="G254" s="25" t="s">
        <v>49</v>
      </c>
      <c r="H254" s="25">
        <v>2600</v>
      </c>
      <c r="I254" s="42">
        <v>2</v>
      </c>
      <c r="J254" s="43">
        <v>6</v>
      </c>
      <c r="K254" s="105">
        <v>-457900</v>
      </c>
      <c r="L254" s="47">
        <v>15600</v>
      </c>
      <c r="M254" s="81"/>
      <c r="P254" s="41">
        <v>1777201</v>
      </c>
      <c r="Q254" s="41">
        <v>1300</v>
      </c>
      <c r="R254" s="41">
        <f>VLOOKUP(P254,[2]应付款管理!$A$1:$B$65536,2,0)</f>
        <v>1300</v>
      </c>
      <c r="S254" s="41">
        <f t="shared" si="6"/>
        <v>0</v>
      </c>
      <c r="T254" t="str">
        <f t="shared" si="7"/>
        <v>，1777201</v>
      </c>
    </row>
    <row r="255" ht="26.25" spans="1:20">
      <c r="A255" s="13">
        <v>250</v>
      </c>
      <c r="B255" s="22" t="s">
        <v>14732</v>
      </c>
      <c r="C255" s="23">
        <v>43850</v>
      </c>
      <c r="D255" s="23">
        <v>44581</v>
      </c>
      <c r="E255" s="24">
        <v>1740728</v>
      </c>
      <c r="F255" s="25">
        <v>1</v>
      </c>
      <c r="G255" s="25" t="s">
        <v>49</v>
      </c>
      <c r="H255" s="25">
        <v>2600</v>
      </c>
      <c r="I255" s="42">
        <v>2</v>
      </c>
      <c r="J255" s="43">
        <v>2</v>
      </c>
      <c r="K255" s="105">
        <v>-463100</v>
      </c>
      <c r="L255" s="47">
        <v>5200</v>
      </c>
      <c r="M255" s="81"/>
      <c r="P255" s="41">
        <v>1777472</v>
      </c>
      <c r="Q255" s="41">
        <v>1300</v>
      </c>
      <c r="R255" s="41">
        <f>VLOOKUP(P255,[2]应付款管理!$A$1:$B$65536,2,0)</f>
        <v>1300</v>
      </c>
      <c r="S255" s="41">
        <f t="shared" si="6"/>
        <v>0</v>
      </c>
      <c r="T255" t="str">
        <f t="shared" si="7"/>
        <v>，1777472</v>
      </c>
    </row>
    <row r="256" ht="26.25" spans="1:20">
      <c r="A256" s="13">
        <v>251</v>
      </c>
      <c r="B256" s="22" t="s">
        <v>14733</v>
      </c>
      <c r="C256" s="23">
        <v>43485</v>
      </c>
      <c r="D256" s="23">
        <v>44581</v>
      </c>
      <c r="E256" s="24">
        <v>1763142</v>
      </c>
      <c r="F256" s="25">
        <v>1</v>
      </c>
      <c r="G256" s="25" t="s">
        <v>22</v>
      </c>
      <c r="H256" s="25">
        <v>1400</v>
      </c>
      <c r="I256" s="42">
        <v>3</v>
      </c>
      <c r="J256" s="43">
        <v>3</v>
      </c>
      <c r="K256" s="105">
        <v>-467300</v>
      </c>
      <c r="L256" s="47">
        <v>4200</v>
      </c>
      <c r="M256" s="81"/>
      <c r="P256" s="41">
        <v>1777516</v>
      </c>
      <c r="Q256" s="41">
        <v>1300</v>
      </c>
      <c r="R256" s="41">
        <f>VLOOKUP(P256,[2]应付款管理!$A$1:$B$65536,2,0)</f>
        <v>1300</v>
      </c>
      <c r="S256" s="41">
        <f t="shared" si="6"/>
        <v>0</v>
      </c>
      <c r="T256" t="str">
        <f t="shared" si="7"/>
        <v>，1777516</v>
      </c>
    </row>
    <row r="257" ht="26.25" spans="1:20">
      <c r="A257" s="13">
        <v>252</v>
      </c>
      <c r="B257" s="22" t="s">
        <v>14734</v>
      </c>
      <c r="C257" s="23">
        <v>44216</v>
      </c>
      <c r="D257" s="23">
        <v>44581</v>
      </c>
      <c r="E257" s="24">
        <v>1765686</v>
      </c>
      <c r="F257" s="25">
        <v>1</v>
      </c>
      <c r="G257" s="25" t="s">
        <v>17</v>
      </c>
      <c r="H257" s="25">
        <v>1100</v>
      </c>
      <c r="I257" s="42">
        <v>1</v>
      </c>
      <c r="J257" s="43">
        <v>1</v>
      </c>
      <c r="K257" s="105">
        <v>-468400</v>
      </c>
      <c r="L257" s="47">
        <v>1100</v>
      </c>
      <c r="M257" s="81"/>
      <c r="P257" s="41">
        <v>1778258</v>
      </c>
      <c r="Q257" s="41">
        <v>1300</v>
      </c>
      <c r="R257" s="41">
        <f>VLOOKUP(P257,[2]应付款管理!$A$1:$B$65536,2,0)</f>
        <v>1300</v>
      </c>
      <c r="S257" s="41">
        <f t="shared" si="6"/>
        <v>0</v>
      </c>
      <c r="T257" t="str">
        <f t="shared" si="7"/>
        <v>，1778258</v>
      </c>
    </row>
    <row r="258" ht="26.25" spans="1:20">
      <c r="A258" s="13">
        <v>253</v>
      </c>
      <c r="B258" s="22" t="s">
        <v>14735</v>
      </c>
      <c r="C258" s="23">
        <v>44216</v>
      </c>
      <c r="D258" s="23">
        <v>44581</v>
      </c>
      <c r="E258" s="24">
        <v>1772117</v>
      </c>
      <c r="F258" s="25">
        <v>1</v>
      </c>
      <c r="G258" s="25" t="s">
        <v>17</v>
      </c>
      <c r="H258" s="25">
        <v>1100</v>
      </c>
      <c r="I258" s="42">
        <v>1</v>
      </c>
      <c r="J258" s="43">
        <v>1</v>
      </c>
      <c r="K258" s="105">
        <v>-469500</v>
      </c>
      <c r="L258" s="47">
        <v>1100</v>
      </c>
      <c r="M258" s="81"/>
      <c r="P258" s="41">
        <v>1778770</v>
      </c>
      <c r="Q258" s="41">
        <v>1300</v>
      </c>
      <c r="R258" s="41">
        <f>VLOOKUP(P258,[2]应付款管理!$A$1:$B$65536,2,0)</f>
        <v>1300</v>
      </c>
      <c r="S258" s="41">
        <f t="shared" si="6"/>
        <v>0</v>
      </c>
      <c r="T258" t="str">
        <f t="shared" si="7"/>
        <v>，1778770</v>
      </c>
    </row>
    <row r="259" ht="14.25" spans="1:20">
      <c r="A259" s="13">
        <v>254</v>
      </c>
      <c r="B259" s="125" t="s">
        <v>14736</v>
      </c>
      <c r="C259" s="126">
        <v>44581</v>
      </c>
      <c r="D259" s="126">
        <v>44946</v>
      </c>
      <c r="E259" s="127">
        <v>1772790</v>
      </c>
      <c r="F259" s="128">
        <v>1</v>
      </c>
      <c r="G259" s="128" t="s">
        <v>22</v>
      </c>
      <c r="H259" s="128">
        <v>1400</v>
      </c>
      <c r="I259" s="42">
        <v>1</v>
      </c>
      <c r="J259" s="43">
        <v>1</v>
      </c>
      <c r="K259" s="105">
        <v>-470900</v>
      </c>
      <c r="L259" s="141">
        <v>1400</v>
      </c>
      <c r="M259" s="81"/>
      <c r="P259" s="41">
        <v>1779660</v>
      </c>
      <c r="Q259" s="41">
        <v>1300</v>
      </c>
      <c r="R259" s="41">
        <f>VLOOKUP(P259,[2]应付款管理!$A$1:$B$65536,2,0)</f>
        <v>1300</v>
      </c>
      <c r="S259" s="41">
        <f t="shared" si="6"/>
        <v>0</v>
      </c>
      <c r="T259" t="str">
        <f t="shared" si="7"/>
        <v>，1779660</v>
      </c>
    </row>
    <row r="260" ht="26.25" spans="1:20">
      <c r="A260" s="13">
        <v>255</v>
      </c>
      <c r="B260" s="125" t="s">
        <v>14737</v>
      </c>
      <c r="C260" s="126">
        <v>44581</v>
      </c>
      <c r="D260" s="126">
        <v>44946</v>
      </c>
      <c r="E260" s="127">
        <v>1773487</v>
      </c>
      <c r="F260" s="128">
        <v>1</v>
      </c>
      <c r="G260" s="128" t="s">
        <v>17</v>
      </c>
      <c r="H260" s="128">
        <v>1100</v>
      </c>
      <c r="I260" s="42">
        <v>1</v>
      </c>
      <c r="J260" s="43">
        <v>1</v>
      </c>
      <c r="K260" s="105">
        <v>-472000</v>
      </c>
      <c r="L260" s="141">
        <v>1100</v>
      </c>
      <c r="M260" s="81"/>
      <c r="P260" s="41">
        <v>1780494</v>
      </c>
      <c r="Q260" s="41">
        <v>1300</v>
      </c>
      <c r="R260" s="41">
        <f>VLOOKUP(P260,[2]应付款管理!$A$1:$B$65536,2,0)</f>
        <v>1300</v>
      </c>
      <c r="S260" s="41">
        <f t="shared" ref="S260:S323" si="8">Q260-R260</f>
        <v>0</v>
      </c>
      <c r="T260" t="str">
        <f t="shared" si="7"/>
        <v>，1780494</v>
      </c>
    </row>
    <row r="261" ht="26.25" spans="1:20">
      <c r="A261" s="13">
        <v>256</v>
      </c>
      <c r="B261" s="125" t="s">
        <v>14738</v>
      </c>
      <c r="C261" s="126">
        <v>44581</v>
      </c>
      <c r="D261" s="126">
        <v>44946</v>
      </c>
      <c r="E261" s="127">
        <v>1773892</v>
      </c>
      <c r="F261" s="128">
        <v>1</v>
      </c>
      <c r="G261" s="128" t="s">
        <v>17</v>
      </c>
      <c r="H261" s="128">
        <v>1100</v>
      </c>
      <c r="I261" s="42">
        <v>1</v>
      </c>
      <c r="J261" s="43">
        <v>1</v>
      </c>
      <c r="K261" s="105">
        <v>-473100</v>
      </c>
      <c r="L261" s="141">
        <v>1100</v>
      </c>
      <c r="M261" s="81"/>
      <c r="P261" s="41">
        <v>1780503</v>
      </c>
      <c r="Q261" s="41">
        <v>1300</v>
      </c>
      <c r="R261" s="41">
        <f>VLOOKUP(P261,[2]应付款管理!$A$1:$B$65536,2,0)</f>
        <v>1300</v>
      </c>
      <c r="S261" s="41">
        <f t="shared" si="8"/>
        <v>0</v>
      </c>
      <c r="T261" t="str">
        <f t="shared" ref="T261:T324" si="9">$S$2&amp;P261</f>
        <v>，1780503</v>
      </c>
    </row>
    <row r="262" ht="26.25" spans="1:20">
      <c r="A262" s="13">
        <v>257</v>
      </c>
      <c r="B262" s="125" t="s">
        <v>14730</v>
      </c>
      <c r="C262" s="126">
        <v>44581</v>
      </c>
      <c r="D262" s="126">
        <v>44946</v>
      </c>
      <c r="E262" s="127">
        <v>1773938</v>
      </c>
      <c r="F262" s="128">
        <v>1</v>
      </c>
      <c r="G262" s="128" t="s">
        <v>17</v>
      </c>
      <c r="H262" s="128">
        <v>1100</v>
      </c>
      <c r="I262" s="42">
        <v>1</v>
      </c>
      <c r="J262" s="43">
        <v>1</v>
      </c>
      <c r="K262" s="105">
        <v>-474200</v>
      </c>
      <c r="L262" s="141">
        <v>1100</v>
      </c>
      <c r="M262" s="81"/>
      <c r="P262" s="41">
        <v>1780591</v>
      </c>
      <c r="Q262" s="41">
        <v>1300</v>
      </c>
      <c r="R262" s="41">
        <f>VLOOKUP(P262,[2]应付款管理!$A$1:$B$65536,2,0)</f>
        <v>1300</v>
      </c>
      <c r="S262" s="41">
        <f t="shared" si="8"/>
        <v>0</v>
      </c>
      <c r="T262" t="str">
        <f t="shared" si="9"/>
        <v>，1780591</v>
      </c>
    </row>
    <row r="263" ht="26.25" spans="1:20">
      <c r="A263" s="13">
        <v>258</v>
      </c>
      <c r="B263" s="125" t="s">
        <v>14739</v>
      </c>
      <c r="C263" s="126">
        <v>44581</v>
      </c>
      <c r="D263" s="126">
        <v>44946</v>
      </c>
      <c r="E263" s="127">
        <v>1772683</v>
      </c>
      <c r="F263" s="128">
        <v>1</v>
      </c>
      <c r="G263" s="128" t="s">
        <v>17</v>
      </c>
      <c r="H263" s="128">
        <v>1100</v>
      </c>
      <c r="I263" s="42">
        <v>1</v>
      </c>
      <c r="J263" s="43">
        <v>1</v>
      </c>
      <c r="K263" s="105">
        <v>-475300</v>
      </c>
      <c r="L263" s="141">
        <v>1100</v>
      </c>
      <c r="M263" s="81"/>
      <c r="P263" s="41">
        <v>1780600</v>
      </c>
      <c r="Q263" s="41">
        <v>1300</v>
      </c>
      <c r="R263" s="41">
        <f>VLOOKUP(P263,[2]应付款管理!$A$1:$B$65536,2,0)</f>
        <v>1300</v>
      </c>
      <c r="S263" s="41">
        <f t="shared" si="8"/>
        <v>0</v>
      </c>
      <c r="T263" t="str">
        <f t="shared" si="9"/>
        <v>，1780600</v>
      </c>
    </row>
    <row r="264" ht="26.25" spans="1:20">
      <c r="A264" s="13">
        <v>259</v>
      </c>
      <c r="B264" s="125" t="s">
        <v>14740</v>
      </c>
      <c r="C264" s="126">
        <v>44581</v>
      </c>
      <c r="D264" s="126">
        <v>44946</v>
      </c>
      <c r="E264" s="127">
        <v>1772129</v>
      </c>
      <c r="F264" s="128">
        <v>1</v>
      </c>
      <c r="G264" s="128" t="s">
        <v>22</v>
      </c>
      <c r="H264" s="128">
        <v>1400</v>
      </c>
      <c r="I264" s="42">
        <v>1</v>
      </c>
      <c r="J264" s="43">
        <v>1</v>
      </c>
      <c r="K264" s="105">
        <v>-476700</v>
      </c>
      <c r="L264" s="141">
        <v>1400</v>
      </c>
      <c r="M264" s="81"/>
      <c r="P264" s="41">
        <v>1690935</v>
      </c>
      <c r="Q264" s="41">
        <v>1100</v>
      </c>
      <c r="R264" s="41">
        <f>VLOOKUP(P264,[2]应付款管理!$A$1:$B$65536,2,0)</f>
        <v>1100</v>
      </c>
      <c r="S264" s="41">
        <f t="shared" si="8"/>
        <v>0</v>
      </c>
      <c r="T264" t="str">
        <f t="shared" si="9"/>
        <v>，1690935</v>
      </c>
    </row>
    <row r="265" ht="39" spans="1:20">
      <c r="A265" s="13">
        <v>260</v>
      </c>
      <c r="B265" s="125" t="s">
        <v>14741</v>
      </c>
      <c r="C265" s="126">
        <v>44581</v>
      </c>
      <c r="D265" s="126">
        <v>44946</v>
      </c>
      <c r="E265" s="127">
        <v>1773548</v>
      </c>
      <c r="F265" s="128">
        <v>1</v>
      </c>
      <c r="G265" s="128" t="s">
        <v>17</v>
      </c>
      <c r="H265" s="128">
        <v>1100</v>
      </c>
      <c r="I265" s="42">
        <v>1</v>
      </c>
      <c r="J265" s="43">
        <v>1</v>
      </c>
      <c r="K265" s="105">
        <v>-477800</v>
      </c>
      <c r="L265" s="141">
        <v>1100</v>
      </c>
      <c r="M265" s="81"/>
      <c r="P265" s="41">
        <v>1707024</v>
      </c>
      <c r="Q265" s="41">
        <v>1100</v>
      </c>
      <c r="R265" s="41">
        <f>VLOOKUP(P265,[2]应付款管理!$A$1:$B$65536,2,0)</f>
        <v>1100</v>
      </c>
      <c r="S265" s="41">
        <f t="shared" si="8"/>
        <v>0</v>
      </c>
      <c r="T265" t="str">
        <f t="shared" si="9"/>
        <v>，1707024</v>
      </c>
    </row>
    <row r="266" ht="26.25" spans="1:20">
      <c r="A266" s="13">
        <v>261</v>
      </c>
      <c r="B266" s="125" t="s">
        <v>14742</v>
      </c>
      <c r="C266" s="126">
        <v>44581</v>
      </c>
      <c r="D266" s="126">
        <v>44946</v>
      </c>
      <c r="E266" s="127">
        <v>1773910</v>
      </c>
      <c r="F266" s="128">
        <v>1</v>
      </c>
      <c r="G266" s="128" t="s">
        <v>17</v>
      </c>
      <c r="H266" s="128">
        <v>1100</v>
      </c>
      <c r="I266" s="42">
        <v>1</v>
      </c>
      <c r="J266" s="43">
        <v>1</v>
      </c>
      <c r="K266" s="105">
        <v>-478900</v>
      </c>
      <c r="L266" s="141">
        <v>1100</v>
      </c>
      <c r="M266" s="81"/>
      <c r="P266" s="41">
        <v>1707829</v>
      </c>
      <c r="Q266" s="41">
        <v>1100</v>
      </c>
      <c r="R266" s="41">
        <f>VLOOKUP(P266,[2]应付款管理!$A$1:$B$65536,2,0)</f>
        <v>1100</v>
      </c>
      <c r="S266" s="41">
        <f t="shared" si="8"/>
        <v>0</v>
      </c>
      <c r="T266" t="str">
        <f t="shared" si="9"/>
        <v>，1707829</v>
      </c>
    </row>
    <row r="267" ht="26.25" spans="1:20">
      <c r="A267" s="13">
        <v>262</v>
      </c>
      <c r="B267" s="125" t="s">
        <v>14743</v>
      </c>
      <c r="C267" s="126">
        <v>44581</v>
      </c>
      <c r="D267" s="126">
        <v>44946</v>
      </c>
      <c r="E267" s="127">
        <v>1734514</v>
      </c>
      <c r="F267" s="128">
        <v>1</v>
      </c>
      <c r="G267" s="128" t="s">
        <v>17</v>
      </c>
      <c r="H267" s="128">
        <v>1100</v>
      </c>
      <c r="I267" s="42">
        <v>1</v>
      </c>
      <c r="J267" s="43">
        <v>1</v>
      </c>
      <c r="K267" s="105">
        <v>-480000</v>
      </c>
      <c r="L267" s="141">
        <v>1100</v>
      </c>
      <c r="M267" s="81"/>
      <c r="P267" s="41">
        <v>1718724</v>
      </c>
      <c r="Q267" s="41">
        <v>1100</v>
      </c>
      <c r="R267" s="41">
        <f>VLOOKUP(P267,[2]应付款管理!$A$1:$B$65536,2,0)</f>
        <v>1100</v>
      </c>
      <c r="S267" s="41">
        <f t="shared" si="8"/>
        <v>0</v>
      </c>
      <c r="T267" t="str">
        <f t="shared" si="9"/>
        <v>，1718724</v>
      </c>
    </row>
    <row r="268" ht="14.25" spans="1:20">
      <c r="A268" s="13">
        <v>263</v>
      </c>
      <c r="B268" s="125" t="s">
        <v>14744</v>
      </c>
      <c r="C268" s="126">
        <v>44216</v>
      </c>
      <c r="D268" s="126">
        <v>44946</v>
      </c>
      <c r="E268" s="127">
        <v>1770852</v>
      </c>
      <c r="F268" s="128">
        <v>1</v>
      </c>
      <c r="G268" s="128" t="s">
        <v>49</v>
      </c>
      <c r="H268" s="128">
        <v>1300</v>
      </c>
      <c r="I268" s="42">
        <v>2</v>
      </c>
      <c r="J268" s="43">
        <v>2</v>
      </c>
      <c r="K268" s="105">
        <v>-482600</v>
      </c>
      <c r="L268" s="141">
        <v>2600</v>
      </c>
      <c r="M268" s="81"/>
      <c r="P268" s="41">
        <v>1722220</v>
      </c>
      <c r="Q268" s="41">
        <v>1100</v>
      </c>
      <c r="R268" s="41">
        <f>VLOOKUP(P268,[2]应付款管理!$A$1:$B$65536,2,0)</f>
        <v>1100</v>
      </c>
      <c r="S268" s="41">
        <f t="shared" si="8"/>
        <v>0</v>
      </c>
      <c r="T268" t="str">
        <f t="shared" si="9"/>
        <v>，1722220</v>
      </c>
    </row>
    <row r="269" ht="14.25" spans="1:20">
      <c r="A269" s="13">
        <v>264</v>
      </c>
      <c r="B269" s="125" t="s">
        <v>14745</v>
      </c>
      <c r="C269" s="126">
        <v>44216</v>
      </c>
      <c r="D269" s="126">
        <v>44946</v>
      </c>
      <c r="E269" s="127">
        <v>1741765</v>
      </c>
      <c r="F269" s="128">
        <v>1</v>
      </c>
      <c r="G269" s="128" t="s">
        <v>19</v>
      </c>
      <c r="H269" s="128">
        <v>1400</v>
      </c>
      <c r="I269" s="42">
        <v>2</v>
      </c>
      <c r="J269" s="43">
        <v>2</v>
      </c>
      <c r="K269" s="105">
        <v>-485400</v>
      </c>
      <c r="L269" s="141">
        <v>2800</v>
      </c>
      <c r="M269" s="81"/>
      <c r="P269" s="41">
        <v>1726186</v>
      </c>
      <c r="Q269" s="41">
        <v>1100</v>
      </c>
      <c r="R269" s="41">
        <f>VLOOKUP(P269,[2]应付款管理!$A$1:$B$65536,2,0)</f>
        <v>1100</v>
      </c>
      <c r="S269" s="41">
        <f t="shared" si="8"/>
        <v>0</v>
      </c>
      <c r="T269" t="str">
        <f t="shared" si="9"/>
        <v>，1726186</v>
      </c>
    </row>
    <row r="270" ht="26.25" spans="1:20">
      <c r="A270" s="13">
        <v>265</v>
      </c>
      <c r="B270" s="125" t="s">
        <v>14746</v>
      </c>
      <c r="C270" s="126">
        <v>43850</v>
      </c>
      <c r="D270" s="126">
        <v>44946</v>
      </c>
      <c r="E270" s="127">
        <v>1766879</v>
      </c>
      <c r="F270" s="128">
        <v>1</v>
      </c>
      <c r="G270" s="128" t="s">
        <v>17</v>
      </c>
      <c r="H270" s="128">
        <v>1100</v>
      </c>
      <c r="I270" s="42">
        <v>3</v>
      </c>
      <c r="J270" s="43">
        <v>3</v>
      </c>
      <c r="K270" s="105">
        <v>-488700</v>
      </c>
      <c r="L270" s="141">
        <v>3300</v>
      </c>
      <c r="M270" s="81"/>
      <c r="P270" s="41">
        <v>1727652</v>
      </c>
      <c r="Q270" s="41">
        <v>1100</v>
      </c>
      <c r="R270" s="41">
        <f>VLOOKUP(P270,[2]应付款管理!$A$1:$B$65536,2,0)</f>
        <v>1100</v>
      </c>
      <c r="S270" s="41">
        <f t="shared" si="8"/>
        <v>0</v>
      </c>
      <c r="T270" t="str">
        <f t="shared" si="9"/>
        <v>，1727652</v>
      </c>
    </row>
    <row r="271" ht="26.25" spans="1:20">
      <c r="A271" s="13">
        <v>266</v>
      </c>
      <c r="B271" s="125" t="s">
        <v>14747</v>
      </c>
      <c r="C271" s="126">
        <v>44216</v>
      </c>
      <c r="D271" s="126">
        <v>44946</v>
      </c>
      <c r="E271" s="127">
        <v>1735569</v>
      </c>
      <c r="F271" s="128">
        <v>1</v>
      </c>
      <c r="G271" s="128" t="s">
        <v>49</v>
      </c>
      <c r="H271" s="128">
        <v>2600</v>
      </c>
      <c r="I271" s="42">
        <v>2</v>
      </c>
      <c r="J271" s="43">
        <v>2</v>
      </c>
      <c r="K271" s="105">
        <v>-493900</v>
      </c>
      <c r="L271" s="141">
        <v>5200</v>
      </c>
      <c r="M271" s="81"/>
      <c r="P271" s="41">
        <v>1733990</v>
      </c>
      <c r="Q271" s="41">
        <v>1100</v>
      </c>
      <c r="R271" s="41">
        <f>VLOOKUP(P271,[2]应付款管理!$A$1:$B$65536,2,0)</f>
        <v>1100</v>
      </c>
      <c r="S271" s="41">
        <f t="shared" si="8"/>
        <v>0</v>
      </c>
      <c r="T271" t="str">
        <f t="shared" si="9"/>
        <v>，1733990</v>
      </c>
    </row>
    <row r="272" ht="26.25" spans="1:20">
      <c r="A272" s="13">
        <v>267</v>
      </c>
      <c r="B272" s="18" t="s">
        <v>14743</v>
      </c>
      <c r="C272" s="19">
        <v>44946</v>
      </c>
      <c r="D272" s="19">
        <v>45311</v>
      </c>
      <c r="E272" s="20">
        <v>1734516</v>
      </c>
      <c r="F272" s="21">
        <v>1</v>
      </c>
      <c r="G272" s="21" t="s">
        <v>17</v>
      </c>
      <c r="H272" s="21">
        <v>1100</v>
      </c>
      <c r="I272" s="42">
        <v>1</v>
      </c>
      <c r="J272" s="43">
        <v>1</v>
      </c>
      <c r="K272" s="105">
        <v>-495000</v>
      </c>
      <c r="L272" s="46">
        <v>1100</v>
      </c>
      <c r="M272" s="81"/>
      <c r="P272" s="41">
        <v>1734514</v>
      </c>
      <c r="Q272" s="41">
        <v>1100</v>
      </c>
      <c r="R272" s="41">
        <f>VLOOKUP(P272,[2]应付款管理!$A$1:$B$65536,2,0)</f>
        <v>1100</v>
      </c>
      <c r="S272" s="41">
        <f t="shared" si="8"/>
        <v>0</v>
      </c>
      <c r="T272" t="str">
        <f t="shared" si="9"/>
        <v>，1734514</v>
      </c>
    </row>
    <row r="273" ht="26.25" spans="1:20">
      <c r="A273" s="13">
        <v>268</v>
      </c>
      <c r="B273" s="18" t="s">
        <v>14748</v>
      </c>
      <c r="C273" s="19">
        <v>44216</v>
      </c>
      <c r="D273" s="19">
        <v>45311</v>
      </c>
      <c r="E273" s="20">
        <v>1771089</v>
      </c>
      <c r="F273" s="21">
        <v>2</v>
      </c>
      <c r="G273" s="21" t="s">
        <v>17</v>
      </c>
      <c r="H273" s="21">
        <v>1100</v>
      </c>
      <c r="I273" s="42">
        <v>3</v>
      </c>
      <c r="J273" s="43">
        <v>6</v>
      </c>
      <c r="K273" s="105">
        <v>-501600</v>
      </c>
      <c r="L273" s="46">
        <v>6600</v>
      </c>
      <c r="M273" s="81"/>
      <c r="P273" s="41">
        <v>1734516</v>
      </c>
      <c r="Q273" s="41">
        <v>1100</v>
      </c>
      <c r="R273" s="41">
        <f>VLOOKUP(P273,[2]应付款管理!$A$1:$B$65536,2,0)</f>
        <v>1100</v>
      </c>
      <c r="S273" s="41">
        <f t="shared" si="8"/>
        <v>0</v>
      </c>
      <c r="T273" t="str">
        <f t="shared" si="9"/>
        <v>，1734516</v>
      </c>
    </row>
    <row r="274" ht="14.25" spans="1:20">
      <c r="A274" s="13">
        <v>269</v>
      </c>
      <c r="B274" s="18" t="s">
        <v>14749</v>
      </c>
      <c r="C274" s="19">
        <v>44946</v>
      </c>
      <c r="D274" s="19">
        <v>45311</v>
      </c>
      <c r="E274" s="20">
        <v>1773280</v>
      </c>
      <c r="F274" s="21">
        <v>1</v>
      </c>
      <c r="G274" s="21" t="s">
        <v>17</v>
      </c>
      <c r="H274" s="21">
        <v>1100</v>
      </c>
      <c r="I274" s="42">
        <v>1</v>
      </c>
      <c r="J274" s="43">
        <v>1</v>
      </c>
      <c r="K274" s="105">
        <v>-502700</v>
      </c>
      <c r="L274" s="46">
        <v>1100</v>
      </c>
      <c r="M274" s="81"/>
      <c r="P274" s="41">
        <v>1735959</v>
      </c>
      <c r="Q274" s="41">
        <v>1100</v>
      </c>
      <c r="R274" s="41">
        <f>VLOOKUP(P274,[2]应付款管理!$A$1:$B$65536,2,0)</f>
        <v>1100</v>
      </c>
      <c r="S274" s="41">
        <f t="shared" si="8"/>
        <v>0</v>
      </c>
      <c r="T274" t="str">
        <f t="shared" si="9"/>
        <v>，1735959</v>
      </c>
    </row>
    <row r="275" ht="14.25" spans="1:20">
      <c r="A275" s="13">
        <v>270</v>
      </c>
      <c r="B275" s="18" t="s">
        <v>13100</v>
      </c>
      <c r="C275" s="19">
        <v>44581</v>
      </c>
      <c r="D275" s="19">
        <v>45311</v>
      </c>
      <c r="E275" s="20">
        <v>1771598</v>
      </c>
      <c r="F275" s="21">
        <v>1</v>
      </c>
      <c r="G275" s="21" t="s">
        <v>17</v>
      </c>
      <c r="H275" s="21">
        <v>1100</v>
      </c>
      <c r="I275" s="42">
        <v>2</v>
      </c>
      <c r="J275" s="43">
        <v>2</v>
      </c>
      <c r="K275" s="105">
        <v>-504900</v>
      </c>
      <c r="L275" s="46">
        <v>2200</v>
      </c>
      <c r="M275" s="81"/>
      <c r="P275" s="41">
        <v>1738594</v>
      </c>
      <c r="Q275" s="41">
        <v>1100</v>
      </c>
      <c r="R275" s="41">
        <f>VLOOKUP(P275,[2]应付款管理!$A$1:$B$65536,2,0)</f>
        <v>1100</v>
      </c>
      <c r="S275" s="41">
        <f t="shared" si="8"/>
        <v>0</v>
      </c>
      <c r="T275" t="str">
        <f t="shared" si="9"/>
        <v>，1738594</v>
      </c>
    </row>
    <row r="276" ht="26.25" spans="1:20">
      <c r="A276" s="13">
        <v>271</v>
      </c>
      <c r="B276" s="18" t="s">
        <v>14750</v>
      </c>
      <c r="C276" s="19">
        <v>44581</v>
      </c>
      <c r="D276" s="19">
        <v>45311</v>
      </c>
      <c r="E276" s="20">
        <v>1717176</v>
      </c>
      <c r="F276" s="21">
        <v>1</v>
      </c>
      <c r="G276" s="21" t="s">
        <v>22</v>
      </c>
      <c r="H276" s="21">
        <v>1200</v>
      </c>
      <c r="I276" s="42">
        <v>2</v>
      </c>
      <c r="J276" s="43">
        <v>2</v>
      </c>
      <c r="K276" s="105">
        <v>-507300</v>
      </c>
      <c r="L276" s="46">
        <v>2400</v>
      </c>
      <c r="M276" s="81"/>
      <c r="P276" s="41">
        <v>1739498</v>
      </c>
      <c r="Q276" s="41">
        <v>1100</v>
      </c>
      <c r="R276" s="41">
        <f>VLOOKUP(P276,[2]应付款管理!$A$1:$B$65536,2,0)</f>
        <v>1100</v>
      </c>
      <c r="S276" s="41">
        <f t="shared" si="8"/>
        <v>0</v>
      </c>
      <c r="T276" t="str">
        <f t="shared" si="9"/>
        <v>，1739498</v>
      </c>
    </row>
    <row r="277" ht="14.25" spans="1:20">
      <c r="A277" s="13">
        <v>272</v>
      </c>
      <c r="B277" s="18" t="s">
        <v>14751</v>
      </c>
      <c r="C277" s="19">
        <v>44946</v>
      </c>
      <c r="D277" s="19">
        <v>45311</v>
      </c>
      <c r="E277" s="20">
        <v>1774674</v>
      </c>
      <c r="F277" s="21">
        <v>2</v>
      </c>
      <c r="G277" s="21" t="s">
        <v>22</v>
      </c>
      <c r="H277" s="21">
        <v>1400</v>
      </c>
      <c r="I277" s="42">
        <v>1</v>
      </c>
      <c r="J277" s="43">
        <v>2</v>
      </c>
      <c r="K277" s="105">
        <v>-510100</v>
      </c>
      <c r="L277" s="46">
        <v>2800</v>
      </c>
      <c r="M277" s="81"/>
      <c r="P277" s="41">
        <v>1739630</v>
      </c>
      <c r="Q277" s="41">
        <v>1100</v>
      </c>
      <c r="R277" s="41">
        <f>VLOOKUP(P277,[2]应付款管理!$A$1:$B$65536,2,0)</f>
        <v>1100</v>
      </c>
      <c r="S277" s="41">
        <f t="shared" si="8"/>
        <v>0</v>
      </c>
      <c r="T277" t="str">
        <f t="shared" si="9"/>
        <v>，1739630</v>
      </c>
    </row>
    <row r="278" ht="26.25" spans="1:20">
      <c r="A278" s="13">
        <v>273</v>
      </c>
      <c r="B278" s="18" t="s">
        <v>14740</v>
      </c>
      <c r="C278" s="19">
        <v>44946</v>
      </c>
      <c r="D278" s="19">
        <v>45311</v>
      </c>
      <c r="E278" s="20">
        <v>1773723</v>
      </c>
      <c r="F278" s="21">
        <v>1</v>
      </c>
      <c r="G278" s="21" t="s">
        <v>22</v>
      </c>
      <c r="H278" s="21">
        <v>1400</v>
      </c>
      <c r="I278" s="42">
        <v>1</v>
      </c>
      <c r="J278" s="43">
        <v>1</v>
      </c>
      <c r="K278" s="105">
        <v>-511500</v>
      </c>
      <c r="L278" s="46">
        <v>1400</v>
      </c>
      <c r="M278" s="81"/>
      <c r="P278" s="41">
        <v>1740434</v>
      </c>
      <c r="Q278" s="41">
        <v>1100</v>
      </c>
      <c r="R278" s="41">
        <f>VLOOKUP(P278,[2]应付款管理!$A$1:$B$65536,2,0)</f>
        <v>1100</v>
      </c>
      <c r="S278" s="41">
        <f t="shared" si="8"/>
        <v>0</v>
      </c>
      <c r="T278" t="str">
        <f t="shared" si="9"/>
        <v>，1740434</v>
      </c>
    </row>
    <row r="279" ht="26.25" spans="1:20">
      <c r="A279" s="13">
        <v>274</v>
      </c>
      <c r="B279" s="129" t="s">
        <v>14752</v>
      </c>
      <c r="C279" s="130">
        <v>44581</v>
      </c>
      <c r="D279" s="130">
        <v>45677</v>
      </c>
      <c r="E279" s="131">
        <v>1703164</v>
      </c>
      <c r="F279" s="132">
        <v>1</v>
      </c>
      <c r="G279" s="132" t="s">
        <v>22</v>
      </c>
      <c r="H279" s="132">
        <v>1200</v>
      </c>
      <c r="I279" s="42">
        <v>3</v>
      </c>
      <c r="J279" s="43">
        <v>3</v>
      </c>
      <c r="K279" s="105">
        <v>-515100</v>
      </c>
      <c r="L279" s="142">
        <v>3600</v>
      </c>
      <c r="M279" s="81"/>
      <c r="P279" s="41">
        <v>1741833</v>
      </c>
      <c r="Q279" s="41">
        <v>1100</v>
      </c>
      <c r="R279" s="41">
        <f>VLOOKUP(P279,[2]应付款管理!$A$1:$B$65536,2,0)</f>
        <v>1100</v>
      </c>
      <c r="S279" s="41">
        <f t="shared" si="8"/>
        <v>0</v>
      </c>
      <c r="T279" t="str">
        <f t="shared" si="9"/>
        <v>，1741833</v>
      </c>
    </row>
    <row r="280" ht="14.25" spans="1:20">
      <c r="A280" s="13">
        <v>275</v>
      </c>
      <c r="B280" s="129" t="s">
        <v>12255</v>
      </c>
      <c r="C280" s="130">
        <v>44581</v>
      </c>
      <c r="D280" s="130">
        <v>45677</v>
      </c>
      <c r="E280" s="131">
        <v>1703159</v>
      </c>
      <c r="F280" s="132">
        <v>1</v>
      </c>
      <c r="G280" s="132" t="s">
        <v>22</v>
      </c>
      <c r="H280" s="132">
        <v>1200</v>
      </c>
      <c r="I280" s="42">
        <v>3</v>
      </c>
      <c r="J280" s="43">
        <v>3</v>
      </c>
      <c r="K280" s="105">
        <v>-518700</v>
      </c>
      <c r="L280" s="142">
        <v>3600</v>
      </c>
      <c r="M280" s="81"/>
      <c r="P280" s="41">
        <v>1744355</v>
      </c>
      <c r="Q280" s="41">
        <v>1100</v>
      </c>
      <c r="R280" s="41">
        <f>VLOOKUP(P280,[2]应付款管理!$A$1:$B$65536,2,0)</f>
        <v>1100</v>
      </c>
      <c r="S280" s="41">
        <f t="shared" si="8"/>
        <v>0</v>
      </c>
      <c r="T280" t="str">
        <f t="shared" si="9"/>
        <v>，1744355</v>
      </c>
    </row>
    <row r="281" ht="15" customHeight="1" spans="1:20">
      <c r="A281" s="93">
        <v>276</v>
      </c>
      <c r="B281" s="133" t="s">
        <v>9689</v>
      </c>
      <c r="C281" s="134">
        <v>45311</v>
      </c>
      <c r="D281" s="134">
        <v>45677</v>
      </c>
      <c r="E281" s="135">
        <v>1765372</v>
      </c>
      <c r="F281" s="136">
        <v>1</v>
      </c>
      <c r="G281" s="136" t="s">
        <v>17</v>
      </c>
      <c r="H281" s="136">
        <v>1100</v>
      </c>
      <c r="I281" s="77">
        <v>1</v>
      </c>
      <c r="J281" s="78">
        <v>1</v>
      </c>
      <c r="K281" s="103">
        <v>-519800</v>
      </c>
      <c r="L281" s="143">
        <v>1100</v>
      </c>
      <c r="M281" s="81"/>
      <c r="P281" s="41">
        <v>1744400</v>
      </c>
      <c r="Q281" s="41">
        <v>1100</v>
      </c>
      <c r="R281" s="41">
        <f>VLOOKUP(P281,[2]应付款管理!$A$1:$B$65536,2,0)</f>
        <v>1100</v>
      </c>
      <c r="S281" s="41">
        <f t="shared" si="8"/>
        <v>0</v>
      </c>
      <c r="T281" t="str">
        <f t="shared" si="9"/>
        <v>，1744400</v>
      </c>
    </row>
    <row r="282" ht="39" spans="1:20">
      <c r="A282" s="13">
        <v>277</v>
      </c>
      <c r="B282" s="129" t="s">
        <v>14753</v>
      </c>
      <c r="C282" s="130">
        <v>45311</v>
      </c>
      <c r="D282" s="130">
        <v>45677</v>
      </c>
      <c r="E282" s="131">
        <v>1706344</v>
      </c>
      <c r="F282" s="132">
        <v>1</v>
      </c>
      <c r="G282" s="132" t="s">
        <v>49</v>
      </c>
      <c r="H282" s="132">
        <v>1600</v>
      </c>
      <c r="I282" s="42">
        <v>1</v>
      </c>
      <c r="J282" s="43">
        <v>1</v>
      </c>
      <c r="K282" s="105">
        <v>-521400</v>
      </c>
      <c r="L282" s="142">
        <v>1600</v>
      </c>
      <c r="M282" s="81"/>
      <c r="P282" s="41">
        <v>1745667</v>
      </c>
      <c r="Q282" s="41">
        <v>1100</v>
      </c>
      <c r="R282" s="41">
        <f>VLOOKUP(P282,[2]应付款管理!$A$1:$B$65536,2,0)</f>
        <v>1100</v>
      </c>
      <c r="S282" s="41">
        <f t="shared" si="8"/>
        <v>0</v>
      </c>
      <c r="T282" t="str">
        <f t="shared" si="9"/>
        <v>，1745667</v>
      </c>
    </row>
    <row r="283" ht="14.25" spans="1:20">
      <c r="A283" s="13">
        <v>278</v>
      </c>
      <c r="B283" s="129" t="s">
        <v>14754</v>
      </c>
      <c r="C283" s="130">
        <v>44946</v>
      </c>
      <c r="D283" s="130">
        <v>45677</v>
      </c>
      <c r="E283" s="131">
        <v>1773556</v>
      </c>
      <c r="F283" s="132">
        <v>1</v>
      </c>
      <c r="G283" s="132" t="s">
        <v>17</v>
      </c>
      <c r="H283" s="132">
        <v>1100</v>
      </c>
      <c r="I283" s="42">
        <v>2</v>
      </c>
      <c r="J283" s="43">
        <v>2</v>
      </c>
      <c r="K283" s="105">
        <v>-523600</v>
      </c>
      <c r="L283" s="142">
        <v>2200</v>
      </c>
      <c r="M283" s="81"/>
      <c r="P283" s="41">
        <v>1745781</v>
      </c>
      <c r="Q283" s="41">
        <v>1100</v>
      </c>
      <c r="R283" s="41">
        <f>VLOOKUP(P283,[2]应付款管理!$A$1:$B$65536,2,0)</f>
        <v>1100</v>
      </c>
      <c r="S283" s="41">
        <f t="shared" si="8"/>
        <v>0</v>
      </c>
      <c r="T283" t="str">
        <f t="shared" si="9"/>
        <v>，1745781</v>
      </c>
    </row>
    <row r="284" ht="26.25" spans="1:20">
      <c r="A284" s="13">
        <v>279</v>
      </c>
      <c r="B284" s="129" t="s">
        <v>14755</v>
      </c>
      <c r="C284" s="130">
        <v>44946</v>
      </c>
      <c r="D284" s="130">
        <v>45677</v>
      </c>
      <c r="E284" s="131">
        <v>1748530</v>
      </c>
      <c r="F284" s="132">
        <v>1</v>
      </c>
      <c r="G284" s="132" t="s">
        <v>49</v>
      </c>
      <c r="H284" s="132">
        <v>1600</v>
      </c>
      <c r="I284" s="42">
        <v>2</v>
      </c>
      <c r="J284" s="43">
        <v>2</v>
      </c>
      <c r="K284" s="105">
        <v>-526800</v>
      </c>
      <c r="L284" s="142">
        <v>3200</v>
      </c>
      <c r="M284" s="81"/>
      <c r="P284" s="41">
        <v>1745833</v>
      </c>
      <c r="Q284" s="41">
        <v>1100</v>
      </c>
      <c r="R284" s="41">
        <f>VLOOKUP(P284,[2]应付款管理!$A$1:$B$65536,2,0)</f>
        <v>1100</v>
      </c>
      <c r="S284" s="41">
        <f t="shared" si="8"/>
        <v>0</v>
      </c>
      <c r="T284" t="str">
        <f t="shared" si="9"/>
        <v>，1745833</v>
      </c>
    </row>
    <row r="285" ht="26.25" spans="1:20">
      <c r="A285" s="13">
        <v>280</v>
      </c>
      <c r="B285" s="129" t="s">
        <v>14756</v>
      </c>
      <c r="C285" s="130">
        <v>45311</v>
      </c>
      <c r="D285" s="130">
        <v>45677</v>
      </c>
      <c r="E285" s="131">
        <v>1774010</v>
      </c>
      <c r="F285" s="132">
        <v>1</v>
      </c>
      <c r="G285" s="132" t="s">
        <v>17</v>
      </c>
      <c r="H285" s="132">
        <v>1100</v>
      </c>
      <c r="I285" s="42">
        <v>1</v>
      </c>
      <c r="J285" s="43">
        <v>1</v>
      </c>
      <c r="K285" s="105">
        <v>-527900</v>
      </c>
      <c r="L285" s="142">
        <v>1100</v>
      </c>
      <c r="M285" s="81"/>
      <c r="P285" s="41">
        <v>1747555</v>
      </c>
      <c r="Q285" s="41">
        <v>1100</v>
      </c>
      <c r="R285" s="41">
        <f>VLOOKUP(P285,[2]应付款管理!$A$1:$B$65536,2,0)</f>
        <v>1100</v>
      </c>
      <c r="S285" s="41">
        <f t="shared" si="8"/>
        <v>0</v>
      </c>
      <c r="T285" t="str">
        <f t="shared" si="9"/>
        <v>，1747555</v>
      </c>
    </row>
    <row r="286" ht="14.25" spans="1:20">
      <c r="A286" s="13">
        <v>281</v>
      </c>
      <c r="B286" s="129" t="s">
        <v>14757</v>
      </c>
      <c r="C286" s="130">
        <v>45311</v>
      </c>
      <c r="D286" s="130">
        <v>45677</v>
      </c>
      <c r="E286" s="131">
        <v>1774008</v>
      </c>
      <c r="F286" s="132">
        <v>1</v>
      </c>
      <c r="G286" s="132" t="s">
        <v>17</v>
      </c>
      <c r="H286" s="132">
        <v>1100</v>
      </c>
      <c r="I286" s="42">
        <v>1</v>
      </c>
      <c r="J286" s="43">
        <v>1</v>
      </c>
      <c r="K286" s="105">
        <v>-529000</v>
      </c>
      <c r="L286" s="142">
        <v>1100</v>
      </c>
      <c r="M286" s="81"/>
      <c r="P286" s="41">
        <v>1747556</v>
      </c>
      <c r="Q286" s="41">
        <v>1100</v>
      </c>
      <c r="R286" s="41">
        <f>VLOOKUP(P286,[2]应付款管理!$A$1:$B$65536,2,0)</f>
        <v>1100</v>
      </c>
      <c r="S286" s="41">
        <f t="shared" si="8"/>
        <v>0</v>
      </c>
      <c r="T286" t="str">
        <f t="shared" si="9"/>
        <v>，1747556</v>
      </c>
    </row>
    <row r="287" ht="14.25" spans="1:20">
      <c r="A287" s="13">
        <v>282</v>
      </c>
      <c r="B287" s="129" t="s">
        <v>14758</v>
      </c>
      <c r="C287" s="130">
        <v>45311</v>
      </c>
      <c r="D287" s="130">
        <v>45677</v>
      </c>
      <c r="E287" s="131">
        <v>1718061</v>
      </c>
      <c r="F287" s="132">
        <v>2</v>
      </c>
      <c r="G287" s="132" t="s">
        <v>49</v>
      </c>
      <c r="H287" s="132">
        <v>1600</v>
      </c>
      <c r="I287" s="42">
        <v>1</v>
      </c>
      <c r="J287" s="43">
        <v>2</v>
      </c>
      <c r="K287" s="105">
        <v>-532200</v>
      </c>
      <c r="L287" s="142">
        <v>3200</v>
      </c>
      <c r="M287" s="81"/>
      <c r="P287" s="41">
        <v>1759748</v>
      </c>
      <c r="Q287" s="41">
        <v>1100</v>
      </c>
      <c r="R287" s="41">
        <f>VLOOKUP(P287,[2]应付款管理!$A$1:$B$65536,2,0)</f>
        <v>1100</v>
      </c>
      <c r="S287" s="41">
        <f t="shared" si="8"/>
        <v>0</v>
      </c>
      <c r="T287" t="str">
        <f t="shared" si="9"/>
        <v>，1759748</v>
      </c>
    </row>
    <row r="288" ht="39" spans="1:20">
      <c r="A288" s="13">
        <v>283</v>
      </c>
      <c r="B288" s="129" t="s">
        <v>14759</v>
      </c>
      <c r="C288" s="130">
        <v>43850</v>
      </c>
      <c r="D288" s="130">
        <v>45677</v>
      </c>
      <c r="E288" s="131">
        <v>1696935</v>
      </c>
      <c r="F288" s="132">
        <v>1</v>
      </c>
      <c r="G288" s="132" t="s">
        <v>17</v>
      </c>
      <c r="H288" s="132">
        <v>1100</v>
      </c>
      <c r="I288" s="42">
        <v>5</v>
      </c>
      <c r="J288" s="43">
        <v>5</v>
      </c>
      <c r="K288" s="105">
        <v>-537700</v>
      </c>
      <c r="L288" s="142">
        <v>5500</v>
      </c>
      <c r="M288" s="81"/>
      <c r="P288" s="41">
        <v>1759750</v>
      </c>
      <c r="Q288" s="41">
        <v>1100</v>
      </c>
      <c r="R288" s="41">
        <f>VLOOKUP(P288,[2]应付款管理!$A$1:$B$65536,2,0)</f>
        <v>1100</v>
      </c>
      <c r="S288" s="41">
        <f t="shared" si="8"/>
        <v>0</v>
      </c>
      <c r="T288" t="str">
        <f t="shared" si="9"/>
        <v>，1759750</v>
      </c>
    </row>
    <row r="289" ht="26.25" spans="1:20">
      <c r="A289" s="13">
        <v>284</v>
      </c>
      <c r="B289" s="129" t="s">
        <v>14760</v>
      </c>
      <c r="C289" s="130">
        <v>45311</v>
      </c>
      <c r="D289" s="130">
        <v>45677</v>
      </c>
      <c r="E289" s="131">
        <v>1710996</v>
      </c>
      <c r="F289" s="132">
        <v>3</v>
      </c>
      <c r="G289" s="132" t="s">
        <v>22</v>
      </c>
      <c r="H289" s="132">
        <v>1200</v>
      </c>
      <c r="I289" s="42">
        <v>1</v>
      </c>
      <c r="J289" s="43">
        <v>3</v>
      </c>
      <c r="K289" s="105">
        <v>-541300</v>
      </c>
      <c r="L289" s="142">
        <v>3600</v>
      </c>
      <c r="M289" s="81"/>
      <c r="P289" s="41">
        <v>1759874</v>
      </c>
      <c r="Q289" s="41">
        <v>1100</v>
      </c>
      <c r="R289" s="41">
        <f>VLOOKUP(P289,[2]应付款管理!$A$1:$B$65536,2,0)</f>
        <v>1100</v>
      </c>
      <c r="S289" s="41">
        <f t="shared" si="8"/>
        <v>0</v>
      </c>
      <c r="T289" t="str">
        <f t="shared" si="9"/>
        <v>，1759874</v>
      </c>
    </row>
    <row r="290" ht="14.25" spans="1:20">
      <c r="A290" s="13">
        <v>285</v>
      </c>
      <c r="B290" s="129" t="s">
        <v>14761</v>
      </c>
      <c r="C290" s="130">
        <v>44581</v>
      </c>
      <c r="D290" s="130">
        <v>45677</v>
      </c>
      <c r="E290" s="131">
        <v>1703168</v>
      </c>
      <c r="F290" s="132">
        <v>1</v>
      </c>
      <c r="G290" s="132" t="s">
        <v>22</v>
      </c>
      <c r="H290" s="132">
        <v>1200</v>
      </c>
      <c r="I290" s="42">
        <v>3</v>
      </c>
      <c r="J290" s="43">
        <v>3</v>
      </c>
      <c r="K290" s="105">
        <v>-544900</v>
      </c>
      <c r="L290" s="142">
        <v>3600</v>
      </c>
      <c r="M290" s="81"/>
      <c r="P290" s="41">
        <v>1765372</v>
      </c>
      <c r="Q290" s="41">
        <v>1100</v>
      </c>
      <c r="R290" s="41">
        <f>VLOOKUP(P290,[2]应付款管理!$A$1:$B$65536,2,0)</f>
        <v>1100</v>
      </c>
      <c r="S290" s="41">
        <f t="shared" si="8"/>
        <v>0</v>
      </c>
      <c r="T290" t="str">
        <f t="shared" si="9"/>
        <v>，1765372</v>
      </c>
    </row>
    <row r="291" ht="26.25" spans="1:20">
      <c r="A291" s="13">
        <v>286</v>
      </c>
      <c r="B291" s="129" t="s">
        <v>14762</v>
      </c>
      <c r="C291" s="130">
        <v>44581</v>
      </c>
      <c r="D291" s="130">
        <v>45677</v>
      </c>
      <c r="E291" s="131">
        <v>1703167</v>
      </c>
      <c r="F291" s="132">
        <v>1</v>
      </c>
      <c r="G291" s="132" t="s">
        <v>22</v>
      </c>
      <c r="H291" s="132">
        <v>1200</v>
      </c>
      <c r="I291" s="42">
        <v>3</v>
      </c>
      <c r="J291" s="43">
        <v>3</v>
      </c>
      <c r="K291" s="105">
        <v>-548500</v>
      </c>
      <c r="L291" s="142">
        <v>3600</v>
      </c>
      <c r="M291" s="81"/>
      <c r="P291" s="41">
        <v>1765436</v>
      </c>
      <c r="Q291" s="41">
        <v>1100</v>
      </c>
      <c r="R291" s="41">
        <f>VLOOKUP(P291,[2]应付款管理!$A$1:$B$65536,2,0)</f>
        <v>1100</v>
      </c>
      <c r="S291" s="41">
        <f t="shared" si="8"/>
        <v>0</v>
      </c>
      <c r="T291" t="str">
        <f t="shared" si="9"/>
        <v>，1765436</v>
      </c>
    </row>
    <row r="292" ht="26.25" spans="1:20">
      <c r="A292" s="13">
        <v>287</v>
      </c>
      <c r="B292" s="129" t="s">
        <v>14763</v>
      </c>
      <c r="C292" s="130">
        <v>45311</v>
      </c>
      <c r="D292" s="130">
        <v>45677</v>
      </c>
      <c r="E292" s="131">
        <v>1768520</v>
      </c>
      <c r="F292" s="132">
        <v>1</v>
      </c>
      <c r="G292" s="132" t="s">
        <v>17</v>
      </c>
      <c r="H292" s="132">
        <v>1100</v>
      </c>
      <c r="I292" s="42">
        <v>1</v>
      </c>
      <c r="J292" s="43">
        <v>1</v>
      </c>
      <c r="K292" s="105">
        <v>-549600</v>
      </c>
      <c r="L292" s="142">
        <v>1100</v>
      </c>
      <c r="M292" s="81"/>
      <c r="P292" s="41">
        <v>1765686</v>
      </c>
      <c r="Q292" s="41">
        <v>1100</v>
      </c>
      <c r="R292" s="41">
        <f>VLOOKUP(P292,[2]应付款管理!$A$1:$B$65536,2,0)</f>
        <v>1100</v>
      </c>
      <c r="S292" s="41">
        <f t="shared" si="8"/>
        <v>0</v>
      </c>
      <c r="T292" t="str">
        <f t="shared" si="9"/>
        <v>，1765686</v>
      </c>
    </row>
    <row r="293" ht="14.25" spans="1:20">
      <c r="A293" s="13">
        <v>288</v>
      </c>
      <c r="B293" s="129" t="s">
        <v>14764</v>
      </c>
      <c r="C293" s="130">
        <v>44946</v>
      </c>
      <c r="D293" s="130">
        <v>45677</v>
      </c>
      <c r="E293" s="131">
        <v>1732292</v>
      </c>
      <c r="F293" s="132">
        <v>1</v>
      </c>
      <c r="G293" s="132" t="s">
        <v>17</v>
      </c>
      <c r="H293" s="132">
        <v>1100</v>
      </c>
      <c r="I293" s="42">
        <v>2</v>
      </c>
      <c r="J293" s="43">
        <v>2</v>
      </c>
      <c r="K293" s="105">
        <v>-551800</v>
      </c>
      <c r="L293" s="142">
        <v>2200</v>
      </c>
      <c r="M293" s="81"/>
      <c r="P293" s="41">
        <v>1768520</v>
      </c>
      <c r="Q293" s="41">
        <v>1100</v>
      </c>
      <c r="R293" s="41">
        <f>VLOOKUP(P293,[2]应付款管理!$A$1:$B$65536,2,0)</f>
        <v>1100</v>
      </c>
      <c r="S293" s="41">
        <f t="shared" si="8"/>
        <v>0</v>
      </c>
      <c r="T293" t="str">
        <f t="shared" si="9"/>
        <v>，1768520</v>
      </c>
    </row>
    <row r="294" ht="26.25" spans="1:20">
      <c r="A294" s="13">
        <v>289</v>
      </c>
      <c r="B294" s="129" t="s">
        <v>14765</v>
      </c>
      <c r="C294" s="130">
        <v>44216</v>
      </c>
      <c r="D294" s="130">
        <v>45677</v>
      </c>
      <c r="E294" s="131">
        <v>1715651</v>
      </c>
      <c r="F294" s="132">
        <v>3</v>
      </c>
      <c r="G294" s="132" t="s">
        <v>19</v>
      </c>
      <c r="H294" s="132">
        <v>1100</v>
      </c>
      <c r="I294" s="42">
        <v>4</v>
      </c>
      <c r="J294" s="43">
        <v>12</v>
      </c>
      <c r="K294" s="105">
        <v>-565000</v>
      </c>
      <c r="L294" s="142">
        <v>13200</v>
      </c>
      <c r="M294" s="81"/>
      <c r="P294" s="41">
        <v>1768911</v>
      </c>
      <c r="Q294" s="41">
        <v>1100</v>
      </c>
      <c r="R294" s="41">
        <f>VLOOKUP(P294,[2]应付款管理!$A$1:$B$65536,2,0)</f>
        <v>1100</v>
      </c>
      <c r="S294" s="41">
        <f t="shared" si="8"/>
        <v>0</v>
      </c>
      <c r="T294" t="str">
        <f t="shared" si="9"/>
        <v>，1768911</v>
      </c>
    </row>
    <row r="295" ht="14.25" spans="1:20">
      <c r="A295" s="13">
        <v>290</v>
      </c>
      <c r="B295" s="129" t="s">
        <v>14766</v>
      </c>
      <c r="C295" s="130">
        <v>44946</v>
      </c>
      <c r="D295" s="130">
        <v>45677</v>
      </c>
      <c r="E295" s="131">
        <v>1769204</v>
      </c>
      <c r="F295" s="132">
        <v>1</v>
      </c>
      <c r="G295" s="132" t="s">
        <v>49</v>
      </c>
      <c r="H295" s="132">
        <v>1600</v>
      </c>
      <c r="I295" s="42">
        <v>2</v>
      </c>
      <c r="J295" s="43">
        <v>2</v>
      </c>
      <c r="K295" s="105">
        <v>-568200</v>
      </c>
      <c r="L295" s="142">
        <v>3200</v>
      </c>
      <c r="M295" s="81"/>
      <c r="P295" s="41">
        <v>1769134</v>
      </c>
      <c r="Q295" s="41">
        <v>1100</v>
      </c>
      <c r="R295" s="41">
        <f>VLOOKUP(P295,[2]应付款管理!$A$1:$B$65536,2,0)</f>
        <v>1100</v>
      </c>
      <c r="S295" s="41">
        <f t="shared" si="8"/>
        <v>0</v>
      </c>
      <c r="T295" t="str">
        <f t="shared" si="9"/>
        <v>，1769134</v>
      </c>
    </row>
    <row r="296" ht="14.25" spans="1:20">
      <c r="A296" s="13">
        <v>291</v>
      </c>
      <c r="B296" s="129" t="s">
        <v>14767</v>
      </c>
      <c r="C296" s="130">
        <v>45311</v>
      </c>
      <c r="D296" s="130">
        <v>45677</v>
      </c>
      <c r="E296" s="131">
        <v>1754713</v>
      </c>
      <c r="F296" s="132">
        <v>1</v>
      </c>
      <c r="G296" s="132" t="s">
        <v>22</v>
      </c>
      <c r="H296" s="132">
        <v>1400</v>
      </c>
      <c r="I296" s="42">
        <v>1</v>
      </c>
      <c r="J296" s="43">
        <v>1</v>
      </c>
      <c r="K296" s="105">
        <v>-569600</v>
      </c>
      <c r="L296" s="142">
        <v>1400</v>
      </c>
      <c r="M296" s="81"/>
      <c r="P296" s="41">
        <v>1769226</v>
      </c>
      <c r="Q296" s="41">
        <v>1100</v>
      </c>
      <c r="R296" s="41">
        <f>VLOOKUP(P296,[2]应付款管理!$A$1:$B$65536,2,0)</f>
        <v>1100</v>
      </c>
      <c r="S296" s="41">
        <f t="shared" si="8"/>
        <v>0</v>
      </c>
      <c r="T296" t="str">
        <f t="shared" si="9"/>
        <v>，1769226</v>
      </c>
    </row>
    <row r="297" ht="26.25" spans="1:20">
      <c r="A297" s="13">
        <v>292</v>
      </c>
      <c r="B297" s="129" t="s">
        <v>14768</v>
      </c>
      <c r="C297" s="130">
        <v>44946</v>
      </c>
      <c r="D297" s="130">
        <v>45677</v>
      </c>
      <c r="E297" s="131">
        <v>1742571</v>
      </c>
      <c r="F297" s="132">
        <v>1</v>
      </c>
      <c r="G297" s="132" t="s">
        <v>49</v>
      </c>
      <c r="H297" s="132">
        <v>1600</v>
      </c>
      <c r="I297" s="42">
        <v>2</v>
      </c>
      <c r="J297" s="43">
        <v>2</v>
      </c>
      <c r="K297" s="105">
        <v>-572800</v>
      </c>
      <c r="L297" s="142">
        <v>3200</v>
      </c>
      <c r="M297" s="81"/>
      <c r="P297" s="41">
        <v>1769526</v>
      </c>
      <c r="Q297" s="41">
        <v>1100</v>
      </c>
      <c r="R297" s="41">
        <f>VLOOKUP(P297,[2]应付款管理!$A$1:$B$65536,2,0)</f>
        <v>1100</v>
      </c>
      <c r="S297" s="41">
        <f t="shared" si="8"/>
        <v>0</v>
      </c>
      <c r="T297" t="str">
        <f t="shared" si="9"/>
        <v>，1769526</v>
      </c>
    </row>
    <row r="298" ht="26.25" spans="1:20">
      <c r="A298" s="13">
        <v>293</v>
      </c>
      <c r="B298" s="129" t="s">
        <v>14769</v>
      </c>
      <c r="C298" s="130">
        <v>44946</v>
      </c>
      <c r="D298" s="130">
        <v>45677</v>
      </c>
      <c r="E298" s="131">
        <v>1743014</v>
      </c>
      <c r="F298" s="132">
        <v>1</v>
      </c>
      <c r="G298" s="132" t="s">
        <v>17</v>
      </c>
      <c r="H298" s="132">
        <v>1100</v>
      </c>
      <c r="I298" s="42">
        <v>2</v>
      </c>
      <c r="J298" s="43">
        <v>2</v>
      </c>
      <c r="K298" s="105">
        <v>-575000</v>
      </c>
      <c r="L298" s="142">
        <v>2200</v>
      </c>
      <c r="M298" s="81"/>
      <c r="P298" s="41">
        <v>1770928</v>
      </c>
      <c r="Q298" s="41">
        <v>1100</v>
      </c>
      <c r="R298" s="41">
        <f>VLOOKUP(P298,[2]应付款管理!$A$1:$B$65536,2,0)</f>
        <v>1100</v>
      </c>
      <c r="S298" s="41">
        <f t="shared" si="8"/>
        <v>0</v>
      </c>
      <c r="T298" t="str">
        <f t="shared" si="9"/>
        <v>，1770928</v>
      </c>
    </row>
    <row r="299" ht="14.25" spans="1:20">
      <c r="A299" s="13">
        <v>294</v>
      </c>
      <c r="B299" s="129" t="s">
        <v>14770</v>
      </c>
      <c r="C299" s="130">
        <v>44946</v>
      </c>
      <c r="D299" s="130">
        <v>45677</v>
      </c>
      <c r="E299" s="131">
        <v>1725152</v>
      </c>
      <c r="F299" s="132">
        <v>2</v>
      </c>
      <c r="G299" s="132" t="s">
        <v>49</v>
      </c>
      <c r="H299" s="132">
        <v>1300</v>
      </c>
      <c r="I299" s="42">
        <v>2</v>
      </c>
      <c r="J299" s="43">
        <v>4</v>
      </c>
      <c r="K299" s="105">
        <v>-580200</v>
      </c>
      <c r="L299" s="142">
        <v>5200</v>
      </c>
      <c r="M299" s="81"/>
      <c r="P299" s="41">
        <v>1770982</v>
      </c>
      <c r="Q299" s="41">
        <v>1100</v>
      </c>
      <c r="R299" s="41">
        <f>VLOOKUP(P299,[2]应付款管理!$A$1:$B$65536,2,0)</f>
        <v>1100</v>
      </c>
      <c r="S299" s="41">
        <f t="shared" si="8"/>
        <v>0</v>
      </c>
      <c r="T299" t="str">
        <f t="shared" si="9"/>
        <v>，1770982</v>
      </c>
    </row>
    <row r="300" ht="26.25" spans="1:20">
      <c r="A300" s="13">
        <v>295</v>
      </c>
      <c r="B300" s="137" t="s">
        <v>14771</v>
      </c>
      <c r="C300" s="138">
        <v>44946</v>
      </c>
      <c r="D300" s="138">
        <v>45677</v>
      </c>
      <c r="E300" s="139">
        <v>1773738</v>
      </c>
      <c r="F300" s="140">
        <v>1</v>
      </c>
      <c r="G300" s="140" t="s">
        <v>17</v>
      </c>
      <c r="H300" s="140">
        <v>1100</v>
      </c>
      <c r="I300" s="42">
        <v>2</v>
      </c>
      <c r="J300" s="43">
        <v>2</v>
      </c>
      <c r="K300" s="105">
        <v>-582400</v>
      </c>
      <c r="L300" s="144">
        <v>2200</v>
      </c>
      <c r="M300" s="81"/>
      <c r="P300" s="41">
        <v>1772117</v>
      </c>
      <c r="Q300" s="41">
        <v>1100</v>
      </c>
      <c r="R300" s="41">
        <f>VLOOKUP(P300,[2]应付款管理!$A$1:$B$65536,2,0)</f>
        <v>1100</v>
      </c>
      <c r="S300" s="41">
        <f t="shared" si="8"/>
        <v>0</v>
      </c>
      <c r="T300" t="str">
        <f t="shared" si="9"/>
        <v>，1772117</v>
      </c>
    </row>
    <row r="301" ht="26.25" spans="1:20">
      <c r="A301" s="13">
        <v>296</v>
      </c>
      <c r="B301" s="137" t="s">
        <v>14771</v>
      </c>
      <c r="C301" s="138">
        <v>45677</v>
      </c>
      <c r="D301" s="138">
        <v>46042</v>
      </c>
      <c r="E301" s="139">
        <v>1773738</v>
      </c>
      <c r="F301" s="140">
        <v>1</v>
      </c>
      <c r="G301" s="140" t="s">
        <v>17</v>
      </c>
      <c r="H301" s="140">
        <v>1300</v>
      </c>
      <c r="I301" s="42">
        <v>1</v>
      </c>
      <c r="J301" s="43">
        <v>1</v>
      </c>
      <c r="K301" s="105">
        <v>-583700</v>
      </c>
      <c r="L301" s="144">
        <v>1300</v>
      </c>
      <c r="M301" s="81"/>
      <c r="P301" s="41">
        <v>1772449</v>
      </c>
      <c r="Q301" s="41">
        <v>1100</v>
      </c>
      <c r="R301" s="41">
        <f>VLOOKUP(P301,[2]应付款管理!$A$1:$B$65536,2,0)</f>
        <v>1100</v>
      </c>
      <c r="S301" s="41">
        <f t="shared" si="8"/>
        <v>0</v>
      </c>
      <c r="T301" t="str">
        <f t="shared" si="9"/>
        <v>，1772449</v>
      </c>
    </row>
    <row r="302" ht="14.25" spans="1:20">
      <c r="A302" s="13">
        <v>297</v>
      </c>
      <c r="B302" s="137" t="s">
        <v>14772</v>
      </c>
      <c r="C302" s="138">
        <v>45677</v>
      </c>
      <c r="D302" s="138">
        <v>46042</v>
      </c>
      <c r="E302" s="139">
        <v>1777188</v>
      </c>
      <c r="F302" s="140">
        <v>1</v>
      </c>
      <c r="G302" s="140" t="s">
        <v>17</v>
      </c>
      <c r="H302" s="140">
        <v>1300</v>
      </c>
      <c r="I302" s="42">
        <v>1</v>
      </c>
      <c r="J302" s="43">
        <v>1</v>
      </c>
      <c r="K302" s="105">
        <v>-585000</v>
      </c>
      <c r="L302" s="144">
        <v>1300</v>
      </c>
      <c r="M302" s="81"/>
      <c r="P302" s="41">
        <v>1772683</v>
      </c>
      <c r="Q302" s="41">
        <v>1100</v>
      </c>
      <c r="R302" s="41">
        <f>VLOOKUP(P302,[2]应付款管理!$A$1:$B$65536,2,0)</f>
        <v>1100</v>
      </c>
      <c r="S302" s="41">
        <f t="shared" si="8"/>
        <v>0</v>
      </c>
      <c r="T302" t="str">
        <f t="shared" si="9"/>
        <v>，1772683</v>
      </c>
    </row>
    <row r="303" ht="14.25" spans="1:20">
      <c r="A303" s="13">
        <v>298</v>
      </c>
      <c r="B303" s="137" t="s">
        <v>746</v>
      </c>
      <c r="C303" s="138">
        <v>45311</v>
      </c>
      <c r="D303" s="138">
        <v>45677</v>
      </c>
      <c r="E303" s="139">
        <v>1772184</v>
      </c>
      <c r="F303" s="140">
        <v>1</v>
      </c>
      <c r="G303" s="140" t="s">
        <v>17</v>
      </c>
      <c r="H303" s="140">
        <v>1100</v>
      </c>
      <c r="I303" s="42">
        <v>1</v>
      </c>
      <c r="J303" s="43">
        <v>1</v>
      </c>
      <c r="K303" s="105">
        <v>-586100</v>
      </c>
      <c r="L303" s="144">
        <v>1100</v>
      </c>
      <c r="M303" s="81"/>
      <c r="P303" s="41">
        <v>1773280</v>
      </c>
      <c r="Q303" s="41">
        <v>1100</v>
      </c>
      <c r="R303" s="41">
        <f>VLOOKUP(P303,[2]应付款管理!$A$1:$B$65536,2,0)</f>
        <v>1100</v>
      </c>
      <c r="S303" s="41">
        <f t="shared" si="8"/>
        <v>0</v>
      </c>
      <c r="T303" t="str">
        <f t="shared" si="9"/>
        <v>，1773280</v>
      </c>
    </row>
    <row r="304" ht="14.25" spans="1:20">
      <c r="A304" s="13">
        <v>299</v>
      </c>
      <c r="B304" s="137" t="s">
        <v>746</v>
      </c>
      <c r="C304" s="138">
        <v>45677</v>
      </c>
      <c r="D304" s="138">
        <v>46042</v>
      </c>
      <c r="E304" s="139">
        <v>1772184</v>
      </c>
      <c r="F304" s="140">
        <v>1</v>
      </c>
      <c r="G304" s="140" t="s">
        <v>17</v>
      </c>
      <c r="H304" s="140">
        <v>1300</v>
      </c>
      <c r="I304" s="42">
        <v>1</v>
      </c>
      <c r="J304" s="43">
        <v>1</v>
      </c>
      <c r="K304" s="105">
        <v>-587400</v>
      </c>
      <c r="L304" s="144">
        <v>1300</v>
      </c>
      <c r="M304" s="81"/>
      <c r="P304" s="41">
        <v>1773487</v>
      </c>
      <c r="Q304" s="41">
        <v>1100</v>
      </c>
      <c r="R304" s="41">
        <f>VLOOKUP(P304,[2]应付款管理!$A$1:$B$65536,2,0)</f>
        <v>1100</v>
      </c>
      <c r="S304" s="41">
        <f t="shared" si="8"/>
        <v>0</v>
      </c>
      <c r="T304" t="str">
        <f t="shared" si="9"/>
        <v>，1773487</v>
      </c>
    </row>
    <row r="305" ht="14.25" spans="1:20">
      <c r="A305" s="13">
        <v>300</v>
      </c>
      <c r="B305" s="137" t="s">
        <v>14773</v>
      </c>
      <c r="C305" s="138">
        <v>45677</v>
      </c>
      <c r="D305" s="138">
        <v>46042</v>
      </c>
      <c r="E305" s="139">
        <v>1777516</v>
      </c>
      <c r="F305" s="140">
        <v>1</v>
      </c>
      <c r="G305" s="140" t="s">
        <v>17</v>
      </c>
      <c r="H305" s="140">
        <v>1300</v>
      </c>
      <c r="I305" s="42">
        <v>1</v>
      </c>
      <c r="J305" s="43">
        <v>1</v>
      </c>
      <c r="K305" s="105">
        <v>-588700</v>
      </c>
      <c r="L305" s="144">
        <v>1300</v>
      </c>
      <c r="M305" s="81"/>
      <c r="P305" s="41">
        <v>1773548</v>
      </c>
      <c r="Q305" s="41">
        <v>1100</v>
      </c>
      <c r="R305" s="41">
        <f>VLOOKUP(P305,[2]应付款管理!$A$1:$B$65536,2,0)</f>
        <v>1100</v>
      </c>
      <c r="S305" s="41">
        <f t="shared" si="8"/>
        <v>0</v>
      </c>
      <c r="T305" t="str">
        <f t="shared" si="9"/>
        <v>，1773548</v>
      </c>
    </row>
    <row r="306" ht="26.25" spans="1:20">
      <c r="A306" s="13">
        <v>301</v>
      </c>
      <c r="B306" s="137" t="s">
        <v>14774</v>
      </c>
      <c r="C306" s="138">
        <v>44946</v>
      </c>
      <c r="D306" s="138">
        <v>45677</v>
      </c>
      <c r="E306" s="139">
        <v>1760543</v>
      </c>
      <c r="F306" s="140">
        <v>1</v>
      </c>
      <c r="G306" s="140" t="s">
        <v>17</v>
      </c>
      <c r="H306" s="140">
        <v>1100</v>
      </c>
      <c r="I306" s="42">
        <v>2</v>
      </c>
      <c r="J306" s="43">
        <v>2</v>
      </c>
      <c r="K306" s="105">
        <v>-590900</v>
      </c>
      <c r="L306" s="144">
        <v>2200</v>
      </c>
      <c r="M306" s="81"/>
      <c r="P306" s="41">
        <v>1773892</v>
      </c>
      <c r="Q306" s="41">
        <v>1100</v>
      </c>
      <c r="R306" s="41">
        <f>VLOOKUP(P306,[2]应付款管理!$A$1:$B$65536,2,0)</f>
        <v>1100</v>
      </c>
      <c r="S306" s="41">
        <f t="shared" si="8"/>
        <v>0</v>
      </c>
      <c r="T306" t="str">
        <f t="shared" si="9"/>
        <v>，1773892</v>
      </c>
    </row>
    <row r="307" ht="26.25" spans="1:20">
      <c r="A307" s="13">
        <v>302</v>
      </c>
      <c r="B307" s="137" t="s">
        <v>14774</v>
      </c>
      <c r="C307" s="138">
        <v>45677</v>
      </c>
      <c r="D307" s="138">
        <v>46042</v>
      </c>
      <c r="E307" s="139">
        <v>1760543</v>
      </c>
      <c r="F307" s="140">
        <v>1</v>
      </c>
      <c r="G307" s="140" t="s">
        <v>17</v>
      </c>
      <c r="H307" s="140">
        <v>1300</v>
      </c>
      <c r="I307" s="42">
        <v>1</v>
      </c>
      <c r="J307" s="43">
        <v>1</v>
      </c>
      <c r="K307" s="105">
        <v>-592200</v>
      </c>
      <c r="L307" s="144">
        <v>1300</v>
      </c>
      <c r="M307" s="81"/>
      <c r="P307" s="41">
        <v>1773910</v>
      </c>
      <c r="Q307" s="41">
        <v>1100</v>
      </c>
      <c r="R307" s="41">
        <f>VLOOKUP(P307,[2]应付款管理!$A$1:$B$65536,2,0)</f>
        <v>1100</v>
      </c>
      <c r="S307" s="41">
        <f t="shared" si="8"/>
        <v>0</v>
      </c>
      <c r="T307" t="str">
        <f t="shared" si="9"/>
        <v>，1773910</v>
      </c>
    </row>
    <row r="308" ht="26.25" spans="1:20">
      <c r="A308" s="13">
        <v>303</v>
      </c>
      <c r="B308" s="137" t="s">
        <v>14775</v>
      </c>
      <c r="C308" s="138">
        <v>45677</v>
      </c>
      <c r="D308" s="138">
        <v>46042</v>
      </c>
      <c r="E308" s="139">
        <v>1739398</v>
      </c>
      <c r="F308" s="140">
        <v>1</v>
      </c>
      <c r="G308" s="140" t="s">
        <v>22</v>
      </c>
      <c r="H308" s="140">
        <v>1600</v>
      </c>
      <c r="I308" s="42">
        <v>1</v>
      </c>
      <c r="J308" s="43">
        <v>1</v>
      </c>
      <c r="K308" s="105">
        <v>-593800</v>
      </c>
      <c r="L308" s="144">
        <v>1600</v>
      </c>
      <c r="M308" s="81"/>
      <c r="P308" s="41">
        <v>1773938</v>
      </c>
      <c r="Q308" s="41">
        <v>1100</v>
      </c>
      <c r="R308" s="41">
        <f>VLOOKUP(P308,[2]应付款管理!$A$1:$B$65536,2,0)</f>
        <v>1100</v>
      </c>
      <c r="S308" s="41">
        <f t="shared" si="8"/>
        <v>0</v>
      </c>
      <c r="T308" t="str">
        <f t="shared" si="9"/>
        <v>，1773938</v>
      </c>
    </row>
    <row r="309" ht="26.25" spans="1:20">
      <c r="A309" s="13">
        <v>304</v>
      </c>
      <c r="B309" s="137" t="s">
        <v>14776</v>
      </c>
      <c r="C309" s="138">
        <v>45677</v>
      </c>
      <c r="D309" s="138">
        <v>46042</v>
      </c>
      <c r="E309" s="139">
        <v>1776819</v>
      </c>
      <c r="F309" s="140">
        <v>2</v>
      </c>
      <c r="G309" s="140" t="s">
        <v>17</v>
      </c>
      <c r="H309" s="140">
        <v>1300</v>
      </c>
      <c r="I309" s="42">
        <v>1</v>
      </c>
      <c r="J309" s="43">
        <v>2</v>
      </c>
      <c r="K309" s="105">
        <v>-596400</v>
      </c>
      <c r="L309" s="144">
        <v>2600</v>
      </c>
      <c r="M309" s="81"/>
      <c r="P309" s="41">
        <v>1774008</v>
      </c>
      <c r="Q309" s="41">
        <v>1100</v>
      </c>
      <c r="R309" s="41">
        <f>VLOOKUP(P309,[2]应付款管理!$A$1:$B$65536,2,0)</f>
        <v>1100</v>
      </c>
      <c r="S309" s="41">
        <f t="shared" si="8"/>
        <v>0</v>
      </c>
      <c r="T309" t="str">
        <f t="shared" si="9"/>
        <v>，1774008</v>
      </c>
    </row>
    <row r="310" ht="14.25" spans="1:20">
      <c r="A310" s="13">
        <v>305</v>
      </c>
      <c r="B310" s="137" t="s">
        <v>14766</v>
      </c>
      <c r="C310" s="138">
        <v>45677</v>
      </c>
      <c r="D310" s="138">
        <v>46042</v>
      </c>
      <c r="E310" s="139">
        <v>1769250</v>
      </c>
      <c r="F310" s="140">
        <v>1</v>
      </c>
      <c r="G310" s="140" t="s">
        <v>17</v>
      </c>
      <c r="H310" s="140">
        <v>1300</v>
      </c>
      <c r="I310" s="42">
        <v>1</v>
      </c>
      <c r="J310" s="43">
        <v>1</v>
      </c>
      <c r="K310" s="105">
        <v>-597700</v>
      </c>
      <c r="L310" s="144">
        <v>1300</v>
      </c>
      <c r="M310" s="81"/>
      <c r="P310" s="41">
        <v>1774010</v>
      </c>
      <c r="Q310" s="41">
        <v>1100</v>
      </c>
      <c r="R310" s="41">
        <f>VLOOKUP(P310,[2]应付款管理!$A$1:$B$65536,2,0)</f>
        <v>1100</v>
      </c>
      <c r="S310" s="41">
        <f t="shared" si="8"/>
        <v>0</v>
      </c>
      <c r="T310" t="str">
        <f t="shared" si="9"/>
        <v>，1774010</v>
      </c>
    </row>
    <row r="311" ht="14.25" spans="1:20">
      <c r="A311" s="13">
        <v>306</v>
      </c>
      <c r="B311" s="137" t="s">
        <v>14777</v>
      </c>
      <c r="C311" s="138">
        <v>45311</v>
      </c>
      <c r="D311" s="138">
        <v>45677</v>
      </c>
      <c r="E311" s="139">
        <v>1767306</v>
      </c>
      <c r="F311" s="140">
        <v>1</v>
      </c>
      <c r="G311" s="140" t="s">
        <v>17</v>
      </c>
      <c r="H311" s="140">
        <v>1100</v>
      </c>
      <c r="I311" s="42">
        <v>1</v>
      </c>
      <c r="J311" s="43">
        <v>1</v>
      </c>
      <c r="K311" s="105">
        <v>-598800</v>
      </c>
      <c r="L311" s="144">
        <v>1100</v>
      </c>
      <c r="M311" s="81"/>
      <c r="P311" s="41">
        <v>1748685</v>
      </c>
      <c r="Q311" s="41">
        <v>0</v>
      </c>
      <c r="R311" s="41">
        <f>VLOOKUP(P311,[2]应付款管理!$A$1:$B$65536,2,0)</f>
        <v>0</v>
      </c>
      <c r="S311" s="41">
        <f t="shared" si="8"/>
        <v>0</v>
      </c>
      <c r="T311" t="str">
        <f t="shared" si="9"/>
        <v>，1748685</v>
      </c>
    </row>
    <row r="312" ht="14.25" spans="1:20">
      <c r="A312" s="13">
        <v>307</v>
      </c>
      <c r="B312" s="137" t="s">
        <v>14777</v>
      </c>
      <c r="C312" s="138">
        <v>45677</v>
      </c>
      <c r="D312" s="138">
        <v>46042</v>
      </c>
      <c r="E312" s="139">
        <v>1767306</v>
      </c>
      <c r="F312" s="140">
        <v>1</v>
      </c>
      <c r="G312" s="140" t="s">
        <v>17</v>
      </c>
      <c r="H312" s="140">
        <v>1300</v>
      </c>
      <c r="I312" s="42">
        <v>1</v>
      </c>
      <c r="J312" s="43">
        <v>1</v>
      </c>
      <c r="K312" s="105">
        <v>-600100</v>
      </c>
      <c r="L312" s="144">
        <v>1300</v>
      </c>
      <c r="M312" s="81"/>
      <c r="P312" s="41">
        <v>1749581</v>
      </c>
      <c r="Q312" s="41">
        <v>0</v>
      </c>
      <c r="R312" s="41">
        <f>VLOOKUP(P312,[2]应付款管理!$A$1:$B$65536,2,0)</f>
        <v>0</v>
      </c>
      <c r="S312" s="41">
        <f t="shared" si="8"/>
        <v>0</v>
      </c>
      <c r="T312" t="str">
        <f t="shared" si="9"/>
        <v>，1749581</v>
      </c>
    </row>
    <row r="313" ht="26.25" spans="1:20">
      <c r="A313" s="13">
        <v>308</v>
      </c>
      <c r="B313" s="137" t="s">
        <v>14746</v>
      </c>
      <c r="C313" s="138">
        <v>44946</v>
      </c>
      <c r="D313" s="138">
        <v>45677</v>
      </c>
      <c r="E313" s="139">
        <v>1772083</v>
      </c>
      <c r="F313" s="140">
        <v>1</v>
      </c>
      <c r="G313" s="140" t="s">
        <v>17</v>
      </c>
      <c r="H313" s="140">
        <v>1100</v>
      </c>
      <c r="I313" s="42">
        <v>2</v>
      </c>
      <c r="J313" s="43">
        <v>2</v>
      </c>
      <c r="K313" s="105">
        <v>-602300</v>
      </c>
      <c r="L313" s="144">
        <v>2200</v>
      </c>
      <c r="M313" s="81"/>
      <c r="P313" s="41">
        <v>1750693</v>
      </c>
      <c r="Q313" s="41">
        <v>0</v>
      </c>
      <c r="R313" s="41">
        <f>VLOOKUP(P313,[2]应付款管理!$A$1:$B$65536,2,0)</f>
        <v>0</v>
      </c>
      <c r="S313" s="41">
        <f t="shared" si="8"/>
        <v>0</v>
      </c>
      <c r="T313" t="str">
        <f t="shared" si="9"/>
        <v>，1750693</v>
      </c>
    </row>
    <row r="314" ht="26.25" spans="1:20">
      <c r="A314" s="13">
        <v>309</v>
      </c>
      <c r="B314" s="137" t="s">
        <v>14746</v>
      </c>
      <c r="C314" s="138">
        <v>45677</v>
      </c>
      <c r="D314" s="138">
        <v>46042</v>
      </c>
      <c r="E314" s="139">
        <v>1772083</v>
      </c>
      <c r="F314" s="140">
        <v>1</v>
      </c>
      <c r="G314" s="140" t="s">
        <v>17</v>
      </c>
      <c r="H314" s="140">
        <v>1300</v>
      </c>
      <c r="I314" s="42">
        <v>1</v>
      </c>
      <c r="J314" s="43">
        <v>1</v>
      </c>
      <c r="K314" s="105">
        <v>-603600</v>
      </c>
      <c r="L314" s="144">
        <v>1300</v>
      </c>
      <c r="M314" s="81"/>
      <c r="P314" s="41">
        <v>1753207</v>
      </c>
      <c r="Q314" s="41">
        <v>0</v>
      </c>
      <c r="R314" s="41">
        <f>VLOOKUP(P314,[2]应付款管理!$A$1:$B$65536,2,0)</f>
        <v>0</v>
      </c>
      <c r="S314" s="41">
        <f t="shared" si="8"/>
        <v>0</v>
      </c>
      <c r="T314" t="str">
        <f t="shared" si="9"/>
        <v>，1753207</v>
      </c>
    </row>
    <row r="315" ht="26.25" spans="1:20">
      <c r="A315" s="13">
        <v>310</v>
      </c>
      <c r="B315" s="137" t="s">
        <v>14778</v>
      </c>
      <c r="C315" s="138">
        <v>44946</v>
      </c>
      <c r="D315" s="138">
        <v>45677</v>
      </c>
      <c r="E315" s="139">
        <v>1704098</v>
      </c>
      <c r="F315" s="140">
        <v>1</v>
      </c>
      <c r="G315" s="140" t="s">
        <v>17</v>
      </c>
      <c r="H315" s="140">
        <v>1100</v>
      </c>
      <c r="I315" s="42">
        <v>2</v>
      </c>
      <c r="J315" s="43">
        <v>2</v>
      </c>
      <c r="K315" s="105">
        <v>-605800</v>
      </c>
      <c r="L315" s="144">
        <v>2200</v>
      </c>
      <c r="M315" s="81"/>
      <c r="P315" s="41">
        <v>1753268</v>
      </c>
      <c r="Q315" s="41">
        <v>0</v>
      </c>
      <c r="R315" s="41">
        <f>VLOOKUP(P315,[2]应付款管理!$A$1:$B$65536,2,0)</f>
        <v>0</v>
      </c>
      <c r="S315" s="41">
        <f t="shared" si="8"/>
        <v>0</v>
      </c>
      <c r="T315" t="str">
        <f t="shared" si="9"/>
        <v>，1753268</v>
      </c>
    </row>
    <row r="316" ht="26.25" spans="1:20">
      <c r="A316" s="13">
        <v>311</v>
      </c>
      <c r="B316" s="137" t="s">
        <v>14778</v>
      </c>
      <c r="C316" s="138">
        <v>45677</v>
      </c>
      <c r="D316" s="138">
        <v>46042</v>
      </c>
      <c r="E316" s="139">
        <v>1704098</v>
      </c>
      <c r="F316" s="140">
        <v>1</v>
      </c>
      <c r="G316" s="140" t="s">
        <v>17</v>
      </c>
      <c r="H316" s="140">
        <v>1300</v>
      </c>
      <c r="I316" s="42">
        <v>1</v>
      </c>
      <c r="J316" s="43">
        <v>1</v>
      </c>
      <c r="K316" s="105">
        <v>-607100</v>
      </c>
      <c r="L316" s="144">
        <v>1300</v>
      </c>
      <c r="M316" s="81"/>
      <c r="P316" s="41">
        <v>1753283</v>
      </c>
      <c r="Q316" s="41">
        <v>0</v>
      </c>
      <c r="R316" s="41">
        <f>VLOOKUP(P316,[2]应付款管理!$A$1:$B$65536,2,0)</f>
        <v>0</v>
      </c>
      <c r="S316" s="41">
        <f t="shared" si="8"/>
        <v>0</v>
      </c>
      <c r="T316" t="str">
        <f t="shared" si="9"/>
        <v>，1753283</v>
      </c>
    </row>
    <row r="317" ht="14.25" spans="1:20">
      <c r="A317" s="13">
        <v>312</v>
      </c>
      <c r="B317" s="137" t="s">
        <v>14779</v>
      </c>
      <c r="C317" s="138">
        <v>44946</v>
      </c>
      <c r="D317" s="138">
        <v>45677</v>
      </c>
      <c r="E317" s="139">
        <v>1704129</v>
      </c>
      <c r="F317" s="140">
        <v>1</v>
      </c>
      <c r="G317" s="140" t="s">
        <v>17</v>
      </c>
      <c r="H317" s="140">
        <v>1000</v>
      </c>
      <c r="I317" s="42">
        <v>2</v>
      </c>
      <c r="J317" s="43">
        <v>2</v>
      </c>
      <c r="K317" s="105">
        <v>-609100</v>
      </c>
      <c r="L317" s="144">
        <v>2000</v>
      </c>
      <c r="M317" s="81"/>
      <c r="P317" s="41">
        <v>1754580</v>
      </c>
      <c r="Q317" s="41">
        <v>0</v>
      </c>
      <c r="R317" s="41">
        <f>VLOOKUP(P317,[2]应付款管理!$A$1:$B$65536,2,0)</f>
        <v>0</v>
      </c>
      <c r="S317" s="41">
        <f t="shared" si="8"/>
        <v>0</v>
      </c>
      <c r="T317" t="str">
        <f t="shared" si="9"/>
        <v>，1754580</v>
      </c>
    </row>
    <row r="318" ht="14.25" spans="1:20">
      <c r="A318" s="13">
        <v>313</v>
      </c>
      <c r="B318" s="137" t="s">
        <v>14779</v>
      </c>
      <c r="C318" s="138">
        <v>45677</v>
      </c>
      <c r="D318" s="138">
        <v>46042</v>
      </c>
      <c r="E318" s="139">
        <v>1704129</v>
      </c>
      <c r="F318" s="140">
        <v>1</v>
      </c>
      <c r="G318" s="140" t="s">
        <v>17</v>
      </c>
      <c r="H318" s="140">
        <v>1300</v>
      </c>
      <c r="I318" s="42">
        <v>1</v>
      </c>
      <c r="J318" s="43">
        <v>1</v>
      </c>
      <c r="K318" s="105">
        <v>-610400</v>
      </c>
      <c r="L318" s="144">
        <v>1300</v>
      </c>
      <c r="M318" s="81"/>
      <c r="P318" s="41">
        <v>1754581</v>
      </c>
      <c r="Q318" s="41">
        <v>0</v>
      </c>
      <c r="R318" s="41">
        <f>VLOOKUP(P318,[2]应付款管理!$A$1:$B$65536,2,0)</f>
        <v>0</v>
      </c>
      <c r="S318" s="41">
        <f t="shared" si="8"/>
        <v>0</v>
      </c>
      <c r="T318" t="str">
        <f t="shared" si="9"/>
        <v>，1754581</v>
      </c>
    </row>
    <row r="319" ht="26.25" spans="1:20">
      <c r="A319" s="13">
        <v>314</v>
      </c>
      <c r="B319" s="137" t="s">
        <v>2662</v>
      </c>
      <c r="C319" s="138">
        <v>44946</v>
      </c>
      <c r="D319" s="138">
        <v>45677</v>
      </c>
      <c r="E319" s="139">
        <v>1704037</v>
      </c>
      <c r="F319" s="140">
        <v>1</v>
      </c>
      <c r="G319" s="140" t="s">
        <v>17</v>
      </c>
      <c r="H319" s="140">
        <v>1100</v>
      </c>
      <c r="I319" s="42">
        <v>2</v>
      </c>
      <c r="J319" s="43">
        <v>2</v>
      </c>
      <c r="K319" s="105">
        <v>-612600</v>
      </c>
      <c r="L319" s="144">
        <v>2200</v>
      </c>
      <c r="M319" s="81"/>
      <c r="P319" s="41">
        <v>1755179</v>
      </c>
      <c r="Q319" s="41">
        <v>0</v>
      </c>
      <c r="R319" s="41">
        <f>VLOOKUP(P319,[2]应付款管理!$A$1:$B$65536,2,0)</f>
        <v>0</v>
      </c>
      <c r="S319" s="41">
        <f t="shared" si="8"/>
        <v>0</v>
      </c>
      <c r="T319" t="str">
        <f t="shared" si="9"/>
        <v>，1755179</v>
      </c>
    </row>
    <row r="320" ht="26.25" spans="1:20">
      <c r="A320" s="13">
        <v>315</v>
      </c>
      <c r="B320" s="137" t="s">
        <v>2662</v>
      </c>
      <c r="C320" s="138">
        <v>45677</v>
      </c>
      <c r="D320" s="138">
        <v>46042</v>
      </c>
      <c r="E320" s="139">
        <v>1704037</v>
      </c>
      <c r="F320" s="140">
        <v>1</v>
      </c>
      <c r="G320" s="140" t="s">
        <v>17</v>
      </c>
      <c r="H320" s="140">
        <v>1300</v>
      </c>
      <c r="I320" s="42">
        <v>1</v>
      </c>
      <c r="J320" s="43">
        <v>1</v>
      </c>
      <c r="K320" s="105">
        <v>-613900</v>
      </c>
      <c r="L320" s="144">
        <v>1300</v>
      </c>
      <c r="M320" s="81"/>
      <c r="P320" s="41">
        <v>1755277</v>
      </c>
      <c r="Q320" s="41">
        <v>0</v>
      </c>
      <c r="R320" s="41">
        <f>VLOOKUP(P320,[2]应付款管理!$A$1:$B$65536,2,0)</f>
        <v>0</v>
      </c>
      <c r="S320" s="41">
        <f t="shared" si="8"/>
        <v>0</v>
      </c>
      <c r="T320" t="str">
        <f t="shared" si="9"/>
        <v>，1755277</v>
      </c>
    </row>
    <row r="321" ht="14.25" spans="1:20">
      <c r="A321" s="13">
        <v>316</v>
      </c>
      <c r="B321" s="137" t="s">
        <v>14780</v>
      </c>
      <c r="C321" s="138">
        <v>45677</v>
      </c>
      <c r="D321" s="138">
        <v>46042</v>
      </c>
      <c r="E321" s="139">
        <v>1777472</v>
      </c>
      <c r="F321" s="140">
        <v>1</v>
      </c>
      <c r="G321" s="140" t="s">
        <v>17</v>
      </c>
      <c r="H321" s="140">
        <v>1300</v>
      </c>
      <c r="I321" s="42">
        <v>1</v>
      </c>
      <c r="J321" s="43">
        <v>1</v>
      </c>
      <c r="K321" s="105">
        <v>-615200</v>
      </c>
      <c r="L321" s="144">
        <v>1300</v>
      </c>
      <c r="M321" s="81"/>
      <c r="P321" s="41">
        <v>1757062</v>
      </c>
      <c r="Q321" s="41">
        <v>0</v>
      </c>
      <c r="R321" s="41">
        <f>VLOOKUP(P321,[2]应付款管理!$A$1:$B$65536,2,0)</f>
        <v>0</v>
      </c>
      <c r="S321" s="41">
        <f t="shared" si="8"/>
        <v>0</v>
      </c>
      <c r="T321" t="str">
        <f t="shared" si="9"/>
        <v>，1757062</v>
      </c>
    </row>
    <row r="322" ht="26.25" spans="1:20">
      <c r="A322" s="13">
        <v>317</v>
      </c>
      <c r="B322" s="137" t="s">
        <v>14781</v>
      </c>
      <c r="C322" s="138">
        <v>45677</v>
      </c>
      <c r="D322" s="138">
        <v>46042</v>
      </c>
      <c r="E322" s="139">
        <v>1777201</v>
      </c>
      <c r="F322" s="140">
        <v>1</v>
      </c>
      <c r="G322" s="140" t="s">
        <v>17</v>
      </c>
      <c r="H322" s="140">
        <v>1300</v>
      </c>
      <c r="I322" s="42">
        <v>1</v>
      </c>
      <c r="J322" s="43">
        <v>1</v>
      </c>
      <c r="K322" s="105">
        <v>-616500</v>
      </c>
      <c r="L322" s="144">
        <v>1300</v>
      </c>
      <c r="M322" s="81"/>
      <c r="P322" s="41">
        <v>1757072</v>
      </c>
      <c r="Q322" s="41">
        <v>0</v>
      </c>
      <c r="R322" s="41">
        <f>VLOOKUP(P322,[2]应付款管理!$A$1:$B$65536,2,0)</f>
        <v>0</v>
      </c>
      <c r="S322" s="41">
        <f t="shared" si="8"/>
        <v>0</v>
      </c>
      <c r="T322" t="str">
        <f t="shared" si="9"/>
        <v>，1757072</v>
      </c>
    </row>
    <row r="323" ht="14.25" spans="1:20">
      <c r="A323" s="13">
        <v>318</v>
      </c>
      <c r="B323" s="137" t="s">
        <v>14782</v>
      </c>
      <c r="C323" s="138">
        <v>44216</v>
      </c>
      <c r="D323" s="138">
        <v>45677</v>
      </c>
      <c r="E323" s="139">
        <v>1769637</v>
      </c>
      <c r="F323" s="140">
        <v>1</v>
      </c>
      <c r="G323" s="140" t="s">
        <v>19</v>
      </c>
      <c r="H323" s="140">
        <v>1400</v>
      </c>
      <c r="I323" s="42">
        <v>4</v>
      </c>
      <c r="J323" s="43">
        <v>4</v>
      </c>
      <c r="K323" s="105">
        <v>-622100</v>
      </c>
      <c r="L323" s="144">
        <v>5600</v>
      </c>
      <c r="M323" s="81"/>
      <c r="P323" s="41">
        <v>1757636</v>
      </c>
      <c r="Q323" s="41">
        <v>0</v>
      </c>
      <c r="R323" s="41">
        <f>VLOOKUP(P323,[2]应付款管理!$A$1:$B$65536,2,0)</f>
        <v>0</v>
      </c>
      <c r="S323" s="41">
        <f t="shared" si="8"/>
        <v>0</v>
      </c>
      <c r="T323" t="str">
        <f t="shared" si="9"/>
        <v>，1757636</v>
      </c>
    </row>
    <row r="324" ht="14.25" spans="1:20">
      <c r="A324" s="13">
        <v>319</v>
      </c>
      <c r="B324" s="137" t="s">
        <v>14782</v>
      </c>
      <c r="C324" s="138">
        <v>45677</v>
      </c>
      <c r="D324" s="138">
        <v>46042</v>
      </c>
      <c r="E324" s="139">
        <v>1769637</v>
      </c>
      <c r="F324" s="140">
        <v>1</v>
      </c>
      <c r="G324" s="140" t="s">
        <v>19</v>
      </c>
      <c r="H324" s="140">
        <v>1600</v>
      </c>
      <c r="I324" s="42">
        <v>1</v>
      </c>
      <c r="J324" s="43">
        <v>1</v>
      </c>
      <c r="K324" s="105">
        <v>-623700</v>
      </c>
      <c r="L324" s="144">
        <v>1600</v>
      </c>
      <c r="M324" s="81"/>
      <c r="P324" s="41">
        <v>1757723</v>
      </c>
      <c r="Q324" s="41">
        <v>0</v>
      </c>
      <c r="R324" s="41">
        <f>VLOOKUP(P324,[2]应付款管理!$A$1:$B$65536,2,0)</f>
        <v>0</v>
      </c>
      <c r="S324" s="41">
        <f>Q324-R324</f>
        <v>0</v>
      </c>
      <c r="T324" t="str">
        <f t="shared" si="9"/>
        <v>，1757723</v>
      </c>
    </row>
    <row r="325" ht="26.25" spans="1:20">
      <c r="A325" s="13">
        <v>320</v>
      </c>
      <c r="B325" s="137" t="s">
        <v>14783</v>
      </c>
      <c r="C325" s="138">
        <v>44216</v>
      </c>
      <c r="D325" s="138">
        <v>45677</v>
      </c>
      <c r="E325" s="139">
        <v>1763763</v>
      </c>
      <c r="F325" s="140">
        <v>1</v>
      </c>
      <c r="G325" s="140" t="s">
        <v>17</v>
      </c>
      <c r="H325" s="140">
        <v>1100</v>
      </c>
      <c r="I325" s="42">
        <v>4</v>
      </c>
      <c r="J325" s="43">
        <v>4</v>
      </c>
      <c r="K325" s="105">
        <v>-628100</v>
      </c>
      <c r="L325" s="144">
        <v>4400</v>
      </c>
      <c r="M325" s="81"/>
      <c r="P325" s="41">
        <v>1758500</v>
      </c>
      <c r="Q325" s="41">
        <v>0</v>
      </c>
      <c r="R325" s="41">
        <f>VLOOKUP(P325,[2]应付款管理!$A$1:$B$65536,2,0)</f>
        <v>0</v>
      </c>
      <c r="S325" s="41">
        <f>Q325-R325</f>
        <v>0</v>
      </c>
      <c r="T325" t="str">
        <f>$S$2&amp;P325</f>
        <v>，1758500</v>
      </c>
    </row>
    <row r="326" ht="26.25" spans="1:20">
      <c r="A326" s="13">
        <v>321</v>
      </c>
      <c r="B326" s="137" t="s">
        <v>14783</v>
      </c>
      <c r="C326" s="138">
        <v>45677</v>
      </c>
      <c r="D326" s="138">
        <v>46042</v>
      </c>
      <c r="E326" s="139">
        <v>1763763</v>
      </c>
      <c r="F326" s="140">
        <v>1</v>
      </c>
      <c r="G326" s="140" t="s">
        <v>17</v>
      </c>
      <c r="H326" s="140">
        <v>1300</v>
      </c>
      <c r="I326" s="42">
        <v>1</v>
      </c>
      <c r="J326" s="43">
        <v>1</v>
      </c>
      <c r="K326" s="105">
        <v>-629400</v>
      </c>
      <c r="L326" s="144">
        <v>1300</v>
      </c>
      <c r="M326" s="81"/>
      <c r="P326" s="41">
        <v>1758687</v>
      </c>
      <c r="Q326" s="41">
        <v>0</v>
      </c>
      <c r="R326" s="41">
        <f>VLOOKUP(P326,[2]应付款管理!$A$1:$B$65536,2,0)</f>
        <v>0</v>
      </c>
      <c r="S326" s="41">
        <f>Q326-R326</f>
        <v>0</v>
      </c>
      <c r="T326" t="str">
        <f>$S$2&amp;P326</f>
        <v>，1758687</v>
      </c>
    </row>
    <row r="327" ht="26.25" spans="1:16">
      <c r="A327" s="13">
        <v>322</v>
      </c>
      <c r="B327" s="137" t="s">
        <v>14784</v>
      </c>
      <c r="C327" s="138">
        <v>45311</v>
      </c>
      <c r="D327" s="138">
        <v>45677</v>
      </c>
      <c r="E327" s="139">
        <v>1773927</v>
      </c>
      <c r="F327" s="140">
        <v>1</v>
      </c>
      <c r="G327" s="140" t="s">
        <v>17</v>
      </c>
      <c r="H327" s="140">
        <v>1100</v>
      </c>
      <c r="I327" s="42">
        <v>1</v>
      </c>
      <c r="J327" s="43">
        <v>1</v>
      </c>
      <c r="K327" s="105">
        <v>-630500</v>
      </c>
      <c r="L327" s="144">
        <v>1100</v>
      </c>
      <c r="M327" s="81"/>
      <c r="P327" t="s">
        <v>14785</v>
      </c>
    </row>
    <row r="328" ht="26.25" spans="1:17">
      <c r="A328" s="13">
        <v>323</v>
      </c>
      <c r="B328" s="137" t="s">
        <v>14784</v>
      </c>
      <c r="C328" s="138">
        <v>45677</v>
      </c>
      <c r="D328" s="138">
        <v>46042</v>
      </c>
      <c r="E328" s="139">
        <v>1773927</v>
      </c>
      <c r="F328" s="140">
        <v>1</v>
      </c>
      <c r="G328" s="140" t="s">
        <v>17</v>
      </c>
      <c r="H328" s="140">
        <v>1300</v>
      </c>
      <c r="I328" s="42">
        <v>1</v>
      </c>
      <c r="J328" s="43">
        <v>1</v>
      </c>
      <c r="K328" s="105">
        <v>-631800</v>
      </c>
      <c r="L328" s="144">
        <v>1300</v>
      </c>
      <c r="M328" s="81"/>
      <c r="P328" t="s">
        <v>14786</v>
      </c>
      <c r="Q328">
        <v>1080700</v>
      </c>
    </row>
    <row r="329" ht="26.25" spans="1:13">
      <c r="A329" s="13">
        <v>324</v>
      </c>
      <c r="B329" s="137" t="s">
        <v>14787</v>
      </c>
      <c r="C329" s="138">
        <v>45311</v>
      </c>
      <c r="D329" s="138">
        <v>45677</v>
      </c>
      <c r="E329" s="139">
        <v>1773925</v>
      </c>
      <c r="F329" s="140">
        <v>1</v>
      </c>
      <c r="G329" s="140" t="s">
        <v>17</v>
      </c>
      <c r="H329" s="140">
        <v>1100</v>
      </c>
      <c r="I329" s="42">
        <v>1</v>
      </c>
      <c r="J329" s="43">
        <v>1</v>
      </c>
      <c r="K329" s="105">
        <v>-632900</v>
      </c>
      <c r="L329" s="144">
        <v>1100</v>
      </c>
      <c r="M329" s="81"/>
    </row>
    <row r="330" ht="26.25" spans="1:13">
      <c r="A330" s="13">
        <v>325</v>
      </c>
      <c r="B330" s="137" t="s">
        <v>14787</v>
      </c>
      <c r="C330" s="138">
        <v>45677</v>
      </c>
      <c r="D330" s="138">
        <v>46042</v>
      </c>
      <c r="E330" s="139">
        <v>1773925</v>
      </c>
      <c r="F330" s="140">
        <v>1</v>
      </c>
      <c r="G330" s="140" t="s">
        <v>17</v>
      </c>
      <c r="H330" s="140">
        <v>1300</v>
      </c>
      <c r="I330" s="42">
        <v>1</v>
      </c>
      <c r="J330" s="43">
        <v>1</v>
      </c>
      <c r="K330" s="105">
        <v>-634200</v>
      </c>
      <c r="L330" s="144">
        <v>1300</v>
      </c>
      <c r="M330" s="81"/>
    </row>
    <row r="331" ht="14.25" spans="1:13">
      <c r="A331" s="13">
        <v>326</v>
      </c>
      <c r="B331" s="137" t="s">
        <v>14788</v>
      </c>
      <c r="C331" s="138">
        <v>45311</v>
      </c>
      <c r="D331" s="138">
        <v>45677</v>
      </c>
      <c r="E331" s="139">
        <v>1773929</v>
      </c>
      <c r="F331" s="140">
        <v>1</v>
      </c>
      <c r="G331" s="140" t="s">
        <v>17</v>
      </c>
      <c r="H331" s="140">
        <v>1100</v>
      </c>
      <c r="I331" s="42">
        <v>1</v>
      </c>
      <c r="J331" s="43">
        <v>1</v>
      </c>
      <c r="K331" s="105">
        <v>-635300</v>
      </c>
      <c r="L331" s="144">
        <v>1100</v>
      </c>
      <c r="M331" s="81"/>
    </row>
    <row r="332" ht="14.25" spans="1:13">
      <c r="A332" s="13">
        <v>327</v>
      </c>
      <c r="B332" s="137" t="s">
        <v>14788</v>
      </c>
      <c r="C332" s="138">
        <v>45677</v>
      </c>
      <c r="D332" s="138">
        <v>46042</v>
      </c>
      <c r="E332" s="139">
        <v>1773929</v>
      </c>
      <c r="F332" s="140">
        <v>1</v>
      </c>
      <c r="G332" s="140" t="s">
        <v>17</v>
      </c>
      <c r="H332" s="140">
        <v>1300</v>
      </c>
      <c r="I332" s="42">
        <v>1</v>
      </c>
      <c r="J332" s="43">
        <v>1</v>
      </c>
      <c r="K332" s="105">
        <v>-636600</v>
      </c>
      <c r="L332" s="144">
        <v>1300</v>
      </c>
      <c r="M332" s="81"/>
    </row>
    <row r="333" ht="26.25" spans="1:13">
      <c r="A333" s="13">
        <v>328</v>
      </c>
      <c r="B333" s="137" t="s">
        <v>14789</v>
      </c>
      <c r="C333" s="138">
        <v>45677</v>
      </c>
      <c r="D333" s="138">
        <v>46042</v>
      </c>
      <c r="E333" s="139">
        <v>1776943</v>
      </c>
      <c r="F333" s="140">
        <v>1</v>
      </c>
      <c r="G333" s="140" t="s">
        <v>17</v>
      </c>
      <c r="H333" s="140">
        <v>1300</v>
      </c>
      <c r="I333" s="42">
        <v>1</v>
      </c>
      <c r="J333" s="43">
        <v>1</v>
      </c>
      <c r="K333" s="105">
        <v>-637900</v>
      </c>
      <c r="L333" s="144">
        <v>1300</v>
      </c>
      <c r="M333" s="81"/>
    </row>
    <row r="334" ht="26.25" spans="1:13">
      <c r="A334" s="13">
        <v>329</v>
      </c>
      <c r="B334" s="137" t="s">
        <v>14789</v>
      </c>
      <c r="C334" s="138">
        <v>45677</v>
      </c>
      <c r="D334" s="138">
        <v>46042</v>
      </c>
      <c r="E334" s="139">
        <v>1776942</v>
      </c>
      <c r="F334" s="140">
        <v>1</v>
      </c>
      <c r="G334" s="140" t="s">
        <v>19</v>
      </c>
      <c r="H334" s="140">
        <v>1600</v>
      </c>
      <c r="I334" s="42">
        <v>1</v>
      </c>
      <c r="J334" s="43">
        <v>1</v>
      </c>
      <c r="K334" s="105">
        <v>-639500</v>
      </c>
      <c r="L334" s="144">
        <v>1600</v>
      </c>
      <c r="M334" s="81"/>
    </row>
    <row r="335" ht="26.25" spans="1:13">
      <c r="A335" s="13">
        <v>330</v>
      </c>
      <c r="B335" s="137" t="s">
        <v>14790</v>
      </c>
      <c r="C335" s="138">
        <v>44581</v>
      </c>
      <c r="D335" s="138">
        <v>45677</v>
      </c>
      <c r="E335" s="139">
        <v>1758265</v>
      </c>
      <c r="F335" s="140">
        <v>1</v>
      </c>
      <c r="G335" s="140" t="s">
        <v>19</v>
      </c>
      <c r="H335" s="140">
        <v>1400</v>
      </c>
      <c r="I335" s="42">
        <v>3</v>
      </c>
      <c r="J335" s="43">
        <v>3</v>
      </c>
      <c r="K335" s="105">
        <v>-643700</v>
      </c>
      <c r="L335" s="144">
        <v>4200</v>
      </c>
      <c r="M335" s="81"/>
    </row>
    <row r="336" ht="26.25" spans="1:13">
      <c r="A336" s="13">
        <v>331</v>
      </c>
      <c r="B336" s="137" t="s">
        <v>14790</v>
      </c>
      <c r="C336" s="138">
        <v>45677</v>
      </c>
      <c r="D336" s="138">
        <v>46042</v>
      </c>
      <c r="E336" s="139">
        <v>1758265</v>
      </c>
      <c r="F336" s="140">
        <v>1</v>
      </c>
      <c r="G336" s="140" t="s">
        <v>19</v>
      </c>
      <c r="H336" s="140">
        <v>1600</v>
      </c>
      <c r="I336" s="42">
        <v>1</v>
      </c>
      <c r="J336" s="43">
        <v>1</v>
      </c>
      <c r="K336" s="105">
        <v>-645300</v>
      </c>
      <c r="L336" s="144">
        <v>1600</v>
      </c>
      <c r="M336" s="81"/>
    </row>
    <row r="337" ht="14.25" spans="1:13">
      <c r="A337" s="13">
        <v>332</v>
      </c>
      <c r="B337" s="137" t="s">
        <v>10612</v>
      </c>
      <c r="C337" s="138">
        <v>45311</v>
      </c>
      <c r="D337" s="138">
        <v>45677</v>
      </c>
      <c r="E337" s="139">
        <v>1728969</v>
      </c>
      <c r="F337" s="140">
        <v>1</v>
      </c>
      <c r="G337" s="140" t="s">
        <v>22</v>
      </c>
      <c r="H337" s="140">
        <v>1400</v>
      </c>
      <c r="I337" s="42">
        <v>1</v>
      </c>
      <c r="J337" s="43">
        <v>1</v>
      </c>
      <c r="K337" s="105">
        <v>-646700</v>
      </c>
      <c r="L337" s="144">
        <v>1400</v>
      </c>
      <c r="M337" s="81"/>
    </row>
    <row r="338" ht="14.25" spans="1:13">
      <c r="A338" s="13">
        <v>333</v>
      </c>
      <c r="B338" s="137" t="s">
        <v>10612</v>
      </c>
      <c r="C338" s="138">
        <v>45677</v>
      </c>
      <c r="D338" s="138">
        <v>46042</v>
      </c>
      <c r="E338" s="139">
        <v>1728969</v>
      </c>
      <c r="F338" s="140">
        <v>1</v>
      </c>
      <c r="G338" s="140" t="s">
        <v>22</v>
      </c>
      <c r="H338" s="140">
        <v>1600</v>
      </c>
      <c r="I338" s="42">
        <v>1</v>
      </c>
      <c r="J338" s="43">
        <v>1</v>
      </c>
      <c r="K338" s="105">
        <v>-648300</v>
      </c>
      <c r="L338" s="144">
        <v>1600</v>
      </c>
      <c r="M338" s="81"/>
    </row>
    <row r="339" ht="26.25" spans="1:13">
      <c r="A339" s="13">
        <v>334</v>
      </c>
      <c r="B339" s="145" t="s">
        <v>14791</v>
      </c>
      <c r="C339" s="146">
        <v>45677</v>
      </c>
      <c r="D339" s="146">
        <v>46407</v>
      </c>
      <c r="E339" s="147">
        <v>1776484</v>
      </c>
      <c r="F339" s="148">
        <v>2</v>
      </c>
      <c r="G339" s="148" t="s">
        <v>17</v>
      </c>
      <c r="H339" s="148">
        <v>1300</v>
      </c>
      <c r="I339" s="42">
        <v>2</v>
      </c>
      <c r="J339" s="43">
        <v>4</v>
      </c>
      <c r="K339" s="105">
        <v>-653500</v>
      </c>
      <c r="L339" s="158">
        <v>5200</v>
      </c>
      <c r="M339" s="81"/>
    </row>
    <row r="340" ht="14.25" spans="1:13">
      <c r="A340" s="13">
        <v>335</v>
      </c>
      <c r="B340" s="145" t="s">
        <v>14792</v>
      </c>
      <c r="C340" s="146">
        <v>45311</v>
      </c>
      <c r="D340" s="146">
        <v>45677</v>
      </c>
      <c r="E340" s="147">
        <v>1772676</v>
      </c>
      <c r="F340" s="148">
        <v>2</v>
      </c>
      <c r="G340" s="148" t="s">
        <v>17</v>
      </c>
      <c r="H340" s="148">
        <v>1100</v>
      </c>
      <c r="I340" s="42">
        <v>1</v>
      </c>
      <c r="J340" s="43">
        <v>2</v>
      </c>
      <c r="K340" s="105">
        <v>-655700</v>
      </c>
      <c r="L340" s="158">
        <v>2200</v>
      </c>
      <c r="M340" s="81"/>
    </row>
    <row r="341" ht="14.25" spans="1:13">
      <c r="A341" s="13">
        <v>336</v>
      </c>
      <c r="B341" s="145" t="s">
        <v>14792</v>
      </c>
      <c r="C341" s="146">
        <v>45677</v>
      </c>
      <c r="D341" s="146">
        <v>46407</v>
      </c>
      <c r="E341" s="147">
        <v>1772676</v>
      </c>
      <c r="F341" s="148">
        <v>2</v>
      </c>
      <c r="G341" s="148" t="s">
        <v>17</v>
      </c>
      <c r="H341" s="148">
        <v>1300</v>
      </c>
      <c r="I341" s="42">
        <v>2</v>
      </c>
      <c r="J341" s="43">
        <v>4</v>
      </c>
      <c r="K341" s="105">
        <v>-660900</v>
      </c>
      <c r="L341" s="158">
        <v>5200</v>
      </c>
      <c r="M341" s="81"/>
    </row>
    <row r="342" ht="26.25" spans="1:13">
      <c r="A342" s="13">
        <v>337</v>
      </c>
      <c r="B342" s="145" t="s">
        <v>14793</v>
      </c>
      <c r="C342" s="146">
        <v>46042</v>
      </c>
      <c r="D342" s="146">
        <v>46407</v>
      </c>
      <c r="E342" s="147">
        <v>1777953</v>
      </c>
      <c r="F342" s="148">
        <v>1</v>
      </c>
      <c r="G342" s="148" t="s">
        <v>22</v>
      </c>
      <c r="H342" s="148">
        <v>1600</v>
      </c>
      <c r="I342" s="42">
        <v>1</v>
      </c>
      <c r="J342" s="43">
        <v>1</v>
      </c>
      <c r="K342" s="105">
        <v>-662500</v>
      </c>
      <c r="L342" s="158">
        <v>1600</v>
      </c>
      <c r="M342" s="81"/>
    </row>
    <row r="343" ht="26.25" spans="1:13">
      <c r="A343" s="13">
        <v>338</v>
      </c>
      <c r="B343" s="145" t="s">
        <v>14794</v>
      </c>
      <c r="C343" s="146">
        <v>46042</v>
      </c>
      <c r="D343" s="146">
        <v>46407</v>
      </c>
      <c r="E343" s="147">
        <v>1777952</v>
      </c>
      <c r="F343" s="148">
        <v>1</v>
      </c>
      <c r="G343" s="148" t="s">
        <v>22</v>
      </c>
      <c r="H343" s="148">
        <v>1600</v>
      </c>
      <c r="I343" s="42">
        <v>1</v>
      </c>
      <c r="J343" s="43">
        <v>1</v>
      </c>
      <c r="K343" s="105">
        <v>-664100</v>
      </c>
      <c r="L343" s="158">
        <v>1600</v>
      </c>
      <c r="M343" s="81"/>
    </row>
    <row r="344" ht="14.25" spans="1:13">
      <c r="A344" s="13">
        <v>339</v>
      </c>
      <c r="B344" s="145" t="s">
        <v>14795</v>
      </c>
      <c r="C344" s="146">
        <v>46042</v>
      </c>
      <c r="D344" s="146">
        <v>46407</v>
      </c>
      <c r="E344" s="147">
        <v>1777951</v>
      </c>
      <c r="F344" s="148">
        <v>1</v>
      </c>
      <c r="G344" s="148" t="s">
        <v>22</v>
      </c>
      <c r="H344" s="148">
        <v>1600</v>
      </c>
      <c r="I344" s="42">
        <v>1</v>
      </c>
      <c r="J344" s="43">
        <v>1</v>
      </c>
      <c r="K344" s="105">
        <v>-665700</v>
      </c>
      <c r="L344" s="158">
        <v>1600</v>
      </c>
      <c r="M344" s="81"/>
    </row>
    <row r="345" ht="26.25" spans="1:13">
      <c r="A345" s="13">
        <v>340</v>
      </c>
      <c r="B345" s="145" t="s">
        <v>14732</v>
      </c>
      <c r="C345" s="146">
        <v>45677</v>
      </c>
      <c r="D345" s="146">
        <v>46407</v>
      </c>
      <c r="E345" s="147">
        <v>1740726</v>
      </c>
      <c r="F345" s="148">
        <v>1</v>
      </c>
      <c r="G345" s="148" t="s">
        <v>22</v>
      </c>
      <c r="H345" s="148">
        <v>1600</v>
      </c>
      <c r="I345" s="42">
        <v>2</v>
      </c>
      <c r="J345" s="43">
        <v>2</v>
      </c>
      <c r="K345" s="105">
        <v>-668900</v>
      </c>
      <c r="L345" s="158">
        <v>3200</v>
      </c>
      <c r="M345" s="81"/>
    </row>
    <row r="346" ht="26.25" spans="1:13">
      <c r="A346" s="13">
        <v>341</v>
      </c>
      <c r="B346" s="145" t="s">
        <v>14732</v>
      </c>
      <c r="C346" s="146">
        <v>45677</v>
      </c>
      <c r="D346" s="146">
        <v>46407</v>
      </c>
      <c r="E346" s="147">
        <v>1741727</v>
      </c>
      <c r="F346" s="148">
        <v>1</v>
      </c>
      <c r="G346" s="148" t="s">
        <v>49</v>
      </c>
      <c r="H346" s="148">
        <v>2800</v>
      </c>
      <c r="I346" s="42">
        <v>2</v>
      </c>
      <c r="J346" s="43">
        <v>2</v>
      </c>
      <c r="K346" s="105">
        <v>-674500</v>
      </c>
      <c r="L346" s="158">
        <v>5600</v>
      </c>
      <c r="M346" s="81"/>
    </row>
    <row r="347" ht="14.25" spans="1:13">
      <c r="A347" s="13">
        <v>342</v>
      </c>
      <c r="B347" s="145" t="s">
        <v>14773</v>
      </c>
      <c r="C347" s="146">
        <v>46042</v>
      </c>
      <c r="D347" s="146">
        <v>46407</v>
      </c>
      <c r="E347" s="147">
        <v>1778258</v>
      </c>
      <c r="F347" s="148">
        <v>1</v>
      </c>
      <c r="G347" s="148" t="s">
        <v>17</v>
      </c>
      <c r="H347" s="148">
        <v>1300</v>
      </c>
      <c r="I347" s="42">
        <v>1</v>
      </c>
      <c r="J347" s="43">
        <v>1</v>
      </c>
      <c r="K347" s="105">
        <v>-675800</v>
      </c>
      <c r="L347" s="158">
        <v>1300</v>
      </c>
      <c r="M347" s="81"/>
    </row>
    <row r="348" ht="14.25" spans="1:13">
      <c r="A348" s="13">
        <v>343</v>
      </c>
      <c r="B348" s="149" t="s">
        <v>14796</v>
      </c>
      <c r="C348" s="150">
        <v>46407</v>
      </c>
      <c r="D348" s="150">
        <v>46772</v>
      </c>
      <c r="E348" s="151">
        <v>1778770</v>
      </c>
      <c r="F348" s="152">
        <v>1</v>
      </c>
      <c r="G348" s="152" t="s">
        <v>17</v>
      </c>
      <c r="H348" s="152">
        <v>1300</v>
      </c>
      <c r="I348" s="42">
        <v>1</v>
      </c>
      <c r="J348" s="43">
        <v>1</v>
      </c>
      <c r="K348" s="105">
        <v>-677100</v>
      </c>
      <c r="L348" s="159">
        <v>1300</v>
      </c>
      <c r="M348" s="81"/>
    </row>
    <row r="349" ht="14.25" spans="1:13">
      <c r="A349" s="13">
        <v>344</v>
      </c>
      <c r="B349" s="149" t="s">
        <v>14797</v>
      </c>
      <c r="C349" s="150">
        <v>45677</v>
      </c>
      <c r="D349" s="150">
        <v>46772</v>
      </c>
      <c r="E349" s="151">
        <v>1719804</v>
      </c>
      <c r="F349" s="152">
        <v>3</v>
      </c>
      <c r="G349" s="152" t="s">
        <v>17</v>
      </c>
      <c r="H349" s="152">
        <v>1300</v>
      </c>
      <c r="I349" s="42">
        <v>3</v>
      </c>
      <c r="J349" s="43">
        <v>9</v>
      </c>
      <c r="K349" s="105">
        <v>-688800</v>
      </c>
      <c r="L349" s="159">
        <v>11700</v>
      </c>
      <c r="M349" s="81"/>
    </row>
    <row r="350" ht="26.25" spans="1:13">
      <c r="A350" s="13">
        <v>345</v>
      </c>
      <c r="B350" s="149" t="s">
        <v>14798</v>
      </c>
      <c r="C350" s="150">
        <v>45311</v>
      </c>
      <c r="D350" s="150">
        <v>45677</v>
      </c>
      <c r="E350" s="151">
        <v>1747236</v>
      </c>
      <c r="F350" s="152">
        <v>1</v>
      </c>
      <c r="G350" s="152" t="s">
        <v>22</v>
      </c>
      <c r="H350" s="152">
        <v>1400</v>
      </c>
      <c r="I350" s="42">
        <v>1</v>
      </c>
      <c r="J350" s="43">
        <v>1</v>
      </c>
      <c r="K350" s="105">
        <v>-690200</v>
      </c>
      <c r="L350" s="159">
        <v>1400</v>
      </c>
      <c r="M350" s="81"/>
    </row>
    <row r="351" ht="26.25" spans="1:13">
      <c r="A351" s="13">
        <v>346</v>
      </c>
      <c r="B351" s="149" t="s">
        <v>14798</v>
      </c>
      <c r="C351" s="150">
        <v>45677</v>
      </c>
      <c r="D351" s="150">
        <v>46772</v>
      </c>
      <c r="E351" s="151">
        <v>1747236</v>
      </c>
      <c r="F351" s="152">
        <v>1</v>
      </c>
      <c r="G351" s="152" t="s">
        <v>22</v>
      </c>
      <c r="H351" s="152">
        <v>1600</v>
      </c>
      <c r="I351" s="42">
        <v>3</v>
      </c>
      <c r="J351" s="43">
        <v>3</v>
      </c>
      <c r="K351" s="105">
        <v>-695000</v>
      </c>
      <c r="L351" s="159">
        <v>4800</v>
      </c>
      <c r="M351" s="81"/>
    </row>
    <row r="352" ht="14.25" spans="1:13">
      <c r="A352" s="13">
        <v>347</v>
      </c>
      <c r="B352" s="149" t="s">
        <v>14799</v>
      </c>
      <c r="C352" s="150">
        <v>46042</v>
      </c>
      <c r="D352" s="150">
        <v>46772</v>
      </c>
      <c r="E352" s="151">
        <v>1767774</v>
      </c>
      <c r="F352" s="152">
        <v>1</v>
      </c>
      <c r="G352" s="152" t="s">
        <v>19</v>
      </c>
      <c r="H352" s="152">
        <v>1600</v>
      </c>
      <c r="I352" s="42">
        <v>2</v>
      </c>
      <c r="J352" s="43">
        <v>2</v>
      </c>
      <c r="K352" s="105">
        <v>-698200</v>
      </c>
      <c r="L352" s="159">
        <v>3200</v>
      </c>
      <c r="M352" s="81"/>
    </row>
    <row r="353" ht="26.25" spans="1:13">
      <c r="A353" s="13">
        <v>348</v>
      </c>
      <c r="B353" s="149" t="s">
        <v>14800</v>
      </c>
      <c r="C353" s="150">
        <v>46042</v>
      </c>
      <c r="D353" s="150">
        <v>46772</v>
      </c>
      <c r="E353" s="151">
        <v>1767772</v>
      </c>
      <c r="F353" s="152">
        <v>1</v>
      </c>
      <c r="G353" s="152" t="s">
        <v>19</v>
      </c>
      <c r="H353" s="152">
        <v>1600</v>
      </c>
      <c r="I353" s="42">
        <v>2</v>
      </c>
      <c r="J353" s="43">
        <v>2</v>
      </c>
      <c r="K353" s="105">
        <v>-701400</v>
      </c>
      <c r="L353" s="159">
        <v>3200</v>
      </c>
      <c r="M353" s="81"/>
    </row>
    <row r="354" ht="26.25" spans="1:13">
      <c r="A354" s="13">
        <v>349</v>
      </c>
      <c r="B354" s="149" t="s">
        <v>14801</v>
      </c>
      <c r="C354" s="150">
        <v>46407</v>
      </c>
      <c r="D354" s="150">
        <v>46772</v>
      </c>
      <c r="E354" s="151">
        <v>1766066</v>
      </c>
      <c r="F354" s="152">
        <v>1</v>
      </c>
      <c r="G354" s="152" t="s">
        <v>17</v>
      </c>
      <c r="H354" s="152">
        <v>1300</v>
      </c>
      <c r="I354" s="42">
        <v>1</v>
      </c>
      <c r="J354" s="43">
        <v>1</v>
      </c>
      <c r="K354" s="105">
        <v>-702700</v>
      </c>
      <c r="L354" s="159">
        <v>1300</v>
      </c>
      <c r="M354" s="81"/>
    </row>
    <row r="355" ht="14.25" spans="1:13">
      <c r="A355" s="13">
        <v>350</v>
      </c>
      <c r="B355" s="149" t="s">
        <v>14802</v>
      </c>
      <c r="C355" s="150">
        <v>43850</v>
      </c>
      <c r="D355" s="150">
        <v>45677</v>
      </c>
      <c r="E355" s="151">
        <v>1751382</v>
      </c>
      <c r="F355" s="152">
        <v>1</v>
      </c>
      <c r="G355" s="152" t="s">
        <v>49</v>
      </c>
      <c r="H355" s="152">
        <v>1600</v>
      </c>
      <c r="I355" s="42">
        <v>5</v>
      </c>
      <c r="J355" s="43">
        <v>5</v>
      </c>
      <c r="K355" s="105">
        <v>-710700</v>
      </c>
      <c r="L355" s="159">
        <v>8000</v>
      </c>
      <c r="M355" s="81"/>
    </row>
    <row r="356" ht="14.25" spans="1:13">
      <c r="A356" s="13">
        <v>351</v>
      </c>
      <c r="B356" s="149" t="s">
        <v>14802</v>
      </c>
      <c r="C356" s="150">
        <v>45677</v>
      </c>
      <c r="D356" s="150">
        <v>46772</v>
      </c>
      <c r="E356" s="151">
        <v>1751382</v>
      </c>
      <c r="F356" s="152">
        <v>1</v>
      </c>
      <c r="G356" s="152" t="s">
        <v>49</v>
      </c>
      <c r="H356" s="152">
        <v>1800</v>
      </c>
      <c r="I356" s="42">
        <v>3</v>
      </c>
      <c r="J356" s="43">
        <v>3</v>
      </c>
      <c r="K356" s="105">
        <v>-716100</v>
      </c>
      <c r="L356" s="159">
        <v>5400</v>
      </c>
      <c r="M356" s="81"/>
    </row>
    <row r="357" ht="26.25" spans="1:13">
      <c r="A357" s="13">
        <v>352</v>
      </c>
      <c r="B357" s="149" t="s">
        <v>14803</v>
      </c>
      <c r="C357" s="150">
        <v>44946</v>
      </c>
      <c r="D357" s="150">
        <v>45677</v>
      </c>
      <c r="E357" s="151">
        <v>1699987</v>
      </c>
      <c r="F357" s="152">
        <v>1</v>
      </c>
      <c r="G357" s="152" t="s">
        <v>17</v>
      </c>
      <c r="H357" s="152">
        <v>1100</v>
      </c>
      <c r="I357" s="42">
        <v>2</v>
      </c>
      <c r="J357" s="43">
        <v>2</v>
      </c>
      <c r="K357" s="105">
        <v>-718300</v>
      </c>
      <c r="L357" s="159">
        <v>2200</v>
      </c>
      <c r="M357" s="81"/>
    </row>
    <row r="358" ht="26.25" spans="1:13">
      <c r="A358" s="13">
        <v>353</v>
      </c>
      <c r="B358" s="149" t="s">
        <v>14803</v>
      </c>
      <c r="C358" s="150">
        <v>45677</v>
      </c>
      <c r="D358" s="150">
        <v>46772</v>
      </c>
      <c r="E358" s="151">
        <v>1699987</v>
      </c>
      <c r="F358" s="152">
        <v>1</v>
      </c>
      <c r="G358" s="152" t="s">
        <v>17</v>
      </c>
      <c r="H358" s="152">
        <v>1300</v>
      </c>
      <c r="I358" s="42">
        <v>3</v>
      </c>
      <c r="J358" s="43">
        <v>3</v>
      </c>
      <c r="K358" s="105">
        <v>-722200</v>
      </c>
      <c r="L358" s="159">
        <v>3900</v>
      </c>
      <c r="M358" s="81"/>
    </row>
    <row r="359" ht="26.25" spans="1:13">
      <c r="A359" s="13">
        <v>354</v>
      </c>
      <c r="B359" s="149" t="s">
        <v>14804</v>
      </c>
      <c r="C359" s="150">
        <v>44946</v>
      </c>
      <c r="D359" s="150">
        <v>45677</v>
      </c>
      <c r="E359" s="151">
        <v>1699986</v>
      </c>
      <c r="F359" s="152">
        <v>1</v>
      </c>
      <c r="G359" s="152" t="s">
        <v>17</v>
      </c>
      <c r="H359" s="152">
        <v>1100</v>
      </c>
      <c r="I359" s="42">
        <v>2</v>
      </c>
      <c r="J359" s="43">
        <v>2</v>
      </c>
      <c r="K359" s="105">
        <v>-724400</v>
      </c>
      <c r="L359" s="159">
        <v>2200</v>
      </c>
      <c r="M359" s="81"/>
    </row>
    <row r="360" ht="26.25" spans="1:13">
      <c r="A360" s="13">
        <v>355</v>
      </c>
      <c r="B360" s="149" t="s">
        <v>14804</v>
      </c>
      <c r="C360" s="150">
        <v>45677</v>
      </c>
      <c r="D360" s="150">
        <v>46772</v>
      </c>
      <c r="E360" s="151">
        <v>1699986</v>
      </c>
      <c r="F360" s="152">
        <v>1</v>
      </c>
      <c r="G360" s="152" t="s">
        <v>17</v>
      </c>
      <c r="H360" s="152">
        <v>1300</v>
      </c>
      <c r="I360" s="42">
        <v>3</v>
      </c>
      <c r="J360" s="43">
        <v>3</v>
      </c>
      <c r="K360" s="105">
        <v>-728300</v>
      </c>
      <c r="L360" s="159">
        <v>3900</v>
      </c>
      <c r="M360" s="81"/>
    </row>
    <row r="361" ht="14.25" spans="1:13">
      <c r="A361" s="13">
        <v>356</v>
      </c>
      <c r="B361" s="22" t="s">
        <v>14805</v>
      </c>
      <c r="C361" s="23">
        <v>46772</v>
      </c>
      <c r="D361" s="23">
        <v>47138</v>
      </c>
      <c r="E361" s="24">
        <v>1779660</v>
      </c>
      <c r="F361" s="25">
        <v>1</v>
      </c>
      <c r="G361" s="25" t="s">
        <v>17</v>
      </c>
      <c r="H361" s="25">
        <v>1300</v>
      </c>
      <c r="I361" s="42">
        <v>1</v>
      </c>
      <c r="J361" s="43">
        <v>1</v>
      </c>
      <c r="K361" s="105">
        <v>-729600</v>
      </c>
      <c r="L361" s="47">
        <v>1300</v>
      </c>
      <c r="M361" s="81"/>
    </row>
    <row r="362" ht="26.25" spans="1:13">
      <c r="A362" s="13">
        <v>357</v>
      </c>
      <c r="B362" s="22" t="s">
        <v>14806</v>
      </c>
      <c r="C362" s="23">
        <v>44946</v>
      </c>
      <c r="D362" s="23">
        <v>45677</v>
      </c>
      <c r="E362" s="24">
        <v>1713502</v>
      </c>
      <c r="F362" s="25">
        <v>1</v>
      </c>
      <c r="G362" s="25" t="s">
        <v>22</v>
      </c>
      <c r="H362" s="25">
        <v>1400</v>
      </c>
      <c r="I362" s="42">
        <v>2</v>
      </c>
      <c r="J362" s="43">
        <v>2</v>
      </c>
      <c r="K362" s="105">
        <v>-732400</v>
      </c>
      <c r="L362" s="47">
        <v>2800</v>
      </c>
      <c r="M362" s="81"/>
    </row>
    <row r="363" ht="26.25" spans="1:13">
      <c r="A363" s="13">
        <v>358</v>
      </c>
      <c r="B363" s="22" t="s">
        <v>14806</v>
      </c>
      <c r="C363" s="23">
        <v>45677</v>
      </c>
      <c r="D363" s="23">
        <v>47138</v>
      </c>
      <c r="E363" s="24">
        <v>1713502</v>
      </c>
      <c r="F363" s="25">
        <v>1</v>
      </c>
      <c r="G363" s="25" t="s">
        <v>22</v>
      </c>
      <c r="H363" s="25">
        <v>1600</v>
      </c>
      <c r="I363" s="42">
        <v>4</v>
      </c>
      <c r="J363" s="43">
        <v>4</v>
      </c>
      <c r="K363" s="105">
        <v>-738800</v>
      </c>
      <c r="L363" s="47">
        <v>6400</v>
      </c>
      <c r="M363" s="81"/>
    </row>
    <row r="364" ht="14.25" spans="1:13">
      <c r="A364" s="13">
        <v>359</v>
      </c>
      <c r="B364" s="22" t="s">
        <v>14807</v>
      </c>
      <c r="C364" s="23">
        <v>46042</v>
      </c>
      <c r="D364" s="23">
        <v>47138</v>
      </c>
      <c r="E364" s="24">
        <v>1777905</v>
      </c>
      <c r="F364" s="25">
        <v>1</v>
      </c>
      <c r="G364" s="25" t="s">
        <v>22</v>
      </c>
      <c r="H364" s="25">
        <v>1600</v>
      </c>
      <c r="I364" s="42">
        <v>3</v>
      </c>
      <c r="J364" s="43">
        <v>3</v>
      </c>
      <c r="K364" s="105">
        <v>-743600</v>
      </c>
      <c r="L364" s="47">
        <v>4800</v>
      </c>
      <c r="M364" s="81"/>
    </row>
    <row r="365" ht="39" spans="1:13">
      <c r="A365" s="13">
        <v>360</v>
      </c>
      <c r="B365" s="22" t="s">
        <v>14808</v>
      </c>
      <c r="C365" s="23">
        <v>46407</v>
      </c>
      <c r="D365" s="23">
        <v>47138</v>
      </c>
      <c r="E365" s="24">
        <v>1749581</v>
      </c>
      <c r="F365" s="25">
        <v>2</v>
      </c>
      <c r="G365" s="25" t="s">
        <v>17</v>
      </c>
      <c r="H365" s="25">
        <v>0</v>
      </c>
      <c r="I365" s="42">
        <v>2</v>
      </c>
      <c r="J365" s="43">
        <v>4</v>
      </c>
      <c r="K365" s="105">
        <v>-743600</v>
      </c>
      <c r="L365" s="160" t="s">
        <v>683</v>
      </c>
      <c r="M365" s="101" t="s">
        <v>11522</v>
      </c>
    </row>
    <row r="366" ht="15" customHeight="1" spans="1:13">
      <c r="A366" s="13">
        <v>361</v>
      </c>
      <c r="B366" s="22" t="s">
        <v>14809</v>
      </c>
      <c r="C366" s="23">
        <v>46772</v>
      </c>
      <c r="D366" s="23">
        <v>47138</v>
      </c>
      <c r="E366" s="24">
        <v>1779873</v>
      </c>
      <c r="F366" s="25">
        <v>1</v>
      </c>
      <c r="G366" s="25" t="s">
        <v>22</v>
      </c>
      <c r="H366" s="25">
        <v>1600</v>
      </c>
      <c r="I366" s="42">
        <v>1</v>
      </c>
      <c r="J366" s="43">
        <v>1</v>
      </c>
      <c r="K366" s="105">
        <v>-745200</v>
      </c>
      <c r="L366" s="47">
        <v>1600</v>
      </c>
      <c r="M366" s="81"/>
    </row>
    <row r="367" ht="14.25" spans="1:13">
      <c r="A367" s="13">
        <v>362</v>
      </c>
      <c r="B367" s="114" t="s">
        <v>14810</v>
      </c>
      <c r="C367" s="115">
        <v>47138</v>
      </c>
      <c r="D367" s="115">
        <v>10978</v>
      </c>
      <c r="E367" s="116">
        <v>1780552</v>
      </c>
      <c r="F367" s="117">
        <v>1</v>
      </c>
      <c r="G367" s="117" t="s">
        <v>22</v>
      </c>
      <c r="H367" s="117">
        <v>1600</v>
      </c>
      <c r="I367" s="42">
        <v>1</v>
      </c>
      <c r="J367" s="43">
        <v>1</v>
      </c>
      <c r="K367" s="105">
        <v>-746800</v>
      </c>
      <c r="L367" s="123">
        <v>1600</v>
      </c>
      <c r="M367" s="81"/>
    </row>
    <row r="368" ht="39" spans="1:13">
      <c r="A368" s="13">
        <v>363</v>
      </c>
      <c r="B368" s="114" t="s">
        <v>14811</v>
      </c>
      <c r="C368" s="115">
        <v>47138</v>
      </c>
      <c r="D368" s="115">
        <v>10978</v>
      </c>
      <c r="E368" s="116">
        <v>1780591</v>
      </c>
      <c r="F368" s="117">
        <v>1</v>
      </c>
      <c r="G368" s="117" t="s">
        <v>17</v>
      </c>
      <c r="H368" s="117">
        <v>1300</v>
      </c>
      <c r="I368" s="42">
        <v>1</v>
      </c>
      <c r="J368" s="43">
        <v>1</v>
      </c>
      <c r="K368" s="105">
        <v>-748100</v>
      </c>
      <c r="L368" s="123">
        <v>1300</v>
      </c>
      <c r="M368" s="81"/>
    </row>
    <row r="369" ht="39" spans="1:13">
      <c r="A369" s="13">
        <v>364</v>
      </c>
      <c r="B369" s="114" t="s">
        <v>11143</v>
      </c>
      <c r="C369" s="115">
        <v>47138</v>
      </c>
      <c r="D369" s="115">
        <v>10978</v>
      </c>
      <c r="E369" s="116">
        <v>1780235</v>
      </c>
      <c r="F369" s="117">
        <v>1</v>
      </c>
      <c r="G369" s="117" t="s">
        <v>22</v>
      </c>
      <c r="H369" s="117">
        <v>1600</v>
      </c>
      <c r="I369" s="42">
        <v>1</v>
      </c>
      <c r="J369" s="43">
        <v>1</v>
      </c>
      <c r="K369" s="105">
        <v>-749700</v>
      </c>
      <c r="L369" s="123">
        <v>1600</v>
      </c>
      <c r="M369" s="81"/>
    </row>
    <row r="370" ht="14.25" spans="1:13">
      <c r="A370" s="13">
        <v>367</v>
      </c>
      <c r="B370" s="114" t="s">
        <v>14805</v>
      </c>
      <c r="C370" s="115">
        <v>47138</v>
      </c>
      <c r="D370" s="115">
        <v>10978</v>
      </c>
      <c r="E370" s="116">
        <v>1780600</v>
      </c>
      <c r="F370" s="117">
        <v>1</v>
      </c>
      <c r="G370" s="117" t="s">
        <v>17</v>
      </c>
      <c r="H370" s="117">
        <v>1300</v>
      </c>
      <c r="I370" s="42">
        <v>1</v>
      </c>
      <c r="J370" s="43">
        <v>1</v>
      </c>
      <c r="K370" s="105">
        <v>-751000</v>
      </c>
      <c r="L370" s="123">
        <v>1300</v>
      </c>
      <c r="M370" s="81"/>
    </row>
    <row r="371" ht="26.25" spans="1:13">
      <c r="A371" s="13">
        <v>368</v>
      </c>
      <c r="B371" s="114" t="s">
        <v>14812</v>
      </c>
      <c r="C371" s="115">
        <v>46772</v>
      </c>
      <c r="D371" s="115">
        <v>10978</v>
      </c>
      <c r="E371" s="116">
        <v>1659029</v>
      </c>
      <c r="F371" s="117">
        <v>2</v>
      </c>
      <c r="G371" s="117" t="s">
        <v>49</v>
      </c>
      <c r="H371" s="117">
        <v>1800</v>
      </c>
      <c r="I371" s="42">
        <v>2</v>
      </c>
      <c r="J371" s="43">
        <v>4</v>
      </c>
      <c r="K371" s="105">
        <v>-758200</v>
      </c>
      <c r="L371" s="123">
        <v>7200</v>
      </c>
      <c r="M371" s="81"/>
    </row>
    <row r="372" ht="26.25" spans="1:13">
      <c r="A372" s="13">
        <v>369</v>
      </c>
      <c r="B372" s="114" t="s">
        <v>14813</v>
      </c>
      <c r="C372" s="115">
        <v>47138</v>
      </c>
      <c r="D372" s="115">
        <v>10978</v>
      </c>
      <c r="E372" s="116">
        <v>1780503</v>
      </c>
      <c r="F372" s="117">
        <v>1</v>
      </c>
      <c r="G372" s="117" t="s">
        <v>17</v>
      </c>
      <c r="H372" s="117">
        <v>1300</v>
      </c>
      <c r="I372" s="42">
        <v>1</v>
      </c>
      <c r="J372" s="43">
        <v>1</v>
      </c>
      <c r="K372" s="105">
        <v>-759500</v>
      </c>
      <c r="L372" s="123">
        <v>1300</v>
      </c>
      <c r="M372" s="81"/>
    </row>
    <row r="373" ht="14.25" spans="1:13">
      <c r="A373" s="13">
        <v>370</v>
      </c>
      <c r="B373" s="114" t="s">
        <v>14814</v>
      </c>
      <c r="C373" s="115">
        <v>46772</v>
      </c>
      <c r="D373" s="115">
        <v>10978</v>
      </c>
      <c r="E373" s="116">
        <v>1779123</v>
      </c>
      <c r="F373" s="117">
        <v>3</v>
      </c>
      <c r="G373" s="117" t="s">
        <v>22</v>
      </c>
      <c r="H373" s="117">
        <v>1600</v>
      </c>
      <c r="I373" s="42">
        <v>2</v>
      </c>
      <c r="J373" s="43">
        <v>6</v>
      </c>
      <c r="K373" s="105">
        <v>-769100</v>
      </c>
      <c r="L373" s="123">
        <v>9600</v>
      </c>
      <c r="M373" s="81"/>
    </row>
    <row r="374" ht="26.25" spans="1:13">
      <c r="A374" s="93">
        <v>372</v>
      </c>
      <c r="B374" s="94" t="s">
        <v>14815</v>
      </c>
      <c r="C374" s="95">
        <v>10978</v>
      </c>
      <c r="D374" s="95">
        <v>11343</v>
      </c>
      <c r="E374" s="96">
        <v>1780494</v>
      </c>
      <c r="F374" s="97">
        <v>1</v>
      </c>
      <c r="G374" s="97" t="s">
        <v>17</v>
      </c>
      <c r="H374" s="97">
        <v>1300</v>
      </c>
      <c r="I374" s="78">
        <v>1</v>
      </c>
      <c r="J374" s="78">
        <v>1</v>
      </c>
      <c r="K374" s="103">
        <v>-770400</v>
      </c>
      <c r="L374" s="104">
        <v>1300</v>
      </c>
      <c r="M374" s="3"/>
    </row>
    <row r="375" ht="14.25" spans="1:13">
      <c r="A375" s="13">
        <v>373</v>
      </c>
      <c r="B375" s="14" t="s">
        <v>14816</v>
      </c>
      <c r="C375" s="15">
        <v>47138</v>
      </c>
      <c r="D375" s="15">
        <v>11343</v>
      </c>
      <c r="E375" s="16">
        <v>1780615</v>
      </c>
      <c r="F375" s="17">
        <v>2</v>
      </c>
      <c r="G375" s="17" t="s">
        <v>22</v>
      </c>
      <c r="H375" s="17">
        <v>1600</v>
      </c>
      <c r="I375" s="43">
        <v>2</v>
      </c>
      <c r="J375" s="43">
        <v>4</v>
      </c>
      <c r="K375" s="105">
        <v>-776800</v>
      </c>
      <c r="L375" s="45">
        <v>6400</v>
      </c>
      <c r="M375" s="3"/>
    </row>
    <row r="376" ht="14.25" spans="1:13">
      <c r="A376" s="13">
        <v>374</v>
      </c>
      <c r="B376" s="14" t="s">
        <v>14817</v>
      </c>
      <c r="C376" s="15">
        <v>46772</v>
      </c>
      <c r="D376" s="15">
        <v>11343</v>
      </c>
      <c r="E376" s="16">
        <v>1779553</v>
      </c>
      <c r="F376" s="17">
        <v>1</v>
      </c>
      <c r="G376" s="17" t="s">
        <v>17</v>
      </c>
      <c r="H376" s="17">
        <v>1300</v>
      </c>
      <c r="I376" s="43">
        <v>3</v>
      </c>
      <c r="J376" s="43">
        <v>3</v>
      </c>
      <c r="K376" s="105">
        <v>-780700</v>
      </c>
      <c r="L376" s="45">
        <v>3900</v>
      </c>
      <c r="M376" s="3"/>
    </row>
    <row r="377" ht="14.25" spans="1:13">
      <c r="A377" s="153"/>
      <c r="B377" s="154"/>
      <c r="C377" s="154"/>
      <c r="D377" s="154"/>
      <c r="E377" s="155"/>
      <c r="F377" s="154"/>
      <c r="G377" s="154"/>
      <c r="H377" s="154"/>
      <c r="I377" s="154"/>
      <c r="J377" s="154"/>
      <c r="K377" s="161"/>
      <c r="L377" s="162"/>
      <c r="M377" s="3"/>
    </row>
    <row r="378" ht="15" customHeight="1" spans="1:13">
      <c r="A378" s="156" t="s">
        <v>272</v>
      </c>
      <c r="B378" s="156"/>
      <c r="C378" s="156"/>
      <c r="D378" s="156"/>
      <c r="E378" s="156"/>
      <c r="F378" s="12">
        <v>448</v>
      </c>
      <c r="G378" s="154"/>
      <c r="H378" s="154"/>
      <c r="I378" s="12">
        <v>720</v>
      </c>
      <c r="J378" s="163">
        <v>868</v>
      </c>
      <c r="K378" s="164"/>
      <c r="L378" s="165">
        <f>SUM(L6:L377)</f>
        <v>1080700</v>
      </c>
      <c r="M378" s="166" t="s">
        <v>14818</v>
      </c>
    </row>
    <row r="379" spans="1:13">
      <c r="A379" s="5" t="s">
        <v>11508</v>
      </c>
      <c r="B379" s="3"/>
      <c r="C379" s="3"/>
      <c r="D379" s="3"/>
      <c r="E379" s="4"/>
      <c r="F379" s="3"/>
      <c r="G379" s="3"/>
      <c r="H379" s="3"/>
      <c r="I379" s="3"/>
      <c r="J379" s="3"/>
      <c r="K379" s="3"/>
      <c r="L379" s="3"/>
      <c r="M379" s="3"/>
    </row>
    <row r="380" spans="1:12">
      <c r="A380" s="5" t="s">
        <v>11508</v>
      </c>
      <c r="B380" s="3"/>
      <c r="C380" s="3"/>
      <c r="D380" s="3"/>
      <c r="E380" s="4"/>
      <c r="F380" s="3"/>
      <c r="G380" s="3"/>
      <c r="H380" s="3"/>
      <c r="I380" s="3"/>
      <c r="J380" s="3"/>
      <c r="K380" s="3"/>
      <c r="L380" s="3"/>
    </row>
    <row r="381" spans="1:13">
      <c r="A381" s="5"/>
      <c r="B381" s="3"/>
      <c r="C381" s="3"/>
      <c r="D381" s="3"/>
      <c r="E381" s="4"/>
      <c r="F381" s="3"/>
      <c r="G381" s="3"/>
      <c r="H381" s="3"/>
      <c r="I381" s="3"/>
      <c r="J381" s="3"/>
      <c r="K381" s="3"/>
      <c r="L381" s="3"/>
      <c r="M381" s="3"/>
    </row>
    <row r="382" spans="1:13">
      <c r="A382" s="5"/>
      <c r="B382" s="3"/>
      <c r="C382" s="3"/>
      <c r="D382" s="3"/>
      <c r="E382" s="4"/>
      <c r="F382" s="3"/>
      <c r="G382" s="3"/>
      <c r="H382" s="3"/>
      <c r="I382" s="3"/>
      <c r="J382" s="3"/>
      <c r="K382" s="3"/>
      <c r="L382" s="3"/>
      <c r="M382" s="3"/>
    </row>
    <row r="383" spans="1:13">
      <c r="A383" s="157"/>
      <c r="B383" s="3"/>
      <c r="C383" s="3"/>
      <c r="D383" s="3"/>
      <c r="E383" s="4"/>
      <c r="F383" s="3"/>
      <c r="G383" s="3"/>
      <c r="H383" s="3"/>
      <c r="I383" s="3"/>
      <c r="J383" s="3"/>
      <c r="K383" s="3"/>
      <c r="L383" s="3"/>
      <c r="M383" s="3"/>
    </row>
    <row r="384" spans="1:13">
      <c r="A384" s="5"/>
      <c r="B384" s="3"/>
      <c r="C384" s="3"/>
      <c r="D384" s="3"/>
      <c r="E384" s="4"/>
      <c r="F384" s="3"/>
      <c r="G384" s="3"/>
      <c r="H384" s="3"/>
      <c r="I384" s="3"/>
      <c r="J384" s="3"/>
      <c r="K384" s="3"/>
      <c r="L384" s="3"/>
      <c r="M384" s="3"/>
    </row>
    <row r="385" spans="1:13">
      <c r="A385" s="157"/>
      <c r="B385" s="3"/>
      <c r="C385" s="3"/>
      <c r="D385" s="3"/>
      <c r="E385" s="4"/>
      <c r="F385" s="3"/>
      <c r="G385" s="3"/>
      <c r="H385" s="3"/>
      <c r="I385" s="3"/>
      <c r="J385" s="3"/>
      <c r="K385" s="3"/>
      <c r="L385" s="3"/>
      <c r="M385" s="3"/>
    </row>
  </sheetData>
  <autoFilter ref="P3:S328">
    <sortState ref="P3:S328">
      <sortCondition ref="R3" descending="1"/>
    </sortState>
    <extLst/>
  </autoFilter>
  <mergeCells count="19">
    <mergeCell ref="A3:A4"/>
    <mergeCell ref="B3:B4"/>
    <mergeCell ref="C3:C4"/>
    <mergeCell ref="D3:D4"/>
    <mergeCell ref="F3:F4"/>
    <mergeCell ref="G3:G4"/>
    <mergeCell ref="H3:H4"/>
    <mergeCell ref="I3:I4"/>
    <mergeCell ref="J3:J4"/>
    <mergeCell ref="L3:L4"/>
    <mergeCell ref="M95:M167"/>
    <mergeCell ref="M169:M172"/>
    <mergeCell ref="M175:M178"/>
    <mergeCell ref="M188:M192"/>
    <mergeCell ref="M194:M197"/>
    <mergeCell ref="M225:M251"/>
    <mergeCell ref="M253:M280"/>
    <mergeCell ref="M281:M364"/>
    <mergeCell ref="M366:M37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2"/>
  <sheetViews>
    <sheetView topLeftCell="A365" workbookViewId="0">
      <selection activeCell="G392" sqref="G392"/>
    </sheetView>
  </sheetViews>
  <sheetFormatPr defaultColWidth="9" defaultRowHeight="15"/>
  <cols>
    <col min="1" max="1" width="6.125" style="535"/>
    <col min="2" max="2" width="28" style="535"/>
    <col min="3" max="4" width="13.125" style="535"/>
    <col min="5" max="5" width="11.375" style="535"/>
    <col min="6" max="10" width="8.75" style="535"/>
    <col min="11" max="11" width="19.25" style="535"/>
    <col min="12" max="13" width="21" style="535"/>
    <col min="14" max="16384" width="9" style="535"/>
  </cols>
  <sheetData>
    <row r="1" s="535" customFormat="1" ht="16.5" spans="1:13">
      <c r="A1" s="537" t="s">
        <v>2</v>
      </c>
      <c r="B1" s="538" t="s">
        <v>3</v>
      </c>
      <c r="C1" s="538" t="s">
        <v>4</v>
      </c>
      <c r="D1" s="539" t="s">
        <v>5</v>
      </c>
      <c r="E1" s="540" t="s">
        <v>286</v>
      </c>
      <c r="F1" s="537" t="s">
        <v>7</v>
      </c>
      <c r="G1" s="537" t="s">
        <v>8</v>
      </c>
      <c r="H1" s="539" t="s">
        <v>9</v>
      </c>
      <c r="I1" s="537" t="s">
        <v>10</v>
      </c>
      <c r="J1" s="537" t="s">
        <v>12</v>
      </c>
      <c r="K1" s="568" t="s">
        <v>11</v>
      </c>
      <c r="L1" s="538" t="s">
        <v>12</v>
      </c>
      <c r="M1" s="569"/>
    </row>
    <row r="2" s="535" customFormat="1" ht="16.5" spans="1:13">
      <c r="A2" s="541"/>
      <c r="B2" s="542"/>
      <c r="C2" s="542"/>
      <c r="D2" s="543"/>
      <c r="E2" s="544"/>
      <c r="F2" s="541"/>
      <c r="G2" s="541"/>
      <c r="H2" s="543"/>
      <c r="I2" s="541"/>
      <c r="J2" s="541"/>
      <c r="K2" s="570" t="s">
        <v>287</v>
      </c>
      <c r="L2" s="542"/>
      <c r="M2" s="571"/>
    </row>
    <row r="3" s="535" customFormat="1" ht="16.5" spans="1:13">
      <c r="A3" s="545" t="s">
        <v>288</v>
      </c>
      <c r="B3" s="546" t="s">
        <v>289</v>
      </c>
      <c r="C3" s="547" t="s">
        <v>290</v>
      </c>
      <c r="D3" s="547" t="s">
        <v>291</v>
      </c>
      <c r="E3" s="548">
        <v>1336770</v>
      </c>
      <c r="F3" s="549" t="s">
        <v>288</v>
      </c>
      <c r="G3" s="546" t="s">
        <v>17</v>
      </c>
      <c r="H3" s="545" t="s">
        <v>292</v>
      </c>
      <c r="I3" s="549" t="s">
        <v>288</v>
      </c>
      <c r="J3" s="549" t="s">
        <v>288</v>
      </c>
      <c r="K3" s="567" t="s">
        <v>293</v>
      </c>
      <c r="L3" s="566" t="s">
        <v>294</v>
      </c>
      <c r="M3" s="572"/>
    </row>
    <row r="4" s="535" customFormat="1" ht="16.5" spans="1:13">
      <c r="A4" s="545" t="s">
        <v>295</v>
      </c>
      <c r="B4" s="546" t="s">
        <v>296</v>
      </c>
      <c r="C4" s="547" t="s">
        <v>290</v>
      </c>
      <c r="D4" s="547" t="s">
        <v>291</v>
      </c>
      <c r="E4" s="548">
        <v>1330183</v>
      </c>
      <c r="F4" s="549" t="s">
        <v>288</v>
      </c>
      <c r="G4" s="546" t="s">
        <v>17</v>
      </c>
      <c r="H4" s="545" t="s">
        <v>292</v>
      </c>
      <c r="I4" s="549" t="s">
        <v>288</v>
      </c>
      <c r="J4" s="549" t="s">
        <v>288</v>
      </c>
      <c r="K4" s="567" t="s">
        <v>297</v>
      </c>
      <c r="L4" s="566" t="s">
        <v>294</v>
      </c>
      <c r="M4" s="572"/>
    </row>
    <row r="5" s="535" customFormat="1" ht="16.5" spans="1:13">
      <c r="A5" s="550" t="s">
        <v>298</v>
      </c>
      <c r="B5" s="546" t="s">
        <v>31</v>
      </c>
      <c r="C5" s="547" t="s">
        <v>290</v>
      </c>
      <c r="D5" s="547" t="s">
        <v>291</v>
      </c>
      <c r="E5" s="548">
        <v>1344965</v>
      </c>
      <c r="F5" s="549" t="s">
        <v>295</v>
      </c>
      <c r="G5" s="546" t="s">
        <v>17</v>
      </c>
      <c r="H5" s="545" t="s">
        <v>292</v>
      </c>
      <c r="I5" s="549" t="s">
        <v>288</v>
      </c>
      <c r="J5" s="549" t="s">
        <v>295</v>
      </c>
      <c r="K5" s="567" t="s">
        <v>299</v>
      </c>
      <c r="L5" s="567" t="s">
        <v>300</v>
      </c>
      <c r="M5" s="573"/>
    </row>
    <row r="6" s="535" customFormat="1" ht="16.5" spans="1:13">
      <c r="A6" s="550" t="s">
        <v>301</v>
      </c>
      <c r="B6" s="546" t="s">
        <v>194</v>
      </c>
      <c r="C6" s="547" t="s">
        <v>290</v>
      </c>
      <c r="D6" s="547" t="s">
        <v>291</v>
      </c>
      <c r="E6" s="548">
        <v>1344420</v>
      </c>
      <c r="F6" s="549" t="s">
        <v>288</v>
      </c>
      <c r="G6" s="546" t="s">
        <v>49</v>
      </c>
      <c r="H6" s="545" t="s">
        <v>302</v>
      </c>
      <c r="I6" s="549" t="s">
        <v>288</v>
      </c>
      <c r="J6" s="549" t="s">
        <v>288</v>
      </c>
      <c r="K6" s="567" t="s">
        <v>303</v>
      </c>
      <c r="L6" s="566" t="s">
        <v>304</v>
      </c>
      <c r="M6" s="572"/>
    </row>
    <row r="7" s="535" customFormat="1" ht="16.5" spans="1:13">
      <c r="A7" s="545" t="s">
        <v>305</v>
      </c>
      <c r="B7" s="551" t="s">
        <v>237</v>
      </c>
      <c r="C7" s="549" t="s">
        <v>290</v>
      </c>
      <c r="D7" s="549" t="s">
        <v>291</v>
      </c>
      <c r="E7" s="552">
        <v>1345280</v>
      </c>
      <c r="F7" s="549" t="s">
        <v>288</v>
      </c>
      <c r="G7" s="551" t="s">
        <v>22</v>
      </c>
      <c r="H7" s="545" t="s">
        <v>306</v>
      </c>
      <c r="I7" s="549" t="s">
        <v>288</v>
      </c>
      <c r="J7" s="549" t="s">
        <v>288</v>
      </c>
      <c r="K7" s="566" t="s">
        <v>307</v>
      </c>
      <c r="L7" s="566" t="s">
        <v>308</v>
      </c>
      <c r="M7" s="572"/>
    </row>
    <row r="8" s="535" customFormat="1" ht="16.5" spans="1:13">
      <c r="A8" s="545" t="s">
        <v>309</v>
      </c>
      <c r="B8" s="546" t="s">
        <v>310</v>
      </c>
      <c r="C8" s="547" t="s">
        <v>290</v>
      </c>
      <c r="D8" s="547" t="s">
        <v>291</v>
      </c>
      <c r="E8" s="548">
        <v>1345183</v>
      </c>
      <c r="F8" s="549" t="s">
        <v>288</v>
      </c>
      <c r="G8" s="546" t="s">
        <v>22</v>
      </c>
      <c r="H8" s="550" t="s">
        <v>306</v>
      </c>
      <c r="I8" s="549" t="s">
        <v>288</v>
      </c>
      <c r="J8" s="549" t="s">
        <v>288</v>
      </c>
      <c r="K8" s="567" t="s">
        <v>311</v>
      </c>
      <c r="L8" s="567" t="s">
        <v>308</v>
      </c>
      <c r="M8" s="573"/>
    </row>
    <row r="9" s="535" customFormat="1" ht="16.5" spans="1:13">
      <c r="A9" s="545" t="s">
        <v>312</v>
      </c>
      <c r="B9" s="551" t="s">
        <v>313</v>
      </c>
      <c r="C9" s="549" t="s">
        <v>290</v>
      </c>
      <c r="D9" s="549" t="s">
        <v>314</v>
      </c>
      <c r="E9" s="552">
        <v>1339659</v>
      </c>
      <c r="F9" s="549" t="s">
        <v>295</v>
      </c>
      <c r="G9" s="551" t="s">
        <v>22</v>
      </c>
      <c r="H9" s="545" t="s">
        <v>306</v>
      </c>
      <c r="I9" s="549" t="s">
        <v>298</v>
      </c>
      <c r="J9" s="549" t="s">
        <v>309</v>
      </c>
      <c r="K9" s="566" t="s">
        <v>315</v>
      </c>
      <c r="L9" s="566" t="s">
        <v>316</v>
      </c>
      <c r="M9" s="572"/>
    </row>
    <row r="10" s="535" customFormat="1" ht="16.5" spans="1:13">
      <c r="A10" s="545" t="s">
        <v>317</v>
      </c>
      <c r="B10" s="551" t="s">
        <v>313</v>
      </c>
      <c r="C10" s="549" t="s">
        <v>290</v>
      </c>
      <c r="D10" s="549" t="s">
        <v>314</v>
      </c>
      <c r="E10" s="552">
        <v>1339867</v>
      </c>
      <c r="F10" s="549" t="s">
        <v>288</v>
      </c>
      <c r="G10" s="551" t="s">
        <v>60</v>
      </c>
      <c r="H10" s="545" t="s">
        <v>318</v>
      </c>
      <c r="I10" s="549" t="s">
        <v>298</v>
      </c>
      <c r="J10" s="549" t="s">
        <v>298</v>
      </c>
      <c r="K10" s="566" t="s">
        <v>319</v>
      </c>
      <c r="L10" s="566" t="s">
        <v>320</v>
      </c>
      <c r="M10" s="572"/>
    </row>
    <row r="11" s="535" customFormat="1" ht="16.5" spans="1:13">
      <c r="A11" s="545" t="s">
        <v>321</v>
      </c>
      <c r="B11" s="551" t="s">
        <v>322</v>
      </c>
      <c r="C11" s="549" t="s">
        <v>290</v>
      </c>
      <c r="D11" s="549" t="s">
        <v>323</v>
      </c>
      <c r="E11" s="552">
        <v>1323093</v>
      </c>
      <c r="F11" s="549" t="s">
        <v>295</v>
      </c>
      <c r="G11" s="551" t="s">
        <v>19</v>
      </c>
      <c r="H11" s="545" t="s">
        <v>306</v>
      </c>
      <c r="I11" s="549" t="s">
        <v>301</v>
      </c>
      <c r="J11" s="549" t="s">
        <v>317</v>
      </c>
      <c r="K11" s="566" t="s">
        <v>324</v>
      </c>
      <c r="L11" s="566" t="s">
        <v>325</v>
      </c>
      <c r="M11" s="572"/>
    </row>
    <row r="12" s="535" customFormat="1" ht="16.5" spans="1:13">
      <c r="A12" s="545" t="s">
        <v>326</v>
      </c>
      <c r="B12" s="551" t="s">
        <v>327</v>
      </c>
      <c r="C12" s="549" t="s">
        <v>290</v>
      </c>
      <c r="D12" s="549" t="s">
        <v>328</v>
      </c>
      <c r="E12" s="552">
        <v>1338758</v>
      </c>
      <c r="F12" s="549" t="s">
        <v>288</v>
      </c>
      <c r="G12" s="551" t="s">
        <v>49</v>
      </c>
      <c r="H12" s="545" t="s">
        <v>302</v>
      </c>
      <c r="I12" s="549" t="s">
        <v>321</v>
      </c>
      <c r="J12" s="549" t="s">
        <v>321</v>
      </c>
      <c r="K12" s="566" t="s">
        <v>329</v>
      </c>
      <c r="L12" s="566" t="s">
        <v>330</v>
      </c>
      <c r="M12" s="572"/>
    </row>
    <row r="13" s="535" customFormat="1" ht="16.5" spans="1:13">
      <c r="A13" s="545" t="s">
        <v>331</v>
      </c>
      <c r="B13" s="546" t="s">
        <v>194</v>
      </c>
      <c r="C13" s="547" t="s">
        <v>291</v>
      </c>
      <c r="D13" s="547" t="s">
        <v>332</v>
      </c>
      <c r="E13" s="548">
        <v>1344359</v>
      </c>
      <c r="F13" s="549" t="s">
        <v>288</v>
      </c>
      <c r="G13" s="546" t="s">
        <v>49</v>
      </c>
      <c r="H13" s="545" t="s">
        <v>302</v>
      </c>
      <c r="I13" s="549" t="s">
        <v>288</v>
      </c>
      <c r="J13" s="549" t="s">
        <v>288</v>
      </c>
      <c r="K13" s="567" t="s">
        <v>333</v>
      </c>
      <c r="L13" s="566" t="s">
        <v>304</v>
      </c>
      <c r="M13" s="572"/>
    </row>
    <row r="14" s="535" customFormat="1" ht="16.5" spans="1:13">
      <c r="A14" s="545" t="s">
        <v>334</v>
      </c>
      <c r="B14" s="551" t="s">
        <v>335</v>
      </c>
      <c r="C14" s="549" t="s">
        <v>291</v>
      </c>
      <c r="D14" s="549" t="s">
        <v>323</v>
      </c>
      <c r="E14" s="552">
        <v>1342483</v>
      </c>
      <c r="F14" s="549" t="s">
        <v>288</v>
      </c>
      <c r="G14" s="551" t="s">
        <v>17</v>
      </c>
      <c r="H14" s="545" t="s">
        <v>292</v>
      </c>
      <c r="I14" s="549" t="s">
        <v>298</v>
      </c>
      <c r="J14" s="549" t="s">
        <v>298</v>
      </c>
      <c r="K14" s="566" t="s">
        <v>336</v>
      </c>
      <c r="L14" s="566" t="s">
        <v>337</v>
      </c>
      <c r="M14" s="572"/>
    </row>
    <row r="15" s="535" customFormat="1" ht="16.5" spans="1:13">
      <c r="A15" s="545" t="s">
        <v>338</v>
      </c>
      <c r="B15" s="551" t="s">
        <v>339</v>
      </c>
      <c r="C15" s="549" t="s">
        <v>332</v>
      </c>
      <c r="D15" s="549" t="s">
        <v>314</v>
      </c>
      <c r="E15" s="552">
        <v>1345236</v>
      </c>
      <c r="F15" s="549" t="s">
        <v>288</v>
      </c>
      <c r="G15" s="551" t="s">
        <v>22</v>
      </c>
      <c r="H15" s="545" t="s">
        <v>306</v>
      </c>
      <c r="I15" s="549" t="s">
        <v>288</v>
      </c>
      <c r="J15" s="549" t="s">
        <v>288</v>
      </c>
      <c r="K15" s="566" t="s">
        <v>340</v>
      </c>
      <c r="L15" s="566" t="s">
        <v>308</v>
      </c>
      <c r="M15" s="572"/>
    </row>
    <row r="16" s="535" customFormat="1" ht="16.5" spans="1:13">
      <c r="A16" s="545" t="s">
        <v>341</v>
      </c>
      <c r="B16" s="551" t="s">
        <v>342</v>
      </c>
      <c r="C16" s="549" t="s">
        <v>332</v>
      </c>
      <c r="D16" s="549" t="s">
        <v>314</v>
      </c>
      <c r="E16" s="552">
        <v>1345214</v>
      </c>
      <c r="F16" s="549" t="s">
        <v>295</v>
      </c>
      <c r="G16" s="551" t="s">
        <v>22</v>
      </c>
      <c r="H16" s="545" t="s">
        <v>306</v>
      </c>
      <c r="I16" s="549" t="s">
        <v>288</v>
      </c>
      <c r="J16" s="549" t="s">
        <v>295</v>
      </c>
      <c r="K16" s="566" t="s">
        <v>343</v>
      </c>
      <c r="L16" s="566" t="s">
        <v>344</v>
      </c>
      <c r="M16" s="572"/>
    </row>
    <row r="17" s="535" customFormat="1" ht="16.5" spans="1:13">
      <c r="A17" s="545" t="s">
        <v>345</v>
      </c>
      <c r="B17" s="551" t="s">
        <v>346</v>
      </c>
      <c r="C17" s="549" t="s">
        <v>332</v>
      </c>
      <c r="D17" s="549" t="s">
        <v>314</v>
      </c>
      <c r="E17" s="552">
        <v>1346556</v>
      </c>
      <c r="F17" s="549" t="s">
        <v>295</v>
      </c>
      <c r="G17" s="551" t="s">
        <v>19</v>
      </c>
      <c r="H17" s="545" t="s">
        <v>306</v>
      </c>
      <c r="I17" s="549" t="s">
        <v>288</v>
      </c>
      <c r="J17" s="549" t="s">
        <v>295</v>
      </c>
      <c r="K17" s="566" t="s">
        <v>347</v>
      </c>
      <c r="L17" s="566" t="s">
        <v>344</v>
      </c>
      <c r="M17" s="572"/>
    </row>
    <row r="18" s="535" customFormat="1" ht="16.5" spans="1:13">
      <c r="A18" s="545" t="s">
        <v>348</v>
      </c>
      <c r="B18" s="551" t="s">
        <v>349</v>
      </c>
      <c r="C18" s="549" t="s">
        <v>332</v>
      </c>
      <c r="D18" s="549" t="s">
        <v>314</v>
      </c>
      <c r="E18" s="552">
        <v>1346339</v>
      </c>
      <c r="F18" s="549" t="s">
        <v>295</v>
      </c>
      <c r="G18" s="551" t="s">
        <v>49</v>
      </c>
      <c r="H18" s="545" t="s">
        <v>302</v>
      </c>
      <c r="I18" s="549" t="s">
        <v>288</v>
      </c>
      <c r="J18" s="549" t="s">
        <v>295</v>
      </c>
      <c r="K18" s="566" t="s">
        <v>350</v>
      </c>
      <c r="L18" s="566" t="s">
        <v>351</v>
      </c>
      <c r="M18" s="572"/>
    </row>
    <row r="19" s="535" customFormat="1" ht="16.5" spans="1:13">
      <c r="A19" s="545" t="s">
        <v>352</v>
      </c>
      <c r="B19" s="551" t="s">
        <v>194</v>
      </c>
      <c r="C19" s="549" t="s">
        <v>332</v>
      </c>
      <c r="D19" s="549" t="s">
        <v>314</v>
      </c>
      <c r="E19" s="552">
        <v>1345536</v>
      </c>
      <c r="F19" s="549" t="s">
        <v>288</v>
      </c>
      <c r="G19" s="551" t="s">
        <v>49</v>
      </c>
      <c r="H19" s="545" t="s">
        <v>302</v>
      </c>
      <c r="I19" s="549" t="s">
        <v>288</v>
      </c>
      <c r="J19" s="549" t="s">
        <v>288</v>
      </c>
      <c r="K19" s="566" t="s">
        <v>353</v>
      </c>
      <c r="L19" s="566" t="s">
        <v>304</v>
      </c>
      <c r="M19" s="572"/>
    </row>
    <row r="20" s="535" customFormat="1" ht="16.5" spans="1:13">
      <c r="A20" s="545" t="s">
        <v>354</v>
      </c>
      <c r="B20" s="551" t="s">
        <v>355</v>
      </c>
      <c r="C20" s="549" t="s">
        <v>332</v>
      </c>
      <c r="D20" s="549" t="s">
        <v>356</v>
      </c>
      <c r="E20" s="552">
        <v>1343032</v>
      </c>
      <c r="F20" s="549" t="s">
        <v>288</v>
      </c>
      <c r="G20" s="551" t="s">
        <v>17</v>
      </c>
      <c r="H20" s="545" t="s">
        <v>292</v>
      </c>
      <c r="I20" s="549" t="s">
        <v>298</v>
      </c>
      <c r="J20" s="549" t="s">
        <v>298</v>
      </c>
      <c r="K20" s="566" t="s">
        <v>357</v>
      </c>
      <c r="L20" s="566" t="s">
        <v>337</v>
      </c>
      <c r="M20" s="572"/>
    </row>
    <row r="21" s="535" customFormat="1" ht="16.5" spans="1:13">
      <c r="A21" s="545" t="s">
        <v>358</v>
      </c>
      <c r="B21" s="551" t="s">
        <v>249</v>
      </c>
      <c r="C21" s="549" t="s">
        <v>314</v>
      </c>
      <c r="D21" s="549" t="s">
        <v>323</v>
      </c>
      <c r="E21" s="552">
        <v>1346430</v>
      </c>
      <c r="F21" s="549" t="s">
        <v>288</v>
      </c>
      <c r="G21" s="551" t="s">
        <v>49</v>
      </c>
      <c r="H21" s="545" t="s">
        <v>302</v>
      </c>
      <c r="I21" s="549" t="s">
        <v>288</v>
      </c>
      <c r="J21" s="549" t="s">
        <v>288</v>
      </c>
      <c r="K21" s="566" t="s">
        <v>359</v>
      </c>
      <c r="L21" s="566" t="s">
        <v>304</v>
      </c>
      <c r="M21" s="572"/>
    </row>
    <row r="22" s="535" customFormat="1" ht="16.5" spans="1:13">
      <c r="A22" s="545" t="s">
        <v>360</v>
      </c>
      <c r="B22" s="551" t="s">
        <v>361</v>
      </c>
      <c r="C22" s="549" t="s">
        <v>314</v>
      </c>
      <c r="D22" s="549" t="s">
        <v>323</v>
      </c>
      <c r="E22" s="552">
        <v>1346790</v>
      </c>
      <c r="F22" s="549" t="s">
        <v>288</v>
      </c>
      <c r="G22" s="551" t="s">
        <v>19</v>
      </c>
      <c r="H22" s="545" t="s">
        <v>306</v>
      </c>
      <c r="I22" s="549" t="s">
        <v>288</v>
      </c>
      <c r="J22" s="549" t="s">
        <v>288</v>
      </c>
      <c r="K22" s="566" t="s">
        <v>362</v>
      </c>
      <c r="L22" s="566" t="s">
        <v>308</v>
      </c>
      <c r="M22" s="572"/>
    </row>
    <row r="23" s="535" customFormat="1" ht="16.5" spans="1:13">
      <c r="A23" s="545" t="s">
        <v>363</v>
      </c>
      <c r="B23" s="546" t="s">
        <v>194</v>
      </c>
      <c r="C23" s="547" t="s">
        <v>314</v>
      </c>
      <c r="D23" s="547" t="s">
        <v>356</v>
      </c>
      <c r="E23" s="548">
        <v>1345792</v>
      </c>
      <c r="F23" s="549" t="s">
        <v>288</v>
      </c>
      <c r="G23" s="546" t="s">
        <v>49</v>
      </c>
      <c r="H23" s="545" t="s">
        <v>302</v>
      </c>
      <c r="I23" s="549" t="s">
        <v>295</v>
      </c>
      <c r="J23" s="549" t="s">
        <v>295</v>
      </c>
      <c r="K23" s="567" t="s">
        <v>364</v>
      </c>
      <c r="L23" s="567" t="s">
        <v>351</v>
      </c>
      <c r="M23" s="573"/>
    </row>
    <row r="24" s="535" customFormat="1" ht="16.5" spans="1:13">
      <c r="A24" s="545" t="s">
        <v>365</v>
      </c>
      <c r="B24" s="546" t="s">
        <v>366</v>
      </c>
      <c r="C24" s="547" t="s">
        <v>314</v>
      </c>
      <c r="D24" s="547" t="s">
        <v>356</v>
      </c>
      <c r="E24" s="548">
        <v>1339384</v>
      </c>
      <c r="F24" s="549" t="s">
        <v>288</v>
      </c>
      <c r="G24" s="546" t="s">
        <v>17</v>
      </c>
      <c r="H24" s="545" t="s">
        <v>292</v>
      </c>
      <c r="I24" s="549" t="s">
        <v>295</v>
      </c>
      <c r="J24" s="549" t="s">
        <v>295</v>
      </c>
      <c r="K24" s="567" t="s">
        <v>367</v>
      </c>
      <c r="L24" s="567" t="s">
        <v>300</v>
      </c>
      <c r="M24" s="573"/>
    </row>
    <row r="25" s="535" customFormat="1" ht="16.5" spans="1:13">
      <c r="A25" s="550" t="s">
        <v>368</v>
      </c>
      <c r="B25" s="546" t="s">
        <v>369</v>
      </c>
      <c r="C25" s="547" t="s">
        <v>314</v>
      </c>
      <c r="D25" s="547" t="s">
        <v>356</v>
      </c>
      <c r="E25" s="548">
        <v>1346948</v>
      </c>
      <c r="F25" s="549" t="s">
        <v>288</v>
      </c>
      <c r="G25" s="546" t="s">
        <v>17</v>
      </c>
      <c r="H25" s="545" t="s">
        <v>292</v>
      </c>
      <c r="I25" s="549" t="s">
        <v>295</v>
      </c>
      <c r="J25" s="549" t="s">
        <v>295</v>
      </c>
      <c r="K25" s="566" t="s">
        <v>370</v>
      </c>
      <c r="L25" s="567" t="s">
        <v>300</v>
      </c>
      <c r="M25" s="573"/>
    </row>
    <row r="26" s="535" customFormat="1" ht="16.5" spans="1:13">
      <c r="A26" s="553" t="s">
        <v>371</v>
      </c>
      <c r="B26" s="554" t="s">
        <v>372</v>
      </c>
      <c r="C26" s="555" t="s">
        <v>314</v>
      </c>
      <c r="D26" s="555" t="s">
        <v>373</v>
      </c>
      <c r="E26" s="556">
        <v>1346869</v>
      </c>
      <c r="F26" s="549" t="s">
        <v>288</v>
      </c>
      <c r="G26" s="551" t="s">
        <v>49</v>
      </c>
      <c r="H26" s="545" t="s">
        <v>302</v>
      </c>
      <c r="I26" s="549" t="s">
        <v>298</v>
      </c>
      <c r="J26" s="549" t="s">
        <v>298</v>
      </c>
      <c r="K26" s="566" t="s">
        <v>374</v>
      </c>
      <c r="L26" s="566" t="s">
        <v>375</v>
      </c>
      <c r="M26" s="572"/>
    </row>
    <row r="27" s="535" customFormat="1" ht="16.5" spans="1:13">
      <c r="A27" s="541"/>
      <c r="B27" s="557"/>
      <c r="C27" s="542"/>
      <c r="D27" s="542"/>
      <c r="E27" s="541"/>
      <c r="F27" s="549" t="s">
        <v>288</v>
      </c>
      <c r="G27" s="551" t="s">
        <v>28</v>
      </c>
      <c r="H27" s="545" t="s">
        <v>376</v>
      </c>
      <c r="I27" s="549" t="s">
        <v>298</v>
      </c>
      <c r="J27" s="549" t="s">
        <v>298</v>
      </c>
      <c r="K27" s="566" t="s">
        <v>377</v>
      </c>
      <c r="L27" s="566" t="s">
        <v>378</v>
      </c>
      <c r="M27" s="572"/>
    </row>
    <row r="28" s="535" customFormat="1" ht="16.5" spans="1:13">
      <c r="A28" s="545" t="s">
        <v>379</v>
      </c>
      <c r="B28" s="551" t="s">
        <v>251</v>
      </c>
      <c r="C28" s="549" t="s">
        <v>314</v>
      </c>
      <c r="D28" s="549" t="s">
        <v>373</v>
      </c>
      <c r="E28" s="552">
        <v>1346533</v>
      </c>
      <c r="F28" s="549" t="s">
        <v>288</v>
      </c>
      <c r="G28" s="551" t="s">
        <v>49</v>
      </c>
      <c r="H28" s="545" t="s">
        <v>302</v>
      </c>
      <c r="I28" s="549" t="s">
        <v>298</v>
      </c>
      <c r="J28" s="549" t="s">
        <v>298</v>
      </c>
      <c r="K28" s="566" t="s">
        <v>380</v>
      </c>
      <c r="L28" s="566" t="s">
        <v>375</v>
      </c>
      <c r="M28" s="572"/>
    </row>
    <row r="29" s="535" customFormat="1" ht="16.5" spans="1:13">
      <c r="A29" s="545" t="s">
        <v>381</v>
      </c>
      <c r="B29" s="551" t="s">
        <v>382</v>
      </c>
      <c r="C29" s="549" t="s">
        <v>314</v>
      </c>
      <c r="D29" s="549" t="s">
        <v>373</v>
      </c>
      <c r="E29" s="552">
        <v>1341705</v>
      </c>
      <c r="F29" s="549" t="s">
        <v>288</v>
      </c>
      <c r="G29" s="551" t="s">
        <v>17</v>
      </c>
      <c r="H29" s="545" t="s">
        <v>292</v>
      </c>
      <c r="I29" s="549" t="s">
        <v>298</v>
      </c>
      <c r="J29" s="549" t="s">
        <v>298</v>
      </c>
      <c r="K29" s="566" t="s">
        <v>383</v>
      </c>
      <c r="L29" s="566" t="s">
        <v>337</v>
      </c>
      <c r="M29" s="572"/>
    </row>
    <row r="30" s="535" customFormat="1" ht="16.5" spans="1:13">
      <c r="A30" s="545" t="s">
        <v>384</v>
      </c>
      <c r="B30" s="551" t="s">
        <v>385</v>
      </c>
      <c r="C30" s="549" t="s">
        <v>314</v>
      </c>
      <c r="D30" s="549" t="s">
        <v>373</v>
      </c>
      <c r="E30" s="552">
        <v>1334928</v>
      </c>
      <c r="F30" s="549" t="s">
        <v>305</v>
      </c>
      <c r="G30" s="551" t="s">
        <v>49</v>
      </c>
      <c r="H30" s="545" t="s">
        <v>302</v>
      </c>
      <c r="I30" s="549" t="s">
        <v>298</v>
      </c>
      <c r="J30" s="549" t="s">
        <v>345</v>
      </c>
      <c r="K30" s="566" t="s">
        <v>386</v>
      </c>
      <c r="L30" s="566" t="s">
        <v>387</v>
      </c>
      <c r="M30" s="572"/>
    </row>
    <row r="31" s="535" customFormat="1" ht="16.5" spans="1:13">
      <c r="A31" s="545" t="s">
        <v>388</v>
      </c>
      <c r="B31" s="546" t="s">
        <v>389</v>
      </c>
      <c r="C31" s="547" t="s">
        <v>323</v>
      </c>
      <c r="D31" s="547" t="s">
        <v>356</v>
      </c>
      <c r="E31" s="548">
        <v>1337815</v>
      </c>
      <c r="F31" s="549" t="s">
        <v>295</v>
      </c>
      <c r="G31" s="546" t="s">
        <v>17</v>
      </c>
      <c r="H31" s="545" t="s">
        <v>292</v>
      </c>
      <c r="I31" s="549" t="s">
        <v>288</v>
      </c>
      <c r="J31" s="549" t="s">
        <v>295</v>
      </c>
      <c r="K31" s="567" t="s">
        <v>390</v>
      </c>
      <c r="L31" s="567" t="s">
        <v>300</v>
      </c>
      <c r="M31" s="573"/>
    </row>
    <row r="32" s="535" customFormat="1" ht="16.5" spans="1:13">
      <c r="A32" s="545" t="s">
        <v>391</v>
      </c>
      <c r="B32" s="551" t="s">
        <v>392</v>
      </c>
      <c r="C32" s="549" t="s">
        <v>323</v>
      </c>
      <c r="D32" s="549" t="s">
        <v>356</v>
      </c>
      <c r="E32" s="552">
        <v>1347257</v>
      </c>
      <c r="F32" s="549" t="s">
        <v>288</v>
      </c>
      <c r="G32" s="551" t="s">
        <v>19</v>
      </c>
      <c r="H32" s="545" t="s">
        <v>306</v>
      </c>
      <c r="I32" s="549" t="s">
        <v>288</v>
      </c>
      <c r="J32" s="549" t="s">
        <v>288</v>
      </c>
      <c r="K32" s="566" t="s">
        <v>393</v>
      </c>
      <c r="L32" s="566" t="s">
        <v>308</v>
      </c>
      <c r="M32" s="572"/>
    </row>
    <row r="33" s="535" customFormat="1" ht="16.5" spans="1:13">
      <c r="A33" s="545" t="s">
        <v>394</v>
      </c>
      <c r="B33" s="551" t="s">
        <v>395</v>
      </c>
      <c r="C33" s="549" t="s">
        <v>323</v>
      </c>
      <c r="D33" s="549" t="s">
        <v>356</v>
      </c>
      <c r="E33" s="552">
        <v>1347261</v>
      </c>
      <c r="F33" s="549" t="s">
        <v>288</v>
      </c>
      <c r="G33" s="551" t="s">
        <v>19</v>
      </c>
      <c r="H33" s="545" t="s">
        <v>306</v>
      </c>
      <c r="I33" s="549" t="s">
        <v>288</v>
      </c>
      <c r="J33" s="549" t="s">
        <v>288</v>
      </c>
      <c r="K33" s="566" t="s">
        <v>396</v>
      </c>
      <c r="L33" s="566" t="s">
        <v>308</v>
      </c>
      <c r="M33" s="572"/>
    </row>
    <row r="34" s="535" customFormat="1" ht="16.5" spans="1:13">
      <c r="A34" s="545" t="s">
        <v>397</v>
      </c>
      <c r="B34" s="551" t="s">
        <v>398</v>
      </c>
      <c r="C34" s="549" t="s">
        <v>323</v>
      </c>
      <c r="D34" s="549" t="s">
        <v>373</v>
      </c>
      <c r="E34" s="552">
        <v>1345231</v>
      </c>
      <c r="F34" s="549" t="s">
        <v>295</v>
      </c>
      <c r="G34" s="551" t="s">
        <v>49</v>
      </c>
      <c r="H34" s="545" t="s">
        <v>302</v>
      </c>
      <c r="I34" s="549" t="s">
        <v>295</v>
      </c>
      <c r="J34" s="549" t="s">
        <v>301</v>
      </c>
      <c r="K34" s="566" t="s">
        <v>399</v>
      </c>
      <c r="L34" s="566" t="s">
        <v>400</v>
      </c>
      <c r="M34" s="572"/>
    </row>
    <row r="35" s="535" customFormat="1" ht="16.5" spans="1:13">
      <c r="A35" s="550" t="s">
        <v>401</v>
      </c>
      <c r="B35" s="546" t="s">
        <v>402</v>
      </c>
      <c r="C35" s="547" t="s">
        <v>356</v>
      </c>
      <c r="D35" s="547" t="s">
        <v>373</v>
      </c>
      <c r="E35" s="548">
        <v>1347752</v>
      </c>
      <c r="F35" s="549" t="s">
        <v>288</v>
      </c>
      <c r="G35" s="546" t="s">
        <v>49</v>
      </c>
      <c r="H35" s="545" t="s">
        <v>302</v>
      </c>
      <c r="I35" s="549" t="s">
        <v>288</v>
      </c>
      <c r="J35" s="549" t="s">
        <v>288</v>
      </c>
      <c r="K35" s="567" t="s">
        <v>403</v>
      </c>
      <c r="L35" s="566" t="s">
        <v>304</v>
      </c>
      <c r="M35" s="572"/>
    </row>
    <row r="36" s="535" customFormat="1" ht="16.5" spans="1:13">
      <c r="A36" s="558" t="s">
        <v>404</v>
      </c>
      <c r="B36" s="559" t="s">
        <v>361</v>
      </c>
      <c r="C36" s="560" t="s">
        <v>356</v>
      </c>
      <c r="D36" s="560" t="s">
        <v>373</v>
      </c>
      <c r="E36" s="561">
        <v>1347871</v>
      </c>
      <c r="F36" s="549" t="s">
        <v>288</v>
      </c>
      <c r="G36" s="546" t="s">
        <v>17</v>
      </c>
      <c r="H36" s="545" t="s">
        <v>292</v>
      </c>
      <c r="I36" s="549" t="s">
        <v>288</v>
      </c>
      <c r="J36" s="549" t="s">
        <v>288</v>
      </c>
      <c r="K36" s="567" t="s">
        <v>405</v>
      </c>
      <c r="L36" s="566" t="s">
        <v>294</v>
      </c>
      <c r="M36" s="572"/>
    </row>
    <row r="37" s="535" customFormat="1" ht="16.5" spans="1:13">
      <c r="A37" s="550" t="s">
        <v>406</v>
      </c>
      <c r="B37" s="546" t="s">
        <v>407</v>
      </c>
      <c r="C37" s="547" t="s">
        <v>356</v>
      </c>
      <c r="D37" s="547" t="s">
        <v>408</v>
      </c>
      <c r="E37" s="548">
        <v>1347337</v>
      </c>
      <c r="F37" s="549" t="s">
        <v>288</v>
      </c>
      <c r="G37" s="546" t="s">
        <v>19</v>
      </c>
      <c r="H37" s="550" t="s">
        <v>306</v>
      </c>
      <c r="I37" s="549" t="s">
        <v>295</v>
      </c>
      <c r="J37" s="549" t="s">
        <v>295</v>
      </c>
      <c r="K37" s="567" t="s">
        <v>409</v>
      </c>
      <c r="L37" s="566" t="s">
        <v>344</v>
      </c>
      <c r="M37" s="572"/>
    </row>
    <row r="38" s="535" customFormat="1" ht="16.5" spans="1:13">
      <c r="A38" s="545" t="s">
        <v>410</v>
      </c>
      <c r="B38" s="551" t="s">
        <v>411</v>
      </c>
      <c r="C38" s="549" t="s">
        <v>356</v>
      </c>
      <c r="D38" s="549" t="s">
        <v>408</v>
      </c>
      <c r="E38" s="552">
        <v>1347804</v>
      </c>
      <c r="F38" s="549" t="s">
        <v>295</v>
      </c>
      <c r="G38" s="551" t="s">
        <v>49</v>
      </c>
      <c r="H38" s="545" t="s">
        <v>302</v>
      </c>
      <c r="I38" s="549" t="s">
        <v>295</v>
      </c>
      <c r="J38" s="549" t="s">
        <v>301</v>
      </c>
      <c r="K38" s="566" t="s">
        <v>412</v>
      </c>
      <c r="L38" s="566" t="s">
        <v>400</v>
      </c>
      <c r="M38" s="572"/>
    </row>
    <row r="39" s="535" customFormat="1" ht="16.5" spans="1:13">
      <c r="A39" s="550" t="s">
        <v>413</v>
      </c>
      <c r="B39" s="546" t="s">
        <v>414</v>
      </c>
      <c r="C39" s="547" t="s">
        <v>356</v>
      </c>
      <c r="D39" s="547" t="s">
        <v>408</v>
      </c>
      <c r="E39" s="548">
        <v>1346366</v>
      </c>
      <c r="F39" s="549" t="s">
        <v>288</v>
      </c>
      <c r="G39" s="546" t="s">
        <v>17</v>
      </c>
      <c r="H39" s="545" t="s">
        <v>292</v>
      </c>
      <c r="I39" s="549" t="s">
        <v>295</v>
      </c>
      <c r="J39" s="549" t="s">
        <v>295</v>
      </c>
      <c r="K39" s="567" t="s">
        <v>415</v>
      </c>
      <c r="L39" s="567" t="s">
        <v>300</v>
      </c>
      <c r="M39" s="573"/>
    </row>
    <row r="40" s="535" customFormat="1" ht="16.5" spans="1:13">
      <c r="A40" s="545" t="s">
        <v>416</v>
      </c>
      <c r="B40" s="551" t="s">
        <v>417</v>
      </c>
      <c r="C40" s="549" t="s">
        <v>356</v>
      </c>
      <c r="D40" s="549" t="s">
        <v>418</v>
      </c>
      <c r="E40" s="552">
        <v>1347412</v>
      </c>
      <c r="F40" s="549" t="s">
        <v>288</v>
      </c>
      <c r="G40" s="551" t="s">
        <v>19</v>
      </c>
      <c r="H40" s="545" t="s">
        <v>306</v>
      </c>
      <c r="I40" s="549" t="s">
        <v>298</v>
      </c>
      <c r="J40" s="549" t="s">
        <v>298</v>
      </c>
      <c r="K40" s="566" t="s">
        <v>419</v>
      </c>
      <c r="L40" s="566" t="s">
        <v>420</v>
      </c>
      <c r="M40" s="572"/>
    </row>
    <row r="41" s="536" customFormat="1" ht="16.5" spans="1:13">
      <c r="A41" s="562" t="s">
        <v>421</v>
      </c>
      <c r="B41" s="563" t="s">
        <v>422</v>
      </c>
      <c r="C41" s="564" t="s">
        <v>356</v>
      </c>
      <c r="D41" s="564" t="s">
        <v>418</v>
      </c>
      <c r="E41" s="565">
        <v>1316646</v>
      </c>
      <c r="F41" s="564" t="s">
        <v>288</v>
      </c>
      <c r="G41" s="563" t="s">
        <v>49</v>
      </c>
      <c r="H41" s="562" t="s">
        <v>423</v>
      </c>
      <c r="I41" s="564" t="s">
        <v>298</v>
      </c>
      <c r="J41" s="564" t="s">
        <v>298</v>
      </c>
      <c r="K41" s="574" t="s">
        <v>424</v>
      </c>
      <c r="L41" s="574" t="s">
        <v>425</v>
      </c>
      <c r="M41" s="575">
        <v>7200</v>
      </c>
    </row>
    <row r="42" s="535" customFormat="1" ht="16.5" spans="1:13">
      <c r="A42" s="545" t="s">
        <v>426</v>
      </c>
      <c r="B42" s="551" t="s">
        <v>427</v>
      </c>
      <c r="C42" s="549" t="s">
        <v>356</v>
      </c>
      <c r="D42" s="549" t="s">
        <v>418</v>
      </c>
      <c r="E42" s="552">
        <v>1322028</v>
      </c>
      <c r="F42" s="549" t="s">
        <v>288</v>
      </c>
      <c r="G42" s="551" t="s">
        <v>49</v>
      </c>
      <c r="H42" s="545" t="s">
        <v>302</v>
      </c>
      <c r="I42" s="549" t="s">
        <v>298</v>
      </c>
      <c r="J42" s="549" t="s">
        <v>298</v>
      </c>
      <c r="K42" s="566" t="s">
        <v>428</v>
      </c>
      <c r="L42" s="566" t="s">
        <v>375</v>
      </c>
      <c r="M42" s="572"/>
    </row>
    <row r="43" s="535" customFormat="1" ht="16.5" spans="1:13">
      <c r="A43" s="545" t="s">
        <v>429</v>
      </c>
      <c r="B43" s="551" t="s">
        <v>430</v>
      </c>
      <c r="C43" s="549" t="s">
        <v>356</v>
      </c>
      <c r="D43" s="549" t="s">
        <v>418</v>
      </c>
      <c r="E43" s="552">
        <v>1322026</v>
      </c>
      <c r="F43" s="549" t="s">
        <v>288</v>
      </c>
      <c r="G43" s="551" t="s">
        <v>49</v>
      </c>
      <c r="H43" s="545" t="s">
        <v>423</v>
      </c>
      <c r="I43" s="549" t="s">
        <v>298</v>
      </c>
      <c r="J43" s="549" t="s">
        <v>298</v>
      </c>
      <c r="K43" s="566" t="s">
        <v>431</v>
      </c>
      <c r="L43" s="566" t="s">
        <v>425</v>
      </c>
      <c r="M43" s="572"/>
    </row>
    <row r="44" s="535" customFormat="1" ht="16.5" spans="1:13">
      <c r="A44" s="550" t="s">
        <v>432</v>
      </c>
      <c r="B44" s="546" t="s">
        <v>433</v>
      </c>
      <c r="C44" s="547" t="s">
        <v>373</v>
      </c>
      <c r="D44" s="547" t="s">
        <v>408</v>
      </c>
      <c r="E44" s="548">
        <v>1346652</v>
      </c>
      <c r="F44" s="549" t="s">
        <v>288</v>
      </c>
      <c r="G44" s="546" t="s">
        <v>49</v>
      </c>
      <c r="H44" s="545" t="s">
        <v>302</v>
      </c>
      <c r="I44" s="549" t="s">
        <v>288</v>
      </c>
      <c r="J44" s="549" t="s">
        <v>288</v>
      </c>
      <c r="K44" s="567" t="s">
        <v>434</v>
      </c>
      <c r="L44" s="566" t="s">
        <v>304</v>
      </c>
      <c r="M44" s="572"/>
    </row>
    <row r="45" s="535" customFormat="1" ht="16.5" spans="1:13">
      <c r="A45" s="550" t="s">
        <v>435</v>
      </c>
      <c r="B45" s="546" t="s">
        <v>335</v>
      </c>
      <c r="C45" s="547" t="s">
        <v>373</v>
      </c>
      <c r="D45" s="547" t="s">
        <v>408</v>
      </c>
      <c r="E45" s="548">
        <v>1342481</v>
      </c>
      <c r="F45" s="549" t="s">
        <v>288</v>
      </c>
      <c r="G45" s="546" t="s">
        <v>17</v>
      </c>
      <c r="H45" s="545" t="s">
        <v>292</v>
      </c>
      <c r="I45" s="549" t="s">
        <v>288</v>
      </c>
      <c r="J45" s="549" t="s">
        <v>288</v>
      </c>
      <c r="K45" s="567" t="s">
        <v>436</v>
      </c>
      <c r="L45" s="566" t="s">
        <v>294</v>
      </c>
      <c r="M45" s="572"/>
    </row>
    <row r="46" s="535" customFormat="1" ht="16.5" spans="1:13">
      <c r="A46" s="550" t="s">
        <v>437</v>
      </c>
      <c r="B46" s="546" t="s">
        <v>361</v>
      </c>
      <c r="C46" s="547" t="s">
        <v>373</v>
      </c>
      <c r="D46" s="547" t="s">
        <v>408</v>
      </c>
      <c r="E46" s="548">
        <v>1348369</v>
      </c>
      <c r="F46" s="549" t="s">
        <v>288</v>
      </c>
      <c r="G46" s="546" t="s">
        <v>17</v>
      </c>
      <c r="H46" s="545" t="s">
        <v>292</v>
      </c>
      <c r="I46" s="549" t="s">
        <v>288</v>
      </c>
      <c r="J46" s="549" t="s">
        <v>288</v>
      </c>
      <c r="K46" s="567" t="s">
        <v>438</v>
      </c>
      <c r="L46" s="566" t="s">
        <v>294</v>
      </c>
      <c r="M46" s="572"/>
    </row>
    <row r="47" s="535" customFormat="1" ht="16.5" spans="1:13">
      <c r="A47" s="545" t="s">
        <v>439</v>
      </c>
      <c r="B47" s="551" t="s">
        <v>440</v>
      </c>
      <c r="C47" s="549" t="s">
        <v>373</v>
      </c>
      <c r="D47" s="549" t="s">
        <v>418</v>
      </c>
      <c r="E47" s="552">
        <v>1348439</v>
      </c>
      <c r="F47" s="549" t="s">
        <v>288</v>
      </c>
      <c r="G47" s="551" t="s">
        <v>17</v>
      </c>
      <c r="H47" s="545" t="s">
        <v>292</v>
      </c>
      <c r="I47" s="549" t="s">
        <v>295</v>
      </c>
      <c r="J47" s="549" t="s">
        <v>295</v>
      </c>
      <c r="K47" s="566" t="s">
        <v>441</v>
      </c>
      <c r="L47" s="566" t="s">
        <v>300</v>
      </c>
      <c r="M47" s="572"/>
    </row>
    <row r="48" s="535" customFormat="1" ht="16.5" spans="1:13">
      <c r="A48" s="545" t="s">
        <v>442</v>
      </c>
      <c r="B48" s="551" t="s">
        <v>443</v>
      </c>
      <c r="C48" s="549" t="s">
        <v>373</v>
      </c>
      <c r="D48" s="549" t="s">
        <v>418</v>
      </c>
      <c r="E48" s="552">
        <v>1346820</v>
      </c>
      <c r="F48" s="549" t="s">
        <v>288</v>
      </c>
      <c r="G48" s="551" t="s">
        <v>19</v>
      </c>
      <c r="H48" s="545" t="s">
        <v>306</v>
      </c>
      <c r="I48" s="549" t="s">
        <v>295</v>
      </c>
      <c r="J48" s="549" t="s">
        <v>295</v>
      </c>
      <c r="K48" s="566" t="s">
        <v>444</v>
      </c>
      <c r="L48" s="566" t="s">
        <v>344</v>
      </c>
      <c r="M48" s="572"/>
    </row>
    <row r="49" s="535" customFormat="1" ht="16.5" spans="1:13">
      <c r="A49" s="545" t="s">
        <v>445</v>
      </c>
      <c r="B49" s="551" t="s">
        <v>446</v>
      </c>
      <c r="C49" s="549" t="s">
        <v>373</v>
      </c>
      <c r="D49" s="549" t="s">
        <v>418</v>
      </c>
      <c r="E49" s="552">
        <v>1347096</v>
      </c>
      <c r="F49" s="549" t="s">
        <v>288</v>
      </c>
      <c r="G49" s="551" t="s">
        <v>17</v>
      </c>
      <c r="H49" s="545" t="s">
        <v>292</v>
      </c>
      <c r="I49" s="549" t="s">
        <v>295</v>
      </c>
      <c r="J49" s="549" t="s">
        <v>295</v>
      </c>
      <c r="K49" s="566" t="s">
        <v>447</v>
      </c>
      <c r="L49" s="566" t="s">
        <v>300</v>
      </c>
      <c r="M49" s="572"/>
    </row>
    <row r="50" s="535" customFormat="1" ht="16.5" spans="1:13">
      <c r="A50" s="545" t="s">
        <v>448</v>
      </c>
      <c r="B50" s="551" t="s">
        <v>449</v>
      </c>
      <c r="C50" s="549" t="s">
        <v>373</v>
      </c>
      <c r="D50" s="566" t="s">
        <v>328</v>
      </c>
      <c r="E50" s="552">
        <v>1295249</v>
      </c>
      <c r="F50" s="549" t="s">
        <v>288</v>
      </c>
      <c r="G50" s="551" t="s">
        <v>17</v>
      </c>
      <c r="H50" s="545" t="s">
        <v>292</v>
      </c>
      <c r="I50" s="549" t="s">
        <v>298</v>
      </c>
      <c r="J50" s="549" t="s">
        <v>298</v>
      </c>
      <c r="K50" s="566" t="s">
        <v>450</v>
      </c>
      <c r="L50" s="566" t="s">
        <v>337</v>
      </c>
      <c r="M50" s="572"/>
    </row>
    <row r="51" s="535" customFormat="1" ht="16.5" spans="1:13">
      <c r="A51" s="545" t="s">
        <v>451</v>
      </c>
      <c r="B51" s="551" t="s">
        <v>452</v>
      </c>
      <c r="C51" s="549" t="s">
        <v>373</v>
      </c>
      <c r="D51" s="566" t="s">
        <v>328</v>
      </c>
      <c r="E51" s="552">
        <v>1343157</v>
      </c>
      <c r="F51" s="549" t="s">
        <v>295</v>
      </c>
      <c r="G51" s="551" t="s">
        <v>49</v>
      </c>
      <c r="H51" s="545" t="s">
        <v>302</v>
      </c>
      <c r="I51" s="549" t="s">
        <v>298</v>
      </c>
      <c r="J51" s="549" t="s">
        <v>309</v>
      </c>
      <c r="K51" s="566" t="s">
        <v>453</v>
      </c>
      <c r="L51" s="566" t="s">
        <v>454</v>
      </c>
      <c r="M51" s="572"/>
    </row>
    <row r="52" s="535" customFormat="1" ht="16.5" spans="1:13">
      <c r="A52" s="545" t="s">
        <v>455</v>
      </c>
      <c r="B52" s="551" t="s">
        <v>456</v>
      </c>
      <c r="C52" s="549" t="s">
        <v>373</v>
      </c>
      <c r="D52" s="566" t="s">
        <v>457</v>
      </c>
      <c r="E52" s="552">
        <v>1347898</v>
      </c>
      <c r="F52" s="549" t="s">
        <v>288</v>
      </c>
      <c r="G52" s="551" t="s">
        <v>19</v>
      </c>
      <c r="H52" s="545" t="s">
        <v>306</v>
      </c>
      <c r="I52" s="549" t="s">
        <v>301</v>
      </c>
      <c r="J52" s="549" t="s">
        <v>301</v>
      </c>
      <c r="K52" s="566" t="s">
        <v>458</v>
      </c>
      <c r="L52" s="566" t="s">
        <v>459</v>
      </c>
      <c r="M52" s="572"/>
    </row>
    <row r="53" s="535" customFormat="1" ht="16.5" spans="1:13">
      <c r="A53" s="545" t="s">
        <v>460</v>
      </c>
      <c r="B53" s="551" t="s">
        <v>461</v>
      </c>
      <c r="C53" s="549" t="s">
        <v>408</v>
      </c>
      <c r="D53" s="549" t="s">
        <v>418</v>
      </c>
      <c r="E53" s="552">
        <v>1345111</v>
      </c>
      <c r="F53" s="549" t="s">
        <v>295</v>
      </c>
      <c r="G53" s="551" t="s">
        <v>17</v>
      </c>
      <c r="H53" s="545" t="s">
        <v>292</v>
      </c>
      <c r="I53" s="549" t="s">
        <v>288</v>
      </c>
      <c r="J53" s="549" t="s">
        <v>295</v>
      </c>
      <c r="K53" s="566" t="s">
        <v>462</v>
      </c>
      <c r="L53" s="566" t="s">
        <v>300</v>
      </c>
      <c r="M53" s="572"/>
    </row>
    <row r="54" s="535" customFormat="1" ht="16.5" spans="1:13">
      <c r="A54" s="545" t="s">
        <v>463</v>
      </c>
      <c r="B54" s="551" t="s">
        <v>464</v>
      </c>
      <c r="C54" s="549" t="s">
        <v>408</v>
      </c>
      <c r="D54" s="549" t="s">
        <v>418</v>
      </c>
      <c r="E54" s="552">
        <v>1349372</v>
      </c>
      <c r="F54" s="549" t="s">
        <v>288</v>
      </c>
      <c r="G54" s="551" t="s">
        <v>22</v>
      </c>
      <c r="H54" s="545" t="s">
        <v>306</v>
      </c>
      <c r="I54" s="549" t="s">
        <v>288</v>
      </c>
      <c r="J54" s="549" t="s">
        <v>288</v>
      </c>
      <c r="K54" s="566" t="s">
        <v>465</v>
      </c>
      <c r="L54" s="566" t="s">
        <v>308</v>
      </c>
      <c r="M54" s="572"/>
    </row>
    <row r="55" s="535" customFormat="1" ht="16.5" spans="1:13">
      <c r="A55" s="550" t="s">
        <v>466</v>
      </c>
      <c r="B55" s="546" t="s">
        <v>361</v>
      </c>
      <c r="C55" s="547" t="s">
        <v>408</v>
      </c>
      <c r="D55" s="547" t="s">
        <v>418</v>
      </c>
      <c r="E55" s="548">
        <v>1349227</v>
      </c>
      <c r="F55" s="549" t="s">
        <v>288</v>
      </c>
      <c r="G55" s="546" t="s">
        <v>17</v>
      </c>
      <c r="H55" s="545" t="s">
        <v>292</v>
      </c>
      <c r="I55" s="549" t="s">
        <v>288</v>
      </c>
      <c r="J55" s="549" t="s">
        <v>288</v>
      </c>
      <c r="K55" s="567" t="s">
        <v>467</v>
      </c>
      <c r="L55" s="566" t="s">
        <v>294</v>
      </c>
      <c r="M55" s="572"/>
    </row>
    <row r="56" s="535" customFormat="1" ht="16.5" spans="1:13">
      <c r="A56" s="545" t="s">
        <v>468</v>
      </c>
      <c r="B56" s="551" t="s">
        <v>398</v>
      </c>
      <c r="C56" s="549" t="s">
        <v>408</v>
      </c>
      <c r="D56" s="566" t="s">
        <v>328</v>
      </c>
      <c r="E56" s="552">
        <v>1348478</v>
      </c>
      <c r="F56" s="549" t="s">
        <v>295</v>
      </c>
      <c r="G56" s="551" t="s">
        <v>19</v>
      </c>
      <c r="H56" s="545" t="s">
        <v>306</v>
      </c>
      <c r="I56" s="549" t="s">
        <v>295</v>
      </c>
      <c r="J56" s="549" t="s">
        <v>301</v>
      </c>
      <c r="K56" s="566" t="s">
        <v>469</v>
      </c>
      <c r="L56" s="566" t="s">
        <v>459</v>
      </c>
      <c r="M56" s="572"/>
    </row>
    <row r="57" s="535" customFormat="1" ht="16.5" spans="1:13">
      <c r="A57" s="545" t="s">
        <v>470</v>
      </c>
      <c r="B57" s="551" t="s">
        <v>471</v>
      </c>
      <c r="C57" s="549" t="s">
        <v>408</v>
      </c>
      <c r="D57" s="566" t="s">
        <v>457</v>
      </c>
      <c r="E57" s="552">
        <v>1349047</v>
      </c>
      <c r="F57" s="549" t="s">
        <v>288</v>
      </c>
      <c r="G57" s="551" t="s">
        <v>19</v>
      </c>
      <c r="H57" s="545" t="s">
        <v>306</v>
      </c>
      <c r="I57" s="549" t="s">
        <v>298</v>
      </c>
      <c r="J57" s="549" t="s">
        <v>298</v>
      </c>
      <c r="K57" s="566" t="s">
        <v>472</v>
      </c>
      <c r="L57" s="566" t="s">
        <v>420</v>
      </c>
      <c r="M57" s="572"/>
    </row>
    <row r="58" s="535" customFormat="1" ht="16.5" spans="1:13">
      <c r="A58" s="545" t="s">
        <v>473</v>
      </c>
      <c r="B58" s="551" t="s">
        <v>474</v>
      </c>
      <c r="C58" s="549" t="s">
        <v>408</v>
      </c>
      <c r="D58" s="566" t="s">
        <v>457</v>
      </c>
      <c r="E58" s="552">
        <v>1347993</v>
      </c>
      <c r="F58" s="549" t="s">
        <v>288</v>
      </c>
      <c r="G58" s="551" t="s">
        <v>49</v>
      </c>
      <c r="H58" s="545" t="s">
        <v>302</v>
      </c>
      <c r="I58" s="549" t="s">
        <v>298</v>
      </c>
      <c r="J58" s="549" t="s">
        <v>298</v>
      </c>
      <c r="K58" s="566" t="s">
        <v>475</v>
      </c>
      <c r="L58" s="566" t="s">
        <v>375</v>
      </c>
      <c r="M58" s="572"/>
    </row>
    <row r="59" s="535" customFormat="1" ht="16.5" spans="1:13">
      <c r="A59" s="545" t="s">
        <v>476</v>
      </c>
      <c r="B59" s="551" t="s">
        <v>477</v>
      </c>
      <c r="C59" s="549" t="s">
        <v>408</v>
      </c>
      <c r="D59" s="566" t="s">
        <v>478</v>
      </c>
      <c r="E59" s="552">
        <v>1345104</v>
      </c>
      <c r="F59" s="549" t="s">
        <v>288</v>
      </c>
      <c r="G59" s="551" t="s">
        <v>17</v>
      </c>
      <c r="H59" s="545" t="s">
        <v>292</v>
      </c>
      <c r="I59" s="549" t="s">
        <v>301</v>
      </c>
      <c r="J59" s="549" t="s">
        <v>301</v>
      </c>
      <c r="K59" s="566" t="s">
        <v>479</v>
      </c>
      <c r="L59" s="566" t="s">
        <v>375</v>
      </c>
      <c r="M59" s="572"/>
    </row>
    <row r="60" s="535" customFormat="1" ht="16.5" spans="1:13">
      <c r="A60" s="545" t="s">
        <v>480</v>
      </c>
      <c r="B60" s="551" t="s">
        <v>481</v>
      </c>
      <c r="C60" s="549" t="s">
        <v>408</v>
      </c>
      <c r="D60" s="566" t="s">
        <v>478</v>
      </c>
      <c r="E60" s="552">
        <v>1345105</v>
      </c>
      <c r="F60" s="549" t="s">
        <v>288</v>
      </c>
      <c r="G60" s="551" t="s">
        <v>17</v>
      </c>
      <c r="H60" s="545" t="s">
        <v>292</v>
      </c>
      <c r="I60" s="549" t="s">
        <v>301</v>
      </c>
      <c r="J60" s="549" t="s">
        <v>301</v>
      </c>
      <c r="K60" s="566" t="s">
        <v>482</v>
      </c>
      <c r="L60" s="566" t="s">
        <v>375</v>
      </c>
      <c r="M60" s="572"/>
    </row>
    <row r="61" s="535" customFormat="1" ht="16.5" spans="1:13">
      <c r="A61" s="550" t="s">
        <v>483</v>
      </c>
      <c r="B61" s="546" t="s">
        <v>484</v>
      </c>
      <c r="C61" s="547" t="s">
        <v>418</v>
      </c>
      <c r="D61" s="567" t="s">
        <v>328</v>
      </c>
      <c r="E61" s="548">
        <v>1349550</v>
      </c>
      <c r="F61" s="549" t="s">
        <v>288</v>
      </c>
      <c r="G61" s="546" t="s">
        <v>17</v>
      </c>
      <c r="H61" s="545" t="s">
        <v>292</v>
      </c>
      <c r="I61" s="549" t="s">
        <v>288</v>
      </c>
      <c r="J61" s="549" t="s">
        <v>288</v>
      </c>
      <c r="K61" s="567" t="s">
        <v>485</v>
      </c>
      <c r="L61" s="566" t="s">
        <v>294</v>
      </c>
      <c r="M61" s="572"/>
    </row>
    <row r="62" s="535" customFormat="1" ht="16.5" spans="1:13">
      <c r="A62" s="550" t="s">
        <v>486</v>
      </c>
      <c r="B62" s="546" t="s">
        <v>440</v>
      </c>
      <c r="C62" s="547" t="s">
        <v>418</v>
      </c>
      <c r="D62" s="567" t="s">
        <v>328</v>
      </c>
      <c r="E62" s="548">
        <v>1349873</v>
      </c>
      <c r="F62" s="549" t="s">
        <v>288</v>
      </c>
      <c r="G62" s="546" t="s">
        <v>17</v>
      </c>
      <c r="H62" s="545" t="s">
        <v>292</v>
      </c>
      <c r="I62" s="549" t="s">
        <v>288</v>
      </c>
      <c r="J62" s="549" t="s">
        <v>288</v>
      </c>
      <c r="K62" s="567" t="s">
        <v>487</v>
      </c>
      <c r="L62" s="566" t="s">
        <v>294</v>
      </c>
      <c r="M62" s="572"/>
    </row>
    <row r="63" s="535" customFormat="1" ht="16.5" spans="1:13">
      <c r="A63" s="545" t="s">
        <v>488</v>
      </c>
      <c r="B63" s="551" t="s">
        <v>489</v>
      </c>
      <c r="C63" s="549" t="s">
        <v>418</v>
      </c>
      <c r="D63" s="566" t="s">
        <v>328</v>
      </c>
      <c r="E63" s="552">
        <v>1349407</v>
      </c>
      <c r="F63" s="549" t="s">
        <v>288</v>
      </c>
      <c r="G63" s="551" t="s">
        <v>22</v>
      </c>
      <c r="H63" s="545" t="s">
        <v>306</v>
      </c>
      <c r="I63" s="549" t="s">
        <v>288</v>
      </c>
      <c r="J63" s="549" t="s">
        <v>288</v>
      </c>
      <c r="K63" s="566" t="s">
        <v>490</v>
      </c>
      <c r="L63" s="566" t="s">
        <v>308</v>
      </c>
      <c r="M63" s="572"/>
    </row>
    <row r="64" s="535" customFormat="1" ht="16.5" spans="1:13">
      <c r="A64" s="545" t="s">
        <v>491</v>
      </c>
      <c r="B64" s="551" t="s">
        <v>492</v>
      </c>
      <c r="C64" s="549" t="s">
        <v>418</v>
      </c>
      <c r="D64" s="566" t="s">
        <v>328</v>
      </c>
      <c r="E64" s="552">
        <v>1349925</v>
      </c>
      <c r="F64" s="549" t="s">
        <v>288</v>
      </c>
      <c r="G64" s="551" t="s">
        <v>22</v>
      </c>
      <c r="H64" s="545" t="s">
        <v>306</v>
      </c>
      <c r="I64" s="549" t="s">
        <v>288</v>
      </c>
      <c r="J64" s="549" t="s">
        <v>288</v>
      </c>
      <c r="K64" s="566" t="s">
        <v>493</v>
      </c>
      <c r="L64" s="566" t="s">
        <v>308</v>
      </c>
      <c r="M64" s="572"/>
    </row>
    <row r="65" s="535" customFormat="1" ht="16.5" spans="1:13">
      <c r="A65" s="545" t="s">
        <v>494</v>
      </c>
      <c r="B65" s="546" t="s">
        <v>495</v>
      </c>
      <c r="C65" s="547" t="s">
        <v>418</v>
      </c>
      <c r="D65" s="567" t="s">
        <v>328</v>
      </c>
      <c r="E65" s="548">
        <v>1349837</v>
      </c>
      <c r="F65" s="549" t="s">
        <v>288</v>
      </c>
      <c r="G65" s="546" t="s">
        <v>17</v>
      </c>
      <c r="H65" s="545" t="s">
        <v>292</v>
      </c>
      <c r="I65" s="549" t="s">
        <v>288</v>
      </c>
      <c r="J65" s="549" t="s">
        <v>288</v>
      </c>
      <c r="K65" s="567" t="s">
        <v>496</v>
      </c>
      <c r="L65" s="566" t="s">
        <v>294</v>
      </c>
      <c r="M65" s="572"/>
    </row>
    <row r="66" s="535" customFormat="1" ht="16.5" spans="1:13">
      <c r="A66" s="545" t="s">
        <v>497</v>
      </c>
      <c r="B66" s="551" t="s">
        <v>498</v>
      </c>
      <c r="C66" s="549" t="s">
        <v>418</v>
      </c>
      <c r="D66" s="566" t="s">
        <v>328</v>
      </c>
      <c r="E66" s="552">
        <v>1337735</v>
      </c>
      <c r="F66" s="549" t="s">
        <v>288</v>
      </c>
      <c r="G66" s="551" t="s">
        <v>19</v>
      </c>
      <c r="H66" s="545" t="s">
        <v>306</v>
      </c>
      <c r="I66" s="549" t="s">
        <v>288</v>
      </c>
      <c r="J66" s="549" t="s">
        <v>288</v>
      </c>
      <c r="K66" s="566" t="s">
        <v>499</v>
      </c>
      <c r="L66" s="566" t="s">
        <v>308</v>
      </c>
      <c r="M66" s="572"/>
    </row>
    <row r="67" s="535" customFormat="1" ht="16.5" spans="1:13">
      <c r="A67" s="545" t="s">
        <v>500</v>
      </c>
      <c r="B67" s="551" t="s">
        <v>501</v>
      </c>
      <c r="C67" s="549" t="s">
        <v>418</v>
      </c>
      <c r="D67" s="566" t="s">
        <v>457</v>
      </c>
      <c r="E67" s="552">
        <v>1349615</v>
      </c>
      <c r="F67" s="549" t="s">
        <v>288</v>
      </c>
      <c r="G67" s="551" t="s">
        <v>17</v>
      </c>
      <c r="H67" s="545" t="s">
        <v>292</v>
      </c>
      <c r="I67" s="549" t="s">
        <v>295</v>
      </c>
      <c r="J67" s="549" t="s">
        <v>295</v>
      </c>
      <c r="K67" s="566" t="s">
        <v>502</v>
      </c>
      <c r="L67" s="566" t="s">
        <v>300</v>
      </c>
      <c r="M67" s="572"/>
    </row>
    <row r="68" s="535" customFormat="1" ht="16.5" spans="1:13">
      <c r="A68" s="545" t="s">
        <v>503</v>
      </c>
      <c r="B68" s="551" t="s">
        <v>504</v>
      </c>
      <c r="C68" s="549" t="s">
        <v>418</v>
      </c>
      <c r="D68" s="566" t="s">
        <v>457</v>
      </c>
      <c r="E68" s="552">
        <v>1349616</v>
      </c>
      <c r="F68" s="549" t="s">
        <v>288</v>
      </c>
      <c r="G68" s="551" t="s">
        <v>17</v>
      </c>
      <c r="H68" s="545" t="s">
        <v>292</v>
      </c>
      <c r="I68" s="549" t="s">
        <v>295</v>
      </c>
      <c r="J68" s="549" t="s">
        <v>295</v>
      </c>
      <c r="K68" s="566" t="s">
        <v>505</v>
      </c>
      <c r="L68" s="566" t="s">
        <v>300</v>
      </c>
      <c r="M68" s="572"/>
    </row>
    <row r="69" s="535" customFormat="1" ht="16.5" spans="1:13">
      <c r="A69" s="545" t="s">
        <v>506</v>
      </c>
      <c r="B69" s="551" t="s">
        <v>507</v>
      </c>
      <c r="C69" s="549" t="s">
        <v>418</v>
      </c>
      <c r="D69" s="566" t="s">
        <v>457</v>
      </c>
      <c r="E69" s="552">
        <v>1347853</v>
      </c>
      <c r="F69" s="549" t="s">
        <v>295</v>
      </c>
      <c r="G69" s="551" t="s">
        <v>17</v>
      </c>
      <c r="H69" s="545" t="s">
        <v>292</v>
      </c>
      <c r="I69" s="549" t="s">
        <v>295</v>
      </c>
      <c r="J69" s="549" t="s">
        <v>301</v>
      </c>
      <c r="K69" s="566" t="s">
        <v>508</v>
      </c>
      <c r="L69" s="566" t="s">
        <v>375</v>
      </c>
      <c r="M69" s="572"/>
    </row>
    <row r="70" s="535" customFormat="1" ht="16.5" spans="1:13">
      <c r="A70" s="545" t="s">
        <v>509</v>
      </c>
      <c r="B70" s="551" t="s">
        <v>510</v>
      </c>
      <c r="C70" s="549" t="s">
        <v>418</v>
      </c>
      <c r="D70" s="566" t="s">
        <v>457</v>
      </c>
      <c r="E70" s="552">
        <v>1336322</v>
      </c>
      <c r="F70" s="549" t="s">
        <v>288</v>
      </c>
      <c r="G70" s="551" t="s">
        <v>49</v>
      </c>
      <c r="H70" s="545" t="s">
        <v>302</v>
      </c>
      <c r="I70" s="549" t="s">
        <v>295</v>
      </c>
      <c r="J70" s="549" t="s">
        <v>295</v>
      </c>
      <c r="K70" s="566" t="s">
        <v>511</v>
      </c>
      <c r="L70" s="566" t="s">
        <v>351</v>
      </c>
      <c r="M70" s="572"/>
    </row>
    <row r="71" s="535" customFormat="1" ht="16.5" spans="1:13">
      <c r="A71" s="545" t="s">
        <v>512</v>
      </c>
      <c r="B71" s="546" t="s">
        <v>513</v>
      </c>
      <c r="C71" s="547" t="s">
        <v>418</v>
      </c>
      <c r="D71" s="567" t="s">
        <v>457</v>
      </c>
      <c r="E71" s="548">
        <v>1345386</v>
      </c>
      <c r="F71" s="549" t="s">
        <v>288</v>
      </c>
      <c r="G71" s="546" t="s">
        <v>17</v>
      </c>
      <c r="H71" s="545" t="s">
        <v>292</v>
      </c>
      <c r="I71" s="549" t="s">
        <v>295</v>
      </c>
      <c r="J71" s="549" t="s">
        <v>295</v>
      </c>
      <c r="K71" s="567" t="s">
        <v>514</v>
      </c>
      <c r="L71" s="567" t="s">
        <v>300</v>
      </c>
      <c r="M71" s="573"/>
    </row>
    <row r="72" s="535" customFormat="1" ht="16.5" spans="1:13">
      <c r="A72" s="576" t="s">
        <v>515</v>
      </c>
      <c r="B72" s="577" t="s">
        <v>516</v>
      </c>
      <c r="C72" s="576" t="s">
        <v>418</v>
      </c>
      <c r="D72" s="578" t="s">
        <v>457</v>
      </c>
      <c r="E72" s="579">
        <v>1345384</v>
      </c>
      <c r="F72" s="549" t="s">
        <v>288</v>
      </c>
      <c r="G72" s="551" t="s">
        <v>17</v>
      </c>
      <c r="H72" s="545" t="s">
        <v>292</v>
      </c>
      <c r="I72" s="549" t="s">
        <v>295</v>
      </c>
      <c r="J72" s="549" t="s">
        <v>295</v>
      </c>
      <c r="K72" s="566" t="s">
        <v>517</v>
      </c>
      <c r="L72" s="566" t="s">
        <v>300</v>
      </c>
      <c r="M72" s="572"/>
    </row>
    <row r="73" s="535" customFormat="1" ht="16.5" spans="1:13">
      <c r="A73" s="545" t="s">
        <v>518</v>
      </c>
      <c r="B73" s="551" t="s">
        <v>519</v>
      </c>
      <c r="C73" s="545" t="s">
        <v>418</v>
      </c>
      <c r="D73" s="566" t="s">
        <v>457</v>
      </c>
      <c r="E73" s="552">
        <v>1350028</v>
      </c>
      <c r="F73" s="549" t="s">
        <v>288</v>
      </c>
      <c r="G73" s="551" t="s">
        <v>22</v>
      </c>
      <c r="H73" s="545" t="s">
        <v>306</v>
      </c>
      <c r="I73" s="549" t="s">
        <v>295</v>
      </c>
      <c r="J73" s="549" t="s">
        <v>295</v>
      </c>
      <c r="K73" s="566" t="s">
        <v>520</v>
      </c>
      <c r="L73" s="566" t="s">
        <v>344</v>
      </c>
      <c r="M73" s="572"/>
    </row>
    <row r="74" s="535" customFormat="1" ht="16.5" spans="1:13">
      <c r="A74" s="545" t="s">
        <v>521</v>
      </c>
      <c r="B74" s="551" t="s">
        <v>522</v>
      </c>
      <c r="C74" s="545" t="s">
        <v>418</v>
      </c>
      <c r="D74" s="566" t="s">
        <v>478</v>
      </c>
      <c r="E74" s="552">
        <v>1339349</v>
      </c>
      <c r="F74" s="549" t="s">
        <v>288</v>
      </c>
      <c r="G74" s="551" t="s">
        <v>49</v>
      </c>
      <c r="H74" s="545" t="s">
        <v>302</v>
      </c>
      <c r="I74" s="549" t="s">
        <v>298</v>
      </c>
      <c r="J74" s="549" t="s">
        <v>298</v>
      </c>
      <c r="K74" s="566" t="s">
        <v>523</v>
      </c>
      <c r="L74" s="566" t="s">
        <v>375</v>
      </c>
      <c r="M74" s="572"/>
    </row>
    <row r="75" s="535" customFormat="1" ht="16.5" spans="1:13">
      <c r="A75" s="545" t="s">
        <v>524</v>
      </c>
      <c r="B75" s="551" t="s">
        <v>525</v>
      </c>
      <c r="C75" s="545" t="s">
        <v>418</v>
      </c>
      <c r="D75" s="566" t="s">
        <v>478</v>
      </c>
      <c r="E75" s="552">
        <v>1339347</v>
      </c>
      <c r="F75" s="549" t="s">
        <v>288</v>
      </c>
      <c r="G75" s="551" t="s">
        <v>22</v>
      </c>
      <c r="H75" s="545" t="s">
        <v>306</v>
      </c>
      <c r="I75" s="549" t="s">
        <v>298</v>
      </c>
      <c r="J75" s="549" t="s">
        <v>298</v>
      </c>
      <c r="K75" s="566" t="s">
        <v>526</v>
      </c>
      <c r="L75" s="566" t="s">
        <v>420</v>
      </c>
      <c r="M75" s="572"/>
    </row>
    <row r="76" s="535" customFormat="1" ht="16.5" spans="1:13">
      <c r="A76" s="550" t="s">
        <v>527</v>
      </c>
      <c r="B76" s="546" t="s">
        <v>528</v>
      </c>
      <c r="C76" s="550" t="s">
        <v>328</v>
      </c>
      <c r="D76" s="567" t="s">
        <v>457</v>
      </c>
      <c r="E76" s="548">
        <v>1349628</v>
      </c>
      <c r="F76" s="549" t="s">
        <v>288</v>
      </c>
      <c r="G76" s="546" t="s">
        <v>17</v>
      </c>
      <c r="H76" s="545" t="s">
        <v>292</v>
      </c>
      <c r="I76" s="549" t="s">
        <v>288</v>
      </c>
      <c r="J76" s="549" t="s">
        <v>288</v>
      </c>
      <c r="K76" s="567" t="s">
        <v>529</v>
      </c>
      <c r="L76" s="566" t="s">
        <v>294</v>
      </c>
      <c r="M76" s="572"/>
    </row>
    <row r="77" s="535" customFormat="1" ht="16.5" spans="1:13">
      <c r="A77" s="545" t="s">
        <v>530</v>
      </c>
      <c r="B77" s="551" t="s">
        <v>531</v>
      </c>
      <c r="C77" s="545" t="s">
        <v>328</v>
      </c>
      <c r="D77" s="566" t="s">
        <v>457</v>
      </c>
      <c r="E77" s="552">
        <v>1349783</v>
      </c>
      <c r="F77" s="549" t="s">
        <v>288</v>
      </c>
      <c r="G77" s="551" t="s">
        <v>19</v>
      </c>
      <c r="H77" s="545" t="s">
        <v>306</v>
      </c>
      <c r="I77" s="549" t="s">
        <v>288</v>
      </c>
      <c r="J77" s="549" t="s">
        <v>288</v>
      </c>
      <c r="K77" s="566" t="s">
        <v>532</v>
      </c>
      <c r="L77" s="566" t="s">
        <v>308</v>
      </c>
      <c r="M77" s="572"/>
    </row>
    <row r="78" s="535" customFormat="1" ht="16.5" spans="1:13">
      <c r="A78" s="550" t="s">
        <v>533</v>
      </c>
      <c r="B78" s="546" t="s">
        <v>534</v>
      </c>
      <c r="C78" s="550" t="s">
        <v>328</v>
      </c>
      <c r="D78" s="567" t="s">
        <v>457</v>
      </c>
      <c r="E78" s="548">
        <v>1336324</v>
      </c>
      <c r="F78" s="549" t="s">
        <v>288</v>
      </c>
      <c r="G78" s="546" t="s">
        <v>49</v>
      </c>
      <c r="H78" s="545" t="s">
        <v>302</v>
      </c>
      <c r="I78" s="549" t="s">
        <v>288</v>
      </c>
      <c r="J78" s="549" t="s">
        <v>288</v>
      </c>
      <c r="K78" s="567" t="s">
        <v>535</v>
      </c>
      <c r="L78" s="566" t="s">
        <v>304</v>
      </c>
      <c r="M78" s="572"/>
    </row>
    <row r="79" s="535" customFormat="1" ht="16.5" spans="1:13">
      <c r="A79" s="545" t="s">
        <v>536</v>
      </c>
      <c r="B79" s="551" t="s">
        <v>537</v>
      </c>
      <c r="C79" s="545" t="s">
        <v>328</v>
      </c>
      <c r="D79" s="566" t="s">
        <v>457</v>
      </c>
      <c r="E79" s="552">
        <v>1350863</v>
      </c>
      <c r="F79" s="549" t="s">
        <v>288</v>
      </c>
      <c r="G79" s="551" t="s">
        <v>19</v>
      </c>
      <c r="H79" s="545" t="s">
        <v>306</v>
      </c>
      <c r="I79" s="549" t="s">
        <v>288</v>
      </c>
      <c r="J79" s="549" t="s">
        <v>288</v>
      </c>
      <c r="K79" s="566" t="s">
        <v>538</v>
      </c>
      <c r="L79" s="566" t="s">
        <v>308</v>
      </c>
      <c r="M79" s="572"/>
    </row>
    <row r="80" s="535" customFormat="1" ht="16.5" spans="1:13">
      <c r="A80" s="545" t="s">
        <v>539</v>
      </c>
      <c r="B80" s="551" t="s">
        <v>540</v>
      </c>
      <c r="C80" s="545" t="s">
        <v>328</v>
      </c>
      <c r="D80" s="566" t="s">
        <v>457</v>
      </c>
      <c r="E80" s="552">
        <v>1350646</v>
      </c>
      <c r="F80" s="549" t="s">
        <v>288</v>
      </c>
      <c r="G80" s="551" t="s">
        <v>22</v>
      </c>
      <c r="H80" s="545" t="s">
        <v>306</v>
      </c>
      <c r="I80" s="549" t="s">
        <v>288</v>
      </c>
      <c r="J80" s="549" t="s">
        <v>288</v>
      </c>
      <c r="K80" s="566" t="s">
        <v>541</v>
      </c>
      <c r="L80" s="566" t="s">
        <v>308</v>
      </c>
      <c r="M80" s="572"/>
    </row>
    <row r="81" s="535" customFormat="1" ht="16.5" spans="1:13">
      <c r="A81" s="545" t="s">
        <v>542</v>
      </c>
      <c r="B81" s="551" t="s">
        <v>543</v>
      </c>
      <c r="C81" s="545" t="s">
        <v>328</v>
      </c>
      <c r="D81" s="566" t="s">
        <v>457</v>
      </c>
      <c r="E81" s="552">
        <v>1350663</v>
      </c>
      <c r="F81" s="549" t="s">
        <v>288</v>
      </c>
      <c r="G81" s="551" t="s">
        <v>22</v>
      </c>
      <c r="H81" s="545" t="s">
        <v>306</v>
      </c>
      <c r="I81" s="549" t="s">
        <v>288</v>
      </c>
      <c r="J81" s="549" t="s">
        <v>288</v>
      </c>
      <c r="K81" s="566" t="s">
        <v>544</v>
      </c>
      <c r="L81" s="566" t="s">
        <v>308</v>
      </c>
      <c r="M81" s="572"/>
    </row>
    <row r="82" s="535" customFormat="1" ht="16.5" spans="1:13">
      <c r="A82" s="545" t="s">
        <v>545</v>
      </c>
      <c r="B82" s="551" t="s">
        <v>492</v>
      </c>
      <c r="C82" s="545" t="s">
        <v>328</v>
      </c>
      <c r="D82" s="566" t="s">
        <v>457</v>
      </c>
      <c r="E82" s="552">
        <v>1350309</v>
      </c>
      <c r="F82" s="549" t="s">
        <v>288</v>
      </c>
      <c r="G82" s="551" t="s">
        <v>22</v>
      </c>
      <c r="H82" s="545" t="s">
        <v>306</v>
      </c>
      <c r="I82" s="549" t="s">
        <v>288</v>
      </c>
      <c r="J82" s="549" t="s">
        <v>288</v>
      </c>
      <c r="K82" s="566" t="s">
        <v>546</v>
      </c>
      <c r="L82" s="566" t="s">
        <v>308</v>
      </c>
      <c r="M82" s="572"/>
    </row>
    <row r="83" s="535" customFormat="1" ht="16.5" spans="1:13">
      <c r="A83" s="545" t="s">
        <v>547</v>
      </c>
      <c r="B83" s="546" t="s">
        <v>489</v>
      </c>
      <c r="C83" s="550" t="s">
        <v>328</v>
      </c>
      <c r="D83" s="567" t="s">
        <v>457</v>
      </c>
      <c r="E83" s="548">
        <v>1350597</v>
      </c>
      <c r="F83" s="549" t="s">
        <v>288</v>
      </c>
      <c r="G83" s="546" t="s">
        <v>22</v>
      </c>
      <c r="H83" s="550" t="s">
        <v>306</v>
      </c>
      <c r="I83" s="549" t="s">
        <v>288</v>
      </c>
      <c r="J83" s="549" t="s">
        <v>288</v>
      </c>
      <c r="K83" s="567" t="s">
        <v>548</v>
      </c>
      <c r="L83" s="567" t="s">
        <v>308</v>
      </c>
      <c r="M83" s="573"/>
    </row>
    <row r="84" s="535" customFormat="1" ht="16.5" spans="1:13">
      <c r="A84" s="545" t="s">
        <v>549</v>
      </c>
      <c r="B84" s="546" t="s">
        <v>550</v>
      </c>
      <c r="C84" s="550" t="s">
        <v>328</v>
      </c>
      <c r="D84" s="567" t="s">
        <v>457</v>
      </c>
      <c r="E84" s="548">
        <v>1350827</v>
      </c>
      <c r="F84" s="549" t="s">
        <v>288</v>
      </c>
      <c r="G84" s="546" t="s">
        <v>19</v>
      </c>
      <c r="H84" s="550" t="s">
        <v>306</v>
      </c>
      <c r="I84" s="549" t="s">
        <v>288</v>
      </c>
      <c r="J84" s="549" t="s">
        <v>288</v>
      </c>
      <c r="K84" s="567" t="s">
        <v>551</v>
      </c>
      <c r="L84" s="567" t="s">
        <v>308</v>
      </c>
      <c r="M84" s="573"/>
    </row>
    <row r="85" s="535" customFormat="1" ht="16.5" spans="1:13">
      <c r="A85" s="545" t="s">
        <v>552</v>
      </c>
      <c r="B85" s="546" t="s">
        <v>553</v>
      </c>
      <c r="C85" s="550" t="s">
        <v>328</v>
      </c>
      <c r="D85" s="567" t="s">
        <v>457</v>
      </c>
      <c r="E85" s="548">
        <v>1350970</v>
      </c>
      <c r="F85" s="549" t="s">
        <v>288</v>
      </c>
      <c r="G85" s="546" t="s">
        <v>22</v>
      </c>
      <c r="H85" s="550" t="s">
        <v>306</v>
      </c>
      <c r="I85" s="549" t="s">
        <v>288</v>
      </c>
      <c r="J85" s="549" t="s">
        <v>288</v>
      </c>
      <c r="K85" s="567" t="s">
        <v>554</v>
      </c>
      <c r="L85" s="567" t="s">
        <v>308</v>
      </c>
      <c r="M85" s="573"/>
    </row>
    <row r="86" s="535" customFormat="1" ht="16.5" spans="1:13">
      <c r="A86" s="545" t="s">
        <v>555</v>
      </c>
      <c r="B86" s="551" t="s">
        <v>556</v>
      </c>
      <c r="C86" s="545" t="s">
        <v>328</v>
      </c>
      <c r="D86" s="566" t="s">
        <v>457</v>
      </c>
      <c r="E86" s="552">
        <v>1350971</v>
      </c>
      <c r="F86" s="549" t="s">
        <v>288</v>
      </c>
      <c r="G86" s="551" t="s">
        <v>19</v>
      </c>
      <c r="H86" s="545" t="s">
        <v>306</v>
      </c>
      <c r="I86" s="549" t="s">
        <v>288</v>
      </c>
      <c r="J86" s="549" t="s">
        <v>288</v>
      </c>
      <c r="K86" s="566" t="s">
        <v>557</v>
      </c>
      <c r="L86" s="566" t="s">
        <v>308</v>
      </c>
      <c r="M86" s="572"/>
    </row>
    <row r="87" s="535" customFormat="1" ht="16.5" spans="1:13">
      <c r="A87" s="545" t="s">
        <v>558</v>
      </c>
      <c r="B87" s="551" t="s">
        <v>559</v>
      </c>
      <c r="C87" s="545" t="s">
        <v>328</v>
      </c>
      <c r="D87" s="566" t="s">
        <v>457</v>
      </c>
      <c r="E87" s="552">
        <v>1350601</v>
      </c>
      <c r="F87" s="549" t="s">
        <v>288</v>
      </c>
      <c r="G87" s="551" t="s">
        <v>22</v>
      </c>
      <c r="H87" s="545" t="s">
        <v>306</v>
      </c>
      <c r="I87" s="549" t="s">
        <v>288</v>
      </c>
      <c r="J87" s="549" t="s">
        <v>288</v>
      </c>
      <c r="K87" s="566" t="s">
        <v>560</v>
      </c>
      <c r="L87" s="566" t="s">
        <v>308</v>
      </c>
      <c r="M87" s="572"/>
    </row>
    <row r="88" s="535" customFormat="1" ht="16.5" spans="1:13">
      <c r="A88" s="550" t="s">
        <v>561</v>
      </c>
      <c r="B88" s="546" t="s">
        <v>562</v>
      </c>
      <c r="C88" s="550" t="s">
        <v>328</v>
      </c>
      <c r="D88" s="567" t="s">
        <v>478</v>
      </c>
      <c r="E88" s="548">
        <v>1343842</v>
      </c>
      <c r="F88" s="549" t="s">
        <v>288</v>
      </c>
      <c r="G88" s="546" t="s">
        <v>49</v>
      </c>
      <c r="H88" s="545" t="s">
        <v>423</v>
      </c>
      <c r="I88" s="549" t="s">
        <v>295</v>
      </c>
      <c r="J88" s="549" t="s">
        <v>295</v>
      </c>
      <c r="K88" s="567" t="s">
        <v>563</v>
      </c>
      <c r="L88" s="567" t="s">
        <v>564</v>
      </c>
      <c r="M88" s="573"/>
    </row>
    <row r="89" s="535" customFormat="1" ht="16.5" spans="1:13">
      <c r="A89" s="545" t="s">
        <v>565</v>
      </c>
      <c r="B89" s="546" t="s">
        <v>566</v>
      </c>
      <c r="C89" s="550" t="s">
        <v>328</v>
      </c>
      <c r="D89" s="567" t="s">
        <v>478</v>
      </c>
      <c r="E89" s="548">
        <v>1349942</v>
      </c>
      <c r="F89" s="549" t="s">
        <v>288</v>
      </c>
      <c r="G89" s="546" t="s">
        <v>22</v>
      </c>
      <c r="H89" s="550" t="s">
        <v>306</v>
      </c>
      <c r="I89" s="549" t="s">
        <v>295</v>
      </c>
      <c r="J89" s="549" t="s">
        <v>295</v>
      </c>
      <c r="K89" s="567" t="s">
        <v>567</v>
      </c>
      <c r="L89" s="566" t="s">
        <v>344</v>
      </c>
      <c r="M89" s="572"/>
    </row>
    <row r="90" s="535" customFormat="1" ht="16.5" spans="1:13">
      <c r="A90" s="550" t="s">
        <v>568</v>
      </c>
      <c r="B90" s="546" t="s">
        <v>569</v>
      </c>
      <c r="C90" s="550" t="s">
        <v>328</v>
      </c>
      <c r="D90" s="567" t="s">
        <v>478</v>
      </c>
      <c r="E90" s="548">
        <v>1349940</v>
      </c>
      <c r="F90" s="549" t="s">
        <v>288</v>
      </c>
      <c r="G90" s="546" t="s">
        <v>22</v>
      </c>
      <c r="H90" s="550" t="s">
        <v>306</v>
      </c>
      <c r="I90" s="549" t="s">
        <v>295</v>
      </c>
      <c r="J90" s="549" t="s">
        <v>295</v>
      </c>
      <c r="K90" s="567" t="s">
        <v>570</v>
      </c>
      <c r="L90" s="566" t="s">
        <v>344</v>
      </c>
      <c r="M90" s="572"/>
    </row>
    <row r="91" s="535" customFormat="1" ht="16.5" spans="1:13">
      <c r="A91" s="545" t="s">
        <v>571</v>
      </c>
      <c r="B91" s="546" t="s">
        <v>572</v>
      </c>
      <c r="C91" s="550" t="s">
        <v>328</v>
      </c>
      <c r="D91" s="567" t="s">
        <v>478</v>
      </c>
      <c r="E91" s="548">
        <v>1329001</v>
      </c>
      <c r="F91" s="549" t="s">
        <v>288</v>
      </c>
      <c r="G91" s="546" t="s">
        <v>17</v>
      </c>
      <c r="H91" s="545" t="s">
        <v>292</v>
      </c>
      <c r="I91" s="549" t="s">
        <v>295</v>
      </c>
      <c r="J91" s="549" t="s">
        <v>295</v>
      </c>
      <c r="K91" s="567" t="s">
        <v>573</v>
      </c>
      <c r="L91" s="567" t="s">
        <v>300</v>
      </c>
      <c r="M91" s="573"/>
    </row>
    <row r="92" s="535" customFormat="1" ht="16.5" spans="1:13">
      <c r="A92" s="550" t="s">
        <v>574</v>
      </c>
      <c r="B92" s="546" t="s">
        <v>575</v>
      </c>
      <c r="C92" s="550" t="s">
        <v>328</v>
      </c>
      <c r="D92" s="567" t="s">
        <v>478</v>
      </c>
      <c r="E92" s="548">
        <v>1343931</v>
      </c>
      <c r="F92" s="549" t="s">
        <v>288</v>
      </c>
      <c r="G92" s="546" t="s">
        <v>49</v>
      </c>
      <c r="H92" s="545" t="s">
        <v>302</v>
      </c>
      <c r="I92" s="549" t="s">
        <v>295</v>
      </c>
      <c r="J92" s="549" t="s">
        <v>295</v>
      </c>
      <c r="K92" s="567" t="s">
        <v>576</v>
      </c>
      <c r="L92" s="567" t="s">
        <v>351</v>
      </c>
      <c r="M92" s="573"/>
    </row>
    <row r="93" s="535" customFormat="1" ht="16.5" spans="1:13">
      <c r="A93" s="545" t="s">
        <v>577</v>
      </c>
      <c r="B93" s="551" t="s">
        <v>578</v>
      </c>
      <c r="C93" s="545" t="s">
        <v>328</v>
      </c>
      <c r="D93" s="566" t="s">
        <v>478</v>
      </c>
      <c r="E93" s="552">
        <v>1346330</v>
      </c>
      <c r="F93" s="549" t="s">
        <v>295</v>
      </c>
      <c r="G93" s="551" t="s">
        <v>17</v>
      </c>
      <c r="H93" s="545" t="s">
        <v>292</v>
      </c>
      <c r="I93" s="549" t="s">
        <v>295</v>
      </c>
      <c r="J93" s="549" t="s">
        <v>301</v>
      </c>
      <c r="K93" s="566" t="s">
        <v>579</v>
      </c>
      <c r="L93" s="566" t="s">
        <v>375</v>
      </c>
      <c r="M93" s="572"/>
    </row>
    <row r="94" s="535" customFormat="1" ht="16.5" spans="1:13">
      <c r="A94" s="545" t="s">
        <v>580</v>
      </c>
      <c r="B94" s="551" t="s">
        <v>581</v>
      </c>
      <c r="C94" s="545" t="s">
        <v>328</v>
      </c>
      <c r="D94" s="566" t="s">
        <v>582</v>
      </c>
      <c r="E94" s="552">
        <v>1348900</v>
      </c>
      <c r="F94" s="549" t="s">
        <v>288</v>
      </c>
      <c r="G94" s="551" t="s">
        <v>17</v>
      </c>
      <c r="H94" s="545" t="s">
        <v>292</v>
      </c>
      <c r="I94" s="549" t="s">
        <v>298</v>
      </c>
      <c r="J94" s="549" t="s">
        <v>298</v>
      </c>
      <c r="K94" s="566" t="s">
        <v>583</v>
      </c>
      <c r="L94" s="566" t="s">
        <v>337</v>
      </c>
      <c r="M94" s="572"/>
    </row>
    <row r="95" s="535" customFormat="1" ht="16.5" spans="1:13">
      <c r="A95" s="550" t="s">
        <v>584</v>
      </c>
      <c r="B95" s="546" t="s">
        <v>585</v>
      </c>
      <c r="C95" s="550" t="s">
        <v>457</v>
      </c>
      <c r="D95" s="567" t="s">
        <v>478</v>
      </c>
      <c r="E95" s="548">
        <v>1351626</v>
      </c>
      <c r="F95" s="549" t="s">
        <v>295</v>
      </c>
      <c r="G95" s="546" t="s">
        <v>22</v>
      </c>
      <c r="H95" s="550" t="s">
        <v>306</v>
      </c>
      <c r="I95" s="549" t="s">
        <v>288</v>
      </c>
      <c r="J95" s="549" t="s">
        <v>295</v>
      </c>
      <c r="K95" s="567" t="s">
        <v>586</v>
      </c>
      <c r="L95" s="566" t="s">
        <v>344</v>
      </c>
      <c r="M95" s="572"/>
    </row>
    <row r="96" s="535" customFormat="1" ht="16.5" spans="1:13">
      <c r="A96" s="545" t="s">
        <v>587</v>
      </c>
      <c r="B96" s="551" t="s">
        <v>588</v>
      </c>
      <c r="C96" s="545" t="s">
        <v>457</v>
      </c>
      <c r="D96" s="566" t="s">
        <v>478</v>
      </c>
      <c r="E96" s="552">
        <v>1351414</v>
      </c>
      <c r="F96" s="549" t="s">
        <v>288</v>
      </c>
      <c r="G96" s="551" t="s">
        <v>22</v>
      </c>
      <c r="H96" s="545" t="s">
        <v>306</v>
      </c>
      <c r="I96" s="549" t="s">
        <v>288</v>
      </c>
      <c r="J96" s="549" t="s">
        <v>288</v>
      </c>
      <c r="K96" s="566" t="s">
        <v>589</v>
      </c>
      <c r="L96" s="566" t="s">
        <v>308</v>
      </c>
      <c r="M96" s="572"/>
    </row>
    <row r="97" s="535" customFormat="1" ht="16.5" spans="1:13">
      <c r="A97" s="545" t="s">
        <v>590</v>
      </c>
      <c r="B97" s="551" t="s">
        <v>591</v>
      </c>
      <c r="C97" s="545" t="s">
        <v>457</v>
      </c>
      <c r="D97" s="566" t="s">
        <v>478</v>
      </c>
      <c r="E97" s="552">
        <v>1351412</v>
      </c>
      <c r="F97" s="549" t="s">
        <v>288</v>
      </c>
      <c r="G97" s="551" t="s">
        <v>22</v>
      </c>
      <c r="H97" s="545" t="s">
        <v>306</v>
      </c>
      <c r="I97" s="549" t="s">
        <v>288</v>
      </c>
      <c r="J97" s="549" t="s">
        <v>288</v>
      </c>
      <c r="K97" s="566" t="s">
        <v>592</v>
      </c>
      <c r="L97" s="566" t="s">
        <v>308</v>
      </c>
      <c r="M97" s="572"/>
    </row>
    <row r="98" s="535" customFormat="1" ht="16.5" spans="1:13">
      <c r="A98" s="550" t="s">
        <v>593</v>
      </c>
      <c r="B98" s="546" t="s">
        <v>594</v>
      </c>
      <c r="C98" s="550" t="s">
        <v>457</v>
      </c>
      <c r="D98" s="567" t="s">
        <v>478</v>
      </c>
      <c r="E98" s="548">
        <v>1351505</v>
      </c>
      <c r="F98" s="549" t="s">
        <v>295</v>
      </c>
      <c r="G98" s="546" t="s">
        <v>22</v>
      </c>
      <c r="H98" s="550" t="s">
        <v>306</v>
      </c>
      <c r="I98" s="549" t="s">
        <v>288</v>
      </c>
      <c r="J98" s="549" t="s">
        <v>295</v>
      </c>
      <c r="K98" s="567" t="s">
        <v>595</v>
      </c>
      <c r="L98" s="566" t="s">
        <v>344</v>
      </c>
      <c r="M98" s="572"/>
    </row>
    <row r="99" s="535" customFormat="1" ht="16.5" spans="1:13">
      <c r="A99" s="545" t="s">
        <v>596</v>
      </c>
      <c r="B99" s="551" t="s">
        <v>597</v>
      </c>
      <c r="C99" s="545" t="s">
        <v>457</v>
      </c>
      <c r="D99" s="566" t="s">
        <v>478</v>
      </c>
      <c r="E99" s="552">
        <v>1350861</v>
      </c>
      <c r="F99" s="549" t="s">
        <v>288</v>
      </c>
      <c r="G99" s="551" t="s">
        <v>22</v>
      </c>
      <c r="H99" s="545" t="s">
        <v>306</v>
      </c>
      <c r="I99" s="549" t="s">
        <v>288</v>
      </c>
      <c r="J99" s="549" t="s">
        <v>288</v>
      </c>
      <c r="K99" s="566" t="s">
        <v>598</v>
      </c>
      <c r="L99" s="566" t="s">
        <v>308</v>
      </c>
      <c r="M99" s="572"/>
    </row>
    <row r="100" s="535" customFormat="1" ht="16.5" spans="1:13">
      <c r="A100" s="545" t="s">
        <v>599</v>
      </c>
      <c r="B100" s="551" t="s">
        <v>531</v>
      </c>
      <c r="C100" s="545" t="s">
        <v>457</v>
      </c>
      <c r="D100" s="566" t="s">
        <v>478</v>
      </c>
      <c r="E100" s="552">
        <v>1351490</v>
      </c>
      <c r="F100" s="549" t="s">
        <v>288</v>
      </c>
      <c r="G100" s="551" t="s">
        <v>22</v>
      </c>
      <c r="H100" s="545" t="s">
        <v>306</v>
      </c>
      <c r="I100" s="549" t="s">
        <v>288</v>
      </c>
      <c r="J100" s="549" t="s">
        <v>288</v>
      </c>
      <c r="K100" s="566" t="s">
        <v>600</v>
      </c>
      <c r="L100" s="566" t="s">
        <v>308</v>
      </c>
      <c r="M100" s="572"/>
    </row>
    <row r="101" s="535" customFormat="1" ht="16.5" spans="1:13">
      <c r="A101" s="550" t="s">
        <v>601</v>
      </c>
      <c r="B101" s="546" t="s">
        <v>602</v>
      </c>
      <c r="C101" s="550" t="s">
        <v>457</v>
      </c>
      <c r="D101" s="567" t="s">
        <v>478</v>
      </c>
      <c r="E101" s="548">
        <v>1351126</v>
      </c>
      <c r="F101" s="549" t="s">
        <v>288</v>
      </c>
      <c r="G101" s="546" t="s">
        <v>17</v>
      </c>
      <c r="H101" s="545" t="s">
        <v>292</v>
      </c>
      <c r="I101" s="549" t="s">
        <v>288</v>
      </c>
      <c r="J101" s="549" t="s">
        <v>288</v>
      </c>
      <c r="K101" s="567" t="s">
        <v>603</v>
      </c>
      <c r="L101" s="566" t="s">
        <v>294</v>
      </c>
      <c r="M101" s="572"/>
    </row>
    <row r="102" s="535" customFormat="1" ht="16.5" spans="1:13">
      <c r="A102" s="550" t="s">
        <v>604</v>
      </c>
      <c r="B102" s="546" t="s">
        <v>504</v>
      </c>
      <c r="C102" s="550" t="s">
        <v>457</v>
      </c>
      <c r="D102" s="567" t="s">
        <v>478</v>
      </c>
      <c r="E102" s="548">
        <v>1351114</v>
      </c>
      <c r="F102" s="549" t="s">
        <v>288</v>
      </c>
      <c r="G102" s="546" t="s">
        <v>17</v>
      </c>
      <c r="H102" s="545" t="s">
        <v>292</v>
      </c>
      <c r="I102" s="549" t="s">
        <v>288</v>
      </c>
      <c r="J102" s="549" t="s">
        <v>288</v>
      </c>
      <c r="K102" s="567" t="s">
        <v>605</v>
      </c>
      <c r="L102" s="566" t="s">
        <v>294</v>
      </c>
      <c r="M102" s="572"/>
    </row>
    <row r="103" s="535" customFormat="1" ht="16.5" spans="1:13">
      <c r="A103" s="545" t="s">
        <v>606</v>
      </c>
      <c r="B103" s="546" t="s">
        <v>501</v>
      </c>
      <c r="C103" s="550" t="s">
        <v>457</v>
      </c>
      <c r="D103" s="567" t="s">
        <v>478</v>
      </c>
      <c r="E103" s="548">
        <v>1351127</v>
      </c>
      <c r="F103" s="549" t="s">
        <v>288</v>
      </c>
      <c r="G103" s="546" t="s">
        <v>17</v>
      </c>
      <c r="H103" s="545" t="s">
        <v>292</v>
      </c>
      <c r="I103" s="549" t="s">
        <v>288</v>
      </c>
      <c r="J103" s="549" t="s">
        <v>288</v>
      </c>
      <c r="K103" s="567" t="s">
        <v>607</v>
      </c>
      <c r="L103" s="566" t="s">
        <v>294</v>
      </c>
      <c r="M103" s="572"/>
    </row>
    <row r="104" s="535" customFormat="1" ht="16.5" spans="1:13">
      <c r="A104" s="545" t="s">
        <v>608</v>
      </c>
      <c r="B104" s="546" t="s">
        <v>609</v>
      </c>
      <c r="C104" s="550" t="s">
        <v>457</v>
      </c>
      <c r="D104" s="567" t="s">
        <v>478</v>
      </c>
      <c r="E104" s="548">
        <v>1349305</v>
      </c>
      <c r="F104" s="549" t="s">
        <v>288</v>
      </c>
      <c r="G104" s="546" t="s">
        <v>17</v>
      </c>
      <c r="H104" s="545" t="s">
        <v>292</v>
      </c>
      <c r="I104" s="549" t="s">
        <v>288</v>
      </c>
      <c r="J104" s="549" t="s">
        <v>288</v>
      </c>
      <c r="K104" s="567" t="s">
        <v>610</v>
      </c>
      <c r="L104" s="566" t="s">
        <v>294</v>
      </c>
      <c r="M104" s="572"/>
    </row>
    <row r="105" s="535" customFormat="1" ht="16.5" spans="1:13">
      <c r="A105" s="545" t="s">
        <v>611</v>
      </c>
      <c r="B105" s="546" t="s">
        <v>612</v>
      </c>
      <c r="C105" s="550" t="s">
        <v>457</v>
      </c>
      <c r="D105" s="567" t="s">
        <v>478</v>
      </c>
      <c r="E105" s="548">
        <v>1349803</v>
      </c>
      <c r="F105" s="549" t="s">
        <v>288</v>
      </c>
      <c r="G105" s="546" t="s">
        <v>19</v>
      </c>
      <c r="H105" s="550" t="s">
        <v>306</v>
      </c>
      <c r="I105" s="549" t="s">
        <v>288</v>
      </c>
      <c r="J105" s="549" t="s">
        <v>288</v>
      </c>
      <c r="K105" s="567" t="s">
        <v>613</v>
      </c>
      <c r="L105" s="567" t="s">
        <v>308</v>
      </c>
      <c r="M105" s="573"/>
    </row>
    <row r="106" s="535" customFormat="1" ht="16.5" spans="1:13">
      <c r="A106" s="545" t="s">
        <v>614</v>
      </c>
      <c r="B106" s="551" t="s">
        <v>615</v>
      </c>
      <c r="C106" s="545" t="s">
        <v>457</v>
      </c>
      <c r="D106" s="566" t="s">
        <v>478</v>
      </c>
      <c r="E106" s="552">
        <v>1349807</v>
      </c>
      <c r="F106" s="549" t="s">
        <v>288</v>
      </c>
      <c r="G106" s="551" t="s">
        <v>19</v>
      </c>
      <c r="H106" s="545" t="s">
        <v>306</v>
      </c>
      <c r="I106" s="549" t="s">
        <v>288</v>
      </c>
      <c r="J106" s="549" t="s">
        <v>288</v>
      </c>
      <c r="K106" s="566" t="s">
        <v>616</v>
      </c>
      <c r="L106" s="566" t="s">
        <v>308</v>
      </c>
      <c r="M106" s="572"/>
    </row>
    <row r="107" s="535" customFormat="1" ht="16.5" spans="1:13">
      <c r="A107" s="550" t="s">
        <v>617</v>
      </c>
      <c r="B107" s="546" t="s">
        <v>543</v>
      </c>
      <c r="C107" s="550" t="s">
        <v>457</v>
      </c>
      <c r="D107" s="567" t="s">
        <v>478</v>
      </c>
      <c r="E107" s="548">
        <v>1351306</v>
      </c>
      <c r="F107" s="549" t="s">
        <v>288</v>
      </c>
      <c r="G107" s="546" t="s">
        <v>17</v>
      </c>
      <c r="H107" s="545" t="s">
        <v>292</v>
      </c>
      <c r="I107" s="549" t="s">
        <v>288</v>
      </c>
      <c r="J107" s="549" t="s">
        <v>288</v>
      </c>
      <c r="K107" s="567" t="s">
        <v>618</v>
      </c>
      <c r="L107" s="566" t="s">
        <v>294</v>
      </c>
      <c r="M107" s="572"/>
    </row>
    <row r="108" s="535" customFormat="1" ht="16.5" spans="1:13">
      <c r="A108" s="577" t="s">
        <v>619</v>
      </c>
      <c r="B108" s="577" t="s">
        <v>620</v>
      </c>
      <c r="C108" s="576" t="s">
        <v>457</v>
      </c>
      <c r="D108" s="578" t="s">
        <v>582</v>
      </c>
      <c r="E108" s="579">
        <v>1338665</v>
      </c>
      <c r="F108" s="549" t="s">
        <v>295</v>
      </c>
      <c r="G108" s="551" t="s">
        <v>19</v>
      </c>
      <c r="H108" s="545" t="s">
        <v>306</v>
      </c>
      <c r="I108" s="549" t="s">
        <v>295</v>
      </c>
      <c r="J108" s="549" t="s">
        <v>301</v>
      </c>
      <c r="K108" s="580" t="s">
        <v>621</v>
      </c>
      <c r="L108" s="566" t="s">
        <v>459</v>
      </c>
      <c r="M108" s="572"/>
    </row>
    <row r="109" s="535" customFormat="1" ht="16.5" spans="1:13">
      <c r="A109" s="551" t="s">
        <v>622</v>
      </c>
      <c r="B109" s="546" t="s">
        <v>623</v>
      </c>
      <c r="C109" s="550" t="s">
        <v>457</v>
      </c>
      <c r="D109" s="567" t="s">
        <v>582</v>
      </c>
      <c r="E109" s="548">
        <v>1351607</v>
      </c>
      <c r="F109" s="549" t="s">
        <v>288</v>
      </c>
      <c r="G109" s="546" t="s">
        <v>22</v>
      </c>
      <c r="H109" s="550" t="s">
        <v>306</v>
      </c>
      <c r="I109" s="549" t="s">
        <v>295</v>
      </c>
      <c r="J109" s="549" t="s">
        <v>295</v>
      </c>
      <c r="K109" s="581" t="s">
        <v>624</v>
      </c>
      <c r="L109" s="566" t="s">
        <v>344</v>
      </c>
      <c r="M109" s="572"/>
    </row>
    <row r="110" s="535" customFormat="1" ht="16.5" spans="1:13">
      <c r="A110" s="546" t="s">
        <v>625</v>
      </c>
      <c r="B110" s="546" t="s">
        <v>626</v>
      </c>
      <c r="C110" s="550" t="s">
        <v>457</v>
      </c>
      <c r="D110" s="567" t="s">
        <v>582</v>
      </c>
      <c r="E110" s="548">
        <v>1350230</v>
      </c>
      <c r="F110" s="549" t="s">
        <v>288</v>
      </c>
      <c r="G110" s="546" t="s">
        <v>17</v>
      </c>
      <c r="H110" s="545" t="s">
        <v>292</v>
      </c>
      <c r="I110" s="549" t="s">
        <v>295</v>
      </c>
      <c r="J110" s="549" t="s">
        <v>295</v>
      </c>
      <c r="K110" s="581" t="s">
        <v>627</v>
      </c>
      <c r="L110" s="567" t="s">
        <v>300</v>
      </c>
      <c r="M110" s="573"/>
    </row>
    <row r="111" s="535" customFormat="1" ht="16.5" spans="1:13">
      <c r="A111" s="551" t="s">
        <v>628</v>
      </c>
      <c r="B111" s="546" t="s">
        <v>626</v>
      </c>
      <c r="C111" s="550" t="s">
        <v>457</v>
      </c>
      <c r="D111" s="567" t="s">
        <v>582</v>
      </c>
      <c r="E111" s="548">
        <v>1350240</v>
      </c>
      <c r="F111" s="549" t="s">
        <v>288</v>
      </c>
      <c r="G111" s="546" t="s">
        <v>22</v>
      </c>
      <c r="H111" s="550" t="s">
        <v>306</v>
      </c>
      <c r="I111" s="549" t="s">
        <v>295</v>
      </c>
      <c r="J111" s="549" t="s">
        <v>295</v>
      </c>
      <c r="K111" s="581" t="s">
        <v>629</v>
      </c>
      <c r="L111" s="566" t="s">
        <v>344</v>
      </c>
      <c r="M111" s="572"/>
    </row>
    <row r="112" s="535" customFormat="1" ht="16.5" spans="1:13">
      <c r="A112" s="551" t="s">
        <v>630</v>
      </c>
      <c r="B112" s="551" t="s">
        <v>631</v>
      </c>
      <c r="C112" s="545" t="s">
        <v>457</v>
      </c>
      <c r="D112" s="566" t="s">
        <v>582</v>
      </c>
      <c r="E112" s="552">
        <v>1350234</v>
      </c>
      <c r="F112" s="549" t="s">
        <v>288</v>
      </c>
      <c r="G112" s="551" t="s">
        <v>22</v>
      </c>
      <c r="H112" s="545" t="s">
        <v>306</v>
      </c>
      <c r="I112" s="549" t="s">
        <v>295</v>
      </c>
      <c r="J112" s="549" t="s">
        <v>295</v>
      </c>
      <c r="K112" s="580" t="s">
        <v>632</v>
      </c>
      <c r="L112" s="566" t="s">
        <v>344</v>
      </c>
      <c r="M112" s="572"/>
    </row>
    <row r="113" s="535" customFormat="1" ht="16.5" spans="1:13">
      <c r="A113" s="551" t="s">
        <v>633</v>
      </c>
      <c r="B113" s="551" t="s">
        <v>556</v>
      </c>
      <c r="C113" s="545" t="s">
        <v>457</v>
      </c>
      <c r="D113" s="566" t="s">
        <v>634</v>
      </c>
      <c r="E113" s="552">
        <v>1351401</v>
      </c>
      <c r="F113" s="549" t="s">
        <v>288</v>
      </c>
      <c r="G113" s="551" t="s">
        <v>19</v>
      </c>
      <c r="H113" s="545" t="s">
        <v>306</v>
      </c>
      <c r="I113" s="549" t="s">
        <v>298</v>
      </c>
      <c r="J113" s="549" t="s">
        <v>298</v>
      </c>
      <c r="K113" s="580" t="s">
        <v>635</v>
      </c>
      <c r="L113" s="566" t="s">
        <v>420</v>
      </c>
      <c r="M113" s="572"/>
    </row>
    <row r="114" s="535" customFormat="1" ht="16.5" spans="1:13">
      <c r="A114" s="551" t="s">
        <v>636</v>
      </c>
      <c r="B114" s="551" t="s">
        <v>637</v>
      </c>
      <c r="C114" s="545" t="s">
        <v>457</v>
      </c>
      <c r="D114" s="566" t="s">
        <v>634</v>
      </c>
      <c r="E114" s="552">
        <v>1348407</v>
      </c>
      <c r="F114" s="549" t="s">
        <v>295</v>
      </c>
      <c r="G114" s="551" t="s">
        <v>22</v>
      </c>
      <c r="H114" s="545" t="s">
        <v>306</v>
      </c>
      <c r="I114" s="549" t="s">
        <v>298</v>
      </c>
      <c r="J114" s="549" t="s">
        <v>309</v>
      </c>
      <c r="K114" s="580" t="s">
        <v>638</v>
      </c>
      <c r="L114" s="566" t="s">
        <v>316</v>
      </c>
      <c r="M114" s="572"/>
    </row>
    <row r="115" s="535" customFormat="1" ht="16.5" spans="1:13">
      <c r="A115" s="551" t="s">
        <v>639</v>
      </c>
      <c r="B115" s="546" t="s">
        <v>640</v>
      </c>
      <c r="C115" s="550" t="s">
        <v>478</v>
      </c>
      <c r="D115" s="567" t="s">
        <v>582</v>
      </c>
      <c r="E115" s="548">
        <v>1352144</v>
      </c>
      <c r="F115" s="549" t="s">
        <v>288</v>
      </c>
      <c r="G115" s="546" t="s">
        <v>22</v>
      </c>
      <c r="H115" s="550" t="s">
        <v>306</v>
      </c>
      <c r="I115" s="549" t="s">
        <v>288</v>
      </c>
      <c r="J115" s="549" t="s">
        <v>288</v>
      </c>
      <c r="K115" s="581" t="s">
        <v>502</v>
      </c>
      <c r="L115" s="567" t="s">
        <v>308</v>
      </c>
      <c r="M115" s="573"/>
    </row>
    <row r="116" s="535" customFormat="1" ht="16.5" spans="1:13">
      <c r="A116" s="551" t="s">
        <v>641</v>
      </c>
      <c r="B116" s="551" t="s">
        <v>440</v>
      </c>
      <c r="C116" s="545" t="s">
        <v>478</v>
      </c>
      <c r="D116" s="566" t="s">
        <v>582</v>
      </c>
      <c r="E116" s="552">
        <v>1352142</v>
      </c>
      <c r="F116" s="549" t="s">
        <v>288</v>
      </c>
      <c r="G116" s="551" t="s">
        <v>22</v>
      </c>
      <c r="H116" s="545" t="s">
        <v>306</v>
      </c>
      <c r="I116" s="549" t="s">
        <v>288</v>
      </c>
      <c r="J116" s="549" t="s">
        <v>288</v>
      </c>
      <c r="K116" s="580" t="s">
        <v>642</v>
      </c>
      <c r="L116" s="566" t="s">
        <v>308</v>
      </c>
      <c r="M116" s="572"/>
    </row>
    <row r="117" s="535" customFormat="1" ht="16.5" spans="1:13">
      <c r="A117" s="546" t="s">
        <v>643</v>
      </c>
      <c r="B117" s="546" t="s">
        <v>588</v>
      </c>
      <c r="C117" s="550" t="s">
        <v>478</v>
      </c>
      <c r="D117" s="567" t="s">
        <v>582</v>
      </c>
      <c r="E117" s="548">
        <v>1352009</v>
      </c>
      <c r="F117" s="547" t="s">
        <v>295</v>
      </c>
      <c r="G117" s="546" t="s">
        <v>22</v>
      </c>
      <c r="H117" s="550" t="s">
        <v>306</v>
      </c>
      <c r="I117" s="547" t="s">
        <v>288</v>
      </c>
      <c r="J117" s="547" t="s">
        <v>295</v>
      </c>
      <c r="K117" s="581" t="s">
        <v>644</v>
      </c>
      <c r="L117" s="567" t="s">
        <v>344</v>
      </c>
      <c r="M117" s="573"/>
    </row>
    <row r="118" s="535" customFormat="1" ht="16.5" spans="1:13">
      <c r="A118" s="546" t="s">
        <v>645</v>
      </c>
      <c r="B118" s="546" t="s">
        <v>646</v>
      </c>
      <c r="C118" s="550" t="s">
        <v>478</v>
      </c>
      <c r="D118" s="567" t="s">
        <v>582</v>
      </c>
      <c r="E118" s="548">
        <v>1351429</v>
      </c>
      <c r="F118" s="549" t="s">
        <v>288</v>
      </c>
      <c r="G118" s="546" t="s">
        <v>17</v>
      </c>
      <c r="H118" s="545" t="s">
        <v>292</v>
      </c>
      <c r="I118" s="549" t="s">
        <v>288</v>
      </c>
      <c r="J118" s="549" t="s">
        <v>288</v>
      </c>
      <c r="K118" s="581" t="s">
        <v>647</v>
      </c>
      <c r="L118" s="566" t="s">
        <v>294</v>
      </c>
      <c r="M118" s="572"/>
    </row>
    <row r="119" s="535" customFormat="1" ht="16.5" spans="1:13">
      <c r="A119" s="551" t="s">
        <v>648</v>
      </c>
      <c r="B119" s="551" t="s">
        <v>594</v>
      </c>
      <c r="C119" s="545" t="s">
        <v>478</v>
      </c>
      <c r="D119" s="566" t="s">
        <v>582</v>
      </c>
      <c r="E119" s="552">
        <v>1352011</v>
      </c>
      <c r="F119" s="549" t="s">
        <v>288</v>
      </c>
      <c r="G119" s="551" t="s">
        <v>22</v>
      </c>
      <c r="H119" s="545" t="s">
        <v>306</v>
      </c>
      <c r="I119" s="549" t="s">
        <v>288</v>
      </c>
      <c r="J119" s="549" t="s">
        <v>288</v>
      </c>
      <c r="K119" s="580" t="s">
        <v>649</v>
      </c>
      <c r="L119" s="566" t="s">
        <v>308</v>
      </c>
      <c r="M119" s="572"/>
    </row>
    <row r="120" s="535" customFormat="1" ht="16.5" spans="1:13">
      <c r="A120" s="546" t="s">
        <v>650</v>
      </c>
      <c r="B120" s="546" t="s">
        <v>461</v>
      </c>
      <c r="C120" s="550" t="s">
        <v>478</v>
      </c>
      <c r="D120" s="567" t="s">
        <v>582</v>
      </c>
      <c r="E120" s="548">
        <v>1351278</v>
      </c>
      <c r="F120" s="547" t="s">
        <v>295</v>
      </c>
      <c r="G120" s="546" t="s">
        <v>19</v>
      </c>
      <c r="H120" s="550" t="s">
        <v>306</v>
      </c>
      <c r="I120" s="547" t="s">
        <v>288</v>
      </c>
      <c r="J120" s="547" t="s">
        <v>295</v>
      </c>
      <c r="K120" s="581" t="s">
        <v>651</v>
      </c>
      <c r="L120" s="567" t="s">
        <v>344</v>
      </c>
      <c r="M120" s="573"/>
    </row>
    <row r="121" s="535" customFormat="1" ht="16.5" spans="1:13">
      <c r="A121" s="551" t="s">
        <v>652</v>
      </c>
      <c r="B121" s="546" t="s">
        <v>653</v>
      </c>
      <c r="C121" s="550" t="s">
        <v>478</v>
      </c>
      <c r="D121" s="567" t="s">
        <v>634</v>
      </c>
      <c r="E121" s="548">
        <v>1340412</v>
      </c>
      <c r="F121" s="549" t="s">
        <v>288</v>
      </c>
      <c r="G121" s="546" t="s">
        <v>17</v>
      </c>
      <c r="H121" s="545" t="s">
        <v>292</v>
      </c>
      <c r="I121" s="549" t="s">
        <v>295</v>
      </c>
      <c r="J121" s="549" t="s">
        <v>295</v>
      </c>
      <c r="K121" s="581" t="s">
        <v>654</v>
      </c>
      <c r="L121" s="567" t="s">
        <v>300</v>
      </c>
      <c r="M121" s="573"/>
    </row>
    <row r="122" s="535" customFormat="1" ht="16.5" spans="1:13">
      <c r="A122" s="551" t="s">
        <v>655</v>
      </c>
      <c r="B122" s="551" t="s">
        <v>656</v>
      </c>
      <c r="C122" s="545" t="s">
        <v>478</v>
      </c>
      <c r="D122" s="566" t="s">
        <v>634</v>
      </c>
      <c r="E122" s="552">
        <v>1350222</v>
      </c>
      <c r="F122" s="549" t="s">
        <v>288</v>
      </c>
      <c r="G122" s="551" t="s">
        <v>22</v>
      </c>
      <c r="H122" s="545" t="s">
        <v>306</v>
      </c>
      <c r="I122" s="549" t="s">
        <v>295</v>
      </c>
      <c r="J122" s="549" t="s">
        <v>295</v>
      </c>
      <c r="K122" s="580" t="s">
        <v>657</v>
      </c>
      <c r="L122" s="566" t="s">
        <v>344</v>
      </c>
      <c r="M122" s="572"/>
    </row>
    <row r="123" s="535" customFormat="1" ht="16.5" spans="1:13">
      <c r="A123" s="551" t="s">
        <v>658</v>
      </c>
      <c r="B123" s="551" t="s">
        <v>659</v>
      </c>
      <c r="C123" s="545" t="s">
        <v>478</v>
      </c>
      <c r="D123" s="566" t="s">
        <v>634</v>
      </c>
      <c r="E123" s="552">
        <v>1348740</v>
      </c>
      <c r="F123" s="549" t="s">
        <v>295</v>
      </c>
      <c r="G123" s="551" t="s">
        <v>17</v>
      </c>
      <c r="H123" s="545" t="s">
        <v>292</v>
      </c>
      <c r="I123" s="549" t="s">
        <v>295</v>
      </c>
      <c r="J123" s="549" t="s">
        <v>301</v>
      </c>
      <c r="K123" s="580" t="s">
        <v>660</v>
      </c>
      <c r="L123" s="566" t="s">
        <v>375</v>
      </c>
      <c r="M123" s="572"/>
    </row>
    <row r="124" s="535" customFormat="1" ht="16.5" spans="1:13">
      <c r="A124" s="551" t="s">
        <v>661</v>
      </c>
      <c r="B124" s="546" t="s">
        <v>662</v>
      </c>
      <c r="C124" s="550" t="s">
        <v>478</v>
      </c>
      <c r="D124" s="567" t="s">
        <v>634</v>
      </c>
      <c r="E124" s="548">
        <v>1349975</v>
      </c>
      <c r="F124" s="549" t="s">
        <v>288</v>
      </c>
      <c r="G124" s="546" t="s">
        <v>17</v>
      </c>
      <c r="H124" s="545" t="s">
        <v>292</v>
      </c>
      <c r="I124" s="549" t="s">
        <v>295</v>
      </c>
      <c r="J124" s="549" t="s">
        <v>295</v>
      </c>
      <c r="K124" s="581" t="s">
        <v>663</v>
      </c>
      <c r="L124" s="567" t="s">
        <v>300</v>
      </c>
      <c r="M124" s="573"/>
    </row>
    <row r="125" s="535" customFormat="1" ht="16.5" spans="1:13">
      <c r="A125" s="551" t="s">
        <v>664</v>
      </c>
      <c r="B125" s="551" t="s">
        <v>665</v>
      </c>
      <c r="C125" s="545" t="s">
        <v>478</v>
      </c>
      <c r="D125" s="566" t="s">
        <v>634</v>
      </c>
      <c r="E125" s="552">
        <v>1351923</v>
      </c>
      <c r="F125" s="549" t="s">
        <v>298</v>
      </c>
      <c r="G125" s="551" t="s">
        <v>22</v>
      </c>
      <c r="H125" s="545" t="s">
        <v>306</v>
      </c>
      <c r="I125" s="549" t="s">
        <v>295</v>
      </c>
      <c r="J125" s="549" t="s">
        <v>309</v>
      </c>
      <c r="K125" s="580" t="s">
        <v>666</v>
      </c>
      <c r="L125" s="566" t="s">
        <v>316</v>
      </c>
      <c r="M125" s="572"/>
    </row>
    <row r="126" s="535" customFormat="1" ht="16.5" spans="1:13">
      <c r="A126" s="546" t="s">
        <v>667</v>
      </c>
      <c r="B126" s="546" t="s">
        <v>668</v>
      </c>
      <c r="C126" s="550" t="s">
        <v>478</v>
      </c>
      <c r="D126" s="567" t="s">
        <v>634</v>
      </c>
      <c r="E126" s="548">
        <v>1351931</v>
      </c>
      <c r="F126" s="549" t="s">
        <v>288</v>
      </c>
      <c r="G126" s="546" t="s">
        <v>17</v>
      </c>
      <c r="H126" s="545" t="s">
        <v>292</v>
      </c>
      <c r="I126" s="549" t="s">
        <v>295</v>
      </c>
      <c r="J126" s="549" t="s">
        <v>295</v>
      </c>
      <c r="K126" s="581" t="s">
        <v>669</v>
      </c>
      <c r="L126" s="567" t="s">
        <v>300</v>
      </c>
      <c r="M126" s="573"/>
    </row>
    <row r="127" s="535" customFormat="1" ht="16.5" spans="1:13">
      <c r="A127" s="551" t="s">
        <v>670</v>
      </c>
      <c r="B127" s="551" t="s">
        <v>640</v>
      </c>
      <c r="C127" s="545" t="s">
        <v>582</v>
      </c>
      <c r="D127" s="566" t="s">
        <v>634</v>
      </c>
      <c r="E127" s="552">
        <v>1352521</v>
      </c>
      <c r="F127" s="549" t="s">
        <v>288</v>
      </c>
      <c r="G127" s="551" t="s">
        <v>22</v>
      </c>
      <c r="H127" s="545" t="s">
        <v>306</v>
      </c>
      <c r="I127" s="549" t="s">
        <v>288</v>
      </c>
      <c r="J127" s="549" t="s">
        <v>288</v>
      </c>
      <c r="K127" s="580" t="s">
        <v>671</v>
      </c>
      <c r="L127" s="566" t="s">
        <v>308</v>
      </c>
      <c r="M127" s="572"/>
    </row>
    <row r="128" s="535" customFormat="1" ht="16.5" spans="1:13">
      <c r="A128" s="551" t="s">
        <v>672</v>
      </c>
      <c r="B128" s="551" t="s">
        <v>673</v>
      </c>
      <c r="C128" s="545" t="s">
        <v>582</v>
      </c>
      <c r="D128" s="566" t="s">
        <v>634</v>
      </c>
      <c r="E128" s="552">
        <v>1352323</v>
      </c>
      <c r="F128" s="549" t="s">
        <v>288</v>
      </c>
      <c r="G128" s="551" t="s">
        <v>17</v>
      </c>
      <c r="H128" s="545" t="s">
        <v>292</v>
      </c>
      <c r="I128" s="549" t="s">
        <v>288</v>
      </c>
      <c r="J128" s="549" t="s">
        <v>288</v>
      </c>
      <c r="K128" s="580" t="s">
        <v>674</v>
      </c>
      <c r="L128" s="566" t="s">
        <v>294</v>
      </c>
      <c r="M128" s="572"/>
    </row>
    <row r="129" s="535" customFormat="1" ht="16.5" spans="1:13">
      <c r="A129" s="551" t="s">
        <v>675</v>
      </c>
      <c r="B129" s="546" t="s">
        <v>489</v>
      </c>
      <c r="C129" s="550" t="s">
        <v>582</v>
      </c>
      <c r="D129" s="567" t="s">
        <v>634</v>
      </c>
      <c r="E129" s="548">
        <v>1352023</v>
      </c>
      <c r="F129" s="549" t="s">
        <v>288</v>
      </c>
      <c r="G129" s="546" t="s">
        <v>17</v>
      </c>
      <c r="H129" s="545" t="s">
        <v>292</v>
      </c>
      <c r="I129" s="549" t="s">
        <v>288</v>
      </c>
      <c r="J129" s="549" t="s">
        <v>288</v>
      </c>
      <c r="K129" s="581" t="s">
        <v>676</v>
      </c>
      <c r="L129" s="566" t="s">
        <v>294</v>
      </c>
      <c r="M129" s="572"/>
    </row>
    <row r="130" s="535" customFormat="1" ht="16.5" spans="1:13">
      <c r="A130" s="551" t="s">
        <v>677</v>
      </c>
      <c r="B130" s="551" t="s">
        <v>678</v>
      </c>
      <c r="C130" s="545" t="s">
        <v>582</v>
      </c>
      <c r="D130" s="566" t="s">
        <v>679</v>
      </c>
      <c r="E130" s="552">
        <v>1351468</v>
      </c>
      <c r="F130" s="549" t="s">
        <v>288</v>
      </c>
      <c r="G130" s="551" t="s">
        <v>22</v>
      </c>
      <c r="H130" s="545" t="s">
        <v>306</v>
      </c>
      <c r="I130" s="549" t="s">
        <v>295</v>
      </c>
      <c r="J130" s="549" t="s">
        <v>295</v>
      </c>
      <c r="K130" s="580" t="s">
        <v>458</v>
      </c>
      <c r="L130" s="566" t="s">
        <v>344</v>
      </c>
      <c r="M130" s="572"/>
    </row>
    <row r="131" s="535" customFormat="1" ht="16.5" spans="1:13">
      <c r="A131" s="551" t="s">
        <v>680</v>
      </c>
      <c r="B131" s="546" t="s">
        <v>681</v>
      </c>
      <c r="C131" s="550" t="s">
        <v>634</v>
      </c>
      <c r="D131" s="567" t="s">
        <v>679</v>
      </c>
      <c r="E131" s="548">
        <v>1353002</v>
      </c>
      <c r="F131" s="549" t="s">
        <v>288</v>
      </c>
      <c r="G131" s="546" t="s">
        <v>17</v>
      </c>
      <c r="H131" s="549" t="s">
        <v>682</v>
      </c>
      <c r="I131" s="549" t="s">
        <v>288</v>
      </c>
      <c r="J131" s="549" t="s">
        <v>288</v>
      </c>
      <c r="K131" s="581" t="s">
        <v>458</v>
      </c>
      <c r="L131" s="583" t="s">
        <v>683</v>
      </c>
      <c r="M131" s="584"/>
    </row>
    <row r="132" s="535" customFormat="1" ht="16.5" spans="1:13">
      <c r="A132" s="546" t="s">
        <v>684</v>
      </c>
      <c r="B132" s="546" t="s">
        <v>685</v>
      </c>
      <c r="C132" s="550" t="s">
        <v>634</v>
      </c>
      <c r="D132" s="567" t="s">
        <v>679</v>
      </c>
      <c r="E132" s="548">
        <v>1353148</v>
      </c>
      <c r="F132" s="549" t="s">
        <v>288</v>
      </c>
      <c r="G132" s="546" t="s">
        <v>17</v>
      </c>
      <c r="H132" s="549" t="s">
        <v>682</v>
      </c>
      <c r="I132" s="549" t="s">
        <v>288</v>
      </c>
      <c r="J132" s="549" t="s">
        <v>288</v>
      </c>
      <c r="K132" s="581" t="s">
        <v>458</v>
      </c>
      <c r="L132" s="583" t="s">
        <v>683</v>
      </c>
      <c r="M132" s="584"/>
    </row>
    <row r="133" s="535" customFormat="1" ht="16.5" spans="1:13">
      <c r="A133" s="546" t="s">
        <v>686</v>
      </c>
      <c r="B133" s="546" t="s">
        <v>687</v>
      </c>
      <c r="C133" s="550" t="s">
        <v>634</v>
      </c>
      <c r="D133" s="567" t="s">
        <v>679</v>
      </c>
      <c r="E133" s="548">
        <v>1351524</v>
      </c>
      <c r="F133" s="547" t="s">
        <v>288</v>
      </c>
      <c r="G133" s="546" t="s">
        <v>49</v>
      </c>
      <c r="H133" s="550" t="s">
        <v>302</v>
      </c>
      <c r="I133" s="547" t="s">
        <v>288</v>
      </c>
      <c r="J133" s="547" t="s">
        <v>288</v>
      </c>
      <c r="K133" s="581" t="s">
        <v>688</v>
      </c>
      <c r="L133" s="567" t="s">
        <v>304</v>
      </c>
      <c r="M133" s="573"/>
    </row>
    <row r="134" s="535" customFormat="1" ht="16.5" spans="1:13">
      <c r="A134" s="546" t="s">
        <v>689</v>
      </c>
      <c r="B134" s="546" t="s">
        <v>690</v>
      </c>
      <c r="C134" s="550" t="s">
        <v>634</v>
      </c>
      <c r="D134" s="567" t="s">
        <v>679</v>
      </c>
      <c r="E134" s="548">
        <v>1351314</v>
      </c>
      <c r="F134" s="547" t="s">
        <v>288</v>
      </c>
      <c r="G134" s="546" t="s">
        <v>17</v>
      </c>
      <c r="H134" s="550" t="s">
        <v>292</v>
      </c>
      <c r="I134" s="547" t="s">
        <v>288</v>
      </c>
      <c r="J134" s="547" t="s">
        <v>288</v>
      </c>
      <c r="K134" s="581" t="s">
        <v>691</v>
      </c>
      <c r="L134" s="567" t="s">
        <v>294</v>
      </c>
      <c r="M134" s="573"/>
    </row>
    <row r="135" s="535" customFormat="1" ht="16.5" spans="1:13">
      <c r="A135" s="546" t="s">
        <v>692</v>
      </c>
      <c r="B135" s="546" t="s">
        <v>693</v>
      </c>
      <c r="C135" s="550" t="s">
        <v>634</v>
      </c>
      <c r="D135" s="567" t="s">
        <v>679</v>
      </c>
      <c r="E135" s="548">
        <v>1351313</v>
      </c>
      <c r="F135" s="547" t="s">
        <v>288</v>
      </c>
      <c r="G135" s="546" t="s">
        <v>17</v>
      </c>
      <c r="H135" s="550" t="s">
        <v>292</v>
      </c>
      <c r="I135" s="547" t="s">
        <v>288</v>
      </c>
      <c r="J135" s="547" t="s">
        <v>288</v>
      </c>
      <c r="K135" s="581" t="s">
        <v>694</v>
      </c>
      <c r="L135" s="567" t="s">
        <v>294</v>
      </c>
      <c r="M135" s="573"/>
    </row>
    <row r="136" s="535" customFormat="1" ht="16.5" spans="1:13">
      <c r="A136" s="546" t="s">
        <v>695</v>
      </c>
      <c r="B136" s="546" t="s">
        <v>696</v>
      </c>
      <c r="C136" s="550" t="s">
        <v>634</v>
      </c>
      <c r="D136" s="567" t="s">
        <v>697</v>
      </c>
      <c r="E136" s="548">
        <v>1352293</v>
      </c>
      <c r="F136" s="549" t="s">
        <v>288</v>
      </c>
      <c r="G136" s="546" t="s">
        <v>17</v>
      </c>
      <c r="H136" s="545" t="s">
        <v>292</v>
      </c>
      <c r="I136" s="549" t="s">
        <v>295</v>
      </c>
      <c r="J136" s="549" t="s">
        <v>295</v>
      </c>
      <c r="K136" s="581" t="s">
        <v>698</v>
      </c>
      <c r="L136" s="567" t="s">
        <v>300</v>
      </c>
      <c r="M136" s="573"/>
    </row>
    <row r="137" s="535" customFormat="1" ht="16.5" spans="1:13">
      <c r="A137" s="546" t="s">
        <v>699</v>
      </c>
      <c r="B137" s="546" t="s">
        <v>700</v>
      </c>
      <c r="C137" s="550" t="s">
        <v>634</v>
      </c>
      <c r="D137" s="567" t="s">
        <v>697</v>
      </c>
      <c r="E137" s="548">
        <v>1352315</v>
      </c>
      <c r="F137" s="549" t="s">
        <v>288</v>
      </c>
      <c r="G137" s="546" t="s">
        <v>49</v>
      </c>
      <c r="H137" s="545" t="s">
        <v>302</v>
      </c>
      <c r="I137" s="549" t="s">
        <v>295</v>
      </c>
      <c r="J137" s="549" t="s">
        <v>295</v>
      </c>
      <c r="K137" s="581" t="s">
        <v>701</v>
      </c>
      <c r="L137" s="567" t="s">
        <v>351</v>
      </c>
      <c r="M137" s="573"/>
    </row>
    <row r="138" s="535" customFormat="1" ht="16.5" spans="1:13">
      <c r="A138" s="551" t="s">
        <v>702</v>
      </c>
      <c r="B138" s="551" t="s">
        <v>703</v>
      </c>
      <c r="C138" s="545" t="s">
        <v>634</v>
      </c>
      <c r="D138" s="566" t="s">
        <v>697</v>
      </c>
      <c r="E138" s="552">
        <v>1342370</v>
      </c>
      <c r="F138" s="549" t="s">
        <v>288</v>
      </c>
      <c r="G138" s="551" t="s">
        <v>22</v>
      </c>
      <c r="H138" s="545" t="s">
        <v>306</v>
      </c>
      <c r="I138" s="549" t="s">
        <v>295</v>
      </c>
      <c r="J138" s="549" t="s">
        <v>295</v>
      </c>
      <c r="K138" s="580" t="s">
        <v>704</v>
      </c>
      <c r="L138" s="566" t="s">
        <v>344</v>
      </c>
      <c r="M138" s="572"/>
    </row>
    <row r="139" s="535" customFormat="1" ht="16.5" spans="1:13">
      <c r="A139" s="551" t="s">
        <v>705</v>
      </c>
      <c r="B139" s="551" t="s">
        <v>706</v>
      </c>
      <c r="C139" s="545" t="s">
        <v>634</v>
      </c>
      <c r="D139" s="566" t="s">
        <v>707</v>
      </c>
      <c r="E139" s="552">
        <v>1352949</v>
      </c>
      <c r="F139" s="549" t="s">
        <v>288</v>
      </c>
      <c r="G139" s="551" t="s">
        <v>17</v>
      </c>
      <c r="H139" s="549" t="s">
        <v>682</v>
      </c>
      <c r="I139" s="549" t="s">
        <v>298</v>
      </c>
      <c r="J139" s="549" t="s">
        <v>298</v>
      </c>
      <c r="K139" s="580" t="s">
        <v>704</v>
      </c>
      <c r="L139" s="583" t="s">
        <v>683</v>
      </c>
      <c r="M139" s="584"/>
    </row>
    <row r="140" s="535" customFormat="1" ht="16.5" spans="1:13">
      <c r="A140" s="551" t="s">
        <v>708</v>
      </c>
      <c r="B140" s="551" t="s">
        <v>709</v>
      </c>
      <c r="C140" s="545" t="s">
        <v>634</v>
      </c>
      <c r="D140" s="566" t="s">
        <v>710</v>
      </c>
      <c r="E140" s="552">
        <v>1351837</v>
      </c>
      <c r="F140" s="549" t="s">
        <v>288</v>
      </c>
      <c r="G140" s="551" t="s">
        <v>49</v>
      </c>
      <c r="H140" s="545" t="s">
        <v>302</v>
      </c>
      <c r="I140" s="549" t="s">
        <v>305</v>
      </c>
      <c r="J140" s="549" t="s">
        <v>305</v>
      </c>
      <c r="K140" s="580" t="s">
        <v>711</v>
      </c>
      <c r="L140" s="566" t="s">
        <v>712</v>
      </c>
      <c r="M140" s="572"/>
    </row>
    <row r="141" s="535" customFormat="1" ht="16.5" spans="1:13">
      <c r="A141" s="546" t="s">
        <v>713</v>
      </c>
      <c r="B141" s="546" t="s">
        <v>714</v>
      </c>
      <c r="C141" s="550" t="s">
        <v>679</v>
      </c>
      <c r="D141" s="567" t="s">
        <v>697</v>
      </c>
      <c r="E141" s="548">
        <v>1353643</v>
      </c>
      <c r="F141" s="549" t="s">
        <v>288</v>
      </c>
      <c r="G141" s="546" t="s">
        <v>17</v>
      </c>
      <c r="H141" s="549" t="s">
        <v>682</v>
      </c>
      <c r="I141" s="549" t="s">
        <v>288</v>
      </c>
      <c r="J141" s="549" t="s">
        <v>288</v>
      </c>
      <c r="K141" s="581" t="s">
        <v>711</v>
      </c>
      <c r="L141" s="583" t="s">
        <v>683</v>
      </c>
      <c r="M141" s="584"/>
    </row>
    <row r="142" s="535" customFormat="1" ht="16.5" spans="1:13">
      <c r="A142" s="546" t="s">
        <v>715</v>
      </c>
      <c r="B142" s="546" t="s">
        <v>716</v>
      </c>
      <c r="C142" s="550" t="s">
        <v>679</v>
      </c>
      <c r="D142" s="567" t="s">
        <v>697</v>
      </c>
      <c r="E142" s="548">
        <v>1353578</v>
      </c>
      <c r="F142" s="549" t="s">
        <v>288</v>
      </c>
      <c r="G142" s="546" t="s">
        <v>17</v>
      </c>
      <c r="H142" s="549" t="s">
        <v>682</v>
      </c>
      <c r="I142" s="549" t="s">
        <v>288</v>
      </c>
      <c r="J142" s="549" t="s">
        <v>288</v>
      </c>
      <c r="K142" s="581" t="s">
        <v>711</v>
      </c>
      <c r="L142" s="583" t="s">
        <v>683</v>
      </c>
      <c r="M142" s="584"/>
    </row>
    <row r="143" s="535" customFormat="1" ht="16.5" spans="1:13">
      <c r="A143" s="546" t="s">
        <v>717</v>
      </c>
      <c r="B143" s="546" t="s">
        <v>693</v>
      </c>
      <c r="C143" s="550" t="s">
        <v>679</v>
      </c>
      <c r="D143" s="567" t="s">
        <v>697</v>
      </c>
      <c r="E143" s="548">
        <v>1353628</v>
      </c>
      <c r="F143" s="549" t="s">
        <v>288</v>
      </c>
      <c r="G143" s="546" t="s">
        <v>17</v>
      </c>
      <c r="H143" s="549" t="s">
        <v>682</v>
      </c>
      <c r="I143" s="549" t="s">
        <v>288</v>
      </c>
      <c r="J143" s="549" t="s">
        <v>288</v>
      </c>
      <c r="K143" s="581" t="s">
        <v>711</v>
      </c>
      <c r="L143" s="583" t="s">
        <v>683</v>
      </c>
      <c r="M143" s="584"/>
    </row>
    <row r="144" s="535" customFormat="1" ht="16.5" spans="1:13">
      <c r="A144" s="577" t="s">
        <v>718</v>
      </c>
      <c r="B144" s="577" t="s">
        <v>719</v>
      </c>
      <c r="C144" s="576" t="s">
        <v>679</v>
      </c>
      <c r="D144" s="578" t="s">
        <v>697</v>
      </c>
      <c r="E144" s="579">
        <v>1353723</v>
      </c>
      <c r="F144" s="549" t="s">
        <v>288</v>
      </c>
      <c r="G144" s="551" t="s">
        <v>22</v>
      </c>
      <c r="H144" s="545" t="s">
        <v>306</v>
      </c>
      <c r="I144" s="549" t="s">
        <v>288</v>
      </c>
      <c r="J144" s="549" t="s">
        <v>288</v>
      </c>
      <c r="K144" s="580" t="s">
        <v>720</v>
      </c>
      <c r="L144" s="566" t="s">
        <v>308</v>
      </c>
      <c r="M144" s="572"/>
    </row>
    <row r="145" s="535" customFormat="1" ht="16.5" spans="1:13">
      <c r="A145" s="546" t="s">
        <v>721</v>
      </c>
      <c r="B145" s="546" t="s">
        <v>722</v>
      </c>
      <c r="C145" s="550" t="s">
        <v>679</v>
      </c>
      <c r="D145" s="567" t="s">
        <v>697</v>
      </c>
      <c r="E145" s="548">
        <v>1353661</v>
      </c>
      <c r="F145" s="547" t="s">
        <v>288</v>
      </c>
      <c r="G145" s="546" t="s">
        <v>22</v>
      </c>
      <c r="H145" s="550" t="s">
        <v>306</v>
      </c>
      <c r="I145" s="547" t="s">
        <v>288</v>
      </c>
      <c r="J145" s="547" t="s">
        <v>288</v>
      </c>
      <c r="K145" s="581" t="s">
        <v>723</v>
      </c>
      <c r="L145" s="567" t="s">
        <v>308</v>
      </c>
      <c r="M145" s="573"/>
    </row>
    <row r="146" s="535" customFormat="1" ht="16.5" spans="1:13">
      <c r="A146" s="551" t="s">
        <v>724</v>
      </c>
      <c r="B146" s="551" t="s">
        <v>725</v>
      </c>
      <c r="C146" s="545" t="s">
        <v>679</v>
      </c>
      <c r="D146" s="566" t="s">
        <v>697</v>
      </c>
      <c r="E146" s="552">
        <v>1351499</v>
      </c>
      <c r="F146" s="549" t="s">
        <v>298</v>
      </c>
      <c r="G146" s="551" t="s">
        <v>17</v>
      </c>
      <c r="H146" s="545" t="s">
        <v>292</v>
      </c>
      <c r="I146" s="549" t="s">
        <v>288</v>
      </c>
      <c r="J146" s="549" t="s">
        <v>298</v>
      </c>
      <c r="K146" s="580" t="s">
        <v>726</v>
      </c>
      <c r="L146" s="566" t="s">
        <v>337</v>
      </c>
      <c r="M146" s="572"/>
    </row>
    <row r="147" s="535" customFormat="1" ht="16.5" spans="1:13">
      <c r="A147" s="546" t="s">
        <v>727</v>
      </c>
      <c r="B147" s="546" t="s">
        <v>728</v>
      </c>
      <c r="C147" s="550" t="s">
        <v>679</v>
      </c>
      <c r="D147" s="567" t="s">
        <v>697</v>
      </c>
      <c r="E147" s="548">
        <v>1353944</v>
      </c>
      <c r="F147" s="549" t="s">
        <v>295</v>
      </c>
      <c r="G147" s="546" t="s">
        <v>17</v>
      </c>
      <c r="H147" s="545" t="s">
        <v>292</v>
      </c>
      <c r="I147" s="549" t="s">
        <v>288</v>
      </c>
      <c r="J147" s="549" t="s">
        <v>295</v>
      </c>
      <c r="K147" s="580" t="s">
        <v>729</v>
      </c>
      <c r="L147" s="567" t="s">
        <v>300</v>
      </c>
      <c r="M147" s="573"/>
    </row>
    <row r="148" s="535" customFormat="1" ht="16.5" spans="1:13">
      <c r="A148" s="551" t="s">
        <v>730</v>
      </c>
      <c r="B148" s="551" t="s">
        <v>731</v>
      </c>
      <c r="C148" s="545" t="s">
        <v>679</v>
      </c>
      <c r="D148" s="566" t="s">
        <v>697</v>
      </c>
      <c r="E148" s="552">
        <v>1317367</v>
      </c>
      <c r="F148" s="549" t="s">
        <v>288</v>
      </c>
      <c r="G148" s="551" t="s">
        <v>22</v>
      </c>
      <c r="H148" s="545" t="s">
        <v>306</v>
      </c>
      <c r="I148" s="549" t="s">
        <v>288</v>
      </c>
      <c r="J148" s="549" t="s">
        <v>288</v>
      </c>
      <c r="K148" s="580" t="s">
        <v>732</v>
      </c>
      <c r="L148" s="566" t="s">
        <v>308</v>
      </c>
      <c r="M148" s="572"/>
    </row>
    <row r="149" s="535" customFormat="1" ht="16.5" spans="1:13">
      <c r="A149" s="551" t="s">
        <v>733</v>
      </c>
      <c r="B149" s="551" t="s">
        <v>734</v>
      </c>
      <c r="C149" s="545" t="s">
        <v>679</v>
      </c>
      <c r="D149" s="566" t="s">
        <v>697</v>
      </c>
      <c r="E149" s="552">
        <v>1317370</v>
      </c>
      <c r="F149" s="549" t="s">
        <v>288</v>
      </c>
      <c r="G149" s="551" t="s">
        <v>22</v>
      </c>
      <c r="H149" s="545" t="s">
        <v>306</v>
      </c>
      <c r="I149" s="549" t="s">
        <v>288</v>
      </c>
      <c r="J149" s="549" t="s">
        <v>288</v>
      </c>
      <c r="K149" s="580" t="s">
        <v>735</v>
      </c>
      <c r="L149" s="566" t="s">
        <v>308</v>
      </c>
      <c r="M149" s="572"/>
    </row>
    <row r="150" s="535" customFormat="1" ht="16.5" spans="1:13">
      <c r="A150" s="551" t="s">
        <v>736</v>
      </c>
      <c r="B150" s="551" t="s">
        <v>737</v>
      </c>
      <c r="C150" s="545" t="s">
        <v>679</v>
      </c>
      <c r="D150" s="566" t="s">
        <v>707</v>
      </c>
      <c r="E150" s="552">
        <v>1353706</v>
      </c>
      <c r="F150" s="549" t="s">
        <v>288</v>
      </c>
      <c r="G150" s="551" t="s">
        <v>17</v>
      </c>
      <c r="H150" s="549" t="s">
        <v>682</v>
      </c>
      <c r="I150" s="549" t="s">
        <v>295</v>
      </c>
      <c r="J150" s="549" t="s">
        <v>295</v>
      </c>
      <c r="K150" s="580" t="s">
        <v>735</v>
      </c>
      <c r="L150" s="583" t="s">
        <v>683</v>
      </c>
      <c r="M150" s="584"/>
    </row>
    <row r="151" s="535" customFormat="1" ht="16.5" spans="1:13">
      <c r="A151" s="551" t="s">
        <v>738</v>
      </c>
      <c r="B151" s="551" t="s">
        <v>739</v>
      </c>
      <c r="C151" s="545" t="s">
        <v>679</v>
      </c>
      <c r="D151" s="566" t="s">
        <v>707</v>
      </c>
      <c r="E151" s="552">
        <v>1351380</v>
      </c>
      <c r="F151" s="549" t="s">
        <v>288</v>
      </c>
      <c r="G151" s="551" t="s">
        <v>17</v>
      </c>
      <c r="H151" s="545" t="s">
        <v>292</v>
      </c>
      <c r="I151" s="549" t="s">
        <v>295</v>
      </c>
      <c r="J151" s="549" t="s">
        <v>295</v>
      </c>
      <c r="K151" s="580" t="s">
        <v>740</v>
      </c>
      <c r="L151" s="566" t="s">
        <v>300</v>
      </c>
      <c r="M151" s="572"/>
    </row>
    <row r="152" s="535" customFormat="1" ht="16.5" spans="1:13">
      <c r="A152" s="551" t="s">
        <v>741</v>
      </c>
      <c r="B152" s="551" t="s">
        <v>742</v>
      </c>
      <c r="C152" s="545" t="s">
        <v>679</v>
      </c>
      <c r="D152" s="566" t="s">
        <v>743</v>
      </c>
      <c r="E152" s="552">
        <v>1349066</v>
      </c>
      <c r="F152" s="549" t="s">
        <v>288</v>
      </c>
      <c r="G152" s="551" t="s">
        <v>22</v>
      </c>
      <c r="H152" s="545" t="s">
        <v>306</v>
      </c>
      <c r="I152" s="549" t="s">
        <v>298</v>
      </c>
      <c r="J152" s="549" t="s">
        <v>298</v>
      </c>
      <c r="K152" s="580" t="s">
        <v>744</v>
      </c>
      <c r="L152" s="566" t="s">
        <v>420</v>
      </c>
      <c r="M152" s="572"/>
    </row>
    <row r="153" s="535" customFormat="1" ht="16.5" spans="1:13">
      <c r="A153" s="551" t="s">
        <v>745</v>
      </c>
      <c r="B153" s="551" t="s">
        <v>746</v>
      </c>
      <c r="C153" s="545" t="s">
        <v>697</v>
      </c>
      <c r="D153" s="566" t="s">
        <v>707</v>
      </c>
      <c r="E153" s="552">
        <v>1353976</v>
      </c>
      <c r="F153" s="549" t="s">
        <v>288</v>
      </c>
      <c r="G153" s="551" t="s">
        <v>22</v>
      </c>
      <c r="H153" s="545" t="s">
        <v>306</v>
      </c>
      <c r="I153" s="549" t="s">
        <v>288</v>
      </c>
      <c r="J153" s="549" t="s">
        <v>288</v>
      </c>
      <c r="K153" s="580" t="s">
        <v>747</v>
      </c>
      <c r="L153" s="566" t="s">
        <v>308</v>
      </c>
      <c r="M153" s="572"/>
    </row>
    <row r="154" s="535" customFormat="1" ht="16.5" spans="1:13">
      <c r="A154" s="546" t="s">
        <v>748</v>
      </c>
      <c r="B154" s="546" t="s">
        <v>749</v>
      </c>
      <c r="C154" s="550" t="s">
        <v>697</v>
      </c>
      <c r="D154" s="567" t="s">
        <v>707</v>
      </c>
      <c r="E154" s="548">
        <v>1352428</v>
      </c>
      <c r="F154" s="549" t="s">
        <v>288</v>
      </c>
      <c r="G154" s="546" t="s">
        <v>17</v>
      </c>
      <c r="H154" s="545" t="s">
        <v>292</v>
      </c>
      <c r="I154" s="549" t="s">
        <v>288</v>
      </c>
      <c r="J154" s="549" t="s">
        <v>288</v>
      </c>
      <c r="K154" s="581" t="s">
        <v>750</v>
      </c>
      <c r="L154" s="566" t="s">
        <v>294</v>
      </c>
      <c r="M154" s="572"/>
    </row>
    <row r="155" s="535" customFormat="1" ht="16.5" spans="1:13">
      <c r="A155" s="546" t="s">
        <v>751</v>
      </c>
      <c r="B155" s="546" t="s">
        <v>752</v>
      </c>
      <c r="C155" s="550" t="s">
        <v>697</v>
      </c>
      <c r="D155" s="567" t="s">
        <v>707</v>
      </c>
      <c r="E155" s="548">
        <v>1354412</v>
      </c>
      <c r="F155" s="549" t="s">
        <v>288</v>
      </c>
      <c r="G155" s="546" t="s">
        <v>17</v>
      </c>
      <c r="H155" s="545" t="s">
        <v>292</v>
      </c>
      <c r="I155" s="549" t="s">
        <v>288</v>
      </c>
      <c r="J155" s="549" t="s">
        <v>288</v>
      </c>
      <c r="K155" s="581" t="s">
        <v>753</v>
      </c>
      <c r="L155" s="566" t="s">
        <v>294</v>
      </c>
      <c r="M155" s="572"/>
    </row>
    <row r="156" s="535" customFormat="1" ht="16.5" spans="1:13">
      <c r="A156" s="546" t="s">
        <v>754</v>
      </c>
      <c r="B156" s="546" t="s">
        <v>714</v>
      </c>
      <c r="C156" s="550" t="s">
        <v>697</v>
      </c>
      <c r="D156" s="567" t="s">
        <v>707</v>
      </c>
      <c r="E156" s="548">
        <v>1354374</v>
      </c>
      <c r="F156" s="549" t="s">
        <v>288</v>
      </c>
      <c r="G156" s="546" t="s">
        <v>17</v>
      </c>
      <c r="H156" s="545" t="s">
        <v>292</v>
      </c>
      <c r="I156" s="549" t="s">
        <v>288</v>
      </c>
      <c r="J156" s="549" t="s">
        <v>288</v>
      </c>
      <c r="K156" s="581" t="s">
        <v>755</v>
      </c>
      <c r="L156" s="566" t="s">
        <v>294</v>
      </c>
      <c r="M156" s="572"/>
    </row>
    <row r="157" s="535" customFormat="1" ht="16.5" spans="1:13">
      <c r="A157" s="546" t="s">
        <v>756</v>
      </c>
      <c r="B157" s="546" t="s">
        <v>757</v>
      </c>
      <c r="C157" s="550" t="s">
        <v>697</v>
      </c>
      <c r="D157" s="567" t="s">
        <v>707</v>
      </c>
      <c r="E157" s="548">
        <v>1354559</v>
      </c>
      <c r="F157" s="549" t="s">
        <v>288</v>
      </c>
      <c r="G157" s="546" t="s">
        <v>17</v>
      </c>
      <c r="H157" s="545" t="s">
        <v>292</v>
      </c>
      <c r="I157" s="549" t="s">
        <v>288</v>
      </c>
      <c r="J157" s="549" t="s">
        <v>288</v>
      </c>
      <c r="K157" s="581" t="s">
        <v>758</v>
      </c>
      <c r="L157" s="566" t="s">
        <v>294</v>
      </c>
      <c r="M157" s="572"/>
    </row>
    <row r="158" s="535" customFormat="1" ht="16.5" spans="1:13">
      <c r="A158" s="546" t="s">
        <v>759</v>
      </c>
      <c r="B158" s="546" t="s">
        <v>716</v>
      </c>
      <c r="C158" s="550" t="s">
        <v>697</v>
      </c>
      <c r="D158" s="567" t="s">
        <v>707</v>
      </c>
      <c r="E158" s="548">
        <v>1354399</v>
      </c>
      <c r="F158" s="549" t="s">
        <v>288</v>
      </c>
      <c r="G158" s="546" t="s">
        <v>17</v>
      </c>
      <c r="H158" s="545" t="s">
        <v>292</v>
      </c>
      <c r="I158" s="549" t="s">
        <v>288</v>
      </c>
      <c r="J158" s="549" t="s">
        <v>288</v>
      </c>
      <c r="K158" s="581" t="s">
        <v>760</v>
      </c>
      <c r="L158" s="566" t="s">
        <v>294</v>
      </c>
      <c r="M158" s="572"/>
    </row>
    <row r="159" s="535" customFormat="1" ht="16.5" spans="1:13">
      <c r="A159" s="546" t="s">
        <v>761</v>
      </c>
      <c r="B159" s="546" t="s">
        <v>762</v>
      </c>
      <c r="C159" s="550" t="s">
        <v>697</v>
      </c>
      <c r="D159" s="567" t="s">
        <v>707</v>
      </c>
      <c r="E159" s="548">
        <v>1354048</v>
      </c>
      <c r="F159" s="549" t="s">
        <v>288</v>
      </c>
      <c r="G159" s="546" t="s">
        <v>17</v>
      </c>
      <c r="H159" s="545" t="s">
        <v>292</v>
      </c>
      <c r="I159" s="549" t="s">
        <v>288</v>
      </c>
      <c r="J159" s="549" t="s">
        <v>288</v>
      </c>
      <c r="K159" s="581" t="s">
        <v>763</v>
      </c>
      <c r="L159" s="566" t="s">
        <v>294</v>
      </c>
      <c r="M159" s="572"/>
    </row>
    <row r="160" s="535" customFormat="1" ht="16.5" spans="1:13">
      <c r="A160" s="551" t="s">
        <v>764</v>
      </c>
      <c r="B160" s="551" t="s">
        <v>765</v>
      </c>
      <c r="C160" s="545" t="s">
        <v>697</v>
      </c>
      <c r="D160" s="566" t="s">
        <v>707</v>
      </c>
      <c r="E160" s="552">
        <v>1354413</v>
      </c>
      <c r="F160" s="549" t="s">
        <v>288</v>
      </c>
      <c r="G160" s="551" t="s">
        <v>22</v>
      </c>
      <c r="H160" s="545" t="s">
        <v>306</v>
      </c>
      <c r="I160" s="549" t="s">
        <v>288</v>
      </c>
      <c r="J160" s="549" t="s">
        <v>288</v>
      </c>
      <c r="K160" s="580" t="s">
        <v>766</v>
      </c>
      <c r="L160" s="566" t="s">
        <v>308</v>
      </c>
      <c r="M160" s="572"/>
    </row>
    <row r="161" s="535" customFormat="1" ht="16.5" spans="1:13">
      <c r="A161" s="546" t="s">
        <v>767</v>
      </c>
      <c r="B161" s="546" t="s">
        <v>768</v>
      </c>
      <c r="C161" s="550" t="s">
        <v>697</v>
      </c>
      <c r="D161" s="567" t="s">
        <v>707</v>
      </c>
      <c r="E161" s="548">
        <v>1354284</v>
      </c>
      <c r="F161" s="549" t="s">
        <v>288</v>
      </c>
      <c r="G161" s="546" t="s">
        <v>17</v>
      </c>
      <c r="H161" s="545" t="s">
        <v>292</v>
      </c>
      <c r="I161" s="549" t="s">
        <v>288</v>
      </c>
      <c r="J161" s="549" t="s">
        <v>288</v>
      </c>
      <c r="K161" s="581" t="s">
        <v>769</v>
      </c>
      <c r="L161" s="566" t="s">
        <v>294</v>
      </c>
      <c r="M161" s="572"/>
    </row>
    <row r="162" s="535" customFormat="1" ht="16.5" spans="1:13">
      <c r="A162" s="546" t="s">
        <v>770</v>
      </c>
      <c r="B162" s="546" t="s">
        <v>771</v>
      </c>
      <c r="C162" s="550" t="s">
        <v>697</v>
      </c>
      <c r="D162" s="567" t="s">
        <v>707</v>
      </c>
      <c r="E162" s="548">
        <v>1354446</v>
      </c>
      <c r="F162" s="549" t="s">
        <v>288</v>
      </c>
      <c r="G162" s="546" t="s">
        <v>17</v>
      </c>
      <c r="H162" s="545" t="s">
        <v>292</v>
      </c>
      <c r="I162" s="549" t="s">
        <v>288</v>
      </c>
      <c r="J162" s="549" t="s">
        <v>288</v>
      </c>
      <c r="K162" s="581" t="s">
        <v>772</v>
      </c>
      <c r="L162" s="566" t="s">
        <v>294</v>
      </c>
      <c r="M162" s="572"/>
    </row>
    <row r="163" s="535" customFormat="1" ht="16.5" spans="1:13">
      <c r="A163" s="551" t="s">
        <v>773</v>
      </c>
      <c r="B163" s="546" t="s">
        <v>774</v>
      </c>
      <c r="C163" s="550" t="s">
        <v>697</v>
      </c>
      <c r="D163" s="567" t="s">
        <v>707</v>
      </c>
      <c r="E163" s="548">
        <v>1354572</v>
      </c>
      <c r="F163" s="549" t="s">
        <v>288</v>
      </c>
      <c r="G163" s="546" t="s">
        <v>17</v>
      </c>
      <c r="H163" s="545" t="s">
        <v>292</v>
      </c>
      <c r="I163" s="549" t="s">
        <v>288</v>
      </c>
      <c r="J163" s="549" t="s">
        <v>288</v>
      </c>
      <c r="K163" s="581" t="s">
        <v>775</v>
      </c>
      <c r="L163" s="566" t="s">
        <v>294</v>
      </c>
      <c r="M163" s="572"/>
    </row>
    <row r="164" s="535" customFormat="1" ht="16.5" spans="1:13">
      <c r="A164" s="551" t="s">
        <v>776</v>
      </c>
      <c r="B164" s="546" t="s">
        <v>777</v>
      </c>
      <c r="C164" s="550" t="s">
        <v>697</v>
      </c>
      <c r="D164" s="567" t="s">
        <v>707</v>
      </c>
      <c r="E164" s="548">
        <v>1354666</v>
      </c>
      <c r="F164" s="549" t="s">
        <v>288</v>
      </c>
      <c r="G164" s="546" t="s">
        <v>17</v>
      </c>
      <c r="H164" s="545" t="s">
        <v>292</v>
      </c>
      <c r="I164" s="549" t="s">
        <v>288</v>
      </c>
      <c r="J164" s="549" t="s">
        <v>288</v>
      </c>
      <c r="K164" s="581" t="s">
        <v>778</v>
      </c>
      <c r="L164" s="566" t="s">
        <v>294</v>
      </c>
      <c r="M164" s="572"/>
    </row>
    <row r="165" s="535" customFormat="1" ht="16.5" spans="1:13">
      <c r="A165" s="551" t="s">
        <v>779</v>
      </c>
      <c r="B165" s="546" t="s">
        <v>780</v>
      </c>
      <c r="C165" s="550" t="s">
        <v>697</v>
      </c>
      <c r="D165" s="567" t="s">
        <v>707</v>
      </c>
      <c r="E165" s="548">
        <v>1354377</v>
      </c>
      <c r="F165" s="549" t="s">
        <v>288</v>
      </c>
      <c r="G165" s="546" t="s">
        <v>17</v>
      </c>
      <c r="H165" s="545" t="s">
        <v>292</v>
      </c>
      <c r="I165" s="549" t="s">
        <v>288</v>
      </c>
      <c r="J165" s="549" t="s">
        <v>288</v>
      </c>
      <c r="K165" s="581" t="s">
        <v>781</v>
      </c>
      <c r="L165" s="566" t="s">
        <v>294</v>
      </c>
      <c r="M165" s="572"/>
    </row>
    <row r="166" s="535" customFormat="1" ht="16.5" spans="1:13">
      <c r="A166" s="546" t="s">
        <v>782</v>
      </c>
      <c r="B166" s="546" t="s">
        <v>783</v>
      </c>
      <c r="C166" s="550" t="s">
        <v>697</v>
      </c>
      <c r="D166" s="567" t="s">
        <v>743</v>
      </c>
      <c r="E166" s="548">
        <v>1354324</v>
      </c>
      <c r="F166" s="549" t="s">
        <v>288</v>
      </c>
      <c r="G166" s="546" t="s">
        <v>17</v>
      </c>
      <c r="H166" s="545" t="s">
        <v>292</v>
      </c>
      <c r="I166" s="549" t="s">
        <v>295</v>
      </c>
      <c r="J166" s="549" t="s">
        <v>295</v>
      </c>
      <c r="K166" s="581" t="s">
        <v>784</v>
      </c>
      <c r="L166" s="567" t="s">
        <v>300</v>
      </c>
      <c r="M166" s="573"/>
    </row>
    <row r="167" s="535" customFormat="1" ht="16.5" spans="1:13">
      <c r="A167" s="546" t="s">
        <v>785</v>
      </c>
      <c r="B167" s="546" t="s">
        <v>786</v>
      </c>
      <c r="C167" s="550" t="s">
        <v>697</v>
      </c>
      <c r="D167" s="567" t="s">
        <v>743</v>
      </c>
      <c r="E167" s="548">
        <v>1352499</v>
      </c>
      <c r="F167" s="549" t="s">
        <v>288</v>
      </c>
      <c r="G167" s="546" t="s">
        <v>17</v>
      </c>
      <c r="H167" s="545" t="s">
        <v>292</v>
      </c>
      <c r="I167" s="549" t="s">
        <v>295</v>
      </c>
      <c r="J167" s="549" t="s">
        <v>295</v>
      </c>
      <c r="K167" s="581" t="s">
        <v>787</v>
      </c>
      <c r="L167" s="567" t="s">
        <v>300</v>
      </c>
      <c r="M167" s="573"/>
    </row>
    <row r="168" s="535" customFormat="1" ht="16.5" spans="1:13">
      <c r="A168" s="546" t="s">
        <v>788</v>
      </c>
      <c r="B168" s="546" t="s">
        <v>789</v>
      </c>
      <c r="C168" s="550" t="s">
        <v>697</v>
      </c>
      <c r="D168" s="567" t="s">
        <v>743</v>
      </c>
      <c r="E168" s="548">
        <v>1353356</v>
      </c>
      <c r="F168" s="549" t="s">
        <v>288</v>
      </c>
      <c r="G168" s="546" t="s">
        <v>17</v>
      </c>
      <c r="H168" s="549" t="s">
        <v>682</v>
      </c>
      <c r="I168" s="549" t="s">
        <v>295</v>
      </c>
      <c r="J168" s="549" t="s">
        <v>295</v>
      </c>
      <c r="K168" s="581" t="s">
        <v>787</v>
      </c>
      <c r="L168" s="583" t="s">
        <v>683</v>
      </c>
      <c r="M168" s="584"/>
    </row>
    <row r="169" s="535" customFormat="1" ht="16.5" spans="1:13">
      <c r="A169" s="551" t="s">
        <v>790</v>
      </c>
      <c r="B169" s="546" t="s">
        <v>791</v>
      </c>
      <c r="C169" s="550" t="s">
        <v>697</v>
      </c>
      <c r="D169" s="567" t="s">
        <v>743</v>
      </c>
      <c r="E169" s="548">
        <v>1353364</v>
      </c>
      <c r="F169" s="549" t="s">
        <v>288</v>
      </c>
      <c r="G169" s="546" t="s">
        <v>22</v>
      </c>
      <c r="H169" s="550" t="s">
        <v>306</v>
      </c>
      <c r="I169" s="549" t="s">
        <v>295</v>
      </c>
      <c r="J169" s="549" t="s">
        <v>295</v>
      </c>
      <c r="K169" s="580" t="s">
        <v>792</v>
      </c>
      <c r="L169" s="566" t="s">
        <v>344</v>
      </c>
      <c r="M169" s="572"/>
    </row>
    <row r="170" s="535" customFormat="1" ht="16.5" spans="1:13">
      <c r="A170" s="546" t="s">
        <v>793</v>
      </c>
      <c r="B170" s="546" t="s">
        <v>794</v>
      </c>
      <c r="C170" s="550" t="s">
        <v>697</v>
      </c>
      <c r="D170" s="567" t="s">
        <v>743</v>
      </c>
      <c r="E170" s="548">
        <v>1341707</v>
      </c>
      <c r="F170" s="549" t="s">
        <v>288</v>
      </c>
      <c r="G170" s="546" t="s">
        <v>17</v>
      </c>
      <c r="H170" s="545" t="s">
        <v>292</v>
      </c>
      <c r="I170" s="549" t="s">
        <v>295</v>
      </c>
      <c r="J170" s="549" t="s">
        <v>295</v>
      </c>
      <c r="K170" s="581" t="s">
        <v>795</v>
      </c>
      <c r="L170" s="567" t="s">
        <v>300</v>
      </c>
      <c r="M170" s="573"/>
    </row>
    <row r="171" s="535" customFormat="1" ht="16.5" spans="1:13">
      <c r="A171" s="551" t="s">
        <v>796</v>
      </c>
      <c r="B171" s="551" t="s">
        <v>797</v>
      </c>
      <c r="C171" s="545" t="s">
        <v>697</v>
      </c>
      <c r="D171" s="566" t="s">
        <v>710</v>
      </c>
      <c r="E171" s="552">
        <v>1354704</v>
      </c>
      <c r="F171" s="549" t="s">
        <v>295</v>
      </c>
      <c r="G171" s="551" t="s">
        <v>22</v>
      </c>
      <c r="H171" s="545" t="s">
        <v>306</v>
      </c>
      <c r="I171" s="549" t="s">
        <v>298</v>
      </c>
      <c r="J171" s="549" t="s">
        <v>309</v>
      </c>
      <c r="K171" s="580" t="s">
        <v>798</v>
      </c>
      <c r="L171" s="566" t="s">
        <v>316</v>
      </c>
      <c r="M171" s="572"/>
    </row>
    <row r="172" s="535" customFormat="1" ht="16.5" spans="1:13">
      <c r="A172" s="551" t="s">
        <v>799</v>
      </c>
      <c r="B172" s="551" t="s">
        <v>800</v>
      </c>
      <c r="C172" s="545" t="s">
        <v>697</v>
      </c>
      <c r="D172" s="566" t="s">
        <v>710</v>
      </c>
      <c r="E172" s="552">
        <v>1354688</v>
      </c>
      <c r="F172" s="549" t="s">
        <v>288</v>
      </c>
      <c r="G172" s="551" t="s">
        <v>49</v>
      </c>
      <c r="H172" s="545" t="s">
        <v>302</v>
      </c>
      <c r="I172" s="549" t="s">
        <v>298</v>
      </c>
      <c r="J172" s="549" t="s">
        <v>298</v>
      </c>
      <c r="K172" s="580" t="s">
        <v>801</v>
      </c>
      <c r="L172" s="566" t="s">
        <v>375</v>
      </c>
      <c r="M172" s="572"/>
    </row>
    <row r="173" s="535" customFormat="1" ht="16.5" spans="1:13">
      <c r="A173" s="546" t="s">
        <v>802</v>
      </c>
      <c r="B173" s="546" t="s">
        <v>803</v>
      </c>
      <c r="C173" s="550" t="s">
        <v>697</v>
      </c>
      <c r="D173" s="550" t="s">
        <v>804</v>
      </c>
      <c r="E173" s="548">
        <v>1354689</v>
      </c>
      <c r="F173" s="547" t="s">
        <v>288</v>
      </c>
      <c r="G173" s="546" t="s">
        <v>805</v>
      </c>
      <c r="H173" s="550" t="s">
        <v>302</v>
      </c>
      <c r="I173" s="547" t="s">
        <v>305</v>
      </c>
      <c r="J173" s="547" t="s">
        <v>305</v>
      </c>
      <c r="K173" s="581" t="s">
        <v>806</v>
      </c>
      <c r="L173" s="567" t="s">
        <v>712</v>
      </c>
      <c r="M173" s="573"/>
    </row>
    <row r="174" s="535" customFormat="1" ht="16.5" spans="1:13">
      <c r="A174" s="546" t="s">
        <v>807</v>
      </c>
      <c r="B174" s="546" t="s">
        <v>777</v>
      </c>
      <c r="C174" s="550" t="s">
        <v>707</v>
      </c>
      <c r="D174" s="567" t="s">
        <v>743</v>
      </c>
      <c r="E174" s="548">
        <v>1354998</v>
      </c>
      <c r="F174" s="549" t="s">
        <v>288</v>
      </c>
      <c r="G174" s="546" t="s">
        <v>17</v>
      </c>
      <c r="H174" s="545" t="s">
        <v>808</v>
      </c>
      <c r="I174" s="549" t="s">
        <v>288</v>
      </c>
      <c r="J174" s="549" t="s">
        <v>288</v>
      </c>
      <c r="K174" s="581" t="s">
        <v>809</v>
      </c>
      <c r="L174" s="566" t="s">
        <v>810</v>
      </c>
      <c r="M174" s="572"/>
    </row>
    <row r="175" s="535" customFormat="1" ht="16.5" spans="1:13">
      <c r="A175" s="546" t="s">
        <v>811</v>
      </c>
      <c r="B175" s="546" t="s">
        <v>812</v>
      </c>
      <c r="C175" s="550" t="s">
        <v>707</v>
      </c>
      <c r="D175" s="567" t="s">
        <v>743</v>
      </c>
      <c r="E175" s="548">
        <v>1354427</v>
      </c>
      <c r="F175" s="549" t="s">
        <v>288</v>
      </c>
      <c r="G175" s="546" t="s">
        <v>17</v>
      </c>
      <c r="H175" s="545" t="s">
        <v>292</v>
      </c>
      <c r="I175" s="549" t="s">
        <v>288</v>
      </c>
      <c r="J175" s="549" t="s">
        <v>288</v>
      </c>
      <c r="K175" s="581" t="s">
        <v>813</v>
      </c>
      <c r="L175" s="566" t="s">
        <v>294</v>
      </c>
      <c r="M175" s="572"/>
    </row>
    <row r="176" s="535" customFormat="1" ht="16.5" spans="1:13">
      <c r="A176" s="551" t="s">
        <v>814</v>
      </c>
      <c r="B176" s="551" t="s">
        <v>815</v>
      </c>
      <c r="C176" s="545" t="s">
        <v>707</v>
      </c>
      <c r="D176" s="566" t="s">
        <v>743</v>
      </c>
      <c r="E176" s="552">
        <v>1355188</v>
      </c>
      <c r="F176" s="549" t="s">
        <v>288</v>
      </c>
      <c r="G176" s="551" t="s">
        <v>19</v>
      </c>
      <c r="H176" s="545" t="s">
        <v>306</v>
      </c>
      <c r="I176" s="549" t="s">
        <v>288</v>
      </c>
      <c r="J176" s="549" t="s">
        <v>288</v>
      </c>
      <c r="K176" s="580" t="s">
        <v>816</v>
      </c>
      <c r="L176" s="566" t="s">
        <v>308</v>
      </c>
      <c r="M176" s="572"/>
    </row>
    <row r="177" s="535" customFormat="1" ht="16.5" spans="1:13">
      <c r="A177" s="546" t="s">
        <v>817</v>
      </c>
      <c r="B177" s="546" t="s">
        <v>818</v>
      </c>
      <c r="C177" s="550" t="s">
        <v>707</v>
      </c>
      <c r="D177" s="567" t="s">
        <v>743</v>
      </c>
      <c r="E177" s="548">
        <v>1355077</v>
      </c>
      <c r="F177" s="549" t="s">
        <v>288</v>
      </c>
      <c r="G177" s="546" t="s">
        <v>17</v>
      </c>
      <c r="H177" s="545" t="s">
        <v>808</v>
      </c>
      <c r="I177" s="549" t="s">
        <v>288</v>
      </c>
      <c r="J177" s="549" t="s">
        <v>288</v>
      </c>
      <c r="K177" s="581" t="s">
        <v>819</v>
      </c>
      <c r="L177" s="566" t="s">
        <v>810</v>
      </c>
      <c r="M177" s="572"/>
    </row>
    <row r="178" s="535" customFormat="1" ht="16.5" spans="1:13">
      <c r="A178" s="546" t="s">
        <v>820</v>
      </c>
      <c r="B178" s="546" t="s">
        <v>821</v>
      </c>
      <c r="C178" s="550" t="s">
        <v>707</v>
      </c>
      <c r="D178" s="567" t="s">
        <v>743</v>
      </c>
      <c r="E178" s="548">
        <v>1354847</v>
      </c>
      <c r="F178" s="549" t="s">
        <v>295</v>
      </c>
      <c r="G178" s="546" t="s">
        <v>17</v>
      </c>
      <c r="H178" s="545" t="s">
        <v>292</v>
      </c>
      <c r="I178" s="549" t="s">
        <v>288</v>
      </c>
      <c r="J178" s="549" t="s">
        <v>295</v>
      </c>
      <c r="K178" s="581" t="s">
        <v>822</v>
      </c>
      <c r="L178" s="567" t="s">
        <v>300</v>
      </c>
      <c r="M178" s="573"/>
    </row>
    <row r="179" s="535" customFormat="1" ht="16.5" spans="1:13">
      <c r="A179" s="546" t="s">
        <v>823</v>
      </c>
      <c r="B179" s="546" t="s">
        <v>765</v>
      </c>
      <c r="C179" s="550" t="s">
        <v>707</v>
      </c>
      <c r="D179" s="567" t="s">
        <v>743</v>
      </c>
      <c r="E179" s="548">
        <v>1354981</v>
      </c>
      <c r="F179" s="549" t="s">
        <v>288</v>
      </c>
      <c r="G179" s="546" t="s">
        <v>22</v>
      </c>
      <c r="H179" s="550" t="s">
        <v>306</v>
      </c>
      <c r="I179" s="549" t="s">
        <v>288</v>
      </c>
      <c r="J179" s="549" t="s">
        <v>288</v>
      </c>
      <c r="K179" s="581" t="s">
        <v>824</v>
      </c>
      <c r="L179" s="567" t="s">
        <v>308</v>
      </c>
      <c r="M179" s="573"/>
    </row>
    <row r="180" s="535" customFormat="1" ht="16.5" spans="1:13">
      <c r="A180" s="559" t="s">
        <v>825</v>
      </c>
      <c r="B180" s="559" t="s">
        <v>826</v>
      </c>
      <c r="C180" s="558" t="s">
        <v>707</v>
      </c>
      <c r="D180" s="582" t="s">
        <v>743</v>
      </c>
      <c r="E180" s="561">
        <v>1354643</v>
      </c>
      <c r="F180" s="549" t="s">
        <v>288</v>
      </c>
      <c r="G180" s="546" t="s">
        <v>49</v>
      </c>
      <c r="H180" s="545" t="s">
        <v>302</v>
      </c>
      <c r="I180" s="549" t="s">
        <v>288</v>
      </c>
      <c r="J180" s="549" t="s">
        <v>288</v>
      </c>
      <c r="K180" s="581" t="s">
        <v>827</v>
      </c>
      <c r="L180" s="566" t="s">
        <v>304</v>
      </c>
      <c r="M180" s="572"/>
    </row>
    <row r="181" s="535" customFormat="1" ht="16.5" spans="1:13">
      <c r="A181" s="546" t="s">
        <v>828</v>
      </c>
      <c r="B181" s="546" t="s">
        <v>829</v>
      </c>
      <c r="C181" s="550" t="s">
        <v>707</v>
      </c>
      <c r="D181" s="567" t="s">
        <v>743</v>
      </c>
      <c r="E181" s="548">
        <v>1355094</v>
      </c>
      <c r="F181" s="549" t="s">
        <v>288</v>
      </c>
      <c r="G181" s="546" t="s">
        <v>17</v>
      </c>
      <c r="H181" s="545" t="s">
        <v>808</v>
      </c>
      <c r="I181" s="549" t="s">
        <v>288</v>
      </c>
      <c r="J181" s="549" t="s">
        <v>288</v>
      </c>
      <c r="K181" s="581" t="s">
        <v>830</v>
      </c>
      <c r="L181" s="566" t="s">
        <v>810</v>
      </c>
      <c r="M181" s="572"/>
    </row>
    <row r="182" s="535" customFormat="1" ht="16.5" spans="1:13">
      <c r="A182" s="546" t="s">
        <v>831</v>
      </c>
      <c r="B182" s="546" t="s">
        <v>762</v>
      </c>
      <c r="C182" s="550" t="s">
        <v>707</v>
      </c>
      <c r="D182" s="567" t="s">
        <v>743</v>
      </c>
      <c r="E182" s="548">
        <v>1355286</v>
      </c>
      <c r="F182" s="549" t="s">
        <v>288</v>
      </c>
      <c r="G182" s="546" t="s">
        <v>17</v>
      </c>
      <c r="H182" s="545" t="s">
        <v>808</v>
      </c>
      <c r="I182" s="549" t="s">
        <v>288</v>
      </c>
      <c r="J182" s="549" t="s">
        <v>288</v>
      </c>
      <c r="K182" s="581" t="s">
        <v>832</v>
      </c>
      <c r="L182" s="566" t="s">
        <v>810</v>
      </c>
      <c r="M182" s="572"/>
    </row>
    <row r="183" s="535" customFormat="1" ht="16.5" spans="1:13">
      <c r="A183" s="551" t="s">
        <v>833</v>
      </c>
      <c r="B183" s="546" t="s">
        <v>834</v>
      </c>
      <c r="C183" s="545" t="s">
        <v>707</v>
      </c>
      <c r="D183" s="566" t="s">
        <v>743</v>
      </c>
      <c r="E183" s="548">
        <v>1354627</v>
      </c>
      <c r="F183" s="549" t="s">
        <v>288</v>
      </c>
      <c r="G183" s="546" t="s">
        <v>17</v>
      </c>
      <c r="H183" s="545" t="s">
        <v>292</v>
      </c>
      <c r="I183" s="549" t="s">
        <v>288</v>
      </c>
      <c r="J183" s="549" t="s">
        <v>288</v>
      </c>
      <c r="K183" s="580" t="s">
        <v>835</v>
      </c>
      <c r="L183" s="566" t="s">
        <v>294</v>
      </c>
      <c r="M183" s="572"/>
    </row>
    <row r="184" s="535" customFormat="1" ht="16.5" spans="1:13">
      <c r="A184" s="551" t="s">
        <v>836</v>
      </c>
      <c r="B184" s="546" t="s">
        <v>837</v>
      </c>
      <c r="C184" s="550" t="s">
        <v>707</v>
      </c>
      <c r="D184" s="567" t="s">
        <v>743</v>
      </c>
      <c r="E184" s="548">
        <v>1354885</v>
      </c>
      <c r="F184" s="549" t="s">
        <v>288</v>
      </c>
      <c r="G184" s="546" t="s">
        <v>22</v>
      </c>
      <c r="H184" s="550" t="s">
        <v>306</v>
      </c>
      <c r="I184" s="549" t="s">
        <v>288</v>
      </c>
      <c r="J184" s="549" t="s">
        <v>288</v>
      </c>
      <c r="K184" s="581" t="s">
        <v>838</v>
      </c>
      <c r="L184" s="567" t="s">
        <v>308</v>
      </c>
      <c r="M184" s="573"/>
    </row>
    <row r="185" s="535" customFormat="1" ht="16.5" spans="1:13">
      <c r="A185" s="551" t="s">
        <v>839</v>
      </c>
      <c r="B185" s="546" t="s">
        <v>840</v>
      </c>
      <c r="C185" s="545" t="s">
        <v>707</v>
      </c>
      <c r="D185" s="566" t="s">
        <v>743</v>
      </c>
      <c r="E185" s="548">
        <v>1355229</v>
      </c>
      <c r="F185" s="549" t="s">
        <v>288</v>
      </c>
      <c r="G185" s="546" t="s">
        <v>17</v>
      </c>
      <c r="H185" s="545" t="s">
        <v>808</v>
      </c>
      <c r="I185" s="549" t="s">
        <v>288</v>
      </c>
      <c r="J185" s="549" t="s">
        <v>288</v>
      </c>
      <c r="K185" s="585" t="s">
        <v>841</v>
      </c>
      <c r="L185" s="566" t="s">
        <v>810</v>
      </c>
      <c r="M185" s="572"/>
    </row>
    <row r="186" s="535" customFormat="1" ht="16.5" spans="1:13">
      <c r="A186" s="546" t="s">
        <v>842</v>
      </c>
      <c r="B186" s="546" t="s">
        <v>492</v>
      </c>
      <c r="C186" s="550" t="s">
        <v>707</v>
      </c>
      <c r="D186" s="567" t="s">
        <v>743</v>
      </c>
      <c r="E186" s="548">
        <v>1355015</v>
      </c>
      <c r="F186" s="549" t="s">
        <v>288</v>
      </c>
      <c r="G186" s="546" t="s">
        <v>17</v>
      </c>
      <c r="H186" s="545" t="s">
        <v>808</v>
      </c>
      <c r="I186" s="549" t="s">
        <v>288</v>
      </c>
      <c r="J186" s="549" t="s">
        <v>288</v>
      </c>
      <c r="K186" s="586" t="s">
        <v>843</v>
      </c>
      <c r="L186" s="566" t="s">
        <v>810</v>
      </c>
      <c r="M186" s="572"/>
    </row>
    <row r="187" s="535" customFormat="1" ht="16.5" spans="1:13">
      <c r="A187" s="546" t="s">
        <v>844</v>
      </c>
      <c r="B187" s="546" t="s">
        <v>845</v>
      </c>
      <c r="C187" s="550" t="s">
        <v>707</v>
      </c>
      <c r="D187" s="567" t="s">
        <v>743</v>
      </c>
      <c r="E187" s="548">
        <v>1350683</v>
      </c>
      <c r="F187" s="549" t="s">
        <v>295</v>
      </c>
      <c r="G187" s="546" t="s">
        <v>17</v>
      </c>
      <c r="H187" s="545" t="s">
        <v>292</v>
      </c>
      <c r="I187" s="549" t="s">
        <v>288</v>
      </c>
      <c r="J187" s="549" t="s">
        <v>295</v>
      </c>
      <c r="K187" s="586" t="s">
        <v>846</v>
      </c>
      <c r="L187" s="567" t="s">
        <v>300</v>
      </c>
      <c r="M187" s="573"/>
    </row>
    <row r="188" s="535" customFormat="1" ht="16.5" spans="1:13">
      <c r="A188" s="546" t="s">
        <v>847</v>
      </c>
      <c r="B188" s="546" t="s">
        <v>848</v>
      </c>
      <c r="C188" s="550" t="s">
        <v>707</v>
      </c>
      <c r="D188" s="567" t="s">
        <v>743</v>
      </c>
      <c r="E188" s="548">
        <v>1355285</v>
      </c>
      <c r="F188" s="549" t="s">
        <v>288</v>
      </c>
      <c r="G188" s="546" t="s">
        <v>17</v>
      </c>
      <c r="H188" s="545" t="s">
        <v>808</v>
      </c>
      <c r="I188" s="549" t="s">
        <v>288</v>
      </c>
      <c r="J188" s="549" t="s">
        <v>288</v>
      </c>
      <c r="K188" s="581" t="s">
        <v>849</v>
      </c>
      <c r="L188" s="566" t="s">
        <v>810</v>
      </c>
      <c r="M188" s="572"/>
    </row>
    <row r="189" s="535" customFormat="1" ht="16.5" spans="1:13">
      <c r="A189" s="551" t="s">
        <v>850</v>
      </c>
      <c r="B189" s="551" t="s">
        <v>851</v>
      </c>
      <c r="C189" s="550" t="s">
        <v>707</v>
      </c>
      <c r="D189" s="567" t="s">
        <v>743</v>
      </c>
      <c r="E189" s="548">
        <v>1355283</v>
      </c>
      <c r="F189" s="549" t="s">
        <v>288</v>
      </c>
      <c r="G189" s="546" t="s">
        <v>17</v>
      </c>
      <c r="H189" s="545" t="s">
        <v>808</v>
      </c>
      <c r="I189" s="549" t="s">
        <v>288</v>
      </c>
      <c r="J189" s="549" t="s">
        <v>288</v>
      </c>
      <c r="K189" s="581" t="s">
        <v>852</v>
      </c>
      <c r="L189" s="566" t="s">
        <v>810</v>
      </c>
      <c r="M189" s="572"/>
    </row>
    <row r="190" s="535" customFormat="1" ht="16.5" spans="1:13">
      <c r="A190" s="546" t="s">
        <v>853</v>
      </c>
      <c r="B190" s="546" t="s">
        <v>854</v>
      </c>
      <c r="C190" s="550" t="s">
        <v>707</v>
      </c>
      <c r="D190" s="567" t="s">
        <v>743</v>
      </c>
      <c r="E190" s="548">
        <v>1347234</v>
      </c>
      <c r="F190" s="549" t="s">
        <v>288</v>
      </c>
      <c r="G190" s="546" t="s">
        <v>17</v>
      </c>
      <c r="H190" s="545" t="s">
        <v>292</v>
      </c>
      <c r="I190" s="549" t="s">
        <v>288</v>
      </c>
      <c r="J190" s="549" t="s">
        <v>288</v>
      </c>
      <c r="K190" s="581" t="s">
        <v>855</v>
      </c>
      <c r="L190" s="566" t="s">
        <v>294</v>
      </c>
      <c r="M190" s="572"/>
    </row>
    <row r="191" s="535" customFormat="1" ht="16.5" spans="1:13">
      <c r="A191" s="551" t="s">
        <v>856</v>
      </c>
      <c r="B191" s="546" t="s">
        <v>857</v>
      </c>
      <c r="C191" s="550" t="s">
        <v>707</v>
      </c>
      <c r="D191" s="567" t="s">
        <v>710</v>
      </c>
      <c r="E191" s="548">
        <v>1353605</v>
      </c>
      <c r="F191" s="549" t="s">
        <v>288</v>
      </c>
      <c r="G191" s="546" t="s">
        <v>17</v>
      </c>
      <c r="H191" s="549" t="s">
        <v>682</v>
      </c>
      <c r="I191" s="549" t="s">
        <v>295</v>
      </c>
      <c r="J191" s="549" t="s">
        <v>295</v>
      </c>
      <c r="K191" s="581" t="s">
        <v>855</v>
      </c>
      <c r="L191" s="583" t="s">
        <v>683</v>
      </c>
      <c r="M191" s="584"/>
    </row>
    <row r="192" s="535" customFormat="1" ht="16.5" spans="1:13">
      <c r="A192" s="551" t="s">
        <v>858</v>
      </c>
      <c r="B192" s="551" t="s">
        <v>859</v>
      </c>
      <c r="C192" s="545" t="s">
        <v>707</v>
      </c>
      <c r="D192" s="566" t="s">
        <v>710</v>
      </c>
      <c r="E192" s="552">
        <v>1355009</v>
      </c>
      <c r="F192" s="549" t="s">
        <v>295</v>
      </c>
      <c r="G192" s="551" t="s">
        <v>22</v>
      </c>
      <c r="H192" s="545" t="s">
        <v>306</v>
      </c>
      <c r="I192" s="549" t="s">
        <v>295</v>
      </c>
      <c r="J192" s="549" t="s">
        <v>301</v>
      </c>
      <c r="K192" s="580" t="s">
        <v>860</v>
      </c>
      <c r="L192" s="566" t="s">
        <v>459</v>
      </c>
      <c r="M192" s="572"/>
    </row>
    <row r="193" s="535" customFormat="1" ht="16.5" spans="1:13">
      <c r="A193" s="551" t="s">
        <v>861</v>
      </c>
      <c r="B193" s="551" t="s">
        <v>862</v>
      </c>
      <c r="C193" s="545" t="s">
        <v>707</v>
      </c>
      <c r="D193" s="566" t="s">
        <v>710</v>
      </c>
      <c r="E193" s="552">
        <v>1353627</v>
      </c>
      <c r="F193" s="549" t="s">
        <v>295</v>
      </c>
      <c r="G193" s="551" t="s">
        <v>17</v>
      </c>
      <c r="H193" s="549" t="s">
        <v>682</v>
      </c>
      <c r="I193" s="549" t="s">
        <v>295</v>
      </c>
      <c r="J193" s="549" t="s">
        <v>301</v>
      </c>
      <c r="K193" s="580" t="s">
        <v>860</v>
      </c>
      <c r="L193" s="583" t="s">
        <v>683</v>
      </c>
      <c r="M193" s="584"/>
    </row>
    <row r="194" s="535" customFormat="1" ht="16.5" spans="1:13">
      <c r="A194" s="551" t="s">
        <v>863</v>
      </c>
      <c r="B194" s="551" t="s">
        <v>864</v>
      </c>
      <c r="C194" s="545" t="s">
        <v>707</v>
      </c>
      <c r="D194" s="566" t="s">
        <v>710</v>
      </c>
      <c r="E194" s="552">
        <v>1354727</v>
      </c>
      <c r="F194" s="549" t="s">
        <v>288</v>
      </c>
      <c r="G194" s="551" t="s">
        <v>17</v>
      </c>
      <c r="H194" s="545" t="s">
        <v>292</v>
      </c>
      <c r="I194" s="549" t="s">
        <v>295</v>
      </c>
      <c r="J194" s="549" t="s">
        <v>295</v>
      </c>
      <c r="K194" s="580" t="s">
        <v>865</v>
      </c>
      <c r="L194" s="566" t="s">
        <v>300</v>
      </c>
      <c r="M194" s="572"/>
    </row>
    <row r="195" s="535" customFormat="1" ht="16.5" spans="1:13">
      <c r="A195" s="551" t="s">
        <v>866</v>
      </c>
      <c r="B195" s="551" t="s">
        <v>706</v>
      </c>
      <c r="C195" s="545" t="s">
        <v>707</v>
      </c>
      <c r="D195" s="545" t="s">
        <v>867</v>
      </c>
      <c r="E195" s="552">
        <v>1354712</v>
      </c>
      <c r="F195" s="549" t="s">
        <v>288</v>
      </c>
      <c r="G195" s="551" t="s">
        <v>17</v>
      </c>
      <c r="H195" s="545" t="s">
        <v>292</v>
      </c>
      <c r="I195" s="549" t="s">
        <v>298</v>
      </c>
      <c r="J195" s="549" t="s">
        <v>298</v>
      </c>
      <c r="K195" s="580" t="s">
        <v>868</v>
      </c>
      <c r="L195" s="566" t="s">
        <v>337</v>
      </c>
      <c r="M195" s="572"/>
    </row>
    <row r="196" s="535" customFormat="1" ht="16.5" spans="1:13">
      <c r="A196" s="551" t="s">
        <v>869</v>
      </c>
      <c r="B196" s="551" t="s">
        <v>870</v>
      </c>
      <c r="C196" s="545" t="s">
        <v>707</v>
      </c>
      <c r="D196" s="545" t="s">
        <v>871</v>
      </c>
      <c r="E196" s="552">
        <v>1322504</v>
      </c>
      <c r="F196" s="549" t="s">
        <v>288</v>
      </c>
      <c r="G196" s="551" t="s">
        <v>17</v>
      </c>
      <c r="H196" s="545" t="s">
        <v>292</v>
      </c>
      <c r="I196" s="549" t="s">
        <v>305</v>
      </c>
      <c r="J196" s="549" t="s">
        <v>305</v>
      </c>
      <c r="K196" s="580" t="s">
        <v>872</v>
      </c>
      <c r="L196" s="566" t="s">
        <v>873</v>
      </c>
      <c r="M196" s="572"/>
    </row>
    <row r="197" s="535" customFormat="1" ht="16.5" spans="1:13">
      <c r="A197" s="551" t="s">
        <v>874</v>
      </c>
      <c r="B197" s="551" t="s">
        <v>875</v>
      </c>
      <c r="C197" s="545" t="s">
        <v>707</v>
      </c>
      <c r="D197" s="545" t="s">
        <v>876</v>
      </c>
      <c r="E197" s="552">
        <v>1353132</v>
      </c>
      <c r="F197" s="549" t="s">
        <v>288</v>
      </c>
      <c r="G197" s="551" t="s">
        <v>82</v>
      </c>
      <c r="H197" s="545" t="s">
        <v>877</v>
      </c>
      <c r="I197" s="549" t="s">
        <v>312</v>
      </c>
      <c r="J197" s="549" t="s">
        <v>312</v>
      </c>
      <c r="K197" s="580" t="s">
        <v>878</v>
      </c>
      <c r="L197" s="566" t="s">
        <v>879</v>
      </c>
      <c r="M197" s="572"/>
    </row>
    <row r="198" s="535" customFormat="1" ht="16.5" spans="1:13">
      <c r="A198" s="546" t="s">
        <v>880</v>
      </c>
      <c r="B198" s="546" t="s">
        <v>881</v>
      </c>
      <c r="C198" s="550" t="s">
        <v>743</v>
      </c>
      <c r="D198" s="567" t="s">
        <v>710</v>
      </c>
      <c r="E198" s="548">
        <v>1352078</v>
      </c>
      <c r="F198" s="549" t="s">
        <v>288</v>
      </c>
      <c r="G198" s="546" t="s">
        <v>17</v>
      </c>
      <c r="H198" s="545" t="s">
        <v>292</v>
      </c>
      <c r="I198" s="549" t="s">
        <v>288</v>
      </c>
      <c r="J198" s="549" t="s">
        <v>288</v>
      </c>
      <c r="K198" s="581" t="s">
        <v>882</v>
      </c>
      <c r="L198" s="566" t="s">
        <v>294</v>
      </c>
      <c r="M198" s="572"/>
    </row>
    <row r="199" s="535" customFormat="1" ht="16.5" spans="1:13">
      <c r="A199" s="546" t="s">
        <v>883</v>
      </c>
      <c r="B199" s="546" t="s">
        <v>884</v>
      </c>
      <c r="C199" s="550" t="s">
        <v>743</v>
      </c>
      <c r="D199" s="567" t="s">
        <v>710</v>
      </c>
      <c r="E199" s="548">
        <v>1355497</v>
      </c>
      <c r="F199" s="549" t="s">
        <v>288</v>
      </c>
      <c r="G199" s="546" t="s">
        <v>17</v>
      </c>
      <c r="H199" s="545" t="s">
        <v>808</v>
      </c>
      <c r="I199" s="549" t="s">
        <v>288</v>
      </c>
      <c r="J199" s="549" t="s">
        <v>288</v>
      </c>
      <c r="K199" s="581" t="s">
        <v>885</v>
      </c>
      <c r="L199" s="566" t="s">
        <v>810</v>
      </c>
      <c r="M199" s="572"/>
    </row>
    <row r="200" s="535" customFormat="1" ht="16.5" spans="1:13">
      <c r="A200" s="546" t="s">
        <v>886</v>
      </c>
      <c r="B200" s="546" t="s">
        <v>887</v>
      </c>
      <c r="C200" s="550" t="s">
        <v>743</v>
      </c>
      <c r="D200" s="567" t="s">
        <v>710</v>
      </c>
      <c r="E200" s="548">
        <v>1354055</v>
      </c>
      <c r="F200" s="549" t="s">
        <v>288</v>
      </c>
      <c r="G200" s="546" t="s">
        <v>17</v>
      </c>
      <c r="H200" s="545" t="s">
        <v>292</v>
      </c>
      <c r="I200" s="549" t="s">
        <v>288</v>
      </c>
      <c r="J200" s="549" t="s">
        <v>288</v>
      </c>
      <c r="K200" s="581" t="s">
        <v>888</v>
      </c>
      <c r="L200" s="566" t="s">
        <v>294</v>
      </c>
      <c r="M200" s="572"/>
    </row>
    <row r="201" s="535" customFormat="1" ht="16.5" spans="1:13">
      <c r="A201" s="546" t="s">
        <v>889</v>
      </c>
      <c r="B201" s="546" t="s">
        <v>890</v>
      </c>
      <c r="C201" s="550" t="s">
        <v>743</v>
      </c>
      <c r="D201" s="567" t="s">
        <v>710</v>
      </c>
      <c r="E201" s="548">
        <v>1355699</v>
      </c>
      <c r="F201" s="549" t="s">
        <v>288</v>
      </c>
      <c r="G201" s="546" t="s">
        <v>17</v>
      </c>
      <c r="H201" s="545" t="s">
        <v>808</v>
      </c>
      <c r="I201" s="549" t="s">
        <v>288</v>
      </c>
      <c r="J201" s="549" t="s">
        <v>288</v>
      </c>
      <c r="K201" s="581" t="s">
        <v>891</v>
      </c>
      <c r="L201" s="566" t="s">
        <v>810</v>
      </c>
      <c r="M201" s="572"/>
    </row>
    <row r="202" s="535" customFormat="1" ht="16.5" spans="1:13">
      <c r="A202" s="551" t="s">
        <v>892</v>
      </c>
      <c r="B202" s="551" t="s">
        <v>893</v>
      </c>
      <c r="C202" s="545" t="s">
        <v>743</v>
      </c>
      <c r="D202" s="566" t="s">
        <v>710</v>
      </c>
      <c r="E202" s="552">
        <v>1354791</v>
      </c>
      <c r="F202" s="549" t="s">
        <v>295</v>
      </c>
      <c r="G202" s="551" t="s">
        <v>17</v>
      </c>
      <c r="H202" s="545" t="s">
        <v>292</v>
      </c>
      <c r="I202" s="549" t="s">
        <v>288</v>
      </c>
      <c r="J202" s="549" t="s">
        <v>295</v>
      </c>
      <c r="K202" s="580" t="s">
        <v>894</v>
      </c>
      <c r="L202" s="566" t="s">
        <v>300</v>
      </c>
      <c r="M202" s="572"/>
    </row>
    <row r="203" s="535" customFormat="1" ht="16.5" spans="1:13">
      <c r="A203" s="551" t="s">
        <v>895</v>
      </c>
      <c r="B203" s="546" t="s">
        <v>896</v>
      </c>
      <c r="C203" s="550" t="s">
        <v>743</v>
      </c>
      <c r="D203" s="567" t="s">
        <v>710</v>
      </c>
      <c r="E203" s="548">
        <v>1355735</v>
      </c>
      <c r="F203" s="549" t="s">
        <v>288</v>
      </c>
      <c r="G203" s="546" t="s">
        <v>17</v>
      </c>
      <c r="H203" s="545" t="s">
        <v>808</v>
      </c>
      <c r="I203" s="549" t="s">
        <v>288</v>
      </c>
      <c r="J203" s="549" t="s">
        <v>288</v>
      </c>
      <c r="K203" s="581" t="s">
        <v>897</v>
      </c>
      <c r="L203" s="566" t="s">
        <v>810</v>
      </c>
      <c r="M203" s="572"/>
    </row>
    <row r="204" s="535" customFormat="1" ht="16.5" spans="1:13">
      <c r="A204" s="551" t="s">
        <v>898</v>
      </c>
      <c r="B204" s="551" t="s">
        <v>899</v>
      </c>
      <c r="C204" s="550" t="s">
        <v>743</v>
      </c>
      <c r="D204" s="567" t="s">
        <v>710</v>
      </c>
      <c r="E204" s="548">
        <v>1353110</v>
      </c>
      <c r="F204" s="549" t="s">
        <v>288</v>
      </c>
      <c r="G204" s="546" t="s">
        <v>17</v>
      </c>
      <c r="H204" s="549" t="s">
        <v>682</v>
      </c>
      <c r="I204" s="549" t="s">
        <v>288</v>
      </c>
      <c r="J204" s="549" t="s">
        <v>288</v>
      </c>
      <c r="K204" s="581" t="s">
        <v>897</v>
      </c>
      <c r="L204" s="583" t="s">
        <v>683</v>
      </c>
      <c r="M204" s="584"/>
    </row>
    <row r="205" s="535" customFormat="1" ht="16.5" spans="1:13">
      <c r="A205" s="551" t="s">
        <v>900</v>
      </c>
      <c r="B205" s="546" t="s">
        <v>901</v>
      </c>
      <c r="C205" s="550" t="s">
        <v>743</v>
      </c>
      <c r="D205" s="567" t="s">
        <v>710</v>
      </c>
      <c r="E205" s="548">
        <v>1355919</v>
      </c>
      <c r="F205" s="549" t="s">
        <v>288</v>
      </c>
      <c r="G205" s="546" t="s">
        <v>19</v>
      </c>
      <c r="H205" s="550" t="s">
        <v>306</v>
      </c>
      <c r="I205" s="549" t="s">
        <v>288</v>
      </c>
      <c r="J205" s="549" t="s">
        <v>288</v>
      </c>
      <c r="K205" s="581" t="s">
        <v>902</v>
      </c>
      <c r="L205" s="567" t="s">
        <v>308</v>
      </c>
      <c r="M205" s="573"/>
    </row>
    <row r="206" s="535" customFormat="1" ht="16.5" spans="1:13">
      <c r="A206" s="551" t="s">
        <v>903</v>
      </c>
      <c r="B206" s="551" t="s">
        <v>904</v>
      </c>
      <c r="C206" s="545" t="s">
        <v>743</v>
      </c>
      <c r="D206" s="566" t="s">
        <v>710</v>
      </c>
      <c r="E206" s="552">
        <v>1355743</v>
      </c>
      <c r="F206" s="549" t="s">
        <v>288</v>
      </c>
      <c r="G206" s="551" t="s">
        <v>22</v>
      </c>
      <c r="H206" s="545" t="s">
        <v>306</v>
      </c>
      <c r="I206" s="549" t="s">
        <v>288</v>
      </c>
      <c r="J206" s="549" t="s">
        <v>288</v>
      </c>
      <c r="K206" s="580" t="s">
        <v>905</v>
      </c>
      <c r="L206" s="566" t="s">
        <v>308</v>
      </c>
      <c r="M206" s="572"/>
    </row>
    <row r="207" s="535" customFormat="1" ht="16.5" spans="1:13">
      <c r="A207" s="546" t="s">
        <v>906</v>
      </c>
      <c r="B207" s="546" t="s">
        <v>907</v>
      </c>
      <c r="C207" s="550" t="s">
        <v>743</v>
      </c>
      <c r="D207" s="567" t="s">
        <v>710</v>
      </c>
      <c r="E207" s="548">
        <v>1355732</v>
      </c>
      <c r="F207" s="549" t="s">
        <v>288</v>
      </c>
      <c r="G207" s="546" t="s">
        <v>17</v>
      </c>
      <c r="H207" s="545" t="s">
        <v>808</v>
      </c>
      <c r="I207" s="549" t="s">
        <v>288</v>
      </c>
      <c r="J207" s="549" t="s">
        <v>288</v>
      </c>
      <c r="K207" s="581" t="s">
        <v>908</v>
      </c>
      <c r="L207" s="566" t="s">
        <v>810</v>
      </c>
      <c r="M207" s="572"/>
    </row>
    <row r="208" s="535" customFormat="1" ht="16.5" spans="1:13">
      <c r="A208" s="546" t="s">
        <v>909</v>
      </c>
      <c r="B208" s="546" t="s">
        <v>910</v>
      </c>
      <c r="C208" s="550" t="s">
        <v>743</v>
      </c>
      <c r="D208" s="550" t="s">
        <v>867</v>
      </c>
      <c r="E208" s="548">
        <v>1355844</v>
      </c>
      <c r="F208" s="549" t="s">
        <v>288</v>
      </c>
      <c r="G208" s="546" t="s">
        <v>17</v>
      </c>
      <c r="H208" s="545" t="s">
        <v>808</v>
      </c>
      <c r="I208" s="549" t="s">
        <v>295</v>
      </c>
      <c r="J208" s="549" t="s">
        <v>295</v>
      </c>
      <c r="K208" s="581" t="s">
        <v>911</v>
      </c>
      <c r="L208" s="566" t="s">
        <v>912</v>
      </c>
      <c r="M208" s="572"/>
    </row>
    <row r="209" s="535" customFormat="1" ht="16.5" spans="1:13">
      <c r="A209" s="551" t="s">
        <v>913</v>
      </c>
      <c r="B209" s="551" t="s">
        <v>914</v>
      </c>
      <c r="C209" s="550" t="s">
        <v>743</v>
      </c>
      <c r="D209" s="550" t="s">
        <v>867</v>
      </c>
      <c r="E209" s="548">
        <v>1355784</v>
      </c>
      <c r="F209" s="549" t="s">
        <v>288</v>
      </c>
      <c r="G209" s="546" t="s">
        <v>22</v>
      </c>
      <c r="H209" s="550" t="s">
        <v>306</v>
      </c>
      <c r="I209" s="549" t="s">
        <v>295</v>
      </c>
      <c r="J209" s="549" t="s">
        <v>295</v>
      </c>
      <c r="K209" s="581" t="s">
        <v>915</v>
      </c>
      <c r="L209" s="566" t="s">
        <v>344</v>
      </c>
      <c r="M209" s="572"/>
    </row>
    <row r="210" s="535" customFormat="1" ht="16.5" spans="1:13">
      <c r="A210" s="546" t="s">
        <v>916</v>
      </c>
      <c r="B210" s="546" t="s">
        <v>433</v>
      </c>
      <c r="C210" s="550" t="s">
        <v>743</v>
      </c>
      <c r="D210" s="550" t="s">
        <v>867</v>
      </c>
      <c r="E210" s="548">
        <v>1354938</v>
      </c>
      <c r="F210" s="549" t="s">
        <v>288</v>
      </c>
      <c r="G210" s="546" t="s">
        <v>17</v>
      </c>
      <c r="H210" s="545" t="s">
        <v>292</v>
      </c>
      <c r="I210" s="549" t="s">
        <v>295</v>
      </c>
      <c r="J210" s="549" t="s">
        <v>295</v>
      </c>
      <c r="K210" s="581" t="s">
        <v>917</v>
      </c>
      <c r="L210" s="567" t="s">
        <v>300</v>
      </c>
      <c r="M210" s="573"/>
    </row>
    <row r="211" s="535" customFormat="1" ht="16.5" spans="1:13">
      <c r="A211" s="551" t="s">
        <v>918</v>
      </c>
      <c r="B211" s="546" t="s">
        <v>919</v>
      </c>
      <c r="C211" s="550" t="s">
        <v>743</v>
      </c>
      <c r="D211" s="550" t="s">
        <v>867</v>
      </c>
      <c r="E211" s="548">
        <v>1355682</v>
      </c>
      <c r="F211" s="547" t="s">
        <v>298</v>
      </c>
      <c r="G211" s="546" t="s">
        <v>17</v>
      </c>
      <c r="H211" s="545" t="s">
        <v>808</v>
      </c>
      <c r="I211" s="549" t="s">
        <v>295</v>
      </c>
      <c r="J211" s="549" t="s">
        <v>309</v>
      </c>
      <c r="K211" s="581" t="s">
        <v>920</v>
      </c>
      <c r="L211" s="566" t="s">
        <v>921</v>
      </c>
      <c r="M211" s="572"/>
    </row>
    <row r="212" s="535" customFormat="1" ht="16.5" spans="1:13">
      <c r="A212" s="551" t="s">
        <v>922</v>
      </c>
      <c r="B212" s="551" t="s">
        <v>923</v>
      </c>
      <c r="C212" s="545" t="s">
        <v>743</v>
      </c>
      <c r="D212" s="545" t="s">
        <v>804</v>
      </c>
      <c r="E212" s="552">
        <v>1355686</v>
      </c>
      <c r="F212" s="549" t="s">
        <v>298</v>
      </c>
      <c r="G212" s="551" t="s">
        <v>17</v>
      </c>
      <c r="H212" s="545" t="s">
        <v>808</v>
      </c>
      <c r="I212" s="549" t="s">
        <v>298</v>
      </c>
      <c r="J212" s="549" t="s">
        <v>321</v>
      </c>
      <c r="K212" s="580" t="s">
        <v>924</v>
      </c>
      <c r="L212" s="566" t="s">
        <v>925</v>
      </c>
      <c r="M212" s="572"/>
    </row>
    <row r="213" s="535" customFormat="1" ht="16.5" spans="1:13">
      <c r="A213" s="551" t="s">
        <v>926</v>
      </c>
      <c r="B213" s="546" t="s">
        <v>884</v>
      </c>
      <c r="C213" s="550" t="s">
        <v>743</v>
      </c>
      <c r="D213" s="550" t="s">
        <v>871</v>
      </c>
      <c r="E213" s="548">
        <v>1355273</v>
      </c>
      <c r="F213" s="549" t="s">
        <v>288</v>
      </c>
      <c r="G213" s="546" t="s">
        <v>49</v>
      </c>
      <c r="H213" s="545" t="s">
        <v>302</v>
      </c>
      <c r="I213" s="547" t="s">
        <v>301</v>
      </c>
      <c r="J213" s="547" t="s">
        <v>301</v>
      </c>
      <c r="K213" s="581" t="s">
        <v>927</v>
      </c>
      <c r="L213" s="567" t="s">
        <v>400</v>
      </c>
      <c r="M213" s="573"/>
    </row>
    <row r="214" s="535" customFormat="1" ht="16.5" spans="1:13">
      <c r="A214" s="551" t="s">
        <v>928</v>
      </c>
      <c r="B214" s="551" t="s">
        <v>929</v>
      </c>
      <c r="C214" s="545" t="s">
        <v>743</v>
      </c>
      <c r="D214" s="545" t="s">
        <v>930</v>
      </c>
      <c r="E214" s="552">
        <v>1355252</v>
      </c>
      <c r="F214" s="549" t="s">
        <v>288</v>
      </c>
      <c r="G214" s="551" t="s">
        <v>17</v>
      </c>
      <c r="H214" s="545" t="s">
        <v>808</v>
      </c>
      <c r="I214" s="549" t="s">
        <v>305</v>
      </c>
      <c r="J214" s="549" t="s">
        <v>305</v>
      </c>
      <c r="K214" s="580" t="s">
        <v>931</v>
      </c>
      <c r="L214" s="566" t="s">
        <v>932</v>
      </c>
      <c r="M214" s="572"/>
    </row>
    <row r="215" s="535" customFormat="1" ht="16.5" spans="1:13">
      <c r="A215" s="551" t="s">
        <v>933</v>
      </c>
      <c r="B215" s="546" t="s">
        <v>800</v>
      </c>
      <c r="C215" s="550" t="s">
        <v>710</v>
      </c>
      <c r="D215" s="550" t="s">
        <v>867</v>
      </c>
      <c r="E215" s="548">
        <v>1354985</v>
      </c>
      <c r="F215" s="549" t="s">
        <v>288</v>
      </c>
      <c r="G215" s="546" t="s">
        <v>49</v>
      </c>
      <c r="H215" s="545" t="s">
        <v>302</v>
      </c>
      <c r="I215" s="549" t="s">
        <v>288</v>
      </c>
      <c r="J215" s="549" t="s">
        <v>288</v>
      </c>
      <c r="K215" s="580" t="s">
        <v>934</v>
      </c>
      <c r="L215" s="566" t="s">
        <v>304</v>
      </c>
      <c r="M215" s="572"/>
    </row>
    <row r="216" s="535" customFormat="1" ht="16.5" spans="1:13">
      <c r="A216" s="577" t="s">
        <v>935</v>
      </c>
      <c r="B216" s="577" t="s">
        <v>936</v>
      </c>
      <c r="C216" s="576" t="s">
        <v>710</v>
      </c>
      <c r="D216" s="576" t="s">
        <v>867</v>
      </c>
      <c r="E216" s="579">
        <v>1356107</v>
      </c>
      <c r="F216" s="549" t="s">
        <v>288</v>
      </c>
      <c r="G216" s="551" t="s">
        <v>19</v>
      </c>
      <c r="H216" s="545" t="s">
        <v>306</v>
      </c>
      <c r="I216" s="549" t="s">
        <v>288</v>
      </c>
      <c r="J216" s="549" t="s">
        <v>288</v>
      </c>
      <c r="K216" s="580" t="s">
        <v>937</v>
      </c>
      <c r="L216" s="566" t="s">
        <v>308</v>
      </c>
      <c r="M216" s="572"/>
    </row>
    <row r="217" s="535" customFormat="1" ht="16.5" spans="1:13">
      <c r="A217" s="551" t="s">
        <v>938</v>
      </c>
      <c r="B217" s="551" t="s">
        <v>939</v>
      </c>
      <c r="C217" s="545" t="s">
        <v>710</v>
      </c>
      <c r="D217" s="545" t="s">
        <v>867</v>
      </c>
      <c r="E217" s="552">
        <v>1356124</v>
      </c>
      <c r="F217" s="549" t="s">
        <v>288</v>
      </c>
      <c r="G217" s="551" t="s">
        <v>19</v>
      </c>
      <c r="H217" s="545" t="s">
        <v>306</v>
      </c>
      <c r="I217" s="549" t="s">
        <v>288</v>
      </c>
      <c r="J217" s="549" t="s">
        <v>288</v>
      </c>
      <c r="K217" s="580" t="s">
        <v>311</v>
      </c>
      <c r="L217" s="566" t="s">
        <v>308</v>
      </c>
      <c r="M217" s="572"/>
    </row>
    <row r="218" s="535" customFormat="1" ht="16.5" spans="1:13">
      <c r="A218" s="546" t="s">
        <v>940</v>
      </c>
      <c r="B218" s="546" t="s">
        <v>941</v>
      </c>
      <c r="C218" s="550" t="s">
        <v>710</v>
      </c>
      <c r="D218" s="550" t="s">
        <v>867</v>
      </c>
      <c r="E218" s="548">
        <v>1355663</v>
      </c>
      <c r="F218" s="549" t="s">
        <v>288</v>
      </c>
      <c r="G218" s="546" t="s">
        <v>17</v>
      </c>
      <c r="H218" s="545" t="s">
        <v>808</v>
      </c>
      <c r="I218" s="549" t="s">
        <v>288</v>
      </c>
      <c r="J218" s="549" t="s">
        <v>288</v>
      </c>
      <c r="K218" s="581" t="s">
        <v>942</v>
      </c>
      <c r="L218" s="566" t="s">
        <v>810</v>
      </c>
      <c r="M218" s="572"/>
    </row>
    <row r="219" s="535" customFormat="1" ht="16.5" spans="1:13">
      <c r="A219" s="551" t="s">
        <v>943</v>
      </c>
      <c r="B219" s="546" t="s">
        <v>944</v>
      </c>
      <c r="C219" s="550" t="s">
        <v>710</v>
      </c>
      <c r="D219" s="550" t="s">
        <v>867</v>
      </c>
      <c r="E219" s="548">
        <v>1348905</v>
      </c>
      <c r="F219" s="549" t="s">
        <v>288</v>
      </c>
      <c r="G219" s="546" t="s">
        <v>17</v>
      </c>
      <c r="H219" s="545" t="s">
        <v>292</v>
      </c>
      <c r="I219" s="549" t="s">
        <v>288</v>
      </c>
      <c r="J219" s="549" t="s">
        <v>288</v>
      </c>
      <c r="K219" s="581" t="s">
        <v>945</v>
      </c>
      <c r="L219" s="566" t="s">
        <v>294</v>
      </c>
      <c r="M219" s="572"/>
    </row>
    <row r="220" s="535" customFormat="1" ht="16.5" spans="1:13">
      <c r="A220" s="551" t="s">
        <v>946</v>
      </c>
      <c r="B220" s="551" t="s">
        <v>947</v>
      </c>
      <c r="C220" s="545" t="s">
        <v>710</v>
      </c>
      <c r="D220" s="545" t="s">
        <v>804</v>
      </c>
      <c r="E220" s="552">
        <v>1355635</v>
      </c>
      <c r="F220" s="549" t="s">
        <v>295</v>
      </c>
      <c r="G220" s="551" t="s">
        <v>17</v>
      </c>
      <c r="H220" s="545" t="s">
        <v>808</v>
      </c>
      <c r="I220" s="549" t="s">
        <v>295</v>
      </c>
      <c r="J220" s="549" t="s">
        <v>301</v>
      </c>
      <c r="K220" s="580" t="s">
        <v>948</v>
      </c>
      <c r="L220" s="566" t="s">
        <v>949</v>
      </c>
      <c r="M220" s="572"/>
    </row>
    <row r="221" s="535" customFormat="1" ht="16.5" spans="1:13">
      <c r="A221" s="551" t="s">
        <v>950</v>
      </c>
      <c r="B221" s="546" t="s">
        <v>951</v>
      </c>
      <c r="C221" s="550" t="s">
        <v>710</v>
      </c>
      <c r="D221" s="550" t="s">
        <v>804</v>
      </c>
      <c r="E221" s="548">
        <v>1354078</v>
      </c>
      <c r="F221" s="549" t="s">
        <v>288</v>
      </c>
      <c r="G221" s="546" t="s">
        <v>49</v>
      </c>
      <c r="H221" s="545" t="s">
        <v>302</v>
      </c>
      <c r="I221" s="549" t="s">
        <v>295</v>
      </c>
      <c r="J221" s="549" t="s">
        <v>295</v>
      </c>
      <c r="K221" s="581" t="s">
        <v>952</v>
      </c>
      <c r="L221" s="567" t="s">
        <v>351</v>
      </c>
      <c r="M221" s="573"/>
    </row>
    <row r="222" s="535" customFormat="1" ht="16.5" spans="1:13">
      <c r="A222" s="551" t="s">
        <v>953</v>
      </c>
      <c r="B222" s="551" t="s">
        <v>954</v>
      </c>
      <c r="C222" s="545" t="s">
        <v>710</v>
      </c>
      <c r="D222" s="545" t="s">
        <v>930</v>
      </c>
      <c r="E222" s="552">
        <v>1341085</v>
      </c>
      <c r="F222" s="549" t="s">
        <v>295</v>
      </c>
      <c r="G222" s="551" t="s">
        <v>17</v>
      </c>
      <c r="H222" s="545" t="s">
        <v>292</v>
      </c>
      <c r="I222" s="549" t="s">
        <v>301</v>
      </c>
      <c r="J222" s="549" t="s">
        <v>317</v>
      </c>
      <c r="K222" s="580" t="s">
        <v>955</v>
      </c>
      <c r="L222" s="566" t="s">
        <v>454</v>
      </c>
      <c r="M222" s="572"/>
    </row>
    <row r="223" s="535" customFormat="1" ht="16.5" spans="1:13">
      <c r="A223" s="551" t="s">
        <v>956</v>
      </c>
      <c r="B223" s="546" t="s">
        <v>957</v>
      </c>
      <c r="C223" s="550" t="s">
        <v>867</v>
      </c>
      <c r="D223" s="550" t="s">
        <v>804</v>
      </c>
      <c r="E223" s="548">
        <v>1356967</v>
      </c>
      <c r="F223" s="549" t="s">
        <v>288</v>
      </c>
      <c r="G223" s="546" t="s">
        <v>22</v>
      </c>
      <c r="H223" s="550" t="s">
        <v>306</v>
      </c>
      <c r="I223" s="549" t="s">
        <v>288</v>
      </c>
      <c r="J223" s="549" t="s">
        <v>288</v>
      </c>
      <c r="K223" s="581" t="s">
        <v>958</v>
      </c>
      <c r="L223" s="567" t="s">
        <v>308</v>
      </c>
      <c r="M223" s="573"/>
    </row>
    <row r="224" s="535" customFormat="1" ht="16.5" spans="1:13">
      <c r="A224" s="551" t="s">
        <v>959</v>
      </c>
      <c r="B224" s="551" t="s">
        <v>957</v>
      </c>
      <c r="C224" s="550" t="s">
        <v>867</v>
      </c>
      <c r="D224" s="550" t="s">
        <v>804</v>
      </c>
      <c r="E224" s="548">
        <v>1357075</v>
      </c>
      <c r="F224" s="549" t="s">
        <v>288</v>
      </c>
      <c r="G224" s="546" t="s">
        <v>17</v>
      </c>
      <c r="H224" s="545" t="s">
        <v>808</v>
      </c>
      <c r="I224" s="549" t="s">
        <v>288</v>
      </c>
      <c r="J224" s="549" t="s">
        <v>288</v>
      </c>
      <c r="K224" s="581" t="s">
        <v>960</v>
      </c>
      <c r="L224" s="566" t="s">
        <v>810</v>
      </c>
      <c r="M224" s="572"/>
    </row>
    <row r="225" s="535" customFormat="1" ht="16.5" spans="1:13">
      <c r="A225" s="551" t="s">
        <v>961</v>
      </c>
      <c r="B225" s="546" t="s">
        <v>962</v>
      </c>
      <c r="C225" s="550" t="s">
        <v>867</v>
      </c>
      <c r="D225" s="550" t="s">
        <v>804</v>
      </c>
      <c r="E225" s="548">
        <v>1351120</v>
      </c>
      <c r="F225" s="549" t="s">
        <v>288</v>
      </c>
      <c r="G225" s="546" t="s">
        <v>22</v>
      </c>
      <c r="H225" s="550" t="s">
        <v>306</v>
      </c>
      <c r="I225" s="549" t="s">
        <v>288</v>
      </c>
      <c r="J225" s="549" t="s">
        <v>288</v>
      </c>
      <c r="K225" s="581" t="s">
        <v>963</v>
      </c>
      <c r="L225" s="567" t="s">
        <v>308</v>
      </c>
      <c r="M225" s="573"/>
    </row>
    <row r="226" s="535" customFormat="1" ht="16.5" spans="1:13">
      <c r="A226" s="546" t="s">
        <v>964</v>
      </c>
      <c r="B226" s="546" t="s">
        <v>965</v>
      </c>
      <c r="C226" s="550" t="s">
        <v>867</v>
      </c>
      <c r="D226" s="550" t="s">
        <v>804</v>
      </c>
      <c r="E226" s="548">
        <v>1355536</v>
      </c>
      <c r="F226" s="549" t="s">
        <v>288</v>
      </c>
      <c r="G226" s="546" t="s">
        <v>17</v>
      </c>
      <c r="H226" s="545" t="s">
        <v>808</v>
      </c>
      <c r="I226" s="549" t="s">
        <v>288</v>
      </c>
      <c r="J226" s="549" t="s">
        <v>288</v>
      </c>
      <c r="K226" s="581" t="s">
        <v>966</v>
      </c>
      <c r="L226" s="566" t="s">
        <v>810</v>
      </c>
      <c r="M226" s="572"/>
    </row>
    <row r="227" s="535" customFormat="1" ht="16.5" spans="1:13">
      <c r="A227" s="546" t="s">
        <v>967</v>
      </c>
      <c r="B227" s="546" t="s">
        <v>968</v>
      </c>
      <c r="C227" s="550" t="s">
        <v>867</v>
      </c>
      <c r="D227" s="550" t="s">
        <v>804</v>
      </c>
      <c r="E227" s="548">
        <v>1353802</v>
      </c>
      <c r="F227" s="549" t="s">
        <v>288</v>
      </c>
      <c r="G227" s="546" t="s">
        <v>17</v>
      </c>
      <c r="H227" s="545" t="s">
        <v>292</v>
      </c>
      <c r="I227" s="549" t="s">
        <v>288</v>
      </c>
      <c r="J227" s="549" t="s">
        <v>288</v>
      </c>
      <c r="K227" s="581" t="s">
        <v>969</v>
      </c>
      <c r="L227" s="566" t="s">
        <v>294</v>
      </c>
      <c r="M227" s="572"/>
    </row>
    <row r="228" s="535" customFormat="1" ht="16.5" spans="1:13">
      <c r="A228" s="546" t="s">
        <v>970</v>
      </c>
      <c r="B228" s="546" t="s">
        <v>971</v>
      </c>
      <c r="C228" s="550" t="s">
        <v>867</v>
      </c>
      <c r="D228" s="550" t="s">
        <v>804</v>
      </c>
      <c r="E228" s="548">
        <v>1356336</v>
      </c>
      <c r="F228" s="549" t="s">
        <v>288</v>
      </c>
      <c r="G228" s="546" t="s">
        <v>17</v>
      </c>
      <c r="H228" s="545" t="s">
        <v>808</v>
      </c>
      <c r="I228" s="549" t="s">
        <v>288</v>
      </c>
      <c r="J228" s="549" t="s">
        <v>288</v>
      </c>
      <c r="K228" s="581" t="s">
        <v>972</v>
      </c>
      <c r="L228" s="566" t="s">
        <v>810</v>
      </c>
      <c r="M228" s="572"/>
    </row>
    <row r="229" s="535" customFormat="1" ht="16.5" spans="1:13">
      <c r="A229" s="551" t="s">
        <v>973</v>
      </c>
      <c r="B229" s="546" t="s">
        <v>941</v>
      </c>
      <c r="C229" s="550" t="s">
        <v>867</v>
      </c>
      <c r="D229" s="550" t="s">
        <v>804</v>
      </c>
      <c r="E229" s="548">
        <v>1356437</v>
      </c>
      <c r="F229" s="549" t="s">
        <v>288</v>
      </c>
      <c r="G229" s="546" t="s">
        <v>17</v>
      </c>
      <c r="H229" s="545" t="s">
        <v>808</v>
      </c>
      <c r="I229" s="549" t="s">
        <v>288</v>
      </c>
      <c r="J229" s="549" t="s">
        <v>288</v>
      </c>
      <c r="K229" s="581" t="s">
        <v>974</v>
      </c>
      <c r="L229" s="566" t="s">
        <v>810</v>
      </c>
      <c r="M229" s="572"/>
    </row>
    <row r="230" s="535" customFormat="1" ht="16.5" spans="1:13">
      <c r="A230" s="546" t="s">
        <v>975</v>
      </c>
      <c r="B230" s="546" t="s">
        <v>800</v>
      </c>
      <c r="C230" s="550" t="s">
        <v>867</v>
      </c>
      <c r="D230" s="550" t="s">
        <v>871</v>
      </c>
      <c r="E230" s="548">
        <v>1355819</v>
      </c>
      <c r="F230" s="549" t="s">
        <v>288</v>
      </c>
      <c r="G230" s="546" t="s">
        <v>49</v>
      </c>
      <c r="H230" s="545" t="s">
        <v>302</v>
      </c>
      <c r="I230" s="549" t="s">
        <v>295</v>
      </c>
      <c r="J230" s="549" t="s">
        <v>295</v>
      </c>
      <c r="K230" s="581" t="s">
        <v>976</v>
      </c>
      <c r="L230" s="567" t="s">
        <v>351</v>
      </c>
      <c r="M230" s="573"/>
    </row>
    <row r="231" s="535" customFormat="1" ht="16.5" spans="1:13">
      <c r="A231" s="551" t="s">
        <v>977</v>
      </c>
      <c r="B231" s="546" t="s">
        <v>978</v>
      </c>
      <c r="C231" s="550" t="s">
        <v>867</v>
      </c>
      <c r="D231" s="550" t="s">
        <v>871</v>
      </c>
      <c r="E231" s="548">
        <v>1353382</v>
      </c>
      <c r="F231" s="549" t="s">
        <v>288</v>
      </c>
      <c r="G231" s="546" t="s">
        <v>17</v>
      </c>
      <c r="H231" s="549" t="s">
        <v>682</v>
      </c>
      <c r="I231" s="549" t="s">
        <v>295</v>
      </c>
      <c r="J231" s="549" t="s">
        <v>295</v>
      </c>
      <c r="K231" s="581" t="s">
        <v>976</v>
      </c>
      <c r="L231" s="583" t="s">
        <v>683</v>
      </c>
      <c r="M231" s="584"/>
    </row>
    <row r="232" s="535" customFormat="1" ht="16.5" spans="1:13">
      <c r="A232" s="551" t="s">
        <v>979</v>
      </c>
      <c r="B232" s="551" t="s">
        <v>980</v>
      </c>
      <c r="C232" s="545" t="s">
        <v>804</v>
      </c>
      <c r="D232" s="545" t="s">
        <v>871</v>
      </c>
      <c r="E232" s="552">
        <v>1356509</v>
      </c>
      <c r="F232" s="549" t="s">
        <v>298</v>
      </c>
      <c r="G232" s="551" t="s">
        <v>17</v>
      </c>
      <c r="H232" s="545" t="s">
        <v>808</v>
      </c>
      <c r="I232" s="549" t="s">
        <v>288</v>
      </c>
      <c r="J232" s="549" t="s">
        <v>298</v>
      </c>
      <c r="K232" s="580" t="s">
        <v>981</v>
      </c>
      <c r="L232" s="566" t="s">
        <v>982</v>
      </c>
      <c r="M232" s="572"/>
    </row>
    <row r="233" s="535" customFormat="1" ht="16.5" spans="1:13">
      <c r="A233" s="546" t="s">
        <v>983</v>
      </c>
      <c r="B233" s="546" t="s">
        <v>984</v>
      </c>
      <c r="C233" s="550" t="s">
        <v>804</v>
      </c>
      <c r="D233" s="550" t="s">
        <v>871</v>
      </c>
      <c r="E233" s="548">
        <v>1357352</v>
      </c>
      <c r="F233" s="549" t="s">
        <v>288</v>
      </c>
      <c r="G233" s="546" t="s">
        <v>17</v>
      </c>
      <c r="H233" s="545" t="s">
        <v>808</v>
      </c>
      <c r="I233" s="549" t="s">
        <v>288</v>
      </c>
      <c r="J233" s="549" t="s">
        <v>288</v>
      </c>
      <c r="K233" s="581" t="s">
        <v>985</v>
      </c>
      <c r="L233" s="566" t="s">
        <v>810</v>
      </c>
      <c r="M233" s="572"/>
    </row>
    <row r="234" s="535" customFormat="1" ht="16.5" spans="1:13">
      <c r="A234" s="546" t="s">
        <v>986</v>
      </c>
      <c r="B234" s="546" t="s">
        <v>987</v>
      </c>
      <c r="C234" s="550" t="s">
        <v>804</v>
      </c>
      <c r="D234" s="550" t="s">
        <v>871</v>
      </c>
      <c r="E234" s="548">
        <v>1357390</v>
      </c>
      <c r="F234" s="549" t="s">
        <v>288</v>
      </c>
      <c r="G234" s="546" t="s">
        <v>17</v>
      </c>
      <c r="H234" s="545" t="s">
        <v>808</v>
      </c>
      <c r="I234" s="549" t="s">
        <v>288</v>
      </c>
      <c r="J234" s="549" t="s">
        <v>288</v>
      </c>
      <c r="K234" s="581" t="s">
        <v>988</v>
      </c>
      <c r="L234" s="566" t="s">
        <v>810</v>
      </c>
      <c r="M234" s="572"/>
    </row>
    <row r="235" s="535" customFormat="1" ht="16.5" spans="1:13">
      <c r="A235" s="546" t="s">
        <v>989</v>
      </c>
      <c r="B235" s="551" t="s">
        <v>990</v>
      </c>
      <c r="C235" s="550" t="s">
        <v>804</v>
      </c>
      <c r="D235" s="550" t="s">
        <v>871</v>
      </c>
      <c r="E235" s="548">
        <v>1357300</v>
      </c>
      <c r="F235" s="549" t="s">
        <v>295</v>
      </c>
      <c r="G235" s="546" t="s">
        <v>17</v>
      </c>
      <c r="H235" s="545" t="s">
        <v>808</v>
      </c>
      <c r="I235" s="549" t="s">
        <v>288</v>
      </c>
      <c r="J235" s="549" t="s">
        <v>295</v>
      </c>
      <c r="K235" s="581" t="s">
        <v>991</v>
      </c>
      <c r="L235" s="566" t="s">
        <v>912</v>
      </c>
      <c r="M235" s="572"/>
    </row>
    <row r="236" s="535" customFormat="1" ht="16.5" spans="1:13">
      <c r="A236" s="546" t="s">
        <v>992</v>
      </c>
      <c r="B236" s="551" t="s">
        <v>993</v>
      </c>
      <c r="C236" s="550" t="s">
        <v>804</v>
      </c>
      <c r="D236" s="550" t="s">
        <v>871</v>
      </c>
      <c r="E236" s="548">
        <v>1357304</v>
      </c>
      <c r="F236" s="549" t="s">
        <v>288</v>
      </c>
      <c r="G236" s="546" t="s">
        <v>17</v>
      </c>
      <c r="H236" s="545" t="s">
        <v>808</v>
      </c>
      <c r="I236" s="549" t="s">
        <v>288</v>
      </c>
      <c r="J236" s="549" t="s">
        <v>288</v>
      </c>
      <c r="K236" s="581" t="s">
        <v>994</v>
      </c>
      <c r="L236" s="566" t="s">
        <v>810</v>
      </c>
      <c r="M236" s="572"/>
    </row>
    <row r="237" s="535" customFormat="1" ht="16.5" spans="1:13">
      <c r="A237" s="546" t="s">
        <v>995</v>
      </c>
      <c r="B237" s="546" t="s">
        <v>996</v>
      </c>
      <c r="C237" s="550" t="s">
        <v>804</v>
      </c>
      <c r="D237" s="550" t="s">
        <v>871</v>
      </c>
      <c r="E237" s="548">
        <v>1357478</v>
      </c>
      <c r="F237" s="549" t="s">
        <v>288</v>
      </c>
      <c r="G237" s="546" t="s">
        <v>17</v>
      </c>
      <c r="H237" s="545" t="s">
        <v>808</v>
      </c>
      <c r="I237" s="549" t="s">
        <v>288</v>
      </c>
      <c r="J237" s="549" t="s">
        <v>288</v>
      </c>
      <c r="K237" s="581" t="s">
        <v>997</v>
      </c>
      <c r="L237" s="566" t="s">
        <v>810</v>
      </c>
      <c r="M237" s="572"/>
    </row>
    <row r="238" s="535" customFormat="1" ht="16.5" spans="1:13">
      <c r="A238" s="546" t="s">
        <v>998</v>
      </c>
      <c r="B238" s="546" t="s">
        <v>999</v>
      </c>
      <c r="C238" s="550" t="s">
        <v>804</v>
      </c>
      <c r="D238" s="550" t="s">
        <v>871</v>
      </c>
      <c r="E238" s="548">
        <v>1357321</v>
      </c>
      <c r="F238" s="549" t="s">
        <v>288</v>
      </c>
      <c r="G238" s="546" t="s">
        <v>17</v>
      </c>
      <c r="H238" s="545" t="s">
        <v>808</v>
      </c>
      <c r="I238" s="549" t="s">
        <v>288</v>
      </c>
      <c r="J238" s="549" t="s">
        <v>288</v>
      </c>
      <c r="K238" s="581" t="s">
        <v>1000</v>
      </c>
      <c r="L238" s="566" t="s">
        <v>810</v>
      </c>
      <c r="M238" s="572"/>
    </row>
    <row r="239" s="535" customFormat="1" ht="16.5" spans="1:13">
      <c r="A239" s="546" t="s">
        <v>1001</v>
      </c>
      <c r="B239" s="546" t="s">
        <v>803</v>
      </c>
      <c r="C239" s="550" t="s">
        <v>804</v>
      </c>
      <c r="D239" s="550" t="s">
        <v>871</v>
      </c>
      <c r="E239" s="548">
        <v>1354984</v>
      </c>
      <c r="F239" s="549" t="s">
        <v>288</v>
      </c>
      <c r="G239" s="546" t="s">
        <v>49</v>
      </c>
      <c r="H239" s="545" t="s">
        <v>302</v>
      </c>
      <c r="I239" s="549" t="s">
        <v>288</v>
      </c>
      <c r="J239" s="549" t="s">
        <v>288</v>
      </c>
      <c r="K239" s="581" t="s">
        <v>1002</v>
      </c>
      <c r="L239" s="566" t="s">
        <v>304</v>
      </c>
      <c r="M239" s="572"/>
    </row>
    <row r="240" s="535" customFormat="1" ht="16.5" spans="1:13">
      <c r="A240" s="546" t="s">
        <v>1003</v>
      </c>
      <c r="B240" s="546" t="s">
        <v>794</v>
      </c>
      <c r="C240" s="550" t="s">
        <v>804</v>
      </c>
      <c r="D240" s="550" t="s">
        <v>871</v>
      </c>
      <c r="E240" s="548">
        <v>1356310</v>
      </c>
      <c r="F240" s="549" t="s">
        <v>288</v>
      </c>
      <c r="G240" s="546" t="s">
        <v>17</v>
      </c>
      <c r="H240" s="545" t="s">
        <v>808</v>
      </c>
      <c r="I240" s="549" t="s">
        <v>288</v>
      </c>
      <c r="J240" s="549" t="s">
        <v>288</v>
      </c>
      <c r="K240" s="581" t="s">
        <v>1004</v>
      </c>
      <c r="L240" s="566" t="s">
        <v>810</v>
      </c>
      <c r="M240" s="572"/>
    </row>
    <row r="241" s="535" customFormat="1" ht="16.5" spans="1:13">
      <c r="A241" s="546" t="s">
        <v>1005</v>
      </c>
      <c r="B241" s="546" t="s">
        <v>1006</v>
      </c>
      <c r="C241" s="550" t="s">
        <v>804</v>
      </c>
      <c r="D241" s="550" t="s">
        <v>871</v>
      </c>
      <c r="E241" s="548">
        <v>1330342</v>
      </c>
      <c r="F241" s="549" t="s">
        <v>288</v>
      </c>
      <c r="G241" s="546" t="s">
        <v>17</v>
      </c>
      <c r="H241" s="545" t="s">
        <v>292</v>
      </c>
      <c r="I241" s="549" t="s">
        <v>288</v>
      </c>
      <c r="J241" s="549" t="s">
        <v>288</v>
      </c>
      <c r="K241" s="581" t="s">
        <v>1007</v>
      </c>
      <c r="L241" s="566" t="s">
        <v>294</v>
      </c>
      <c r="M241" s="572"/>
    </row>
    <row r="242" s="535" customFormat="1" ht="16.5" spans="1:13">
      <c r="A242" s="546" t="s">
        <v>1008</v>
      </c>
      <c r="B242" s="546" t="s">
        <v>1009</v>
      </c>
      <c r="C242" s="550" t="s">
        <v>804</v>
      </c>
      <c r="D242" s="550" t="s">
        <v>871</v>
      </c>
      <c r="E242" s="548">
        <v>1357344</v>
      </c>
      <c r="F242" s="549" t="s">
        <v>288</v>
      </c>
      <c r="G242" s="546" t="s">
        <v>17</v>
      </c>
      <c r="H242" s="545" t="s">
        <v>808</v>
      </c>
      <c r="I242" s="549" t="s">
        <v>288</v>
      </c>
      <c r="J242" s="549" t="s">
        <v>288</v>
      </c>
      <c r="K242" s="581" t="s">
        <v>1010</v>
      </c>
      <c r="L242" s="566" t="s">
        <v>810</v>
      </c>
      <c r="M242" s="572"/>
    </row>
    <row r="243" s="535" customFormat="1" ht="16.5" spans="1:13">
      <c r="A243" s="546" t="s">
        <v>1011</v>
      </c>
      <c r="B243" s="546" t="s">
        <v>1012</v>
      </c>
      <c r="C243" s="550" t="s">
        <v>804</v>
      </c>
      <c r="D243" s="550" t="s">
        <v>871</v>
      </c>
      <c r="E243" s="548">
        <v>1357426</v>
      </c>
      <c r="F243" s="549" t="s">
        <v>288</v>
      </c>
      <c r="G243" s="546" t="s">
        <v>17</v>
      </c>
      <c r="H243" s="545" t="s">
        <v>808</v>
      </c>
      <c r="I243" s="549" t="s">
        <v>288</v>
      </c>
      <c r="J243" s="549" t="s">
        <v>288</v>
      </c>
      <c r="K243" s="581" t="s">
        <v>1013</v>
      </c>
      <c r="L243" s="566" t="s">
        <v>810</v>
      </c>
      <c r="M243" s="572"/>
    </row>
    <row r="244" s="535" customFormat="1" ht="16.5" spans="1:13">
      <c r="A244" s="546" t="s">
        <v>1014</v>
      </c>
      <c r="B244" s="546" t="s">
        <v>1015</v>
      </c>
      <c r="C244" s="550" t="s">
        <v>804</v>
      </c>
      <c r="D244" s="550" t="s">
        <v>930</v>
      </c>
      <c r="E244" s="548">
        <v>1356875</v>
      </c>
      <c r="F244" s="549" t="s">
        <v>288</v>
      </c>
      <c r="G244" s="546" t="s">
        <v>17</v>
      </c>
      <c r="H244" s="545" t="s">
        <v>808</v>
      </c>
      <c r="I244" s="549" t="s">
        <v>295</v>
      </c>
      <c r="J244" s="549" t="s">
        <v>295</v>
      </c>
      <c r="K244" s="581" t="s">
        <v>1016</v>
      </c>
      <c r="L244" s="566" t="s">
        <v>912</v>
      </c>
      <c r="M244" s="572"/>
    </row>
    <row r="245" s="535" customFormat="1" ht="16.5" spans="1:13">
      <c r="A245" s="546" t="s">
        <v>1017</v>
      </c>
      <c r="B245" s="546" t="s">
        <v>1018</v>
      </c>
      <c r="C245" s="550" t="s">
        <v>804</v>
      </c>
      <c r="D245" s="550" t="s">
        <v>930</v>
      </c>
      <c r="E245" s="548">
        <v>1356950</v>
      </c>
      <c r="F245" s="549" t="s">
        <v>288</v>
      </c>
      <c r="G245" s="546" t="s">
        <v>17</v>
      </c>
      <c r="H245" s="545" t="s">
        <v>808</v>
      </c>
      <c r="I245" s="549" t="s">
        <v>295</v>
      </c>
      <c r="J245" s="549" t="s">
        <v>295</v>
      </c>
      <c r="K245" s="581" t="s">
        <v>1019</v>
      </c>
      <c r="L245" s="566" t="s">
        <v>912</v>
      </c>
      <c r="M245" s="572"/>
    </row>
    <row r="246" s="535" customFormat="1" ht="16.5" spans="1:13">
      <c r="A246" s="546" t="s">
        <v>1020</v>
      </c>
      <c r="B246" s="546" t="s">
        <v>1021</v>
      </c>
      <c r="C246" s="550" t="s">
        <v>804</v>
      </c>
      <c r="D246" s="550" t="s">
        <v>930</v>
      </c>
      <c r="E246" s="548">
        <v>1354045</v>
      </c>
      <c r="F246" s="549" t="s">
        <v>288</v>
      </c>
      <c r="G246" s="546" t="s">
        <v>17</v>
      </c>
      <c r="H246" s="545" t="s">
        <v>292</v>
      </c>
      <c r="I246" s="549" t="s">
        <v>295</v>
      </c>
      <c r="J246" s="549" t="s">
        <v>295</v>
      </c>
      <c r="K246" s="581" t="s">
        <v>1022</v>
      </c>
      <c r="L246" s="567" t="s">
        <v>300</v>
      </c>
      <c r="M246" s="573"/>
    </row>
    <row r="247" s="535" customFormat="1" ht="16.5" spans="1:13">
      <c r="A247" s="551" t="s">
        <v>1023</v>
      </c>
      <c r="B247" s="551" t="s">
        <v>1024</v>
      </c>
      <c r="C247" s="545" t="s">
        <v>804</v>
      </c>
      <c r="D247" s="545" t="s">
        <v>930</v>
      </c>
      <c r="E247" s="552">
        <v>1349619</v>
      </c>
      <c r="F247" s="549" t="s">
        <v>298</v>
      </c>
      <c r="G247" s="551" t="s">
        <v>17</v>
      </c>
      <c r="H247" s="545" t="s">
        <v>292</v>
      </c>
      <c r="I247" s="549" t="s">
        <v>295</v>
      </c>
      <c r="J247" s="549" t="s">
        <v>309</v>
      </c>
      <c r="K247" s="580" t="s">
        <v>1025</v>
      </c>
      <c r="L247" s="566" t="s">
        <v>1026</v>
      </c>
      <c r="M247" s="572"/>
    </row>
    <row r="248" s="535" customFormat="1" ht="16.5" spans="1:13">
      <c r="A248" s="546" t="s">
        <v>1027</v>
      </c>
      <c r="B248" s="546" t="s">
        <v>1028</v>
      </c>
      <c r="C248" s="550" t="s">
        <v>804</v>
      </c>
      <c r="D248" s="550" t="s">
        <v>930</v>
      </c>
      <c r="E248" s="548">
        <v>1357095</v>
      </c>
      <c r="F248" s="549" t="s">
        <v>288</v>
      </c>
      <c r="G248" s="546" t="s">
        <v>17</v>
      </c>
      <c r="H248" s="545" t="s">
        <v>808</v>
      </c>
      <c r="I248" s="549" t="s">
        <v>295</v>
      </c>
      <c r="J248" s="549" t="s">
        <v>295</v>
      </c>
      <c r="K248" s="581" t="s">
        <v>1029</v>
      </c>
      <c r="L248" s="566" t="s">
        <v>912</v>
      </c>
      <c r="M248" s="572"/>
    </row>
    <row r="249" s="535" customFormat="1" ht="16.5" spans="1:13">
      <c r="A249" s="551" t="s">
        <v>1030</v>
      </c>
      <c r="B249" s="551" t="s">
        <v>1031</v>
      </c>
      <c r="C249" s="545" t="s">
        <v>804</v>
      </c>
      <c r="D249" s="545" t="s">
        <v>930</v>
      </c>
      <c r="E249" s="552">
        <v>1354976</v>
      </c>
      <c r="F249" s="549" t="s">
        <v>288</v>
      </c>
      <c r="G249" s="551" t="s">
        <v>22</v>
      </c>
      <c r="H249" s="545" t="s">
        <v>306</v>
      </c>
      <c r="I249" s="549" t="s">
        <v>295</v>
      </c>
      <c r="J249" s="549" t="s">
        <v>295</v>
      </c>
      <c r="K249" s="580" t="s">
        <v>1032</v>
      </c>
      <c r="L249" s="566" t="s">
        <v>344</v>
      </c>
      <c r="M249" s="572"/>
    </row>
    <row r="250" s="535" customFormat="1" ht="16.5" spans="1:13">
      <c r="A250" s="546" t="s">
        <v>1033</v>
      </c>
      <c r="B250" s="546" t="s">
        <v>1034</v>
      </c>
      <c r="C250" s="550" t="s">
        <v>804</v>
      </c>
      <c r="D250" s="550" t="s">
        <v>930</v>
      </c>
      <c r="E250" s="548">
        <v>1354369</v>
      </c>
      <c r="F250" s="549" t="s">
        <v>288</v>
      </c>
      <c r="G250" s="546" t="s">
        <v>17</v>
      </c>
      <c r="H250" s="545" t="s">
        <v>292</v>
      </c>
      <c r="I250" s="549" t="s">
        <v>295</v>
      </c>
      <c r="J250" s="549" t="s">
        <v>295</v>
      </c>
      <c r="K250" s="581" t="s">
        <v>1035</v>
      </c>
      <c r="L250" s="567" t="s">
        <v>300</v>
      </c>
      <c r="M250" s="573"/>
    </row>
    <row r="251" s="535" customFormat="1" ht="16.5" spans="1:13">
      <c r="A251" s="546" t="s">
        <v>1036</v>
      </c>
      <c r="B251" s="546" t="s">
        <v>1037</v>
      </c>
      <c r="C251" s="550" t="s">
        <v>871</v>
      </c>
      <c r="D251" s="550" t="s">
        <v>930</v>
      </c>
      <c r="E251" s="548">
        <v>1356439</v>
      </c>
      <c r="F251" s="549" t="s">
        <v>288</v>
      </c>
      <c r="G251" s="546" t="s">
        <v>17</v>
      </c>
      <c r="H251" s="545" t="s">
        <v>808</v>
      </c>
      <c r="I251" s="549" t="s">
        <v>288</v>
      </c>
      <c r="J251" s="549" t="s">
        <v>288</v>
      </c>
      <c r="K251" s="581" t="s">
        <v>1038</v>
      </c>
      <c r="L251" s="566" t="s">
        <v>810</v>
      </c>
      <c r="M251" s="572"/>
    </row>
    <row r="252" s="535" customFormat="1" ht="16.5" spans="1:13">
      <c r="A252" s="559" t="s">
        <v>1039</v>
      </c>
      <c r="B252" s="546" t="s">
        <v>1040</v>
      </c>
      <c r="C252" s="550" t="s">
        <v>871</v>
      </c>
      <c r="D252" s="550" t="s">
        <v>930</v>
      </c>
      <c r="E252" s="587">
        <v>1358189</v>
      </c>
      <c r="F252" s="580" t="s">
        <v>288</v>
      </c>
      <c r="G252" s="546" t="s">
        <v>17</v>
      </c>
      <c r="H252" s="545" t="s">
        <v>808</v>
      </c>
      <c r="I252" s="549" t="s">
        <v>288</v>
      </c>
      <c r="J252" s="549" t="s">
        <v>288</v>
      </c>
      <c r="K252" s="581" t="s">
        <v>1041</v>
      </c>
      <c r="L252" s="566" t="s">
        <v>810</v>
      </c>
      <c r="M252" s="572"/>
    </row>
    <row r="253" s="535" customFormat="1" ht="16.5" spans="1:13">
      <c r="A253" s="551" t="s">
        <v>1042</v>
      </c>
      <c r="B253" s="551" t="s">
        <v>1043</v>
      </c>
      <c r="C253" s="545" t="s">
        <v>871</v>
      </c>
      <c r="D253" s="545" t="s">
        <v>930</v>
      </c>
      <c r="E253" s="552">
        <v>1358077</v>
      </c>
      <c r="F253" s="549" t="s">
        <v>288</v>
      </c>
      <c r="G253" s="551" t="s">
        <v>19</v>
      </c>
      <c r="H253" s="545" t="s">
        <v>306</v>
      </c>
      <c r="I253" s="549" t="s">
        <v>288</v>
      </c>
      <c r="J253" s="549" t="s">
        <v>288</v>
      </c>
      <c r="K253" s="580" t="s">
        <v>1044</v>
      </c>
      <c r="L253" s="566" t="s">
        <v>308</v>
      </c>
      <c r="M253" s="572"/>
    </row>
    <row r="254" s="535" customFormat="1" ht="16.5" spans="1:13">
      <c r="A254" s="551" t="s">
        <v>1045</v>
      </c>
      <c r="B254" s="551" t="s">
        <v>1046</v>
      </c>
      <c r="C254" s="545" t="s">
        <v>871</v>
      </c>
      <c r="D254" s="545" t="s">
        <v>930</v>
      </c>
      <c r="E254" s="552">
        <v>1316963</v>
      </c>
      <c r="F254" s="549" t="s">
        <v>288</v>
      </c>
      <c r="G254" s="551" t="s">
        <v>22</v>
      </c>
      <c r="H254" s="545" t="s">
        <v>306</v>
      </c>
      <c r="I254" s="549" t="s">
        <v>288</v>
      </c>
      <c r="J254" s="549" t="s">
        <v>288</v>
      </c>
      <c r="K254" s="580" t="s">
        <v>1047</v>
      </c>
      <c r="L254" s="566" t="s">
        <v>308</v>
      </c>
      <c r="M254" s="572"/>
    </row>
    <row r="255" s="535" customFormat="1" ht="16.5" spans="1:13">
      <c r="A255" s="546" t="s">
        <v>1048</v>
      </c>
      <c r="B255" s="546" t="s">
        <v>1049</v>
      </c>
      <c r="C255" s="550" t="s">
        <v>871</v>
      </c>
      <c r="D255" s="550" t="s">
        <v>930</v>
      </c>
      <c r="E255" s="548">
        <v>1357572</v>
      </c>
      <c r="F255" s="549" t="s">
        <v>288</v>
      </c>
      <c r="G255" s="546" t="s">
        <v>17</v>
      </c>
      <c r="H255" s="545" t="s">
        <v>808</v>
      </c>
      <c r="I255" s="549" t="s">
        <v>288</v>
      </c>
      <c r="J255" s="549" t="s">
        <v>288</v>
      </c>
      <c r="K255" s="581" t="s">
        <v>1050</v>
      </c>
      <c r="L255" s="566" t="s">
        <v>810</v>
      </c>
      <c r="M255" s="572"/>
    </row>
    <row r="256" s="535" customFormat="1" ht="16.5" spans="1:13">
      <c r="A256" s="546" t="s">
        <v>1051</v>
      </c>
      <c r="B256" s="546" t="s">
        <v>1052</v>
      </c>
      <c r="C256" s="550" t="s">
        <v>871</v>
      </c>
      <c r="D256" s="550" t="s">
        <v>930</v>
      </c>
      <c r="E256" s="548">
        <v>1357946</v>
      </c>
      <c r="F256" s="549" t="s">
        <v>288</v>
      </c>
      <c r="G256" s="546" t="s">
        <v>17</v>
      </c>
      <c r="H256" s="545" t="s">
        <v>808</v>
      </c>
      <c r="I256" s="549" t="s">
        <v>288</v>
      </c>
      <c r="J256" s="549" t="s">
        <v>288</v>
      </c>
      <c r="K256" s="581" t="s">
        <v>1053</v>
      </c>
      <c r="L256" s="566" t="s">
        <v>810</v>
      </c>
      <c r="M256" s="572"/>
    </row>
    <row r="257" s="535" customFormat="1" ht="16.5" spans="1:13">
      <c r="A257" s="546" t="s">
        <v>1054</v>
      </c>
      <c r="B257" s="546" t="s">
        <v>777</v>
      </c>
      <c r="C257" s="550" t="s">
        <v>871</v>
      </c>
      <c r="D257" s="550" t="s">
        <v>930</v>
      </c>
      <c r="E257" s="548">
        <v>1357058</v>
      </c>
      <c r="F257" s="549" t="s">
        <v>288</v>
      </c>
      <c r="G257" s="546" t="s">
        <v>17</v>
      </c>
      <c r="H257" s="545" t="s">
        <v>808</v>
      </c>
      <c r="I257" s="549" t="s">
        <v>288</v>
      </c>
      <c r="J257" s="549" t="s">
        <v>288</v>
      </c>
      <c r="K257" s="581" t="s">
        <v>1055</v>
      </c>
      <c r="L257" s="566" t="s">
        <v>810</v>
      </c>
      <c r="M257" s="572"/>
    </row>
    <row r="258" s="535" customFormat="1" ht="16.5" spans="1:13">
      <c r="A258" s="546" t="s">
        <v>1056</v>
      </c>
      <c r="B258" s="546" t="s">
        <v>1057</v>
      </c>
      <c r="C258" s="550" t="s">
        <v>871</v>
      </c>
      <c r="D258" s="550" t="s">
        <v>930</v>
      </c>
      <c r="E258" s="548">
        <v>1357965</v>
      </c>
      <c r="F258" s="549" t="s">
        <v>295</v>
      </c>
      <c r="G258" s="546" t="s">
        <v>17</v>
      </c>
      <c r="H258" s="545" t="s">
        <v>808</v>
      </c>
      <c r="I258" s="549" t="s">
        <v>288</v>
      </c>
      <c r="J258" s="549" t="s">
        <v>295</v>
      </c>
      <c r="K258" s="581" t="s">
        <v>1058</v>
      </c>
      <c r="L258" s="566" t="s">
        <v>912</v>
      </c>
      <c r="M258" s="572"/>
    </row>
    <row r="259" s="535" customFormat="1" ht="16.5" spans="1:13">
      <c r="A259" s="546" t="s">
        <v>1059</v>
      </c>
      <c r="B259" s="546" t="s">
        <v>1060</v>
      </c>
      <c r="C259" s="550" t="s">
        <v>871</v>
      </c>
      <c r="D259" s="550" t="s">
        <v>930</v>
      </c>
      <c r="E259" s="548">
        <v>1357939</v>
      </c>
      <c r="F259" s="549" t="s">
        <v>288</v>
      </c>
      <c r="G259" s="546" t="s">
        <v>17</v>
      </c>
      <c r="H259" s="545" t="s">
        <v>808</v>
      </c>
      <c r="I259" s="549" t="s">
        <v>288</v>
      </c>
      <c r="J259" s="549" t="s">
        <v>288</v>
      </c>
      <c r="K259" s="581" t="s">
        <v>1061</v>
      </c>
      <c r="L259" s="566" t="s">
        <v>810</v>
      </c>
      <c r="M259" s="572"/>
    </row>
    <row r="260" s="535" customFormat="1" ht="16.5" spans="1:13">
      <c r="A260" s="551" t="s">
        <v>1062</v>
      </c>
      <c r="B260" s="551" t="s">
        <v>990</v>
      </c>
      <c r="C260" s="545" t="s">
        <v>871</v>
      </c>
      <c r="D260" s="545" t="s">
        <v>876</v>
      </c>
      <c r="E260" s="552">
        <v>1357738</v>
      </c>
      <c r="F260" s="549" t="s">
        <v>295</v>
      </c>
      <c r="G260" s="551" t="s">
        <v>17</v>
      </c>
      <c r="H260" s="545" t="s">
        <v>808</v>
      </c>
      <c r="I260" s="549" t="s">
        <v>295</v>
      </c>
      <c r="J260" s="549" t="s">
        <v>301</v>
      </c>
      <c r="K260" s="580" t="s">
        <v>1063</v>
      </c>
      <c r="L260" s="566" t="s">
        <v>949</v>
      </c>
      <c r="M260" s="572"/>
    </row>
    <row r="261" s="535" customFormat="1" ht="16.5" spans="1:13">
      <c r="A261" s="546" t="s">
        <v>1064</v>
      </c>
      <c r="B261" s="546" t="s">
        <v>996</v>
      </c>
      <c r="C261" s="550" t="s">
        <v>871</v>
      </c>
      <c r="D261" s="550" t="s">
        <v>876</v>
      </c>
      <c r="E261" s="548">
        <v>1357861</v>
      </c>
      <c r="F261" s="549" t="s">
        <v>288</v>
      </c>
      <c r="G261" s="546" t="s">
        <v>17</v>
      </c>
      <c r="H261" s="545" t="s">
        <v>808</v>
      </c>
      <c r="I261" s="549" t="s">
        <v>295</v>
      </c>
      <c r="J261" s="549" t="s">
        <v>295</v>
      </c>
      <c r="K261" s="581" t="s">
        <v>1065</v>
      </c>
      <c r="L261" s="566" t="s">
        <v>912</v>
      </c>
      <c r="M261" s="572"/>
    </row>
    <row r="262" s="535" customFormat="1" ht="16.5" spans="1:13">
      <c r="A262" s="546" t="s">
        <v>1066</v>
      </c>
      <c r="B262" s="546" t="s">
        <v>1067</v>
      </c>
      <c r="C262" s="550" t="s">
        <v>871</v>
      </c>
      <c r="D262" s="550" t="s">
        <v>876</v>
      </c>
      <c r="E262" s="548">
        <v>1341720</v>
      </c>
      <c r="F262" s="549" t="s">
        <v>288</v>
      </c>
      <c r="G262" s="546" t="s">
        <v>49</v>
      </c>
      <c r="H262" s="545" t="s">
        <v>423</v>
      </c>
      <c r="I262" s="549" t="s">
        <v>295</v>
      </c>
      <c r="J262" s="549" t="s">
        <v>295</v>
      </c>
      <c r="K262" s="581" t="s">
        <v>1068</v>
      </c>
      <c r="L262" s="567" t="s">
        <v>564</v>
      </c>
      <c r="M262" s="573"/>
    </row>
    <row r="263" s="535" customFormat="1" ht="16.5" spans="1:13">
      <c r="A263" s="551" t="s">
        <v>1069</v>
      </c>
      <c r="B263" s="551" t="s">
        <v>1070</v>
      </c>
      <c r="C263" s="545" t="s">
        <v>871</v>
      </c>
      <c r="D263" s="545" t="s">
        <v>1071</v>
      </c>
      <c r="E263" s="552">
        <v>1343732</v>
      </c>
      <c r="F263" s="549" t="s">
        <v>288</v>
      </c>
      <c r="G263" s="551" t="s">
        <v>49</v>
      </c>
      <c r="H263" s="545" t="s">
        <v>302</v>
      </c>
      <c r="I263" s="549" t="s">
        <v>298</v>
      </c>
      <c r="J263" s="549" t="s">
        <v>298</v>
      </c>
      <c r="K263" s="580" t="s">
        <v>1072</v>
      </c>
      <c r="L263" s="566" t="s">
        <v>375</v>
      </c>
      <c r="M263" s="572"/>
    </row>
    <row r="264" s="535" customFormat="1" ht="16.5" spans="1:13">
      <c r="A264" s="551" t="s">
        <v>1073</v>
      </c>
      <c r="B264" s="551" t="s">
        <v>1074</v>
      </c>
      <c r="C264" s="545" t="s">
        <v>871</v>
      </c>
      <c r="D264" s="545" t="s">
        <v>1071</v>
      </c>
      <c r="E264" s="552">
        <v>1343680</v>
      </c>
      <c r="F264" s="549" t="s">
        <v>288</v>
      </c>
      <c r="G264" s="551" t="s">
        <v>49</v>
      </c>
      <c r="H264" s="545" t="s">
        <v>302</v>
      </c>
      <c r="I264" s="549" t="s">
        <v>298</v>
      </c>
      <c r="J264" s="549" t="s">
        <v>298</v>
      </c>
      <c r="K264" s="580" t="s">
        <v>1075</v>
      </c>
      <c r="L264" s="566" t="s">
        <v>375</v>
      </c>
      <c r="M264" s="572"/>
    </row>
    <row r="265" s="535" customFormat="1" ht="16.5" spans="1:13">
      <c r="A265" s="551" t="s">
        <v>1076</v>
      </c>
      <c r="B265" s="551" t="s">
        <v>1077</v>
      </c>
      <c r="C265" s="545" t="s">
        <v>871</v>
      </c>
      <c r="D265" s="545" t="s">
        <v>1071</v>
      </c>
      <c r="E265" s="552">
        <v>1343803</v>
      </c>
      <c r="F265" s="549" t="s">
        <v>288</v>
      </c>
      <c r="G265" s="551" t="s">
        <v>49</v>
      </c>
      <c r="H265" s="545" t="s">
        <v>302</v>
      </c>
      <c r="I265" s="549" t="s">
        <v>298</v>
      </c>
      <c r="J265" s="549" t="s">
        <v>298</v>
      </c>
      <c r="K265" s="580" t="s">
        <v>1078</v>
      </c>
      <c r="L265" s="566" t="s">
        <v>375</v>
      </c>
      <c r="M265" s="572"/>
    </row>
    <row r="266" s="535" customFormat="1" ht="16.5" spans="1:13">
      <c r="A266" s="551" t="s">
        <v>1079</v>
      </c>
      <c r="B266" s="551" t="s">
        <v>1080</v>
      </c>
      <c r="C266" s="545" t="s">
        <v>871</v>
      </c>
      <c r="D266" s="545" t="s">
        <v>1071</v>
      </c>
      <c r="E266" s="552">
        <v>1343676</v>
      </c>
      <c r="F266" s="549" t="s">
        <v>288</v>
      </c>
      <c r="G266" s="551" t="s">
        <v>49</v>
      </c>
      <c r="H266" s="545" t="s">
        <v>302</v>
      </c>
      <c r="I266" s="549" t="s">
        <v>298</v>
      </c>
      <c r="J266" s="549" t="s">
        <v>298</v>
      </c>
      <c r="K266" s="580" t="s">
        <v>1081</v>
      </c>
      <c r="L266" s="566" t="s">
        <v>375</v>
      </c>
      <c r="M266" s="572"/>
    </row>
    <row r="267" s="535" customFormat="1" ht="16.5" spans="1:13">
      <c r="A267" s="551" t="s">
        <v>1082</v>
      </c>
      <c r="B267" s="551" t="s">
        <v>1083</v>
      </c>
      <c r="C267" s="545" t="s">
        <v>930</v>
      </c>
      <c r="D267" s="545" t="s">
        <v>876</v>
      </c>
      <c r="E267" s="552">
        <v>1343502</v>
      </c>
      <c r="F267" s="549" t="s">
        <v>295</v>
      </c>
      <c r="G267" s="551" t="s">
        <v>49</v>
      </c>
      <c r="H267" s="545" t="s">
        <v>302</v>
      </c>
      <c r="I267" s="549" t="s">
        <v>288</v>
      </c>
      <c r="J267" s="549" t="s">
        <v>295</v>
      </c>
      <c r="K267" s="580" t="s">
        <v>1084</v>
      </c>
      <c r="L267" s="566" t="s">
        <v>351</v>
      </c>
      <c r="M267" s="572"/>
    </row>
    <row r="268" s="535" customFormat="1" ht="16.5" spans="1:13">
      <c r="A268" s="551" t="s">
        <v>1085</v>
      </c>
      <c r="B268" s="551" t="s">
        <v>1086</v>
      </c>
      <c r="C268" s="545" t="s">
        <v>930</v>
      </c>
      <c r="D268" s="545" t="s">
        <v>876</v>
      </c>
      <c r="E268" s="552">
        <v>1358520</v>
      </c>
      <c r="F268" s="549" t="s">
        <v>295</v>
      </c>
      <c r="G268" s="551" t="s">
        <v>22</v>
      </c>
      <c r="H268" s="545" t="s">
        <v>306</v>
      </c>
      <c r="I268" s="549" t="s">
        <v>288</v>
      </c>
      <c r="J268" s="549" t="s">
        <v>295</v>
      </c>
      <c r="K268" s="580" t="s">
        <v>1087</v>
      </c>
      <c r="L268" s="566" t="s">
        <v>344</v>
      </c>
      <c r="M268" s="572"/>
    </row>
    <row r="269" s="535" customFormat="1" ht="16.5" spans="1:13">
      <c r="A269" s="551" t="s">
        <v>1088</v>
      </c>
      <c r="B269" s="546" t="s">
        <v>1089</v>
      </c>
      <c r="C269" s="550" t="s">
        <v>930</v>
      </c>
      <c r="D269" s="550" t="s">
        <v>876</v>
      </c>
      <c r="E269" s="548">
        <v>1358369</v>
      </c>
      <c r="F269" s="549" t="s">
        <v>288</v>
      </c>
      <c r="G269" s="546" t="s">
        <v>17</v>
      </c>
      <c r="H269" s="545" t="s">
        <v>808</v>
      </c>
      <c r="I269" s="549" t="s">
        <v>288</v>
      </c>
      <c r="J269" s="549" t="s">
        <v>288</v>
      </c>
      <c r="K269" s="581" t="s">
        <v>1090</v>
      </c>
      <c r="L269" s="566" t="s">
        <v>810</v>
      </c>
      <c r="M269" s="572"/>
    </row>
    <row r="270" s="535" customFormat="1" ht="16.5" spans="1:13">
      <c r="A270" s="546" t="s">
        <v>1091</v>
      </c>
      <c r="B270" s="546" t="s">
        <v>1092</v>
      </c>
      <c r="C270" s="550" t="s">
        <v>930</v>
      </c>
      <c r="D270" s="550" t="s">
        <v>876</v>
      </c>
      <c r="E270" s="548">
        <v>1353474</v>
      </c>
      <c r="F270" s="549" t="s">
        <v>288</v>
      </c>
      <c r="G270" s="546" t="s">
        <v>17</v>
      </c>
      <c r="H270" s="549" t="s">
        <v>682</v>
      </c>
      <c r="I270" s="549" t="s">
        <v>288</v>
      </c>
      <c r="J270" s="549" t="s">
        <v>288</v>
      </c>
      <c r="K270" s="581" t="s">
        <v>1090</v>
      </c>
      <c r="L270" s="583" t="s">
        <v>683</v>
      </c>
      <c r="M270" s="584"/>
    </row>
    <row r="271" s="535" customFormat="1" ht="16.5" spans="1:13">
      <c r="A271" s="551" t="s">
        <v>1093</v>
      </c>
      <c r="B271" s="546" t="s">
        <v>1094</v>
      </c>
      <c r="C271" s="550" t="s">
        <v>930</v>
      </c>
      <c r="D271" s="550" t="s">
        <v>876</v>
      </c>
      <c r="E271" s="548">
        <v>1357550</v>
      </c>
      <c r="F271" s="549" t="s">
        <v>288</v>
      </c>
      <c r="G271" s="546" t="s">
        <v>17</v>
      </c>
      <c r="H271" s="545" t="s">
        <v>808</v>
      </c>
      <c r="I271" s="549" t="s">
        <v>288</v>
      </c>
      <c r="J271" s="549" t="s">
        <v>288</v>
      </c>
      <c r="K271" s="581" t="s">
        <v>1095</v>
      </c>
      <c r="L271" s="566" t="s">
        <v>810</v>
      </c>
      <c r="M271" s="572"/>
    </row>
    <row r="272" s="535" customFormat="1" ht="16.5" spans="1:13">
      <c r="A272" s="551" t="s">
        <v>1096</v>
      </c>
      <c r="B272" s="551" t="s">
        <v>1097</v>
      </c>
      <c r="C272" s="545" t="s">
        <v>930</v>
      </c>
      <c r="D272" s="545" t="s">
        <v>876</v>
      </c>
      <c r="E272" s="552">
        <v>1358549</v>
      </c>
      <c r="F272" s="549" t="s">
        <v>288</v>
      </c>
      <c r="G272" s="551" t="s">
        <v>22</v>
      </c>
      <c r="H272" s="545" t="s">
        <v>306</v>
      </c>
      <c r="I272" s="549" t="s">
        <v>288</v>
      </c>
      <c r="J272" s="549" t="s">
        <v>288</v>
      </c>
      <c r="K272" s="580" t="s">
        <v>1098</v>
      </c>
      <c r="L272" s="566" t="s">
        <v>308</v>
      </c>
      <c r="M272" s="572"/>
    </row>
    <row r="273" s="535" customFormat="1" ht="16.5" spans="1:13">
      <c r="A273" s="546" t="s">
        <v>1099</v>
      </c>
      <c r="B273" s="546" t="s">
        <v>1043</v>
      </c>
      <c r="C273" s="550" t="s">
        <v>930</v>
      </c>
      <c r="D273" s="550" t="s">
        <v>876</v>
      </c>
      <c r="E273" s="548">
        <v>1358519</v>
      </c>
      <c r="F273" s="547" t="s">
        <v>288</v>
      </c>
      <c r="G273" s="546" t="s">
        <v>17</v>
      </c>
      <c r="H273" s="550" t="s">
        <v>808</v>
      </c>
      <c r="I273" s="547" t="s">
        <v>288</v>
      </c>
      <c r="J273" s="547" t="s">
        <v>288</v>
      </c>
      <c r="K273" s="581" t="s">
        <v>1100</v>
      </c>
      <c r="L273" s="567" t="s">
        <v>810</v>
      </c>
      <c r="M273" s="573"/>
    </row>
    <row r="274" s="535" customFormat="1" ht="16.5" spans="1:13">
      <c r="A274" s="546" t="s">
        <v>1101</v>
      </c>
      <c r="B274" s="546" t="s">
        <v>1102</v>
      </c>
      <c r="C274" s="550" t="s">
        <v>930</v>
      </c>
      <c r="D274" s="550" t="s">
        <v>876</v>
      </c>
      <c r="E274" s="548">
        <v>1358661</v>
      </c>
      <c r="F274" s="547" t="s">
        <v>295</v>
      </c>
      <c r="G274" s="546" t="s">
        <v>17</v>
      </c>
      <c r="H274" s="550" t="s">
        <v>808</v>
      </c>
      <c r="I274" s="547" t="s">
        <v>288</v>
      </c>
      <c r="J274" s="547" t="s">
        <v>295</v>
      </c>
      <c r="K274" s="581" t="s">
        <v>1103</v>
      </c>
      <c r="L274" s="567" t="s">
        <v>912</v>
      </c>
      <c r="M274" s="573"/>
    </row>
    <row r="275" s="535" customFormat="1" ht="16.5" spans="1:13">
      <c r="A275" s="551" t="s">
        <v>1104</v>
      </c>
      <c r="B275" s="551" t="s">
        <v>1105</v>
      </c>
      <c r="C275" s="545" t="s">
        <v>930</v>
      </c>
      <c r="D275" s="545" t="s">
        <v>876</v>
      </c>
      <c r="E275" s="552">
        <v>1358774</v>
      </c>
      <c r="F275" s="549" t="s">
        <v>288</v>
      </c>
      <c r="G275" s="551" t="s">
        <v>22</v>
      </c>
      <c r="H275" s="545" t="s">
        <v>306</v>
      </c>
      <c r="I275" s="549" t="s">
        <v>288</v>
      </c>
      <c r="J275" s="549" t="s">
        <v>288</v>
      </c>
      <c r="K275" s="580" t="s">
        <v>1106</v>
      </c>
      <c r="L275" s="566" t="s">
        <v>308</v>
      </c>
      <c r="M275" s="572"/>
    </row>
    <row r="276" s="535" customFormat="1" ht="16.5" spans="1:13">
      <c r="A276" s="546" t="s">
        <v>1107</v>
      </c>
      <c r="B276" s="546" t="s">
        <v>1108</v>
      </c>
      <c r="C276" s="550" t="s">
        <v>930</v>
      </c>
      <c r="D276" s="550" t="s">
        <v>876</v>
      </c>
      <c r="E276" s="548">
        <v>1358627</v>
      </c>
      <c r="F276" s="547" t="s">
        <v>288</v>
      </c>
      <c r="G276" s="546" t="s">
        <v>17</v>
      </c>
      <c r="H276" s="550" t="s">
        <v>808</v>
      </c>
      <c r="I276" s="547" t="s">
        <v>288</v>
      </c>
      <c r="J276" s="547" t="s">
        <v>288</v>
      </c>
      <c r="K276" s="581" t="s">
        <v>1109</v>
      </c>
      <c r="L276" s="567" t="s">
        <v>810</v>
      </c>
      <c r="M276" s="573"/>
    </row>
    <row r="277" s="535" customFormat="1" ht="16.5" spans="1:13">
      <c r="A277" s="546" t="s">
        <v>1110</v>
      </c>
      <c r="B277" s="546" t="s">
        <v>1111</v>
      </c>
      <c r="C277" s="550" t="s">
        <v>930</v>
      </c>
      <c r="D277" s="550" t="s">
        <v>876</v>
      </c>
      <c r="E277" s="548">
        <v>1356598</v>
      </c>
      <c r="F277" s="547" t="s">
        <v>288</v>
      </c>
      <c r="G277" s="546" t="s">
        <v>17</v>
      </c>
      <c r="H277" s="550" t="s">
        <v>808</v>
      </c>
      <c r="I277" s="547" t="s">
        <v>288</v>
      </c>
      <c r="J277" s="547" t="s">
        <v>288</v>
      </c>
      <c r="K277" s="581" t="s">
        <v>1112</v>
      </c>
      <c r="L277" s="567" t="s">
        <v>810</v>
      </c>
      <c r="M277" s="573"/>
    </row>
    <row r="278" s="535" customFormat="1" ht="16.5" spans="1:13">
      <c r="A278" s="546" t="s">
        <v>1113</v>
      </c>
      <c r="B278" s="546" t="s">
        <v>1114</v>
      </c>
      <c r="C278" s="550" t="s">
        <v>930</v>
      </c>
      <c r="D278" s="550" t="s">
        <v>876</v>
      </c>
      <c r="E278" s="548">
        <v>1358361</v>
      </c>
      <c r="F278" s="547" t="s">
        <v>288</v>
      </c>
      <c r="G278" s="546" t="s">
        <v>17</v>
      </c>
      <c r="H278" s="550" t="s">
        <v>808</v>
      </c>
      <c r="I278" s="547" t="s">
        <v>288</v>
      </c>
      <c r="J278" s="547" t="s">
        <v>288</v>
      </c>
      <c r="K278" s="581" t="s">
        <v>1115</v>
      </c>
      <c r="L278" s="567" t="s">
        <v>810</v>
      </c>
      <c r="M278" s="573"/>
    </row>
    <row r="279" s="535" customFormat="1" ht="16.5" spans="1:13">
      <c r="A279" s="551" t="s">
        <v>1116</v>
      </c>
      <c r="B279" s="551" t="s">
        <v>1117</v>
      </c>
      <c r="C279" s="545" t="s">
        <v>930</v>
      </c>
      <c r="D279" s="545" t="s">
        <v>876</v>
      </c>
      <c r="E279" s="552">
        <v>1358629</v>
      </c>
      <c r="F279" s="549" t="s">
        <v>288</v>
      </c>
      <c r="G279" s="551" t="s">
        <v>22</v>
      </c>
      <c r="H279" s="545" t="s">
        <v>306</v>
      </c>
      <c r="I279" s="549" t="s">
        <v>288</v>
      </c>
      <c r="J279" s="549" t="s">
        <v>288</v>
      </c>
      <c r="K279" s="580" t="s">
        <v>1118</v>
      </c>
      <c r="L279" s="566" t="s">
        <v>308</v>
      </c>
      <c r="M279" s="572"/>
    </row>
    <row r="280" s="535" customFormat="1" ht="16.5" spans="1:13">
      <c r="A280" s="551" t="s">
        <v>1119</v>
      </c>
      <c r="B280" s="551" t="s">
        <v>1120</v>
      </c>
      <c r="C280" s="545" t="s">
        <v>930</v>
      </c>
      <c r="D280" s="545" t="s">
        <v>1071</v>
      </c>
      <c r="E280" s="552">
        <v>1342552</v>
      </c>
      <c r="F280" s="549" t="s">
        <v>288</v>
      </c>
      <c r="G280" s="551" t="s">
        <v>22</v>
      </c>
      <c r="H280" s="545" t="s">
        <v>306</v>
      </c>
      <c r="I280" s="549" t="s">
        <v>295</v>
      </c>
      <c r="J280" s="549" t="s">
        <v>295</v>
      </c>
      <c r="K280" s="580" t="s">
        <v>1121</v>
      </c>
      <c r="L280" s="566" t="s">
        <v>344</v>
      </c>
      <c r="M280" s="572"/>
    </row>
    <row r="281" s="535" customFormat="1" ht="16.5" spans="1:13">
      <c r="A281" s="551" t="s">
        <v>1122</v>
      </c>
      <c r="B281" s="551" t="s">
        <v>1123</v>
      </c>
      <c r="C281" s="545" t="s">
        <v>930</v>
      </c>
      <c r="D281" s="545" t="s">
        <v>1124</v>
      </c>
      <c r="E281" s="552">
        <v>1358211</v>
      </c>
      <c r="F281" s="549" t="s">
        <v>288</v>
      </c>
      <c r="G281" s="551" t="s">
        <v>17</v>
      </c>
      <c r="H281" s="545" t="s">
        <v>808</v>
      </c>
      <c r="I281" s="549" t="s">
        <v>298</v>
      </c>
      <c r="J281" s="549" t="s">
        <v>298</v>
      </c>
      <c r="K281" s="580" t="s">
        <v>1125</v>
      </c>
      <c r="L281" s="566" t="s">
        <v>982</v>
      </c>
      <c r="M281" s="572"/>
    </row>
    <row r="282" s="535" customFormat="1" ht="16.5" spans="1:13">
      <c r="A282" s="551" t="s">
        <v>1126</v>
      </c>
      <c r="B282" s="551" t="s">
        <v>1127</v>
      </c>
      <c r="C282" s="545" t="s">
        <v>930</v>
      </c>
      <c r="D282" s="545" t="s">
        <v>1124</v>
      </c>
      <c r="E282" s="552">
        <v>1357620</v>
      </c>
      <c r="F282" s="549" t="s">
        <v>288</v>
      </c>
      <c r="G282" s="551" t="s">
        <v>17</v>
      </c>
      <c r="H282" s="545" t="s">
        <v>808</v>
      </c>
      <c r="I282" s="549" t="s">
        <v>298</v>
      </c>
      <c r="J282" s="549" t="s">
        <v>298</v>
      </c>
      <c r="K282" s="580" t="s">
        <v>1128</v>
      </c>
      <c r="L282" s="566" t="s">
        <v>982</v>
      </c>
      <c r="M282" s="572"/>
    </row>
    <row r="283" s="535" customFormat="1" ht="16.5" spans="1:13">
      <c r="A283" s="551" t="s">
        <v>1129</v>
      </c>
      <c r="B283" s="551" t="s">
        <v>1130</v>
      </c>
      <c r="C283" s="545" t="s">
        <v>930</v>
      </c>
      <c r="D283" s="545" t="s">
        <v>1124</v>
      </c>
      <c r="E283" s="552">
        <v>1358569</v>
      </c>
      <c r="F283" s="549" t="s">
        <v>288</v>
      </c>
      <c r="G283" s="551" t="s">
        <v>17</v>
      </c>
      <c r="H283" s="545" t="s">
        <v>808</v>
      </c>
      <c r="I283" s="549" t="s">
        <v>298</v>
      </c>
      <c r="J283" s="549" t="s">
        <v>298</v>
      </c>
      <c r="K283" s="580" t="s">
        <v>1131</v>
      </c>
      <c r="L283" s="566" t="s">
        <v>982</v>
      </c>
      <c r="M283" s="572"/>
    </row>
    <row r="284" s="535" customFormat="1" ht="16.5" spans="1:13">
      <c r="A284" s="551" t="s">
        <v>1132</v>
      </c>
      <c r="B284" s="551" t="s">
        <v>1052</v>
      </c>
      <c r="C284" s="545" t="s">
        <v>930</v>
      </c>
      <c r="D284" s="545" t="s">
        <v>1133</v>
      </c>
      <c r="E284" s="552">
        <v>1356859</v>
      </c>
      <c r="F284" s="549" t="s">
        <v>288</v>
      </c>
      <c r="G284" s="551" t="s">
        <v>17</v>
      </c>
      <c r="H284" s="545" t="s">
        <v>808</v>
      </c>
      <c r="I284" s="549" t="s">
        <v>301</v>
      </c>
      <c r="J284" s="549" t="s">
        <v>301</v>
      </c>
      <c r="K284" s="580" t="s">
        <v>1134</v>
      </c>
      <c r="L284" s="566" t="s">
        <v>949</v>
      </c>
      <c r="M284" s="572"/>
    </row>
    <row r="285" s="535" customFormat="1" ht="16.5" spans="1:13">
      <c r="A285" s="551" t="s">
        <v>1135</v>
      </c>
      <c r="B285" s="546" t="s">
        <v>1086</v>
      </c>
      <c r="C285" s="550" t="s">
        <v>876</v>
      </c>
      <c r="D285" s="550" t="s">
        <v>1071</v>
      </c>
      <c r="E285" s="548">
        <v>1359167</v>
      </c>
      <c r="F285" s="549" t="s">
        <v>288</v>
      </c>
      <c r="G285" s="546" t="s">
        <v>17</v>
      </c>
      <c r="H285" s="545" t="s">
        <v>808</v>
      </c>
      <c r="I285" s="549" t="s">
        <v>288</v>
      </c>
      <c r="J285" s="549" t="s">
        <v>288</v>
      </c>
      <c r="K285" s="581" t="s">
        <v>1136</v>
      </c>
      <c r="L285" s="566" t="s">
        <v>810</v>
      </c>
      <c r="M285" s="572"/>
    </row>
    <row r="286" s="535" customFormat="1" ht="16.5" spans="1:13">
      <c r="A286" s="546" t="s">
        <v>1137</v>
      </c>
      <c r="B286" s="546" t="s">
        <v>1138</v>
      </c>
      <c r="C286" s="550" t="s">
        <v>876</v>
      </c>
      <c r="D286" s="550" t="s">
        <v>1071</v>
      </c>
      <c r="E286" s="548">
        <v>1359168</v>
      </c>
      <c r="F286" s="547" t="s">
        <v>288</v>
      </c>
      <c r="G286" s="546" t="s">
        <v>17</v>
      </c>
      <c r="H286" s="550" t="s">
        <v>808</v>
      </c>
      <c r="I286" s="547" t="s">
        <v>288</v>
      </c>
      <c r="J286" s="547" t="s">
        <v>288</v>
      </c>
      <c r="K286" s="581" t="s">
        <v>1139</v>
      </c>
      <c r="L286" s="567" t="s">
        <v>810</v>
      </c>
      <c r="M286" s="573"/>
    </row>
    <row r="287" s="535" customFormat="1" ht="16.5" spans="1:13">
      <c r="A287" s="546" t="s">
        <v>1140</v>
      </c>
      <c r="B287" s="546" t="s">
        <v>1141</v>
      </c>
      <c r="C287" s="550" t="s">
        <v>876</v>
      </c>
      <c r="D287" s="550" t="s">
        <v>1071</v>
      </c>
      <c r="E287" s="548">
        <v>1356665</v>
      </c>
      <c r="F287" s="547" t="s">
        <v>288</v>
      </c>
      <c r="G287" s="546" t="s">
        <v>17</v>
      </c>
      <c r="H287" s="550" t="s">
        <v>808</v>
      </c>
      <c r="I287" s="547" t="s">
        <v>288</v>
      </c>
      <c r="J287" s="547" t="s">
        <v>288</v>
      </c>
      <c r="K287" s="581" t="s">
        <v>1142</v>
      </c>
      <c r="L287" s="567" t="s">
        <v>810</v>
      </c>
      <c r="M287" s="573"/>
    </row>
    <row r="288" s="535" customFormat="1" ht="16.5" spans="1:13">
      <c r="A288" s="577" t="s">
        <v>1143</v>
      </c>
      <c r="B288" s="577" t="s">
        <v>1144</v>
      </c>
      <c r="C288" s="576" t="s">
        <v>876</v>
      </c>
      <c r="D288" s="576" t="s">
        <v>1071</v>
      </c>
      <c r="E288" s="579">
        <v>1359170</v>
      </c>
      <c r="F288" s="549" t="s">
        <v>288</v>
      </c>
      <c r="G288" s="551" t="s">
        <v>17</v>
      </c>
      <c r="H288" s="545" t="s">
        <v>808</v>
      </c>
      <c r="I288" s="549" t="s">
        <v>288</v>
      </c>
      <c r="J288" s="549" t="s">
        <v>288</v>
      </c>
      <c r="K288" s="580" t="s">
        <v>1145</v>
      </c>
      <c r="L288" s="566" t="s">
        <v>810</v>
      </c>
      <c r="M288" s="572"/>
    </row>
    <row r="289" s="535" customFormat="1" ht="16.5" spans="1:13">
      <c r="A289" s="551" t="s">
        <v>1146</v>
      </c>
      <c r="B289" s="546" t="s">
        <v>1147</v>
      </c>
      <c r="C289" s="550" t="s">
        <v>876</v>
      </c>
      <c r="D289" s="550" t="s">
        <v>1071</v>
      </c>
      <c r="E289" s="548">
        <v>1358957</v>
      </c>
      <c r="F289" s="549" t="s">
        <v>295</v>
      </c>
      <c r="G289" s="546" t="s">
        <v>17</v>
      </c>
      <c r="H289" s="545" t="s">
        <v>808</v>
      </c>
      <c r="I289" s="549" t="s">
        <v>288</v>
      </c>
      <c r="J289" s="549" t="s">
        <v>295</v>
      </c>
      <c r="K289" s="581" t="s">
        <v>1148</v>
      </c>
      <c r="L289" s="566" t="s">
        <v>912</v>
      </c>
      <c r="M289" s="572"/>
    </row>
    <row r="290" s="535" customFormat="1" ht="16.5" spans="1:13">
      <c r="A290" s="551" t="s">
        <v>1149</v>
      </c>
      <c r="B290" s="551" t="s">
        <v>1150</v>
      </c>
      <c r="C290" s="545" t="s">
        <v>876</v>
      </c>
      <c r="D290" s="545" t="s">
        <v>1071</v>
      </c>
      <c r="E290" s="552">
        <v>1359182</v>
      </c>
      <c r="F290" s="549" t="s">
        <v>288</v>
      </c>
      <c r="G290" s="551" t="s">
        <v>17</v>
      </c>
      <c r="H290" s="545" t="s">
        <v>808</v>
      </c>
      <c r="I290" s="549" t="s">
        <v>288</v>
      </c>
      <c r="J290" s="549" t="s">
        <v>288</v>
      </c>
      <c r="K290" s="580" t="s">
        <v>1151</v>
      </c>
      <c r="L290" s="566" t="s">
        <v>810</v>
      </c>
      <c r="M290" s="572"/>
    </row>
    <row r="291" s="535" customFormat="1" ht="16.5" spans="1:13">
      <c r="A291" s="551" t="s">
        <v>1152</v>
      </c>
      <c r="B291" s="546" t="s">
        <v>1153</v>
      </c>
      <c r="C291" s="550" t="s">
        <v>876</v>
      </c>
      <c r="D291" s="550" t="s">
        <v>1071</v>
      </c>
      <c r="E291" s="548">
        <v>1358988</v>
      </c>
      <c r="F291" s="549" t="s">
        <v>288</v>
      </c>
      <c r="G291" s="546" t="s">
        <v>17</v>
      </c>
      <c r="H291" s="545" t="s">
        <v>808</v>
      </c>
      <c r="I291" s="549" t="s">
        <v>288</v>
      </c>
      <c r="J291" s="549" t="s">
        <v>288</v>
      </c>
      <c r="K291" s="581" t="s">
        <v>1154</v>
      </c>
      <c r="L291" s="566" t="s">
        <v>810</v>
      </c>
      <c r="M291" s="572"/>
    </row>
    <row r="292" s="535" customFormat="1" ht="16.5" spans="1:13">
      <c r="A292" s="551" t="s">
        <v>1155</v>
      </c>
      <c r="B292" s="551" t="s">
        <v>1043</v>
      </c>
      <c r="C292" s="545" t="s">
        <v>876</v>
      </c>
      <c r="D292" s="545" t="s">
        <v>1071</v>
      </c>
      <c r="E292" s="552">
        <v>1359092</v>
      </c>
      <c r="F292" s="549" t="s">
        <v>288</v>
      </c>
      <c r="G292" s="551" t="s">
        <v>17</v>
      </c>
      <c r="H292" s="545" t="s">
        <v>808</v>
      </c>
      <c r="I292" s="549" t="s">
        <v>288</v>
      </c>
      <c r="J292" s="549" t="s">
        <v>288</v>
      </c>
      <c r="K292" s="580" t="s">
        <v>1156</v>
      </c>
      <c r="L292" s="566" t="s">
        <v>810</v>
      </c>
      <c r="M292" s="572"/>
    </row>
    <row r="293" s="535" customFormat="1" ht="16.5" spans="1:13">
      <c r="A293" s="551" t="s">
        <v>1157</v>
      </c>
      <c r="B293" s="551" t="s">
        <v>1117</v>
      </c>
      <c r="C293" s="545" t="s">
        <v>876</v>
      </c>
      <c r="D293" s="545" t="s">
        <v>1071</v>
      </c>
      <c r="E293" s="552">
        <v>1359209</v>
      </c>
      <c r="F293" s="549" t="s">
        <v>295</v>
      </c>
      <c r="G293" s="551" t="s">
        <v>22</v>
      </c>
      <c r="H293" s="545" t="s">
        <v>306</v>
      </c>
      <c r="I293" s="549" t="s">
        <v>288</v>
      </c>
      <c r="J293" s="549" t="s">
        <v>295</v>
      </c>
      <c r="K293" s="580" t="s">
        <v>1158</v>
      </c>
      <c r="L293" s="566" t="s">
        <v>344</v>
      </c>
      <c r="M293" s="572"/>
    </row>
    <row r="294" s="535" customFormat="1" ht="16.5" spans="1:13">
      <c r="A294" s="546" t="s">
        <v>1159</v>
      </c>
      <c r="B294" s="546" t="s">
        <v>1160</v>
      </c>
      <c r="C294" s="550" t="s">
        <v>876</v>
      </c>
      <c r="D294" s="550" t="s">
        <v>1071</v>
      </c>
      <c r="E294" s="548">
        <v>1358833</v>
      </c>
      <c r="F294" s="547" t="s">
        <v>288</v>
      </c>
      <c r="G294" s="546" t="s">
        <v>17</v>
      </c>
      <c r="H294" s="550" t="s">
        <v>808</v>
      </c>
      <c r="I294" s="547" t="s">
        <v>288</v>
      </c>
      <c r="J294" s="547" t="s">
        <v>288</v>
      </c>
      <c r="K294" s="581" t="s">
        <v>1161</v>
      </c>
      <c r="L294" s="567" t="s">
        <v>810</v>
      </c>
      <c r="M294" s="573"/>
    </row>
    <row r="295" s="535" customFormat="1" ht="16.5" spans="1:13">
      <c r="A295" s="551" t="s">
        <v>1162</v>
      </c>
      <c r="B295" s="551" t="s">
        <v>1163</v>
      </c>
      <c r="C295" s="545" t="s">
        <v>876</v>
      </c>
      <c r="D295" s="545" t="s">
        <v>1071</v>
      </c>
      <c r="E295" s="552">
        <v>1359147</v>
      </c>
      <c r="F295" s="549" t="s">
        <v>288</v>
      </c>
      <c r="G295" s="551" t="s">
        <v>22</v>
      </c>
      <c r="H295" s="545" t="s">
        <v>306</v>
      </c>
      <c r="I295" s="549" t="s">
        <v>288</v>
      </c>
      <c r="J295" s="549" t="s">
        <v>288</v>
      </c>
      <c r="K295" s="580" t="s">
        <v>1164</v>
      </c>
      <c r="L295" s="566" t="s">
        <v>308</v>
      </c>
      <c r="M295" s="572"/>
    </row>
    <row r="296" s="535" customFormat="1" ht="16.5" spans="1:13">
      <c r="A296" s="546" t="s">
        <v>1165</v>
      </c>
      <c r="B296" s="546" t="s">
        <v>1166</v>
      </c>
      <c r="C296" s="550" t="s">
        <v>876</v>
      </c>
      <c r="D296" s="550" t="s">
        <v>1071</v>
      </c>
      <c r="E296" s="548">
        <v>1359088</v>
      </c>
      <c r="F296" s="547" t="s">
        <v>288</v>
      </c>
      <c r="G296" s="546" t="s">
        <v>17</v>
      </c>
      <c r="H296" s="550" t="s">
        <v>808</v>
      </c>
      <c r="I296" s="547" t="s">
        <v>288</v>
      </c>
      <c r="J296" s="547" t="s">
        <v>288</v>
      </c>
      <c r="K296" s="581" t="s">
        <v>1167</v>
      </c>
      <c r="L296" s="567" t="s">
        <v>810</v>
      </c>
      <c r="M296" s="573"/>
    </row>
    <row r="297" s="535" customFormat="1" ht="16.5" spans="1:13">
      <c r="A297" s="546" t="s">
        <v>1168</v>
      </c>
      <c r="B297" s="546" t="s">
        <v>1111</v>
      </c>
      <c r="C297" s="550" t="s">
        <v>876</v>
      </c>
      <c r="D297" s="550" t="s">
        <v>1071</v>
      </c>
      <c r="E297" s="548">
        <v>1356601</v>
      </c>
      <c r="F297" s="547" t="s">
        <v>288</v>
      </c>
      <c r="G297" s="546" t="s">
        <v>17</v>
      </c>
      <c r="H297" s="550" t="s">
        <v>808</v>
      </c>
      <c r="I297" s="547" t="s">
        <v>288</v>
      </c>
      <c r="J297" s="547" t="s">
        <v>288</v>
      </c>
      <c r="K297" s="581" t="s">
        <v>1169</v>
      </c>
      <c r="L297" s="567" t="s">
        <v>810</v>
      </c>
      <c r="M297" s="573"/>
    </row>
    <row r="298" s="535" customFormat="1" ht="16.5" spans="1:13">
      <c r="A298" s="551" t="s">
        <v>1170</v>
      </c>
      <c r="B298" s="551" t="s">
        <v>1171</v>
      </c>
      <c r="C298" s="545" t="s">
        <v>876</v>
      </c>
      <c r="D298" s="545" t="s">
        <v>1071</v>
      </c>
      <c r="E298" s="552">
        <v>1359164</v>
      </c>
      <c r="F298" s="549" t="s">
        <v>295</v>
      </c>
      <c r="G298" s="551" t="s">
        <v>22</v>
      </c>
      <c r="H298" s="545" t="s">
        <v>306</v>
      </c>
      <c r="I298" s="549" t="s">
        <v>288</v>
      </c>
      <c r="J298" s="549" t="s">
        <v>295</v>
      </c>
      <c r="K298" s="580" t="s">
        <v>1172</v>
      </c>
      <c r="L298" s="566" t="s">
        <v>344</v>
      </c>
      <c r="M298" s="572"/>
    </row>
    <row r="299" s="535" customFormat="1" ht="16.5" spans="1:13">
      <c r="A299" s="546" t="s">
        <v>1173</v>
      </c>
      <c r="B299" s="546" t="s">
        <v>1174</v>
      </c>
      <c r="C299" s="550" t="s">
        <v>876</v>
      </c>
      <c r="D299" s="550" t="s">
        <v>1124</v>
      </c>
      <c r="E299" s="548">
        <v>1356663</v>
      </c>
      <c r="F299" s="549" t="s">
        <v>288</v>
      </c>
      <c r="G299" s="546" t="s">
        <v>17</v>
      </c>
      <c r="H299" s="545" t="s">
        <v>808</v>
      </c>
      <c r="I299" s="549" t="s">
        <v>295</v>
      </c>
      <c r="J299" s="549" t="s">
        <v>295</v>
      </c>
      <c r="K299" s="581" t="s">
        <v>1175</v>
      </c>
      <c r="L299" s="566" t="s">
        <v>912</v>
      </c>
      <c r="M299" s="572"/>
    </row>
    <row r="300" s="535" customFormat="1" ht="16.5" spans="1:13">
      <c r="A300" s="546" t="s">
        <v>1176</v>
      </c>
      <c r="B300" s="546" t="s">
        <v>1177</v>
      </c>
      <c r="C300" s="550" t="s">
        <v>876</v>
      </c>
      <c r="D300" s="550" t="s">
        <v>1124</v>
      </c>
      <c r="E300" s="548">
        <v>1358869</v>
      </c>
      <c r="F300" s="547" t="s">
        <v>288</v>
      </c>
      <c r="G300" s="546" t="s">
        <v>19</v>
      </c>
      <c r="H300" s="550" t="s">
        <v>306</v>
      </c>
      <c r="I300" s="547" t="s">
        <v>295</v>
      </c>
      <c r="J300" s="547" t="s">
        <v>295</v>
      </c>
      <c r="K300" s="581" t="s">
        <v>1178</v>
      </c>
      <c r="L300" s="567" t="s">
        <v>344</v>
      </c>
      <c r="M300" s="573"/>
    </row>
    <row r="301" s="535" customFormat="1" ht="16.5" spans="1:13">
      <c r="A301" s="546" t="s">
        <v>1179</v>
      </c>
      <c r="B301" s="546" t="s">
        <v>1180</v>
      </c>
      <c r="C301" s="550" t="s">
        <v>876</v>
      </c>
      <c r="D301" s="550" t="s">
        <v>1124</v>
      </c>
      <c r="E301" s="548">
        <v>1357948</v>
      </c>
      <c r="F301" s="549" t="s">
        <v>288</v>
      </c>
      <c r="G301" s="546" t="s">
        <v>17</v>
      </c>
      <c r="H301" s="545" t="s">
        <v>808</v>
      </c>
      <c r="I301" s="549" t="s">
        <v>295</v>
      </c>
      <c r="J301" s="549" t="s">
        <v>295</v>
      </c>
      <c r="K301" s="581" t="s">
        <v>1181</v>
      </c>
      <c r="L301" s="566" t="s">
        <v>912</v>
      </c>
      <c r="M301" s="572"/>
    </row>
    <row r="302" s="535" customFormat="1" ht="16.5" spans="1:13">
      <c r="A302" s="546" t="s">
        <v>1182</v>
      </c>
      <c r="B302" s="546" t="s">
        <v>1183</v>
      </c>
      <c r="C302" s="550" t="s">
        <v>1071</v>
      </c>
      <c r="D302" s="550" t="s">
        <v>1124</v>
      </c>
      <c r="E302" s="548">
        <v>1359733</v>
      </c>
      <c r="F302" s="549" t="s">
        <v>288</v>
      </c>
      <c r="G302" s="546" t="s">
        <v>17</v>
      </c>
      <c r="H302" s="545" t="s">
        <v>376</v>
      </c>
      <c r="I302" s="549" t="s">
        <v>288</v>
      </c>
      <c r="J302" s="549" t="s">
        <v>288</v>
      </c>
      <c r="K302" s="581" t="s">
        <v>1184</v>
      </c>
      <c r="L302" s="566" t="s">
        <v>1185</v>
      </c>
      <c r="M302" s="572"/>
    </row>
    <row r="303" s="535" customFormat="1" ht="16.5" spans="1:13">
      <c r="A303" s="546" t="s">
        <v>1186</v>
      </c>
      <c r="B303" s="546" t="s">
        <v>1187</v>
      </c>
      <c r="C303" s="550" t="s">
        <v>1071</v>
      </c>
      <c r="D303" s="550" t="s">
        <v>1124</v>
      </c>
      <c r="E303" s="548">
        <v>1359584</v>
      </c>
      <c r="F303" s="549" t="s">
        <v>288</v>
      </c>
      <c r="G303" s="546" t="s">
        <v>17</v>
      </c>
      <c r="H303" s="545" t="s">
        <v>808</v>
      </c>
      <c r="I303" s="549" t="s">
        <v>288</v>
      </c>
      <c r="J303" s="549" t="s">
        <v>288</v>
      </c>
      <c r="K303" s="581" t="s">
        <v>1188</v>
      </c>
      <c r="L303" s="566" t="s">
        <v>810</v>
      </c>
      <c r="M303" s="572"/>
    </row>
    <row r="304" s="535" customFormat="1" ht="16.5" spans="1:13">
      <c r="A304" s="546" t="s">
        <v>1189</v>
      </c>
      <c r="B304" s="546" t="s">
        <v>1190</v>
      </c>
      <c r="C304" s="550" t="s">
        <v>1071</v>
      </c>
      <c r="D304" s="550" t="s">
        <v>1124</v>
      </c>
      <c r="E304" s="548">
        <v>1359660</v>
      </c>
      <c r="F304" s="549" t="s">
        <v>288</v>
      </c>
      <c r="G304" s="546" t="s">
        <v>17</v>
      </c>
      <c r="H304" s="545" t="s">
        <v>376</v>
      </c>
      <c r="I304" s="549" t="s">
        <v>288</v>
      </c>
      <c r="J304" s="549" t="s">
        <v>288</v>
      </c>
      <c r="K304" s="581" t="s">
        <v>1191</v>
      </c>
      <c r="L304" s="566" t="s">
        <v>1185</v>
      </c>
      <c r="M304" s="572"/>
    </row>
    <row r="305" s="535" customFormat="1" ht="16.5" spans="1:13">
      <c r="A305" s="551" t="s">
        <v>1192</v>
      </c>
      <c r="B305" s="551" t="s">
        <v>1193</v>
      </c>
      <c r="C305" s="545" t="s">
        <v>1071</v>
      </c>
      <c r="D305" s="545" t="s">
        <v>1124</v>
      </c>
      <c r="E305" s="552">
        <v>1359620</v>
      </c>
      <c r="F305" s="549" t="s">
        <v>288</v>
      </c>
      <c r="G305" s="551" t="s">
        <v>22</v>
      </c>
      <c r="H305" s="545" t="s">
        <v>306</v>
      </c>
      <c r="I305" s="549" t="s">
        <v>288</v>
      </c>
      <c r="J305" s="549" t="s">
        <v>288</v>
      </c>
      <c r="K305" s="580" t="s">
        <v>1194</v>
      </c>
      <c r="L305" s="566" t="s">
        <v>308</v>
      </c>
      <c r="M305" s="572"/>
    </row>
    <row r="306" s="535" customFormat="1" ht="16.5" spans="1:13">
      <c r="A306" s="546" t="s">
        <v>1195</v>
      </c>
      <c r="B306" s="546" t="s">
        <v>1196</v>
      </c>
      <c r="C306" s="550" t="s">
        <v>1071</v>
      </c>
      <c r="D306" s="550" t="s">
        <v>1124</v>
      </c>
      <c r="E306" s="548">
        <v>1359507</v>
      </c>
      <c r="F306" s="547" t="s">
        <v>295</v>
      </c>
      <c r="G306" s="546" t="s">
        <v>22</v>
      </c>
      <c r="H306" s="550" t="s">
        <v>306</v>
      </c>
      <c r="I306" s="547" t="s">
        <v>288</v>
      </c>
      <c r="J306" s="547" t="s">
        <v>295</v>
      </c>
      <c r="K306" s="581" t="s">
        <v>1197</v>
      </c>
      <c r="L306" s="567" t="s">
        <v>344</v>
      </c>
      <c r="M306" s="573"/>
    </row>
    <row r="307" s="535" customFormat="1" ht="16.5" spans="1:13">
      <c r="A307" s="551" t="s">
        <v>1198</v>
      </c>
      <c r="B307" s="551" t="s">
        <v>1199</v>
      </c>
      <c r="C307" s="545" t="s">
        <v>1071</v>
      </c>
      <c r="D307" s="545" t="s">
        <v>1124</v>
      </c>
      <c r="E307" s="552">
        <v>1359506</v>
      </c>
      <c r="F307" s="549" t="s">
        <v>288</v>
      </c>
      <c r="G307" s="551" t="s">
        <v>19</v>
      </c>
      <c r="H307" s="545" t="s">
        <v>306</v>
      </c>
      <c r="I307" s="549" t="s">
        <v>288</v>
      </c>
      <c r="J307" s="549" t="s">
        <v>288</v>
      </c>
      <c r="K307" s="580" t="s">
        <v>1200</v>
      </c>
      <c r="L307" s="566" t="s">
        <v>308</v>
      </c>
      <c r="M307" s="572"/>
    </row>
    <row r="308" s="535" customFormat="1" ht="16.5" spans="1:13">
      <c r="A308" s="546" t="s">
        <v>1201</v>
      </c>
      <c r="B308" s="546" t="s">
        <v>1202</v>
      </c>
      <c r="C308" s="550" t="s">
        <v>1071</v>
      </c>
      <c r="D308" s="550" t="s">
        <v>1133</v>
      </c>
      <c r="E308" s="548">
        <v>1359676</v>
      </c>
      <c r="F308" s="547" t="s">
        <v>288</v>
      </c>
      <c r="G308" s="546" t="s">
        <v>17</v>
      </c>
      <c r="H308" s="550" t="s">
        <v>376</v>
      </c>
      <c r="I308" s="547" t="s">
        <v>295</v>
      </c>
      <c r="J308" s="547" t="s">
        <v>295</v>
      </c>
      <c r="K308" s="581" t="s">
        <v>1203</v>
      </c>
      <c r="L308" s="567" t="s">
        <v>1204</v>
      </c>
      <c r="M308" s="573"/>
    </row>
    <row r="309" s="535" customFormat="1" ht="16.5" spans="1:13">
      <c r="A309" s="546" t="s">
        <v>1205</v>
      </c>
      <c r="B309" s="546" t="s">
        <v>1206</v>
      </c>
      <c r="C309" s="550" t="s">
        <v>1071</v>
      </c>
      <c r="D309" s="550" t="s">
        <v>1133</v>
      </c>
      <c r="E309" s="548">
        <v>1359675</v>
      </c>
      <c r="F309" s="547" t="s">
        <v>288</v>
      </c>
      <c r="G309" s="546" t="s">
        <v>17</v>
      </c>
      <c r="H309" s="550" t="s">
        <v>376</v>
      </c>
      <c r="I309" s="547" t="s">
        <v>295</v>
      </c>
      <c r="J309" s="547" t="s">
        <v>295</v>
      </c>
      <c r="K309" s="581" t="s">
        <v>1207</v>
      </c>
      <c r="L309" s="567" t="s">
        <v>1204</v>
      </c>
      <c r="M309" s="573"/>
    </row>
    <row r="310" s="535" customFormat="1" ht="16.5" spans="1:13">
      <c r="A310" s="546" t="s">
        <v>1208</v>
      </c>
      <c r="B310" s="546" t="s">
        <v>1209</v>
      </c>
      <c r="C310" s="550" t="s">
        <v>1071</v>
      </c>
      <c r="D310" s="550" t="s">
        <v>1133</v>
      </c>
      <c r="E310" s="548">
        <v>1359460</v>
      </c>
      <c r="F310" s="547" t="s">
        <v>288</v>
      </c>
      <c r="G310" s="546" t="s">
        <v>17</v>
      </c>
      <c r="H310" s="550" t="s">
        <v>808</v>
      </c>
      <c r="I310" s="547" t="s">
        <v>295</v>
      </c>
      <c r="J310" s="547" t="s">
        <v>295</v>
      </c>
      <c r="K310" s="581" t="s">
        <v>1210</v>
      </c>
      <c r="L310" s="567" t="s">
        <v>912</v>
      </c>
      <c r="M310" s="573"/>
    </row>
    <row r="311" s="535" customFormat="1" ht="16.5" spans="1:13">
      <c r="A311" s="551" t="s">
        <v>1211</v>
      </c>
      <c r="B311" s="551" t="s">
        <v>1212</v>
      </c>
      <c r="C311" s="545" t="s">
        <v>1071</v>
      </c>
      <c r="D311" s="545" t="s">
        <v>1133</v>
      </c>
      <c r="E311" s="552">
        <v>1359656</v>
      </c>
      <c r="F311" s="549" t="s">
        <v>295</v>
      </c>
      <c r="G311" s="551" t="s">
        <v>22</v>
      </c>
      <c r="H311" s="545" t="s">
        <v>1213</v>
      </c>
      <c r="I311" s="549" t="s">
        <v>295</v>
      </c>
      <c r="J311" s="549" t="s">
        <v>301</v>
      </c>
      <c r="K311" s="580" t="s">
        <v>1214</v>
      </c>
      <c r="L311" s="566" t="s">
        <v>564</v>
      </c>
      <c r="M311" s="572"/>
    </row>
    <row r="312" s="535" customFormat="1" ht="16.5" spans="1:13">
      <c r="A312" s="551" t="s">
        <v>1215</v>
      </c>
      <c r="B312" s="551" t="s">
        <v>1216</v>
      </c>
      <c r="C312" s="545" t="s">
        <v>1071</v>
      </c>
      <c r="D312" s="545" t="s">
        <v>1217</v>
      </c>
      <c r="E312" s="552">
        <v>1351033</v>
      </c>
      <c r="F312" s="549" t="s">
        <v>288</v>
      </c>
      <c r="G312" s="551" t="s">
        <v>17</v>
      </c>
      <c r="H312" s="545" t="s">
        <v>292</v>
      </c>
      <c r="I312" s="549" t="s">
        <v>298</v>
      </c>
      <c r="J312" s="549" t="s">
        <v>298</v>
      </c>
      <c r="K312" s="580" t="s">
        <v>1218</v>
      </c>
      <c r="L312" s="566" t="s">
        <v>337</v>
      </c>
      <c r="M312" s="572"/>
    </row>
    <row r="313" s="535" customFormat="1" ht="16.5" spans="1:13">
      <c r="A313" s="551" t="s">
        <v>1219</v>
      </c>
      <c r="B313" s="551" t="s">
        <v>1220</v>
      </c>
      <c r="C313" s="545" t="s">
        <v>1071</v>
      </c>
      <c r="D313" s="545" t="s">
        <v>1217</v>
      </c>
      <c r="E313" s="552">
        <v>1351032</v>
      </c>
      <c r="F313" s="549" t="s">
        <v>288</v>
      </c>
      <c r="G313" s="551" t="s">
        <v>17</v>
      </c>
      <c r="H313" s="545" t="s">
        <v>292</v>
      </c>
      <c r="I313" s="549" t="s">
        <v>298</v>
      </c>
      <c r="J313" s="549" t="s">
        <v>298</v>
      </c>
      <c r="K313" s="580" t="s">
        <v>1221</v>
      </c>
      <c r="L313" s="566" t="s">
        <v>337</v>
      </c>
      <c r="M313" s="572"/>
    </row>
    <row r="314" s="535" customFormat="1" ht="16.5" spans="1:13">
      <c r="A314" s="546" t="s">
        <v>1222</v>
      </c>
      <c r="B314" s="546" t="s">
        <v>1223</v>
      </c>
      <c r="C314" s="550" t="s">
        <v>1124</v>
      </c>
      <c r="D314" s="550" t="s">
        <v>1133</v>
      </c>
      <c r="E314" s="548">
        <v>1360157</v>
      </c>
      <c r="F314" s="549" t="s">
        <v>288</v>
      </c>
      <c r="G314" s="546" t="s">
        <v>17</v>
      </c>
      <c r="H314" s="545" t="s">
        <v>376</v>
      </c>
      <c r="I314" s="549" t="s">
        <v>288</v>
      </c>
      <c r="J314" s="549" t="s">
        <v>288</v>
      </c>
      <c r="K314" s="581" t="s">
        <v>1224</v>
      </c>
      <c r="L314" s="566" t="s">
        <v>1185</v>
      </c>
      <c r="M314" s="572"/>
    </row>
    <row r="315" s="535" customFormat="1" ht="16.5" spans="1:13">
      <c r="A315" s="551" t="s">
        <v>1225</v>
      </c>
      <c r="B315" s="551" t="s">
        <v>1117</v>
      </c>
      <c r="C315" s="545" t="s">
        <v>1124</v>
      </c>
      <c r="D315" s="545" t="s">
        <v>1133</v>
      </c>
      <c r="E315" s="552">
        <v>1360155</v>
      </c>
      <c r="F315" s="549" t="s">
        <v>288</v>
      </c>
      <c r="G315" s="551" t="s">
        <v>22</v>
      </c>
      <c r="H315" s="545" t="s">
        <v>1213</v>
      </c>
      <c r="I315" s="549" t="s">
        <v>288</v>
      </c>
      <c r="J315" s="549" t="s">
        <v>288</v>
      </c>
      <c r="K315" s="580" t="s">
        <v>1226</v>
      </c>
      <c r="L315" s="566" t="s">
        <v>1227</v>
      </c>
      <c r="M315" s="572"/>
    </row>
    <row r="316" s="535" customFormat="1" ht="16.5" spans="1:13">
      <c r="A316" s="546" t="s">
        <v>1228</v>
      </c>
      <c r="B316" s="546" t="s">
        <v>1229</v>
      </c>
      <c r="C316" s="550" t="s">
        <v>1124</v>
      </c>
      <c r="D316" s="550" t="s">
        <v>1133</v>
      </c>
      <c r="E316" s="548">
        <v>1359621</v>
      </c>
      <c r="F316" s="549" t="s">
        <v>295</v>
      </c>
      <c r="G316" s="546" t="s">
        <v>17</v>
      </c>
      <c r="H316" s="545" t="s">
        <v>808</v>
      </c>
      <c r="I316" s="549" t="s">
        <v>288</v>
      </c>
      <c r="J316" s="549" t="s">
        <v>295</v>
      </c>
      <c r="K316" s="581" t="s">
        <v>1230</v>
      </c>
      <c r="L316" s="566" t="s">
        <v>912</v>
      </c>
      <c r="M316" s="572"/>
    </row>
    <row r="317" s="535" customFormat="1" ht="16.5" spans="1:13">
      <c r="A317" s="546" t="s">
        <v>1231</v>
      </c>
      <c r="B317" s="546" t="s">
        <v>1232</v>
      </c>
      <c r="C317" s="550" t="s">
        <v>1124</v>
      </c>
      <c r="D317" s="550" t="s">
        <v>1133</v>
      </c>
      <c r="E317" s="548">
        <v>1359998</v>
      </c>
      <c r="F317" s="549" t="s">
        <v>288</v>
      </c>
      <c r="G317" s="546" t="s">
        <v>17</v>
      </c>
      <c r="H317" s="545" t="s">
        <v>376</v>
      </c>
      <c r="I317" s="549" t="s">
        <v>288</v>
      </c>
      <c r="J317" s="549" t="s">
        <v>288</v>
      </c>
      <c r="K317" s="581" t="s">
        <v>1233</v>
      </c>
      <c r="L317" s="566" t="s">
        <v>1185</v>
      </c>
      <c r="M317" s="572"/>
    </row>
    <row r="318" s="535" customFormat="1" ht="16.5" spans="1:13">
      <c r="A318" s="546" t="s">
        <v>1234</v>
      </c>
      <c r="B318" s="546" t="s">
        <v>1235</v>
      </c>
      <c r="C318" s="550" t="s">
        <v>1124</v>
      </c>
      <c r="D318" s="550" t="s">
        <v>1133</v>
      </c>
      <c r="E318" s="548">
        <v>1359997</v>
      </c>
      <c r="F318" s="549" t="s">
        <v>288</v>
      </c>
      <c r="G318" s="546" t="s">
        <v>17</v>
      </c>
      <c r="H318" s="545" t="s">
        <v>376</v>
      </c>
      <c r="I318" s="549" t="s">
        <v>288</v>
      </c>
      <c r="J318" s="549" t="s">
        <v>288</v>
      </c>
      <c r="K318" s="581" t="s">
        <v>1236</v>
      </c>
      <c r="L318" s="566" t="s">
        <v>1185</v>
      </c>
      <c r="M318" s="572"/>
    </row>
    <row r="319" s="535" customFormat="1" ht="16.5" spans="1:13">
      <c r="A319" s="546" t="s">
        <v>1237</v>
      </c>
      <c r="B319" s="546" t="s">
        <v>1206</v>
      </c>
      <c r="C319" s="550" t="s">
        <v>1124</v>
      </c>
      <c r="D319" s="550" t="s">
        <v>1133</v>
      </c>
      <c r="E319" s="548">
        <v>1360130</v>
      </c>
      <c r="F319" s="549" t="s">
        <v>288</v>
      </c>
      <c r="G319" s="546" t="s">
        <v>17</v>
      </c>
      <c r="H319" s="545" t="s">
        <v>376</v>
      </c>
      <c r="I319" s="549" t="s">
        <v>288</v>
      </c>
      <c r="J319" s="549" t="s">
        <v>288</v>
      </c>
      <c r="K319" s="581" t="s">
        <v>1238</v>
      </c>
      <c r="L319" s="566" t="s">
        <v>1185</v>
      </c>
      <c r="M319" s="572"/>
    </row>
    <row r="320" s="535" customFormat="1" ht="16.5" spans="1:13">
      <c r="A320" s="546" t="s">
        <v>1239</v>
      </c>
      <c r="B320" s="546" t="s">
        <v>1240</v>
      </c>
      <c r="C320" s="550" t="s">
        <v>1124</v>
      </c>
      <c r="D320" s="550" t="s">
        <v>1133</v>
      </c>
      <c r="E320" s="548">
        <v>1359892</v>
      </c>
      <c r="F320" s="549" t="s">
        <v>288</v>
      </c>
      <c r="G320" s="546" t="s">
        <v>17</v>
      </c>
      <c r="H320" s="545" t="s">
        <v>376</v>
      </c>
      <c r="I320" s="549" t="s">
        <v>288</v>
      </c>
      <c r="J320" s="549" t="s">
        <v>288</v>
      </c>
      <c r="K320" s="581" t="s">
        <v>1241</v>
      </c>
      <c r="L320" s="566" t="s">
        <v>1185</v>
      </c>
      <c r="M320" s="572"/>
    </row>
    <row r="321" s="535" customFormat="1" ht="16.5" spans="1:13">
      <c r="A321" s="546" t="s">
        <v>1242</v>
      </c>
      <c r="B321" s="546" t="s">
        <v>1243</v>
      </c>
      <c r="C321" s="550" t="s">
        <v>1124</v>
      </c>
      <c r="D321" s="550" t="s">
        <v>1133</v>
      </c>
      <c r="E321" s="548">
        <v>1354954</v>
      </c>
      <c r="F321" s="549" t="s">
        <v>288</v>
      </c>
      <c r="G321" s="546" t="s">
        <v>17</v>
      </c>
      <c r="H321" s="545" t="s">
        <v>808</v>
      </c>
      <c r="I321" s="549" t="s">
        <v>288</v>
      </c>
      <c r="J321" s="549" t="s">
        <v>288</v>
      </c>
      <c r="K321" s="581" t="s">
        <v>1244</v>
      </c>
      <c r="L321" s="566" t="s">
        <v>810</v>
      </c>
      <c r="M321" s="572"/>
    </row>
    <row r="322" s="535" customFormat="1" ht="16.5" spans="1:13">
      <c r="A322" s="546" t="s">
        <v>1245</v>
      </c>
      <c r="B322" s="546" t="s">
        <v>1246</v>
      </c>
      <c r="C322" s="550" t="s">
        <v>1124</v>
      </c>
      <c r="D322" s="550" t="s">
        <v>1133</v>
      </c>
      <c r="E322" s="548">
        <v>1353119</v>
      </c>
      <c r="F322" s="549" t="s">
        <v>288</v>
      </c>
      <c r="G322" s="546" t="s">
        <v>17</v>
      </c>
      <c r="H322" s="549" t="s">
        <v>682</v>
      </c>
      <c r="I322" s="549" t="s">
        <v>288</v>
      </c>
      <c r="J322" s="549" t="s">
        <v>288</v>
      </c>
      <c r="K322" s="581" t="s">
        <v>1244</v>
      </c>
      <c r="L322" s="583" t="s">
        <v>683</v>
      </c>
      <c r="M322" s="584"/>
    </row>
    <row r="323" s="535" customFormat="1" ht="16.5" spans="1:13">
      <c r="A323" s="546" t="s">
        <v>1247</v>
      </c>
      <c r="B323" s="551" t="s">
        <v>1248</v>
      </c>
      <c r="C323" s="550" t="s">
        <v>1124</v>
      </c>
      <c r="D323" s="550" t="s">
        <v>1217</v>
      </c>
      <c r="E323" s="548">
        <v>1355508</v>
      </c>
      <c r="F323" s="549" t="s">
        <v>288</v>
      </c>
      <c r="G323" s="546" t="s">
        <v>17</v>
      </c>
      <c r="H323" s="545" t="s">
        <v>808</v>
      </c>
      <c r="I323" s="549" t="s">
        <v>295</v>
      </c>
      <c r="J323" s="549" t="s">
        <v>295</v>
      </c>
      <c r="K323" s="581" t="s">
        <v>1249</v>
      </c>
      <c r="L323" s="566" t="s">
        <v>912</v>
      </c>
      <c r="M323" s="572"/>
    </row>
    <row r="324" s="535" customFormat="1" ht="16.5" spans="1:13">
      <c r="A324" s="588" t="s">
        <v>1250</v>
      </c>
      <c r="B324" s="589" t="s">
        <v>1251</v>
      </c>
      <c r="C324" s="545" t="s">
        <v>1124</v>
      </c>
      <c r="D324" s="545" t="s">
        <v>1217</v>
      </c>
      <c r="E324" s="587">
        <v>1357936</v>
      </c>
      <c r="F324" s="580" t="s">
        <v>288</v>
      </c>
      <c r="G324" s="551" t="s">
        <v>17</v>
      </c>
      <c r="H324" s="545" t="s">
        <v>808</v>
      </c>
      <c r="I324" s="549" t="s">
        <v>295</v>
      </c>
      <c r="J324" s="549" t="s">
        <v>295</v>
      </c>
      <c r="K324" s="585" t="s">
        <v>1252</v>
      </c>
      <c r="L324" s="566" t="s">
        <v>912</v>
      </c>
      <c r="M324" s="572"/>
    </row>
    <row r="325" s="535" customFormat="1" ht="16.5" spans="1:13">
      <c r="A325" s="551" t="s">
        <v>1253</v>
      </c>
      <c r="B325" s="551" t="s">
        <v>1254</v>
      </c>
      <c r="C325" s="545" t="s">
        <v>1124</v>
      </c>
      <c r="D325" s="545" t="s">
        <v>1217</v>
      </c>
      <c r="E325" s="552">
        <v>1352794</v>
      </c>
      <c r="F325" s="549" t="s">
        <v>298</v>
      </c>
      <c r="G325" s="551" t="s">
        <v>22</v>
      </c>
      <c r="H325" s="545" t="s">
        <v>306</v>
      </c>
      <c r="I325" s="549" t="s">
        <v>295</v>
      </c>
      <c r="J325" s="549" t="s">
        <v>309</v>
      </c>
      <c r="K325" s="585" t="s">
        <v>1255</v>
      </c>
      <c r="L325" s="566" t="s">
        <v>316</v>
      </c>
      <c r="M325" s="572"/>
    </row>
    <row r="326" s="535" customFormat="1" ht="16.5" spans="1:13">
      <c r="A326" s="551" t="s">
        <v>1256</v>
      </c>
      <c r="B326" s="551" t="s">
        <v>1257</v>
      </c>
      <c r="C326" s="545" t="s">
        <v>1133</v>
      </c>
      <c r="D326" s="545" t="s">
        <v>1217</v>
      </c>
      <c r="E326" s="552">
        <v>1353662</v>
      </c>
      <c r="F326" s="549" t="s">
        <v>288</v>
      </c>
      <c r="G326" s="551" t="s">
        <v>22</v>
      </c>
      <c r="H326" s="545" t="s">
        <v>306</v>
      </c>
      <c r="I326" s="549" t="s">
        <v>288</v>
      </c>
      <c r="J326" s="549" t="s">
        <v>288</v>
      </c>
      <c r="K326" s="585" t="s">
        <v>1258</v>
      </c>
      <c r="L326" s="566" t="s">
        <v>308</v>
      </c>
      <c r="M326" s="572"/>
    </row>
    <row r="327" s="535" customFormat="1" ht="16.5" spans="1:13">
      <c r="A327" s="546" t="s">
        <v>1259</v>
      </c>
      <c r="B327" s="546" t="s">
        <v>1260</v>
      </c>
      <c r="C327" s="550" t="s">
        <v>1133</v>
      </c>
      <c r="D327" s="550" t="s">
        <v>1217</v>
      </c>
      <c r="E327" s="548">
        <v>1360144</v>
      </c>
      <c r="F327" s="549" t="s">
        <v>288</v>
      </c>
      <c r="G327" s="546" t="s">
        <v>17</v>
      </c>
      <c r="H327" s="545" t="s">
        <v>376</v>
      </c>
      <c r="I327" s="549" t="s">
        <v>288</v>
      </c>
      <c r="J327" s="549" t="s">
        <v>288</v>
      </c>
      <c r="K327" s="586" t="s">
        <v>1261</v>
      </c>
      <c r="L327" s="566" t="s">
        <v>1185</v>
      </c>
      <c r="M327" s="572"/>
    </row>
    <row r="328" s="535" customFormat="1" ht="16.5" spans="1:13">
      <c r="A328" s="546" t="s">
        <v>1262</v>
      </c>
      <c r="B328" s="546" t="s">
        <v>1263</v>
      </c>
      <c r="C328" s="550" t="s">
        <v>1133</v>
      </c>
      <c r="D328" s="550" t="s">
        <v>1217</v>
      </c>
      <c r="E328" s="548">
        <v>1360513</v>
      </c>
      <c r="F328" s="549" t="s">
        <v>288</v>
      </c>
      <c r="G328" s="546" t="s">
        <v>17</v>
      </c>
      <c r="H328" s="545" t="s">
        <v>376</v>
      </c>
      <c r="I328" s="549" t="s">
        <v>288</v>
      </c>
      <c r="J328" s="549" t="s">
        <v>288</v>
      </c>
      <c r="K328" s="586" t="s">
        <v>1264</v>
      </c>
      <c r="L328" s="566" t="s">
        <v>1185</v>
      </c>
      <c r="M328" s="572"/>
    </row>
    <row r="329" s="535" customFormat="1" ht="16.5" spans="1:13">
      <c r="A329" s="546" t="s">
        <v>1265</v>
      </c>
      <c r="B329" s="546" t="s">
        <v>1111</v>
      </c>
      <c r="C329" s="550" t="s">
        <v>1133</v>
      </c>
      <c r="D329" s="550" t="s">
        <v>1217</v>
      </c>
      <c r="E329" s="548">
        <v>1359955</v>
      </c>
      <c r="F329" s="549" t="s">
        <v>288</v>
      </c>
      <c r="G329" s="546" t="s">
        <v>17</v>
      </c>
      <c r="H329" s="545" t="s">
        <v>376</v>
      </c>
      <c r="I329" s="549" t="s">
        <v>288</v>
      </c>
      <c r="J329" s="549" t="s">
        <v>288</v>
      </c>
      <c r="K329" s="586" t="s">
        <v>1266</v>
      </c>
      <c r="L329" s="566" t="s">
        <v>1185</v>
      </c>
      <c r="M329" s="572"/>
    </row>
    <row r="330" s="535" customFormat="1" ht="16.5" spans="1:13">
      <c r="A330" s="546" t="s">
        <v>1267</v>
      </c>
      <c r="B330" s="546" t="s">
        <v>1268</v>
      </c>
      <c r="C330" s="550" t="s">
        <v>1133</v>
      </c>
      <c r="D330" s="550" t="s">
        <v>1217</v>
      </c>
      <c r="E330" s="548">
        <v>1356340</v>
      </c>
      <c r="F330" s="549" t="s">
        <v>288</v>
      </c>
      <c r="G330" s="546" t="s">
        <v>17</v>
      </c>
      <c r="H330" s="545" t="s">
        <v>808</v>
      </c>
      <c r="I330" s="549" t="s">
        <v>288</v>
      </c>
      <c r="J330" s="549" t="s">
        <v>288</v>
      </c>
      <c r="K330" s="586" t="s">
        <v>1269</v>
      </c>
      <c r="L330" s="566" t="s">
        <v>810</v>
      </c>
      <c r="M330" s="572"/>
    </row>
    <row r="331" s="535" customFormat="1" ht="16.5" spans="1:13">
      <c r="A331" s="546" t="s">
        <v>1270</v>
      </c>
      <c r="B331" s="546" t="s">
        <v>1271</v>
      </c>
      <c r="C331" s="550" t="s">
        <v>1133</v>
      </c>
      <c r="D331" s="550" t="s">
        <v>1217</v>
      </c>
      <c r="E331" s="548">
        <v>1360591</v>
      </c>
      <c r="F331" s="549" t="s">
        <v>288</v>
      </c>
      <c r="G331" s="546" t="s">
        <v>17</v>
      </c>
      <c r="H331" s="545" t="s">
        <v>376</v>
      </c>
      <c r="I331" s="549" t="s">
        <v>288</v>
      </c>
      <c r="J331" s="549" t="s">
        <v>288</v>
      </c>
      <c r="K331" s="586" t="s">
        <v>1272</v>
      </c>
      <c r="L331" s="566" t="s">
        <v>1185</v>
      </c>
      <c r="M331" s="572"/>
    </row>
    <row r="332" s="535" customFormat="1" ht="16.5" spans="1:13">
      <c r="A332" s="546" t="s">
        <v>1273</v>
      </c>
      <c r="B332" s="546" t="s">
        <v>1274</v>
      </c>
      <c r="C332" s="550" t="s">
        <v>1133</v>
      </c>
      <c r="D332" s="550" t="s">
        <v>1217</v>
      </c>
      <c r="E332" s="548">
        <v>1360580</v>
      </c>
      <c r="F332" s="549" t="s">
        <v>288</v>
      </c>
      <c r="G332" s="546" t="s">
        <v>17</v>
      </c>
      <c r="H332" s="545" t="s">
        <v>376</v>
      </c>
      <c r="I332" s="549" t="s">
        <v>288</v>
      </c>
      <c r="J332" s="549" t="s">
        <v>288</v>
      </c>
      <c r="K332" s="581" t="s">
        <v>1275</v>
      </c>
      <c r="L332" s="566" t="s">
        <v>1185</v>
      </c>
      <c r="M332" s="572"/>
    </row>
    <row r="333" s="535" customFormat="1" ht="16.5" spans="1:13">
      <c r="A333" s="546" t="s">
        <v>1276</v>
      </c>
      <c r="B333" s="546" t="s">
        <v>1240</v>
      </c>
      <c r="C333" s="550" t="s">
        <v>1133</v>
      </c>
      <c r="D333" s="550" t="s">
        <v>1217</v>
      </c>
      <c r="E333" s="548">
        <v>1360458</v>
      </c>
      <c r="F333" s="549" t="s">
        <v>288</v>
      </c>
      <c r="G333" s="546" t="s">
        <v>17</v>
      </c>
      <c r="H333" s="545" t="s">
        <v>376</v>
      </c>
      <c r="I333" s="549" t="s">
        <v>288</v>
      </c>
      <c r="J333" s="549" t="s">
        <v>288</v>
      </c>
      <c r="K333" s="581" t="s">
        <v>1277</v>
      </c>
      <c r="L333" s="566" t="s">
        <v>1185</v>
      </c>
      <c r="M333" s="572"/>
    </row>
    <row r="334" s="535" customFormat="1" ht="16.5" spans="1:13">
      <c r="A334" s="546" t="s">
        <v>1278</v>
      </c>
      <c r="B334" s="546" t="s">
        <v>1279</v>
      </c>
      <c r="C334" s="550" t="s">
        <v>1133</v>
      </c>
      <c r="D334" s="550" t="s">
        <v>1217</v>
      </c>
      <c r="E334" s="548">
        <v>1360626</v>
      </c>
      <c r="F334" s="549" t="s">
        <v>288</v>
      </c>
      <c r="G334" s="546" t="s">
        <v>17</v>
      </c>
      <c r="H334" s="545" t="s">
        <v>376</v>
      </c>
      <c r="I334" s="549" t="s">
        <v>288</v>
      </c>
      <c r="J334" s="549" t="s">
        <v>288</v>
      </c>
      <c r="K334" s="581" t="s">
        <v>1280</v>
      </c>
      <c r="L334" s="566" t="s">
        <v>1185</v>
      </c>
      <c r="M334" s="572"/>
    </row>
    <row r="335" s="535" customFormat="1" ht="16.5" spans="1:13">
      <c r="A335" s="546" t="s">
        <v>1281</v>
      </c>
      <c r="B335" s="546" t="s">
        <v>1282</v>
      </c>
      <c r="C335" s="550" t="s">
        <v>1133</v>
      </c>
      <c r="D335" s="550" t="s">
        <v>1217</v>
      </c>
      <c r="E335" s="548">
        <v>1360502</v>
      </c>
      <c r="F335" s="549" t="s">
        <v>288</v>
      </c>
      <c r="G335" s="546" t="s">
        <v>17</v>
      </c>
      <c r="H335" s="545" t="s">
        <v>376</v>
      </c>
      <c r="I335" s="549" t="s">
        <v>288</v>
      </c>
      <c r="J335" s="549" t="s">
        <v>288</v>
      </c>
      <c r="K335" s="581" t="s">
        <v>1283</v>
      </c>
      <c r="L335" s="566" t="s">
        <v>1185</v>
      </c>
      <c r="M335" s="572"/>
    </row>
    <row r="336" s="535" customFormat="1" ht="16.5" spans="1:13">
      <c r="A336" s="546" t="s">
        <v>1284</v>
      </c>
      <c r="B336" s="546" t="s">
        <v>987</v>
      </c>
      <c r="C336" s="550" t="s">
        <v>1133</v>
      </c>
      <c r="D336" s="550" t="s">
        <v>1217</v>
      </c>
      <c r="E336" s="548">
        <v>1360368</v>
      </c>
      <c r="F336" s="549" t="s">
        <v>295</v>
      </c>
      <c r="G336" s="546" t="s">
        <v>17</v>
      </c>
      <c r="H336" s="545" t="s">
        <v>376</v>
      </c>
      <c r="I336" s="549" t="s">
        <v>288</v>
      </c>
      <c r="J336" s="549" t="s">
        <v>295</v>
      </c>
      <c r="K336" s="581" t="s">
        <v>1285</v>
      </c>
      <c r="L336" s="566" t="s">
        <v>1204</v>
      </c>
      <c r="M336" s="572"/>
    </row>
    <row r="337" s="535" customFormat="1" ht="16.5" spans="1:13">
      <c r="A337" s="546" t="s">
        <v>1286</v>
      </c>
      <c r="B337" s="546" t="s">
        <v>1287</v>
      </c>
      <c r="C337" s="550" t="s">
        <v>1133</v>
      </c>
      <c r="D337" s="550" t="s">
        <v>1288</v>
      </c>
      <c r="E337" s="548">
        <v>1360619</v>
      </c>
      <c r="F337" s="547" t="s">
        <v>288</v>
      </c>
      <c r="G337" s="546" t="s">
        <v>17</v>
      </c>
      <c r="H337" s="550" t="s">
        <v>376</v>
      </c>
      <c r="I337" s="547" t="s">
        <v>295</v>
      </c>
      <c r="J337" s="547" t="s">
        <v>295</v>
      </c>
      <c r="K337" s="581" t="s">
        <v>1289</v>
      </c>
      <c r="L337" s="567" t="s">
        <v>1204</v>
      </c>
      <c r="M337" s="573"/>
    </row>
    <row r="338" s="535" customFormat="1" ht="16.5" spans="1:13">
      <c r="A338" s="546" t="s">
        <v>1290</v>
      </c>
      <c r="B338" s="546" t="s">
        <v>1291</v>
      </c>
      <c r="C338" s="550" t="s">
        <v>1133</v>
      </c>
      <c r="D338" s="550" t="s">
        <v>1288</v>
      </c>
      <c r="E338" s="548">
        <v>1360618</v>
      </c>
      <c r="F338" s="547" t="s">
        <v>288</v>
      </c>
      <c r="G338" s="546" t="s">
        <v>17</v>
      </c>
      <c r="H338" s="550" t="s">
        <v>376</v>
      </c>
      <c r="I338" s="547" t="s">
        <v>295</v>
      </c>
      <c r="J338" s="547" t="s">
        <v>295</v>
      </c>
      <c r="K338" s="581" t="s">
        <v>1292</v>
      </c>
      <c r="L338" s="567" t="s">
        <v>1204</v>
      </c>
      <c r="M338" s="573"/>
    </row>
    <row r="339" s="535" customFormat="1" ht="16.5" spans="1:13">
      <c r="A339" s="551" t="s">
        <v>1293</v>
      </c>
      <c r="B339" s="551" t="s">
        <v>1294</v>
      </c>
      <c r="C339" s="545" t="s">
        <v>1133</v>
      </c>
      <c r="D339" s="545" t="s">
        <v>1288</v>
      </c>
      <c r="E339" s="552">
        <v>1359047</v>
      </c>
      <c r="F339" s="549" t="s">
        <v>288</v>
      </c>
      <c r="G339" s="551" t="s">
        <v>17</v>
      </c>
      <c r="H339" s="545" t="s">
        <v>808</v>
      </c>
      <c r="I339" s="549" t="s">
        <v>295</v>
      </c>
      <c r="J339" s="549" t="s">
        <v>295</v>
      </c>
      <c r="K339" s="580" t="s">
        <v>1295</v>
      </c>
      <c r="L339" s="566" t="s">
        <v>912</v>
      </c>
      <c r="M339" s="572"/>
    </row>
    <row r="340" s="535" customFormat="1" ht="16.5" spans="1:13">
      <c r="A340" s="546" t="s">
        <v>1296</v>
      </c>
      <c r="B340" s="546" t="s">
        <v>1297</v>
      </c>
      <c r="C340" s="550" t="s">
        <v>1133</v>
      </c>
      <c r="D340" s="550" t="s">
        <v>1288</v>
      </c>
      <c r="E340" s="548">
        <v>1360616</v>
      </c>
      <c r="F340" s="547" t="s">
        <v>288</v>
      </c>
      <c r="G340" s="546" t="s">
        <v>17</v>
      </c>
      <c r="H340" s="550" t="s">
        <v>376</v>
      </c>
      <c r="I340" s="547" t="s">
        <v>295</v>
      </c>
      <c r="J340" s="547" t="s">
        <v>295</v>
      </c>
      <c r="K340" s="581" t="s">
        <v>1298</v>
      </c>
      <c r="L340" s="567" t="s">
        <v>1204</v>
      </c>
      <c r="M340" s="573"/>
    </row>
    <row r="341" s="535" customFormat="1" ht="16.5" spans="1:13">
      <c r="A341" s="546" t="s">
        <v>1299</v>
      </c>
      <c r="B341" s="546" t="s">
        <v>1300</v>
      </c>
      <c r="C341" s="550" t="s">
        <v>1217</v>
      </c>
      <c r="D341" s="550" t="s">
        <v>1288</v>
      </c>
      <c r="E341" s="548">
        <v>1359555</v>
      </c>
      <c r="F341" s="549" t="s">
        <v>288</v>
      </c>
      <c r="G341" s="546" t="s">
        <v>17</v>
      </c>
      <c r="H341" s="545" t="s">
        <v>808</v>
      </c>
      <c r="I341" s="549" t="s">
        <v>288</v>
      </c>
      <c r="J341" s="549" t="s">
        <v>288</v>
      </c>
      <c r="K341" s="581" t="s">
        <v>1301</v>
      </c>
      <c r="L341" s="566" t="s">
        <v>810</v>
      </c>
      <c r="M341" s="572"/>
    </row>
    <row r="342" s="535" customFormat="1" ht="16.5" spans="1:13">
      <c r="A342" s="546" t="s">
        <v>1302</v>
      </c>
      <c r="B342" s="546" t="s">
        <v>1303</v>
      </c>
      <c r="C342" s="550" t="s">
        <v>1217</v>
      </c>
      <c r="D342" s="550" t="s">
        <v>1288</v>
      </c>
      <c r="E342" s="548">
        <v>1360948</v>
      </c>
      <c r="F342" s="549" t="s">
        <v>295</v>
      </c>
      <c r="G342" s="546" t="s">
        <v>17</v>
      </c>
      <c r="H342" s="545" t="s">
        <v>376</v>
      </c>
      <c r="I342" s="549" t="s">
        <v>288</v>
      </c>
      <c r="J342" s="549" t="s">
        <v>295</v>
      </c>
      <c r="K342" s="581" t="s">
        <v>1304</v>
      </c>
      <c r="L342" s="566" t="s">
        <v>1204</v>
      </c>
      <c r="M342" s="572"/>
    </row>
    <row r="343" s="535" customFormat="1" ht="16.5" spans="1:13">
      <c r="A343" s="551" t="s">
        <v>1305</v>
      </c>
      <c r="B343" s="551" t="s">
        <v>1306</v>
      </c>
      <c r="C343" s="545" t="s">
        <v>1217</v>
      </c>
      <c r="D343" s="545" t="s">
        <v>1288</v>
      </c>
      <c r="E343" s="552">
        <v>1358143</v>
      </c>
      <c r="F343" s="549" t="s">
        <v>288</v>
      </c>
      <c r="G343" s="551" t="s">
        <v>22</v>
      </c>
      <c r="H343" s="545" t="s">
        <v>306</v>
      </c>
      <c r="I343" s="549" t="s">
        <v>288</v>
      </c>
      <c r="J343" s="549" t="s">
        <v>288</v>
      </c>
      <c r="K343" s="580" t="s">
        <v>1307</v>
      </c>
      <c r="L343" s="566" t="s">
        <v>308</v>
      </c>
      <c r="M343" s="572"/>
    </row>
    <row r="344" s="535" customFormat="1" ht="16.5" spans="1:13">
      <c r="A344" s="546" t="s">
        <v>1308</v>
      </c>
      <c r="B344" s="546" t="s">
        <v>1309</v>
      </c>
      <c r="C344" s="550" t="s">
        <v>1217</v>
      </c>
      <c r="D344" s="550" t="s">
        <v>1288</v>
      </c>
      <c r="E344" s="548">
        <v>1361121</v>
      </c>
      <c r="F344" s="549" t="s">
        <v>288</v>
      </c>
      <c r="G344" s="546" t="s">
        <v>17</v>
      </c>
      <c r="H344" s="545" t="s">
        <v>376</v>
      </c>
      <c r="I344" s="549" t="s">
        <v>288</v>
      </c>
      <c r="J344" s="549" t="s">
        <v>288</v>
      </c>
      <c r="K344" s="581" t="s">
        <v>1310</v>
      </c>
      <c r="L344" s="566" t="s">
        <v>1185</v>
      </c>
      <c r="M344" s="572"/>
    </row>
    <row r="345" s="535" customFormat="1" ht="16.5" spans="1:13">
      <c r="A345" s="546" t="s">
        <v>1311</v>
      </c>
      <c r="B345" s="546" t="s">
        <v>1312</v>
      </c>
      <c r="C345" s="550" t="s">
        <v>1217</v>
      </c>
      <c r="D345" s="550" t="s">
        <v>1288</v>
      </c>
      <c r="E345" s="548">
        <v>1361077</v>
      </c>
      <c r="F345" s="549" t="s">
        <v>288</v>
      </c>
      <c r="G345" s="546" t="s">
        <v>17</v>
      </c>
      <c r="H345" s="545" t="s">
        <v>376</v>
      </c>
      <c r="I345" s="549" t="s">
        <v>288</v>
      </c>
      <c r="J345" s="549" t="s">
        <v>288</v>
      </c>
      <c r="K345" s="581" t="s">
        <v>1313</v>
      </c>
      <c r="L345" s="566" t="s">
        <v>1185</v>
      </c>
      <c r="M345" s="572"/>
    </row>
    <row r="346" s="535" customFormat="1" ht="16.5" spans="1:13">
      <c r="A346" s="546" t="s">
        <v>1314</v>
      </c>
      <c r="B346" s="546" t="s">
        <v>1315</v>
      </c>
      <c r="C346" s="550" t="s">
        <v>1217</v>
      </c>
      <c r="D346" s="550" t="s">
        <v>1316</v>
      </c>
      <c r="E346" s="548">
        <v>1360892</v>
      </c>
      <c r="F346" s="549" t="s">
        <v>288</v>
      </c>
      <c r="G346" s="546" t="s">
        <v>17</v>
      </c>
      <c r="H346" s="545" t="s">
        <v>376</v>
      </c>
      <c r="I346" s="549" t="s">
        <v>295</v>
      </c>
      <c r="J346" s="549" t="s">
        <v>295</v>
      </c>
      <c r="K346" s="581" t="s">
        <v>1317</v>
      </c>
      <c r="L346" s="566" t="s">
        <v>1204</v>
      </c>
      <c r="M346" s="572"/>
    </row>
    <row r="347" s="535" customFormat="1" ht="16.5" spans="1:13">
      <c r="A347" s="546" t="s">
        <v>1318</v>
      </c>
      <c r="B347" s="546" t="s">
        <v>1319</v>
      </c>
      <c r="C347" s="550" t="s">
        <v>1217</v>
      </c>
      <c r="D347" s="550" t="s">
        <v>1316</v>
      </c>
      <c r="E347" s="548">
        <v>1356077</v>
      </c>
      <c r="F347" s="549" t="s">
        <v>288</v>
      </c>
      <c r="G347" s="546" t="s">
        <v>49</v>
      </c>
      <c r="H347" s="545" t="s">
        <v>302</v>
      </c>
      <c r="I347" s="549" t="s">
        <v>295</v>
      </c>
      <c r="J347" s="549" t="s">
        <v>295</v>
      </c>
      <c r="K347" s="581" t="s">
        <v>1320</v>
      </c>
      <c r="L347" s="567" t="s">
        <v>351</v>
      </c>
      <c r="M347" s="573"/>
    </row>
    <row r="348" s="535" customFormat="1" ht="16.5" spans="1:13">
      <c r="A348" s="546" t="s">
        <v>1321</v>
      </c>
      <c r="B348" s="546" t="s">
        <v>1322</v>
      </c>
      <c r="C348" s="550" t="s">
        <v>1217</v>
      </c>
      <c r="D348" s="550" t="s">
        <v>1316</v>
      </c>
      <c r="E348" s="548">
        <v>1359526</v>
      </c>
      <c r="F348" s="549" t="s">
        <v>288</v>
      </c>
      <c r="G348" s="546" t="s">
        <v>49</v>
      </c>
      <c r="H348" s="545" t="s">
        <v>423</v>
      </c>
      <c r="I348" s="549" t="s">
        <v>295</v>
      </c>
      <c r="J348" s="549" t="s">
        <v>295</v>
      </c>
      <c r="K348" s="581" t="s">
        <v>1323</v>
      </c>
      <c r="L348" s="567" t="s">
        <v>564</v>
      </c>
      <c r="M348" s="573"/>
    </row>
    <row r="349" s="535" customFormat="1" ht="16.5" spans="1:13">
      <c r="A349" s="546" t="s">
        <v>1324</v>
      </c>
      <c r="B349" s="546" t="s">
        <v>1325</v>
      </c>
      <c r="C349" s="550" t="s">
        <v>1217</v>
      </c>
      <c r="D349" s="550" t="s">
        <v>1316</v>
      </c>
      <c r="E349" s="548">
        <v>1361031</v>
      </c>
      <c r="F349" s="547" t="s">
        <v>288</v>
      </c>
      <c r="G349" s="546" t="s">
        <v>22</v>
      </c>
      <c r="H349" s="550" t="s">
        <v>1213</v>
      </c>
      <c r="I349" s="547" t="s">
        <v>295</v>
      </c>
      <c r="J349" s="547" t="s">
        <v>295</v>
      </c>
      <c r="K349" s="581" t="s">
        <v>1326</v>
      </c>
      <c r="L349" s="567" t="s">
        <v>1327</v>
      </c>
      <c r="M349" s="573"/>
    </row>
    <row r="350" s="535" customFormat="1" ht="16.5" spans="1:13">
      <c r="A350" s="551" t="s">
        <v>1328</v>
      </c>
      <c r="B350" s="551" t="s">
        <v>1329</v>
      </c>
      <c r="C350" s="545" t="s">
        <v>1217</v>
      </c>
      <c r="D350" s="545" t="s">
        <v>1316</v>
      </c>
      <c r="E350" s="552">
        <v>1356911</v>
      </c>
      <c r="F350" s="549" t="s">
        <v>288</v>
      </c>
      <c r="G350" s="551" t="s">
        <v>82</v>
      </c>
      <c r="H350" s="545" t="s">
        <v>877</v>
      </c>
      <c r="I350" s="549" t="s">
        <v>295</v>
      </c>
      <c r="J350" s="549" t="s">
        <v>295</v>
      </c>
      <c r="K350" s="580" t="s">
        <v>1330</v>
      </c>
      <c r="L350" s="566" t="s">
        <v>1331</v>
      </c>
      <c r="M350" s="572"/>
    </row>
    <row r="351" s="535" customFormat="1" ht="16.5" spans="1:13">
      <c r="A351" s="546" t="s">
        <v>1332</v>
      </c>
      <c r="B351" s="546" t="s">
        <v>1333</v>
      </c>
      <c r="C351" s="550" t="s">
        <v>1288</v>
      </c>
      <c r="D351" s="550" t="s">
        <v>1316</v>
      </c>
      <c r="E351" s="548">
        <v>1351452</v>
      </c>
      <c r="F351" s="547" t="s">
        <v>288</v>
      </c>
      <c r="G351" s="546" t="s">
        <v>17</v>
      </c>
      <c r="H351" s="550" t="s">
        <v>292</v>
      </c>
      <c r="I351" s="547" t="s">
        <v>288</v>
      </c>
      <c r="J351" s="547" t="s">
        <v>288</v>
      </c>
      <c r="K351" s="581" t="s">
        <v>1334</v>
      </c>
      <c r="L351" s="567" t="s">
        <v>294</v>
      </c>
      <c r="M351" s="573"/>
    </row>
    <row r="352" s="535" customFormat="1" ht="16.5" spans="1:13">
      <c r="A352" s="551" t="s">
        <v>1335</v>
      </c>
      <c r="B352" s="551" t="s">
        <v>1336</v>
      </c>
      <c r="C352" s="545" t="s">
        <v>1288</v>
      </c>
      <c r="D352" s="545" t="s">
        <v>1316</v>
      </c>
      <c r="E352" s="552">
        <v>1361505</v>
      </c>
      <c r="F352" s="549" t="s">
        <v>298</v>
      </c>
      <c r="G352" s="551" t="s">
        <v>17</v>
      </c>
      <c r="H352" s="545" t="s">
        <v>376</v>
      </c>
      <c r="I352" s="549" t="s">
        <v>288</v>
      </c>
      <c r="J352" s="549" t="s">
        <v>298</v>
      </c>
      <c r="K352" s="580" t="s">
        <v>1337</v>
      </c>
      <c r="L352" s="566" t="s">
        <v>378</v>
      </c>
      <c r="M352" s="572"/>
    </row>
    <row r="353" s="535" customFormat="1" ht="16.5" spans="1:13">
      <c r="A353" s="546" t="s">
        <v>1338</v>
      </c>
      <c r="B353" s="546" t="s">
        <v>1339</v>
      </c>
      <c r="C353" s="550" t="s">
        <v>1288</v>
      </c>
      <c r="D353" s="550" t="s">
        <v>1316</v>
      </c>
      <c r="E353" s="548">
        <v>1361538</v>
      </c>
      <c r="F353" s="547" t="s">
        <v>295</v>
      </c>
      <c r="G353" s="546" t="s">
        <v>17</v>
      </c>
      <c r="H353" s="550" t="s">
        <v>376</v>
      </c>
      <c r="I353" s="547" t="s">
        <v>288</v>
      </c>
      <c r="J353" s="547" t="s">
        <v>295</v>
      </c>
      <c r="K353" s="581" t="s">
        <v>1340</v>
      </c>
      <c r="L353" s="567" t="s">
        <v>1204</v>
      </c>
      <c r="M353" s="573"/>
    </row>
    <row r="354" s="535" customFormat="1" ht="16.5" spans="1:13">
      <c r="A354" s="551" t="s">
        <v>1341</v>
      </c>
      <c r="B354" s="551" t="s">
        <v>1309</v>
      </c>
      <c r="C354" s="545" t="s">
        <v>1288</v>
      </c>
      <c r="D354" s="545" t="s">
        <v>1316</v>
      </c>
      <c r="E354" s="552">
        <v>1361588</v>
      </c>
      <c r="F354" s="549" t="s">
        <v>288</v>
      </c>
      <c r="G354" s="551" t="s">
        <v>17</v>
      </c>
      <c r="H354" s="545" t="s">
        <v>376</v>
      </c>
      <c r="I354" s="549" t="s">
        <v>288</v>
      </c>
      <c r="J354" s="549" t="s">
        <v>288</v>
      </c>
      <c r="K354" s="580" t="s">
        <v>1342</v>
      </c>
      <c r="L354" s="566" t="s">
        <v>1185</v>
      </c>
      <c r="M354" s="572"/>
    </row>
    <row r="355" s="535" customFormat="1" ht="16.5" spans="1:13">
      <c r="A355" s="546" t="s">
        <v>1343</v>
      </c>
      <c r="B355" s="546" t="s">
        <v>1344</v>
      </c>
      <c r="C355" s="550" t="s">
        <v>1288</v>
      </c>
      <c r="D355" s="550" t="s">
        <v>1316</v>
      </c>
      <c r="E355" s="548">
        <v>1350741</v>
      </c>
      <c r="F355" s="547" t="s">
        <v>288</v>
      </c>
      <c r="G355" s="546" t="s">
        <v>17</v>
      </c>
      <c r="H355" s="550" t="s">
        <v>292</v>
      </c>
      <c r="I355" s="547" t="s">
        <v>288</v>
      </c>
      <c r="J355" s="547" t="s">
        <v>288</v>
      </c>
      <c r="K355" s="581" t="s">
        <v>1345</v>
      </c>
      <c r="L355" s="567" t="s">
        <v>294</v>
      </c>
      <c r="M355" s="573"/>
    </row>
    <row r="356" s="535" customFormat="1" ht="16.5" spans="1:13">
      <c r="A356" s="546" t="s">
        <v>1346</v>
      </c>
      <c r="B356" s="546" t="s">
        <v>1347</v>
      </c>
      <c r="C356" s="550" t="s">
        <v>1288</v>
      </c>
      <c r="D356" s="550" t="s">
        <v>1316</v>
      </c>
      <c r="E356" s="548">
        <v>1361685</v>
      </c>
      <c r="F356" s="547" t="s">
        <v>288</v>
      </c>
      <c r="G356" s="546" t="s">
        <v>17</v>
      </c>
      <c r="H356" s="550" t="s">
        <v>376</v>
      </c>
      <c r="I356" s="547" t="s">
        <v>288</v>
      </c>
      <c r="J356" s="547" t="s">
        <v>288</v>
      </c>
      <c r="K356" s="581" t="s">
        <v>1348</v>
      </c>
      <c r="L356" s="567" t="s">
        <v>1185</v>
      </c>
      <c r="M356" s="573"/>
    </row>
    <row r="357" s="535" customFormat="1" ht="16.5" spans="1:13">
      <c r="A357" s="546" t="s">
        <v>1349</v>
      </c>
      <c r="B357" s="546" t="s">
        <v>1350</v>
      </c>
      <c r="C357" s="550" t="s">
        <v>1288</v>
      </c>
      <c r="D357" s="550" t="s">
        <v>1316</v>
      </c>
      <c r="E357" s="548">
        <v>1361630</v>
      </c>
      <c r="F357" s="547" t="s">
        <v>288</v>
      </c>
      <c r="G357" s="546" t="s">
        <v>17</v>
      </c>
      <c r="H357" s="550" t="s">
        <v>376</v>
      </c>
      <c r="I357" s="547" t="s">
        <v>288</v>
      </c>
      <c r="J357" s="547" t="s">
        <v>288</v>
      </c>
      <c r="K357" s="581" t="s">
        <v>1351</v>
      </c>
      <c r="L357" s="567" t="s">
        <v>1185</v>
      </c>
      <c r="M357" s="573"/>
    </row>
    <row r="358" s="535" customFormat="1" ht="16.5" spans="1:13">
      <c r="A358" s="546" t="s">
        <v>1352</v>
      </c>
      <c r="B358" s="546" t="s">
        <v>1353</v>
      </c>
      <c r="C358" s="550" t="s">
        <v>1288</v>
      </c>
      <c r="D358" s="550" t="s">
        <v>1316</v>
      </c>
      <c r="E358" s="548">
        <v>1361512</v>
      </c>
      <c r="F358" s="547" t="s">
        <v>288</v>
      </c>
      <c r="G358" s="546" t="s">
        <v>17</v>
      </c>
      <c r="H358" s="550" t="s">
        <v>376</v>
      </c>
      <c r="I358" s="547" t="s">
        <v>288</v>
      </c>
      <c r="J358" s="547" t="s">
        <v>288</v>
      </c>
      <c r="K358" s="581" t="s">
        <v>1354</v>
      </c>
      <c r="L358" s="567" t="s">
        <v>1185</v>
      </c>
      <c r="M358" s="573"/>
    </row>
    <row r="359" s="535" customFormat="1" ht="16.5" spans="1:13">
      <c r="A359" s="546" t="s">
        <v>1355</v>
      </c>
      <c r="B359" s="546" t="s">
        <v>1356</v>
      </c>
      <c r="C359" s="550" t="s">
        <v>1288</v>
      </c>
      <c r="D359" s="550" t="s">
        <v>1316</v>
      </c>
      <c r="E359" s="548">
        <v>1357740</v>
      </c>
      <c r="F359" s="547" t="s">
        <v>288</v>
      </c>
      <c r="G359" s="546" t="s">
        <v>17</v>
      </c>
      <c r="H359" s="550" t="s">
        <v>808</v>
      </c>
      <c r="I359" s="547" t="s">
        <v>288</v>
      </c>
      <c r="J359" s="547" t="s">
        <v>288</v>
      </c>
      <c r="K359" s="581" t="s">
        <v>1357</v>
      </c>
      <c r="L359" s="567" t="s">
        <v>810</v>
      </c>
      <c r="M359" s="573"/>
    </row>
    <row r="360" s="535" customFormat="1" ht="16.5" spans="1:13">
      <c r="A360" s="577" t="s">
        <v>1358</v>
      </c>
      <c r="B360" s="577" t="s">
        <v>1359</v>
      </c>
      <c r="C360" s="576" t="s">
        <v>1288</v>
      </c>
      <c r="D360" s="576" t="s">
        <v>1316</v>
      </c>
      <c r="E360" s="579">
        <v>1356691</v>
      </c>
      <c r="F360" s="549" t="s">
        <v>288</v>
      </c>
      <c r="G360" s="551" t="s">
        <v>17</v>
      </c>
      <c r="H360" s="545" t="s">
        <v>808</v>
      </c>
      <c r="I360" s="549" t="s">
        <v>288</v>
      </c>
      <c r="J360" s="549" t="s">
        <v>288</v>
      </c>
      <c r="K360" s="551" t="s">
        <v>1360</v>
      </c>
      <c r="L360" s="566" t="s">
        <v>810</v>
      </c>
      <c r="M360" s="572"/>
    </row>
    <row r="361" s="535" customFormat="1" ht="16.5" spans="1:13">
      <c r="A361" s="551" t="s">
        <v>1361</v>
      </c>
      <c r="B361" s="551" t="s">
        <v>1362</v>
      </c>
      <c r="C361" s="545" t="s">
        <v>1288</v>
      </c>
      <c r="D361" s="545" t="s">
        <v>1316</v>
      </c>
      <c r="E361" s="552">
        <v>1361087</v>
      </c>
      <c r="F361" s="549" t="s">
        <v>298</v>
      </c>
      <c r="G361" s="551" t="s">
        <v>17</v>
      </c>
      <c r="H361" s="545" t="s">
        <v>376</v>
      </c>
      <c r="I361" s="549" t="s">
        <v>288</v>
      </c>
      <c r="J361" s="549" t="s">
        <v>298</v>
      </c>
      <c r="K361" s="551" t="s">
        <v>1363</v>
      </c>
      <c r="L361" s="566" t="s">
        <v>378</v>
      </c>
      <c r="M361" s="572"/>
    </row>
    <row r="362" s="535" customFormat="1" ht="16.5" spans="1:13">
      <c r="A362" s="551" t="s">
        <v>1364</v>
      </c>
      <c r="B362" s="551" t="s">
        <v>1365</v>
      </c>
      <c r="C362" s="545" t="s">
        <v>1288</v>
      </c>
      <c r="D362" s="545" t="s">
        <v>1316</v>
      </c>
      <c r="E362" s="552">
        <v>1361697</v>
      </c>
      <c r="F362" s="549" t="s">
        <v>288</v>
      </c>
      <c r="G362" s="551" t="s">
        <v>17</v>
      </c>
      <c r="H362" s="545" t="s">
        <v>376</v>
      </c>
      <c r="I362" s="549" t="s">
        <v>288</v>
      </c>
      <c r="J362" s="549" t="s">
        <v>288</v>
      </c>
      <c r="K362" s="551" t="s">
        <v>1366</v>
      </c>
      <c r="L362" s="566" t="s">
        <v>1185</v>
      </c>
      <c r="M362" s="572"/>
    </row>
    <row r="363" s="535" customFormat="1" ht="16.5" spans="1:13">
      <c r="A363" s="551" t="s">
        <v>1367</v>
      </c>
      <c r="B363" s="551" t="s">
        <v>1368</v>
      </c>
      <c r="C363" s="545" t="s">
        <v>1288</v>
      </c>
      <c r="D363" s="545" t="s">
        <v>1369</v>
      </c>
      <c r="E363" s="552">
        <v>1360650</v>
      </c>
      <c r="F363" s="549" t="s">
        <v>288</v>
      </c>
      <c r="G363" s="551" t="s">
        <v>17</v>
      </c>
      <c r="H363" s="545" t="s">
        <v>376</v>
      </c>
      <c r="I363" s="549" t="s">
        <v>295</v>
      </c>
      <c r="J363" s="549" t="s">
        <v>295</v>
      </c>
      <c r="K363" s="551" t="s">
        <v>1370</v>
      </c>
      <c r="L363" s="566" t="s">
        <v>1204</v>
      </c>
      <c r="M363" s="572"/>
    </row>
    <row r="364" s="535" customFormat="1" ht="16.5" spans="1:13">
      <c r="A364" s="551" t="s">
        <v>1371</v>
      </c>
      <c r="B364" s="551" t="s">
        <v>936</v>
      </c>
      <c r="C364" s="545" t="s">
        <v>1288</v>
      </c>
      <c r="D364" s="545" t="s">
        <v>1369</v>
      </c>
      <c r="E364" s="552">
        <v>1360003</v>
      </c>
      <c r="F364" s="549" t="s">
        <v>288</v>
      </c>
      <c r="G364" s="551" t="s">
        <v>17</v>
      </c>
      <c r="H364" s="545" t="s">
        <v>376</v>
      </c>
      <c r="I364" s="549" t="s">
        <v>295</v>
      </c>
      <c r="J364" s="549" t="s">
        <v>295</v>
      </c>
      <c r="K364" s="551" t="s">
        <v>1372</v>
      </c>
      <c r="L364" s="566" t="s">
        <v>1204</v>
      </c>
      <c r="M364" s="572"/>
    </row>
    <row r="365" s="535" customFormat="1" ht="16.5" spans="1:13">
      <c r="A365" s="551" t="s">
        <v>1373</v>
      </c>
      <c r="B365" s="551" t="s">
        <v>1374</v>
      </c>
      <c r="C365" s="545" t="s">
        <v>1316</v>
      </c>
      <c r="D365" s="545" t="s">
        <v>1369</v>
      </c>
      <c r="E365" s="552">
        <v>1361549</v>
      </c>
      <c r="F365" s="549" t="s">
        <v>288</v>
      </c>
      <c r="G365" s="551" t="s">
        <v>17</v>
      </c>
      <c r="H365" s="545" t="s">
        <v>376</v>
      </c>
      <c r="I365" s="549" t="s">
        <v>288</v>
      </c>
      <c r="J365" s="549" t="s">
        <v>288</v>
      </c>
      <c r="K365" s="551" t="s">
        <v>1375</v>
      </c>
      <c r="L365" s="566" t="s">
        <v>1185</v>
      </c>
      <c r="M365" s="572"/>
    </row>
    <row r="366" s="535" customFormat="1" ht="16.5" spans="1:13">
      <c r="A366" s="551" t="s">
        <v>1376</v>
      </c>
      <c r="B366" s="551" t="s">
        <v>1377</v>
      </c>
      <c r="C366" s="545" t="s">
        <v>1316</v>
      </c>
      <c r="D366" s="545" t="s">
        <v>1369</v>
      </c>
      <c r="E366" s="552">
        <v>1338958</v>
      </c>
      <c r="F366" s="549" t="s">
        <v>288</v>
      </c>
      <c r="G366" s="551" t="s">
        <v>17</v>
      </c>
      <c r="H366" s="545" t="s">
        <v>292</v>
      </c>
      <c r="I366" s="549" t="s">
        <v>288</v>
      </c>
      <c r="J366" s="549" t="s">
        <v>288</v>
      </c>
      <c r="K366" s="551" t="s">
        <v>1378</v>
      </c>
      <c r="L366" s="566" t="s">
        <v>294</v>
      </c>
      <c r="M366" s="572"/>
    </row>
    <row r="367" s="535" customFormat="1" ht="16.5" spans="1:13">
      <c r="A367" s="551" t="s">
        <v>1379</v>
      </c>
      <c r="B367" s="551" t="s">
        <v>1380</v>
      </c>
      <c r="C367" s="545" t="s">
        <v>1316</v>
      </c>
      <c r="D367" s="545" t="s">
        <v>1369</v>
      </c>
      <c r="E367" s="552">
        <v>1362053</v>
      </c>
      <c r="F367" s="549" t="s">
        <v>288</v>
      </c>
      <c r="G367" s="551" t="s">
        <v>22</v>
      </c>
      <c r="H367" s="545" t="s">
        <v>1213</v>
      </c>
      <c r="I367" s="549" t="s">
        <v>288</v>
      </c>
      <c r="J367" s="549" t="s">
        <v>288</v>
      </c>
      <c r="K367" s="551" t="s">
        <v>1381</v>
      </c>
      <c r="L367" s="566" t="s">
        <v>1227</v>
      </c>
      <c r="M367" s="572"/>
    </row>
    <row r="368" s="535" customFormat="1" ht="16.5" spans="1:13">
      <c r="A368" s="551" t="s">
        <v>1382</v>
      </c>
      <c r="B368" s="551" t="s">
        <v>1383</v>
      </c>
      <c r="C368" s="545" t="s">
        <v>1316</v>
      </c>
      <c r="D368" s="545" t="s">
        <v>1369</v>
      </c>
      <c r="E368" s="552">
        <v>1360715</v>
      </c>
      <c r="F368" s="549" t="s">
        <v>288</v>
      </c>
      <c r="G368" s="551" t="s">
        <v>17</v>
      </c>
      <c r="H368" s="545" t="s">
        <v>376</v>
      </c>
      <c r="I368" s="549" t="s">
        <v>288</v>
      </c>
      <c r="J368" s="549" t="s">
        <v>288</v>
      </c>
      <c r="K368" s="551" t="s">
        <v>1384</v>
      </c>
      <c r="L368" s="566" t="s">
        <v>1185</v>
      </c>
      <c r="M368" s="572"/>
    </row>
    <row r="369" s="535" customFormat="1" ht="16.5" spans="1:13">
      <c r="A369" s="551" t="s">
        <v>1385</v>
      </c>
      <c r="B369" s="551" t="s">
        <v>1386</v>
      </c>
      <c r="C369" s="545" t="s">
        <v>1316</v>
      </c>
      <c r="D369" s="545" t="s">
        <v>1369</v>
      </c>
      <c r="E369" s="552">
        <v>1362083</v>
      </c>
      <c r="F369" s="549" t="s">
        <v>288</v>
      </c>
      <c r="G369" s="551" t="s">
        <v>49</v>
      </c>
      <c r="H369" s="545" t="s">
        <v>1387</v>
      </c>
      <c r="I369" s="549" t="s">
        <v>288</v>
      </c>
      <c r="J369" s="549" t="s">
        <v>288</v>
      </c>
      <c r="K369" s="551" t="s">
        <v>1388</v>
      </c>
      <c r="L369" s="566" t="s">
        <v>1389</v>
      </c>
      <c r="M369" s="572"/>
    </row>
    <row r="370" s="535" customFormat="1" ht="16.5" spans="1:13">
      <c r="A370" s="551" t="s">
        <v>1390</v>
      </c>
      <c r="B370" s="551" t="s">
        <v>1350</v>
      </c>
      <c r="C370" s="545" t="s">
        <v>1316</v>
      </c>
      <c r="D370" s="545" t="s">
        <v>1369</v>
      </c>
      <c r="E370" s="552">
        <v>1361763</v>
      </c>
      <c r="F370" s="549" t="s">
        <v>288</v>
      </c>
      <c r="G370" s="551" t="s">
        <v>17</v>
      </c>
      <c r="H370" s="545" t="s">
        <v>376</v>
      </c>
      <c r="I370" s="549" t="s">
        <v>288</v>
      </c>
      <c r="J370" s="549" t="s">
        <v>288</v>
      </c>
      <c r="K370" s="551" t="s">
        <v>1391</v>
      </c>
      <c r="L370" s="566" t="s">
        <v>1185</v>
      </c>
      <c r="M370" s="572"/>
    </row>
    <row r="371" s="535" customFormat="1" ht="16.5" spans="1:13">
      <c r="A371" s="551" t="s">
        <v>1392</v>
      </c>
      <c r="B371" s="551" t="s">
        <v>1347</v>
      </c>
      <c r="C371" s="545" t="s">
        <v>1316</v>
      </c>
      <c r="D371" s="545" t="s">
        <v>1369</v>
      </c>
      <c r="E371" s="552">
        <v>1362016</v>
      </c>
      <c r="F371" s="549" t="s">
        <v>288</v>
      </c>
      <c r="G371" s="551" t="s">
        <v>17</v>
      </c>
      <c r="H371" s="545" t="s">
        <v>376</v>
      </c>
      <c r="I371" s="549" t="s">
        <v>288</v>
      </c>
      <c r="J371" s="549" t="s">
        <v>288</v>
      </c>
      <c r="K371" s="551" t="s">
        <v>1393</v>
      </c>
      <c r="L371" s="566" t="s">
        <v>1185</v>
      </c>
      <c r="M371" s="572"/>
    </row>
    <row r="372" s="535" customFormat="1" ht="16.5" spans="1:13">
      <c r="A372" s="551" t="s">
        <v>1394</v>
      </c>
      <c r="B372" s="551" t="s">
        <v>1365</v>
      </c>
      <c r="C372" s="545" t="s">
        <v>1316</v>
      </c>
      <c r="D372" s="545" t="s">
        <v>1369</v>
      </c>
      <c r="E372" s="552">
        <v>1362007</v>
      </c>
      <c r="F372" s="549" t="s">
        <v>288</v>
      </c>
      <c r="G372" s="551" t="s">
        <v>17</v>
      </c>
      <c r="H372" s="545" t="s">
        <v>376</v>
      </c>
      <c r="I372" s="549" t="s">
        <v>288</v>
      </c>
      <c r="J372" s="549" t="s">
        <v>288</v>
      </c>
      <c r="K372" s="551" t="s">
        <v>1395</v>
      </c>
      <c r="L372" s="566" t="s">
        <v>1185</v>
      </c>
      <c r="M372" s="572"/>
    </row>
    <row r="373" s="535" customFormat="1" ht="16.5" spans="1:13">
      <c r="A373" s="551" t="s">
        <v>1396</v>
      </c>
      <c r="B373" s="551" t="s">
        <v>1397</v>
      </c>
      <c r="C373" s="545" t="s">
        <v>1316</v>
      </c>
      <c r="D373" s="545" t="s">
        <v>1369</v>
      </c>
      <c r="E373" s="552">
        <v>1362059</v>
      </c>
      <c r="F373" s="549" t="s">
        <v>288</v>
      </c>
      <c r="G373" s="551" t="s">
        <v>17</v>
      </c>
      <c r="H373" s="545" t="s">
        <v>376</v>
      </c>
      <c r="I373" s="549" t="s">
        <v>288</v>
      </c>
      <c r="J373" s="549" t="s">
        <v>288</v>
      </c>
      <c r="K373" s="551" t="s">
        <v>1398</v>
      </c>
      <c r="L373" s="566" t="s">
        <v>1185</v>
      </c>
      <c r="M373" s="572"/>
    </row>
    <row r="374" s="535" customFormat="1" ht="16.5" spans="1:13">
      <c r="A374" s="551" t="s">
        <v>1399</v>
      </c>
      <c r="B374" s="551" t="s">
        <v>1397</v>
      </c>
      <c r="C374" s="545" t="s">
        <v>1316</v>
      </c>
      <c r="D374" s="545" t="s">
        <v>1369</v>
      </c>
      <c r="E374" s="552">
        <v>1362048</v>
      </c>
      <c r="F374" s="549" t="s">
        <v>288</v>
      </c>
      <c r="G374" s="551" t="s">
        <v>17</v>
      </c>
      <c r="H374" s="545" t="s">
        <v>376</v>
      </c>
      <c r="I374" s="549" t="s">
        <v>288</v>
      </c>
      <c r="J374" s="549" t="s">
        <v>288</v>
      </c>
      <c r="K374" s="551" t="s">
        <v>1400</v>
      </c>
      <c r="L374" s="566" t="s">
        <v>1185</v>
      </c>
      <c r="M374" s="572"/>
    </row>
    <row r="375" s="535" customFormat="1" ht="16.5" spans="1:13">
      <c r="A375" s="551" t="s">
        <v>1401</v>
      </c>
      <c r="B375" s="551" t="s">
        <v>1336</v>
      </c>
      <c r="C375" s="545" t="s">
        <v>1316</v>
      </c>
      <c r="D375" s="545" t="s">
        <v>1369</v>
      </c>
      <c r="E375" s="552">
        <v>1362075</v>
      </c>
      <c r="F375" s="549" t="s">
        <v>295</v>
      </c>
      <c r="G375" s="551" t="s">
        <v>17</v>
      </c>
      <c r="H375" s="545" t="s">
        <v>376</v>
      </c>
      <c r="I375" s="549" t="s">
        <v>288</v>
      </c>
      <c r="J375" s="549" t="s">
        <v>295</v>
      </c>
      <c r="K375" s="551" t="s">
        <v>1402</v>
      </c>
      <c r="L375" s="566" t="s">
        <v>1204</v>
      </c>
      <c r="M375" s="572"/>
    </row>
    <row r="376" s="535" customFormat="1" ht="16.5" spans="1:13">
      <c r="A376" s="551" t="s">
        <v>1403</v>
      </c>
      <c r="B376" s="551" t="s">
        <v>1336</v>
      </c>
      <c r="C376" s="545" t="s">
        <v>1316</v>
      </c>
      <c r="D376" s="545" t="s">
        <v>1369</v>
      </c>
      <c r="E376" s="552">
        <v>1361974</v>
      </c>
      <c r="F376" s="549" t="s">
        <v>288</v>
      </c>
      <c r="G376" s="551" t="s">
        <v>17</v>
      </c>
      <c r="H376" s="545" t="s">
        <v>376</v>
      </c>
      <c r="I376" s="549" t="s">
        <v>288</v>
      </c>
      <c r="J376" s="549" t="s">
        <v>288</v>
      </c>
      <c r="K376" s="551" t="s">
        <v>1404</v>
      </c>
      <c r="L376" s="566" t="s">
        <v>1185</v>
      </c>
      <c r="M376" s="572"/>
    </row>
    <row r="377" s="535" customFormat="1" ht="16.5" spans="1:13">
      <c r="A377" s="551" t="s">
        <v>1405</v>
      </c>
      <c r="B377" s="551" t="s">
        <v>1406</v>
      </c>
      <c r="C377" s="545" t="s">
        <v>1316</v>
      </c>
      <c r="D377" s="545" t="s">
        <v>1369</v>
      </c>
      <c r="E377" s="552">
        <v>1362082</v>
      </c>
      <c r="F377" s="549" t="s">
        <v>288</v>
      </c>
      <c r="G377" s="551" t="s">
        <v>17</v>
      </c>
      <c r="H377" s="545" t="s">
        <v>376</v>
      </c>
      <c r="I377" s="549" t="s">
        <v>288</v>
      </c>
      <c r="J377" s="549" t="s">
        <v>288</v>
      </c>
      <c r="K377" s="551" t="s">
        <v>1407</v>
      </c>
      <c r="L377" s="566" t="s">
        <v>1185</v>
      </c>
      <c r="M377" s="572"/>
    </row>
    <row r="378" s="535" customFormat="1" ht="16.5" spans="1:13">
      <c r="A378" s="551" t="s">
        <v>1408</v>
      </c>
      <c r="B378" s="551" t="s">
        <v>1409</v>
      </c>
      <c r="C378" s="545" t="s">
        <v>1316</v>
      </c>
      <c r="D378" s="545" t="s">
        <v>1369</v>
      </c>
      <c r="E378" s="552">
        <v>1356880</v>
      </c>
      <c r="F378" s="549" t="s">
        <v>288</v>
      </c>
      <c r="G378" s="551" t="s">
        <v>17</v>
      </c>
      <c r="H378" s="545" t="s">
        <v>808</v>
      </c>
      <c r="I378" s="549" t="s">
        <v>288</v>
      </c>
      <c r="J378" s="549" t="s">
        <v>288</v>
      </c>
      <c r="K378" s="551" t="s">
        <v>1410</v>
      </c>
      <c r="L378" s="566" t="s">
        <v>810</v>
      </c>
      <c r="M378" s="572"/>
    </row>
    <row r="379" s="535" customFormat="1" ht="15.75" spans="1:13">
      <c r="A379" s="590"/>
      <c r="B379" s="590"/>
      <c r="C379" s="591"/>
      <c r="D379" s="591"/>
      <c r="E379" s="591"/>
      <c r="F379" s="591"/>
      <c r="G379" s="590"/>
      <c r="H379" s="591"/>
      <c r="I379" s="591"/>
      <c r="J379" s="591"/>
      <c r="K379" s="590"/>
      <c r="L379" s="596"/>
      <c r="M379" s="597"/>
    </row>
    <row r="380" s="535" customFormat="1" ht="16.5" spans="1:13">
      <c r="A380" s="592" t="s">
        <v>272</v>
      </c>
      <c r="B380" s="593"/>
      <c r="C380" s="593"/>
      <c r="D380" s="593"/>
      <c r="E380" s="594"/>
      <c r="F380" s="595" t="s">
        <v>1411</v>
      </c>
      <c r="G380" s="590"/>
      <c r="H380" s="591"/>
      <c r="I380" s="595" t="s">
        <v>1412</v>
      </c>
      <c r="J380" s="595" t="s">
        <v>1413</v>
      </c>
      <c r="K380" s="590"/>
      <c r="L380" s="598" t="s">
        <v>1414</v>
      </c>
      <c r="M380" s="372" t="s">
        <v>1415</v>
      </c>
    </row>
    <row r="381" s="535" customFormat="1" ht="18.75" spans="11:15">
      <c r="K381" s="599" t="s">
        <v>1416</v>
      </c>
      <c r="L381" s="599"/>
      <c r="M381" s="599"/>
      <c r="N381" s="599"/>
      <c r="O381" s="599"/>
    </row>
    <row r="382" ht="18.75" spans="11:15">
      <c r="K382" s="600" t="s">
        <v>275</v>
      </c>
      <c r="L382" s="601">
        <f>L380-300000</f>
        <v>597900</v>
      </c>
      <c r="O382" s="602"/>
    </row>
  </sheetData>
  <mergeCells count="17">
    <mergeCell ref="K381:O381"/>
    <mergeCell ref="A1:A2"/>
    <mergeCell ref="A26:A27"/>
    <mergeCell ref="B1:B2"/>
    <mergeCell ref="B26:B27"/>
    <mergeCell ref="C1:C2"/>
    <mergeCell ref="C26:C27"/>
    <mergeCell ref="D1:D2"/>
    <mergeCell ref="D26:D27"/>
    <mergeCell ref="E1:E2"/>
    <mergeCell ref="E26:E27"/>
    <mergeCell ref="F1:F2"/>
    <mergeCell ref="G1:G2"/>
    <mergeCell ref="H1:H2"/>
    <mergeCell ref="I1:I2"/>
    <mergeCell ref="J1:J2"/>
    <mergeCell ref="L1:L2"/>
  </mergeCells>
  <conditionalFormatting sqref="E$1:E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7"/>
  <sheetViews>
    <sheetView topLeftCell="A322" workbookViewId="0">
      <selection activeCell="P355" sqref="P355"/>
    </sheetView>
  </sheetViews>
  <sheetFormatPr defaultColWidth="9" defaultRowHeight="13.5"/>
  <cols>
    <col min="12" max="12" width="9.125"/>
    <col min="16" max="17" width="8" style="422"/>
  </cols>
  <sheetData>
    <row r="1" ht="14.25" spans="1:17">
      <c r="A1" s="505" t="s">
        <v>2</v>
      </c>
      <c r="B1" s="506" t="s">
        <v>3</v>
      </c>
      <c r="C1" s="506" t="s">
        <v>4</v>
      </c>
      <c r="D1" s="505" t="s">
        <v>5</v>
      </c>
      <c r="E1" s="507" t="s">
        <v>286</v>
      </c>
      <c r="F1" s="505" t="s">
        <v>7</v>
      </c>
      <c r="G1" s="508" t="s">
        <v>8</v>
      </c>
      <c r="H1" s="508" t="s">
        <v>9</v>
      </c>
      <c r="I1" s="505" t="s">
        <v>10</v>
      </c>
      <c r="J1" s="505" t="s">
        <v>12</v>
      </c>
      <c r="K1" s="511" t="s">
        <v>11</v>
      </c>
      <c r="L1" s="506" t="s">
        <v>12</v>
      </c>
      <c r="P1" s="427"/>
      <c r="Q1" s="427"/>
    </row>
    <row r="2" ht="14.25" spans="1:17">
      <c r="A2" s="172"/>
      <c r="B2" s="171"/>
      <c r="C2" s="171"/>
      <c r="D2" s="172"/>
      <c r="E2" s="398"/>
      <c r="F2" s="172"/>
      <c r="G2" s="219"/>
      <c r="H2" s="219"/>
      <c r="I2" s="172"/>
      <c r="J2" s="172"/>
      <c r="K2" s="510" t="s">
        <v>287</v>
      </c>
      <c r="L2" s="171"/>
      <c r="P2" s="441"/>
      <c r="Q2" s="441"/>
    </row>
    <row r="3" ht="14.25" spans="1:17">
      <c r="A3" s="509" t="s">
        <v>288</v>
      </c>
      <c r="B3" s="509" t="s">
        <v>1417</v>
      </c>
      <c r="C3" s="510" t="s">
        <v>1217</v>
      </c>
      <c r="D3" s="511" t="s">
        <v>1418</v>
      </c>
      <c r="E3" s="512">
        <v>1347319</v>
      </c>
      <c r="F3" s="511" t="s">
        <v>288</v>
      </c>
      <c r="G3" s="509" t="s">
        <v>19</v>
      </c>
      <c r="H3" s="509" t="s">
        <v>306</v>
      </c>
      <c r="I3" s="511" t="s">
        <v>305</v>
      </c>
      <c r="J3" s="511" t="s">
        <v>305</v>
      </c>
      <c r="K3" s="510" t="s">
        <v>1419</v>
      </c>
      <c r="L3" s="517">
        <v>7000</v>
      </c>
      <c r="P3" s="441"/>
      <c r="Q3" s="441"/>
    </row>
    <row r="4" ht="14.25" spans="1:17">
      <c r="A4" s="509" t="s">
        <v>295</v>
      </c>
      <c r="B4" s="509" t="s">
        <v>1420</v>
      </c>
      <c r="C4" s="510" t="s">
        <v>1288</v>
      </c>
      <c r="D4" s="511" t="s">
        <v>1421</v>
      </c>
      <c r="E4" s="512">
        <v>1361228</v>
      </c>
      <c r="F4" s="511" t="s">
        <v>288</v>
      </c>
      <c r="G4" s="509" t="s">
        <v>17</v>
      </c>
      <c r="H4" s="509" t="s">
        <v>376</v>
      </c>
      <c r="I4" s="511" t="s">
        <v>298</v>
      </c>
      <c r="J4" s="511" t="s">
        <v>298</v>
      </c>
      <c r="K4" s="510" t="s">
        <v>1422</v>
      </c>
      <c r="L4" s="517">
        <v>3000</v>
      </c>
      <c r="P4" s="441"/>
      <c r="Q4" s="441"/>
    </row>
    <row r="5" ht="14.25" spans="1:17">
      <c r="A5" s="509" t="s">
        <v>298</v>
      </c>
      <c r="B5" s="509" t="s">
        <v>1423</v>
      </c>
      <c r="C5" s="510" t="s">
        <v>1288</v>
      </c>
      <c r="D5" s="511" t="s">
        <v>1418</v>
      </c>
      <c r="E5" s="512">
        <v>1359570</v>
      </c>
      <c r="F5" s="511" t="s">
        <v>288</v>
      </c>
      <c r="G5" s="509" t="s">
        <v>17</v>
      </c>
      <c r="H5" s="509" t="s">
        <v>808</v>
      </c>
      <c r="I5" s="511" t="s">
        <v>301</v>
      </c>
      <c r="J5" s="511" t="s">
        <v>301</v>
      </c>
      <c r="K5" s="510" t="s">
        <v>1424</v>
      </c>
      <c r="L5" s="517">
        <v>4400</v>
      </c>
      <c r="P5" s="441"/>
      <c r="Q5" s="441"/>
    </row>
    <row r="6" ht="14.25" spans="1:17">
      <c r="A6" s="509" t="s">
        <v>301</v>
      </c>
      <c r="B6" s="509" t="s">
        <v>1425</v>
      </c>
      <c r="C6" s="510" t="s">
        <v>1288</v>
      </c>
      <c r="D6" s="511" t="s">
        <v>1426</v>
      </c>
      <c r="E6" s="512">
        <v>1360761</v>
      </c>
      <c r="F6" s="511" t="s">
        <v>288</v>
      </c>
      <c r="G6" s="509" t="s">
        <v>17</v>
      </c>
      <c r="H6" s="509" t="s">
        <v>376</v>
      </c>
      <c r="I6" s="511" t="s">
        <v>305</v>
      </c>
      <c r="J6" s="511" t="s">
        <v>305</v>
      </c>
      <c r="K6" s="510" t="s">
        <v>1427</v>
      </c>
      <c r="L6" s="517">
        <v>5000</v>
      </c>
      <c r="P6" s="441"/>
      <c r="Q6" s="441"/>
    </row>
    <row r="7" ht="14.25" spans="1:17">
      <c r="A7" s="509" t="s">
        <v>305</v>
      </c>
      <c r="B7" s="509" t="s">
        <v>1428</v>
      </c>
      <c r="C7" s="510" t="s">
        <v>1288</v>
      </c>
      <c r="D7" s="511" t="s">
        <v>1429</v>
      </c>
      <c r="E7" s="512">
        <v>1359375</v>
      </c>
      <c r="F7" s="511" t="s">
        <v>288</v>
      </c>
      <c r="G7" s="509" t="s">
        <v>17</v>
      </c>
      <c r="H7" s="509" t="s">
        <v>808</v>
      </c>
      <c r="I7" s="511" t="s">
        <v>312</v>
      </c>
      <c r="J7" s="511" t="s">
        <v>312</v>
      </c>
      <c r="K7" s="510" t="s">
        <v>1430</v>
      </c>
      <c r="L7" s="517">
        <v>7700</v>
      </c>
      <c r="P7" s="441"/>
      <c r="Q7" s="441"/>
    </row>
    <row r="8" ht="14.25" spans="1:17">
      <c r="A8" s="509" t="s">
        <v>309</v>
      </c>
      <c r="B8" s="509" t="s">
        <v>1431</v>
      </c>
      <c r="C8" s="510" t="s">
        <v>1316</v>
      </c>
      <c r="D8" s="511" t="s">
        <v>1421</v>
      </c>
      <c r="E8" s="512">
        <v>1357078</v>
      </c>
      <c r="F8" s="511" t="s">
        <v>295</v>
      </c>
      <c r="G8" s="509" t="s">
        <v>49</v>
      </c>
      <c r="H8" s="509" t="s">
        <v>302</v>
      </c>
      <c r="I8" s="511" t="s">
        <v>295</v>
      </c>
      <c r="J8" s="511" t="s">
        <v>301</v>
      </c>
      <c r="K8" s="510" t="s">
        <v>1432</v>
      </c>
      <c r="L8" s="517">
        <v>6400</v>
      </c>
      <c r="P8" s="441"/>
      <c r="Q8" s="441"/>
    </row>
    <row r="9" ht="14.25" spans="1:17">
      <c r="A9" s="509" t="s">
        <v>312</v>
      </c>
      <c r="B9" s="509" t="s">
        <v>1309</v>
      </c>
      <c r="C9" s="510" t="s">
        <v>1316</v>
      </c>
      <c r="D9" s="511" t="s">
        <v>1421</v>
      </c>
      <c r="E9" s="512">
        <v>1361461</v>
      </c>
      <c r="F9" s="511" t="s">
        <v>288</v>
      </c>
      <c r="G9" s="509" t="s">
        <v>17</v>
      </c>
      <c r="H9" s="509" t="s">
        <v>376</v>
      </c>
      <c r="I9" s="511" t="s">
        <v>295</v>
      </c>
      <c r="J9" s="511" t="s">
        <v>295</v>
      </c>
      <c r="K9" s="510" t="s">
        <v>1433</v>
      </c>
      <c r="L9" s="517">
        <v>2000</v>
      </c>
      <c r="P9" s="441"/>
      <c r="Q9" s="441"/>
    </row>
    <row r="10" ht="14.25" spans="1:17">
      <c r="A10" s="509" t="s">
        <v>317</v>
      </c>
      <c r="B10" s="509" t="s">
        <v>1434</v>
      </c>
      <c r="C10" s="510" t="s">
        <v>1316</v>
      </c>
      <c r="D10" s="511" t="s">
        <v>1426</v>
      </c>
      <c r="E10" s="512">
        <v>1361425</v>
      </c>
      <c r="F10" s="511" t="s">
        <v>288</v>
      </c>
      <c r="G10" s="509" t="s">
        <v>17</v>
      </c>
      <c r="H10" s="509" t="s">
        <v>376</v>
      </c>
      <c r="I10" s="511" t="s">
        <v>301</v>
      </c>
      <c r="J10" s="511" t="s">
        <v>301</v>
      </c>
      <c r="K10" s="510" t="s">
        <v>1435</v>
      </c>
      <c r="L10" s="517">
        <v>4000</v>
      </c>
      <c r="P10" s="441"/>
      <c r="Q10" s="441"/>
    </row>
    <row r="11" ht="14.25" spans="1:17">
      <c r="A11" s="509" t="s">
        <v>321</v>
      </c>
      <c r="B11" s="509" t="s">
        <v>1319</v>
      </c>
      <c r="C11" s="510" t="s">
        <v>1316</v>
      </c>
      <c r="D11" s="511" t="s">
        <v>1436</v>
      </c>
      <c r="E11" s="512">
        <v>1361764</v>
      </c>
      <c r="F11" s="511" t="s">
        <v>288</v>
      </c>
      <c r="G11" s="509" t="s">
        <v>22</v>
      </c>
      <c r="H11" s="509" t="s">
        <v>1213</v>
      </c>
      <c r="I11" s="511" t="s">
        <v>305</v>
      </c>
      <c r="J11" s="511" t="s">
        <v>305</v>
      </c>
      <c r="K11" s="510" t="s">
        <v>1437</v>
      </c>
      <c r="L11" s="517">
        <v>6500</v>
      </c>
      <c r="P11" s="441"/>
      <c r="Q11" s="441"/>
    </row>
    <row r="12" ht="14.25" spans="1:17">
      <c r="A12" s="509" t="s">
        <v>326</v>
      </c>
      <c r="B12" s="509" t="s">
        <v>1438</v>
      </c>
      <c r="C12" s="510" t="s">
        <v>1316</v>
      </c>
      <c r="D12" s="511" t="s">
        <v>1429</v>
      </c>
      <c r="E12" s="512">
        <v>1362147</v>
      </c>
      <c r="F12" s="511" t="s">
        <v>288</v>
      </c>
      <c r="G12" s="509" t="s">
        <v>17</v>
      </c>
      <c r="H12" s="509" t="s">
        <v>376</v>
      </c>
      <c r="I12" s="511" t="s">
        <v>309</v>
      </c>
      <c r="J12" s="511" t="s">
        <v>309</v>
      </c>
      <c r="K12" s="510" t="s">
        <v>1439</v>
      </c>
      <c r="L12" s="517">
        <v>6000</v>
      </c>
      <c r="P12" s="441"/>
      <c r="Q12" s="441"/>
    </row>
    <row r="13" ht="14.25" spans="1:17">
      <c r="A13" s="509" t="s">
        <v>331</v>
      </c>
      <c r="B13" s="509" t="s">
        <v>1440</v>
      </c>
      <c r="C13" s="510" t="s">
        <v>1369</v>
      </c>
      <c r="D13" s="511" t="s">
        <v>1421</v>
      </c>
      <c r="E13" s="512">
        <v>1362543</v>
      </c>
      <c r="F13" s="511" t="s">
        <v>288</v>
      </c>
      <c r="G13" s="509" t="s">
        <v>22</v>
      </c>
      <c r="H13" s="509" t="s">
        <v>1213</v>
      </c>
      <c r="I13" s="511" t="s">
        <v>288</v>
      </c>
      <c r="J13" s="511" t="s">
        <v>288</v>
      </c>
      <c r="K13" s="510" t="s">
        <v>897</v>
      </c>
      <c r="L13" s="517">
        <v>1300</v>
      </c>
      <c r="P13" s="441"/>
      <c r="Q13" s="441"/>
    </row>
    <row r="14" ht="14.25" spans="1:17">
      <c r="A14" s="509" t="s">
        <v>334</v>
      </c>
      <c r="B14" s="509" t="s">
        <v>1441</v>
      </c>
      <c r="C14" s="510" t="s">
        <v>1369</v>
      </c>
      <c r="D14" s="511" t="s">
        <v>1421</v>
      </c>
      <c r="E14" s="512">
        <v>1362456</v>
      </c>
      <c r="F14" s="511" t="s">
        <v>288</v>
      </c>
      <c r="G14" s="509" t="s">
        <v>49</v>
      </c>
      <c r="H14" s="509" t="s">
        <v>1387</v>
      </c>
      <c r="I14" s="511" t="s">
        <v>288</v>
      </c>
      <c r="J14" s="511" t="s">
        <v>288</v>
      </c>
      <c r="K14" s="510" t="s">
        <v>1442</v>
      </c>
      <c r="L14" s="517">
        <v>1500</v>
      </c>
      <c r="P14" s="441"/>
      <c r="Q14" s="441"/>
    </row>
    <row r="15" ht="14.25" spans="1:17">
      <c r="A15" s="509" t="s">
        <v>338</v>
      </c>
      <c r="B15" s="509" t="s">
        <v>1443</v>
      </c>
      <c r="C15" s="510" t="s">
        <v>1369</v>
      </c>
      <c r="D15" s="511" t="s">
        <v>1421</v>
      </c>
      <c r="E15" s="512">
        <v>1362222</v>
      </c>
      <c r="F15" s="511" t="s">
        <v>288</v>
      </c>
      <c r="G15" s="509" t="s">
        <v>22</v>
      </c>
      <c r="H15" s="509" t="s">
        <v>1213</v>
      </c>
      <c r="I15" s="511" t="s">
        <v>288</v>
      </c>
      <c r="J15" s="511" t="s">
        <v>288</v>
      </c>
      <c r="K15" s="510" t="s">
        <v>1444</v>
      </c>
      <c r="L15" s="517">
        <v>1300</v>
      </c>
      <c r="P15" s="441"/>
      <c r="Q15" s="441"/>
    </row>
    <row r="16" ht="14.25" spans="1:17">
      <c r="A16" s="509" t="s">
        <v>341</v>
      </c>
      <c r="B16" s="509" t="s">
        <v>1445</v>
      </c>
      <c r="C16" s="510" t="s">
        <v>1369</v>
      </c>
      <c r="D16" s="511" t="s">
        <v>1418</v>
      </c>
      <c r="E16" s="512">
        <v>1362293</v>
      </c>
      <c r="F16" s="511" t="s">
        <v>288</v>
      </c>
      <c r="G16" s="509" t="s">
        <v>17</v>
      </c>
      <c r="H16" s="509" t="s">
        <v>376</v>
      </c>
      <c r="I16" s="511" t="s">
        <v>295</v>
      </c>
      <c r="J16" s="511" t="s">
        <v>295</v>
      </c>
      <c r="K16" s="510" t="s">
        <v>1446</v>
      </c>
      <c r="L16" s="517">
        <v>2000</v>
      </c>
      <c r="P16" s="441"/>
      <c r="Q16" s="441"/>
    </row>
    <row r="17" ht="14.25" spans="1:17">
      <c r="A17" s="509" t="s">
        <v>345</v>
      </c>
      <c r="B17" s="509" t="s">
        <v>1447</v>
      </c>
      <c r="C17" s="510" t="s">
        <v>1369</v>
      </c>
      <c r="D17" s="511" t="s">
        <v>1421</v>
      </c>
      <c r="E17" s="512">
        <v>1361453</v>
      </c>
      <c r="F17" s="511" t="s">
        <v>288</v>
      </c>
      <c r="G17" s="509" t="s">
        <v>17</v>
      </c>
      <c r="H17" s="509" t="s">
        <v>376</v>
      </c>
      <c r="I17" s="511" t="s">
        <v>288</v>
      </c>
      <c r="J17" s="511" t="s">
        <v>288</v>
      </c>
      <c r="K17" s="510" t="s">
        <v>885</v>
      </c>
      <c r="L17" s="517">
        <v>1000</v>
      </c>
      <c r="P17" s="441"/>
      <c r="Q17" s="441"/>
    </row>
    <row r="18" ht="14.25" spans="1:17">
      <c r="A18" s="509" t="s">
        <v>348</v>
      </c>
      <c r="B18" s="513" t="s">
        <v>1448</v>
      </c>
      <c r="C18" s="514" t="s">
        <v>1369</v>
      </c>
      <c r="D18" s="515" t="s">
        <v>1421</v>
      </c>
      <c r="E18" s="516">
        <v>1362447</v>
      </c>
      <c r="F18" s="511" t="s">
        <v>288</v>
      </c>
      <c r="G18" s="513" t="s">
        <v>17</v>
      </c>
      <c r="H18" s="509" t="s">
        <v>376</v>
      </c>
      <c r="I18" s="511" t="s">
        <v>288</v>
      </c>
      <c r="J18" s="511" t="s">
        <v>288</v>
      </c>
      <c r="K18" s="514" t="s">
        <v>1449</v>
      </c>
      <c r="L18" s="517">
        <v>1000</v>
      </c>
      <c r="P18" s="441"/>
      <c r="Q18" s="441"/>
    </row>
    <row r="19" ht="14.25" spans="1:17">
      <c r="A19" s="509" t="s">
        <v>352</v>
      </c>
      <c r="B19" s="509" t="s">
        <v>1450</v>
      </c>
      <c r="C19" s="510" t="s">
        <v>1369</v>
      </c>
      <c r="D19" s="511" t="s">
        <v>1421</v>
      </c>
      <c r="E19" s="512">
        <v>1362688</v>
      </c>
      <c r="F19" s="511" t="s">
        <v>295</v>
      </c>
      <c r="G19" s="509" t="s">
        <v>22</v>
      </c>
      <c r="H19" s="509" t="s">
        <v>1213</v>
      </c>
      <c r="I19" s="511" t="s">
        <v>288</v>
      </c>
      <c r="J19" s="511" t="s">
        <v>295</v>
      </c>
      <c r="K19" s="510" t="s">
        <v>1451</v>
      </c>
      <c r="L19" s="517">
        <v>2600</v>
      </c>
      <c r="P19" s="441"/>
      <c r="Q19" s="441"/>
    </row>
    <row r="20" ht="14.25" spans="1:17">
      <c r="A20" s="509" t="s">
        <v>354</v>
      </c>
      <c r="B20" s="509" t="s">
        <v>1452</v>
      </c>
      <c r="C20" s="510" t="s">
        <v>1369</v>
      </c>
      <c r="D20" s="511" t="s">
        <v>1421</v>
      </c>
      <c r="E20" s="512">
        <v>1361857</v>
      </c>
      <c r="F20" s="511" t="s">
        <v>288</v>
      </c>
      <c r="G20" s="509" t="s">
        <v>17</v>
      </c>
      <c r="H20" s="509" t="s">
        <v>376</v>
      </c>
      <c r="I20" s="511" t="s">
        <v>288</v>
      </c>
      <c r="J20" s="511" t="s">
        <v>288</v>
      </c>
      <c r="K20" s="510" t="s">
        <v>350</v>
      </c>
      <c r="L20" s="517">
        <v>1000</v>
      </c>
      <c r="P20" s="441"/>
      <c r="Q20" s="441"/>
    </row>
    <row r="21" ht="14.25" spans="1:17">
      <c r="A21" s="509" t="s">
        <v>358</v>
      </c>
      <c r="B21" s="509" t="s">
        <v>1251</v>
      </c>
      <c r="C21" s="510" t="s">
        <v>1369</v>
      </c>
      <c r="D21" s="511" t="s">
        <v>1421</v>
      </c>
      <c r="E21" s="512">
        <v>1362454</v>
      </c>
      <c r="F21" s="511" t="s">
        <v>288</v>
      </c>
      <c r="G21" s="509" t="s">
        <v>17</v>
      </c>
      <c r="H21" s="509" t="s">
        <v>376</v>
      </c>
      <c r="I21" s="511" t="s">
        <v>288</v>
      </c>
      <c r="J21" s="511" t="s">
        <v>288</v>
      </c>
      <c r="K21" s="510" t="s">
        <v>1453</v>
      </c>
      <c r="L21" s="517">
        <v>1000</v>
      </c>
      <c r="P21" s="441"/>
      <c r="Q21" s="441"/>
    </row>
    <row r="22" ht="14.25" spans="1:17">
      <c r="A22" s="509" t="s">
        <v>360</v>
      </c>
      <c r="B22" s="509" t="s">
        <v>1454</v>
      </c>
      <c r="C22" s="510" t="s">
        <v>1369</v>
      </c>
      <c r="D22" s="511" t="s">
        <v>1421</v>
      </c>
      <c r="E22" s="512">
        <v>1353089</v>
      </c>
      <c r="F22" s="511" t="s">
        <v>295</v>
      </c>
      <c r="G22" s="509" t="s">
        <v>17</v>
      </c>
      <c r="H22" s="509" t="s">
        <v>292</v>
      </c>
      <c r="I22" s="511" t="s">
        <v>288</v>
      </c>
      <c r="J22" s="511" t="s">
        <v>295</v>
      </c>
      <c r="K22" s="510" t="s">
        <v>1455</v>
      </c>
      <c r="L22" s="517">
        <v>2400</v>
      </c>
      <c r="P22" s="441"/>
      <c r="Q22" s="441"/>
    </row>
    <row r="23" ht="14.25" spans="1:17">
      <c r="A23" s="509" t="s">
        <v>363</v>
      </c>
      <c r="B23" s="509" t="s">
        <v>1350</v>
      </c>
      <c r="C23" s="510" t="s">
        <v>1369</v>
      </c>
      <c r="D23" s="511" t="s">
        <v>1418</v>
      </c>
      <c r="E23" s="512">
        <v>1362365</v>
      </c>
      <c r="F23" s="511" t="s">
        <v>288</v>
      </c>
      <c r="G23" s="509" t="s">
        <v>17</v>
      </c>
      <c r="H23" s="509" t="s">
        <v>376</v>
      </c>
      <c r="I23" s="511" t="s">
        <v>295</v>
      </c>
      <c r="J23" s="511" t="s">
        <v>295</v>
      </c>
      <c r="K23" s="510" t="s">
        <v>1456</v>
      </c>
      <c r="L23" s="517">
        <v>2000</v>
      </c>
      <c r="P23" s="441"/>
      <c r="Q23" s="441"/>
    </row>
    <row r="24" ht="14.25" spans="1:17">
      <c r="A24" s="509" t="s">
        <v>365</v>
      </c>
      <c r="B24" s="513" t="s">
        <v>1457</v>
      </c>
      <c r="C24" s="514" t="s">
        <v>1369</v>
      </c>
      <c r="D24" s="515" t="s">
        <v>1418</v>
      </c>
      <c r="E24" s="516">
        <v>1350038</v>
      </c>
      <c r="F24" s="511" t="s">
        <v>288</v>
      </c>
      <c r="G24" s="513" t="s">
        <v>22</v>
      </c>
      <c r="H24" s="513" t="s">
        <v>306</v>
      </c>
      <c r="I24" s="511" t="s">
        <v>295</v>
      </c>
      <c r="J24" s="511" t="s">
        <v>295</v>
      </c>
      <c r="K24" s="510" t="s">
        <v>362</v>
      </c>
      <c r="L24" s="517">
        <v>2800</v>
      </c>
      <c r="P24" s="441"/>
      <c r="Q24" s="441"/>
    </row>
    <row r="25" ht="14.25" spans="1:17">
      <c r="A25" s="509" t="s">
        <v>368</v>
      </c>
      <c r="B25" s="509" t="s">
        <v>1458</v>
      </c>
      <c r="C25" s="510" t="s">
        <v>1369</v>
      </c>
      <c r="D25" s="511" t="s">
        <v>1418</v>
      </c>
      <c r="E25" s="512">
        <v>1362445</v>
      </c>
      <c r="F25" s="511" t="s">
        <v>288</v>
      </c>
      <c r="G25" s="509" t="s">
        <v>17</v>
      </c>
      <c r="H25" s="509" t="s">
        <v>376</v>
      </c>
      <c r="I25" s="511" t="s">
        <v>295</v>
      </c>
      <c r="J25" s="511" t="s">
        <v>295</v>
      </c>
      <c r="K25" s="510" t="s">
        <v>1459</v>
      </c>
      <c r="L25" s="517">
        <v>2000</v>
      </c>
      <c r="P25" s="441"/>
      <c r="Q25" s="441"/>
    </row>
    <row r="26" ht="14.25" spans="1:17">
      <c r="A26" s="509" t="s">
        <v>371</v>
      </c>
      <c r="B26" s="509" t="s">
        <v>1460</v>
      </c>
      <c r="C26" s="510" t="s">
        <v>1369</v>
      </c>
      <c r="D26" s="511" t="s">
        <v>1418</v>
      </c>
      <c r="E26" s="512">
        <v>1362553</v>
      </c>
      <c r="F26" s="511" t="s">
        <v>288</v>
      </c>
      <c r="G26" s="509" t="s">
        <v>17</v>
      </c>
      <c r="H26" s="509" t="s">
        <v>376</v>
      </c>
      <c r="I26" s="511" t="s">
        <v>295</v>
      </c>
      <c r="J26" s="511" t="s">
        <v>295</v>
      </c>
      <c r="K26" s="510" t="s">
        <v>1461</v>
      </c>
      <c r="L26" s="517">
        <v>2000</v>
      </c>
      <c r="P26" s="441"/>
      <c r="Q26" s="441"/>
    </row>
    <row r="27" ht="14.25" spans="1:17">
      <c r="A27" s="509" t="s">
        <v>379</v>
      </c>
      <c r="B27" s="509" t="s">
        <v>1462</v>
      </c>
      <c r="C27" s="510" t="s">
        <v>1369</v>
      </c>
      <c r="D27" s="511" t="s">
        <v>1418</v>
      </c>
      <c r="E27" s="512">
        <v>1362510</v>
      </c>
      <c r="F27" s="511" t="s">
        <v>288</v>
      </c>
      <c r="G27" s="509" t="s">
        <v>17</v>
      </c>
      <c r="H27" s="509" t="s">
        <v>376</v>
      </c>
      <c r="I27" s="511" t="s">
        <v>295</v>
      </c>
      <c r="J27" s="511" t="s">
        <v>295</v>
      </c>
      <c r="K27" s="510" t="s">
        <v>1463</v>
      </c>
      <c r="L27" s="517">
        <v>2000</v>
      </c>
      <c r="P27" s="441"/>
      <c r="Q27" s="441"/>
    </row>
    <row r="28" ht="14.25" spans="1:17">
      <c r="A28" s="509" t="s">
        <v>381</v>
      </c>
      <c r="B28" s="509" t="s">
        <v>1464</v>
      </c>
      <c r="C28" s="510" t="s">
        <v>1369</v>
      </c>
      <c r="D28" s="511" t="s">
        <v>1418</v>
      </c>
      <c r="E28" s="512">
        <v>1362084</v>
      </c>
      <c r="F28" s="511" t="s">
        <v>288</v>
      </c>
      <c r="G28" s="509" t="s">
        <v>19</v>
      </c>
      <c r="H28" s="509" t="s">
        <v>1213</v>
      </c>
      <c r="I28" s="511" t="s">
        <v>295</v>
      </c>
      <c r="J28" s="511" t="s">
        <v>295</v>
      </c>
      <c r="K28" s="510" t="s">
        <v>1465</v>
      </c>
      <c r="L28" s="517">
        <v>2600</v>
      </c>
      <c r="P28" s="441"/>
      <c r="Q28" s="441"/>
    </row>
    <row r="29" ht="14.25" spans="1:17">
      <c r="A29" s="509" t="s">
        <v>384</v>
      </c>
      <c r="B29" s="509" t="s">
        <v>1409</v>
      </c>
      <c r="C29" s="510" t="s">
        <v>1369</v>
      </c>
      <c r="D29" s="511" t="s">
        <v>1426</v>
      </c>
      <c r="E29" s="512">
        <v>1356881</v>
      </c>
      <c r="F29" s="511" t="s">
        <v>288</v>
      </c>
      <c r="G29" s="509" t="s">
        <v>19</v>
      </c>
      <c r="H29" s="509" t="s">
        <v>306</v>
      </c>
      <c r="I29" s="511" t="s">
        <v>298</v>
      </c>
      <c r="J29" s="511" t="s">
        <v>298</v>
      </c>
      <c r="K29" s="510" t="s">
        <v>374</v>
      </c>
      <c r="L29" s="517">
        <v>4200</v>
      </c>
      <c r="P29" s="441"/>
      <c r="Q29" s="441"/>
    </row>
    <row r="30" ht="14.25" spans="1:17">
      <c r="A30" s="509" t="s">
        <v>388</v>
      </c>
      <c r="B30" s="509" t="s">
        <v>1466</v>
      </c>
      <c r="C30" s="510" t="s">
        <v>1369</v>
      </c>
      <c r="D30" s="511" t="s">
        <v>1426</v>
      </c>
      <c r="E30" s="512">
        <v>1359825</v>
      </c>
      <c r="F30" s="511" t="s">
        <v>288</v>
      </c>
      <c r="G30" s="509" t="s">
        <v>49</v>
      </c>
      <c r="H30" s="509" t="s">
        <v>1387</v>
      </c>
      <c r="I30" s="511" t="s">
        <v>298</v>
      </c>
      <c r="J30" s="511" t="s">
        <v>298</v>
      </c>
      <c r="K30" s="510" t="s">
        <v>1467</v>
      </c>
      <c r="L30" s="517">
        <v>4500</v>
      </c>
      <c r="P30" s="441"/>
      <c r="Q30" s="441"/>
    </row>
    <row r="31" ht="14.25" spans="1:17">
      <c r="A31" s="509" t="s">
        <v>391</v>
      </c>
      <c r="B31" s="509" t="s">
        <v>1468</v>
      </c>
      <c r="C31" s="510" t="s">
        <v>1369</v>
      </c>
      <c r="D31" s="511" t="s">
        <v>1426</v>
      </c>
      <c r="E31" s="512">
        <v>1359829</v>
      </c>
      <c r="F31" s="511" t="s">
        <v>288</v>
      </c>
      <c r="G31" s="509" t="s">
        <v>49</v>
      </c>
      <c r="H31" s="509" t="s">
        <v>1387</v>
      </c>
      <c r="I31" s="511" t="s">
        <v>298</v>
      </c>
      <c r="J31" s="511" t="s">
        <v>298</v>
      </c>
      <c r="K31" s="510" t="s">
        <v>1469</v>
      </c>
      <c r="L31" s="517">
        <v>4500</v>
      </c>
      <c r="P31" s="441"/>
      <c r="Q31" s="441"/>
    </row>
    <row r="32" ht="14.25" spans="1:17">
      <c r="A32" s="509" t="s">
        <v>394</v>
      </c>
      <c r="B32" s="509" t="s">
        <v>1470</v>
      </c>
      <c r="C32" s="510" t="s">
        <v>1369</v>
      </c>
      <c r="D32" s="511" t="s">
        <v>1429</v>
      </c>
      <c r="E32" s="512">
        <v>1353324</v>
      </c>
      <c r="F32" s="511" t="s">
        <v>288</v>
      </c>
      <c r="G32" s="509" t="s">
        <v>17</v>
      </c>
      <c r="H32" s="509" t="s">
        <v>292</v>
      </c>
      <c r="I32" s="511" t="s">
        <v>305</v>
      </c>
      <c r="J32" s="511" t="s">
        <v>305</v>
      </c>
      <c r="K32" s="510" t="s">
        <v>1471</v>
      </c>
      <c r="L32" s="517">
        <v>6000</v>
      </c>
      <c r="P32" s="441"/>
      <c r="Q32" s="441"/>
    </row>
    <row r="33" ht="14.25" spans="1:17">
      <c r="A33" s="509" t="s">
        <v>397</v>
      </c>
      <c r="B33" s="509" t="s">
        <v>1347</v>
      </c>
      <c r="C33" s="511" t="s">
        <v>1421</v>
      </c>
      <c r="D33" s="511" t="s">
        <v>1418</v>
      </c>
      <c r="E33" s="512">
        <v>1362997</v>
      </c>
      <c r="F33" s="511" t="s">
        <v>288</v>
      </c>
      <c r="G33" s="509" t="s">
        <v>17</v>
      </c>
      <c r="H33" s="509" t="s">
        <v>376</v>
      </c>
      <c r="I33" s="511" t="s">
        <v>288</v>
      </c>
      <c r="J33" s="511" t="s">
        <v>288</v>
      </c>
      <c r="K33" s="510" t="s">
        <v>1472</v>
      </c>
      <c r="L33" s="517">
        <v>1000</v>
      </c>
      <c r="P33" s="441"/>
      <c r="Q33" s="441"/>
    </row>
    <row r="34" ht="14.25" spans="1:17">
      <c r="A34" s="509" t="s">
        <v>401</v>
      </c>
      <c r="B34" s="509" t="s">
        <v>1447</v>
      </c>
      <c r="C34" s="511" t="s">
        <v>1421</v>
      </c>
      <c r="D34" s="511" t="s">
        <v>1418</v>
      </c>
      <c r="E34" s="512">
        <v>1362646</v>
      </c>
      <c r="F34" s="511" t="s">
        <v>288</v>
      </c>
      <c r="G34" s="509" t="s">
        <v>17</v>
      </c>
      <c r="H34" s="509" t="s">
        <v>376</v>
      </c>
      <c r="I34" s="511" t="s">
        <v>288</v>
      </c>
      <c r="J34" s="511" t="s">
        <v>288</v>
      </c>
      <c r="K34" s="510" t="s">
        <v>835</v>
      </c>
      <c r="L34" s="517">
        <v>1000</v>
      </c>
      <c r="P34" s="441"/>
      <c r="Q34" s="441"/>
    </row>
    <row r="35" ht="14.25" spans="1:17">
      <c r="A35" s="509" t="s">
        <v>404</v>
      </c>
      <c r="B35" s="509" t="s">
        <v>1448</v>
      </c>
      <c r="C35" s="511" t="s">
        <v>1421</v>
      </c>
      <c r="D35" s="511" t="s">
        <v>1418</v>
      </c>
      <c r="E35" s="512">
        <v>1362904</v>
      </c>
      <c r="F35" s="511" t="s">
        <v>288</v>
      </c>
      <c r="G35" s="509" t="s">
        <v>22</v>
      </c>
      <c r="H35" s="509" t="s">
        <v>1213</v>
      </c>
      <c r="I35" s="511" t="s">
        <v>288</v>
      </c>
      <c r="J35" s="511" t="s">
        <v>288</v>
      </c>
      <c r="K35" s="510" t="s">
        <v>1473</v>
      </c>
      <c r="L35" s="517">
        <v>1300</v>
      </c>
      <c r="P35" s="441"/>
      <c r="Q35" s="441"/>
    </row>
    <row r="36" ht="14.25" spans="1:17">
      <c r="A36" s="509" t="s">
        <v>406</v>
      </c>
      <c r="B36" s="509" t="s">
        <v>1474</v>
      </c>
      <c r="C36" s="511" t="s">
        <v>1421</v>
      </c>
      <c r="D36" s="511" t="s">
        <v>1418</v>
      </c>
      <c r="E36" s="512">
        <v>1362883</v>
      </c>
      <c r="F36" s="511" t="s">
        <v>288</v>
      </c>
      <c r="G36" s="509" t="s">
        <v>22</v>
      </c>
      <c r="H36" s="509" t="s">
        <v>1213</v>
      </c>
      <c r="I36" s="511" t="s">
        <v>288</v>
      </c>
      <c r="J36" s="511" t="s">
        <v>288</v>
      </c>
      <c r="K36" s="510" t="s">
        <v>1475</v>
      </c>
      <c r="L36" s="517">
        <v>1300</v>
      </c>
      <c r="P36" s="441"/>
      <c r="Q36" s="441"/>
    </row>
    <row r="37" ht="14.25" spans="1:17">
      <c r="A37" s="509" t="s">
        <v>410</v>
      </c>
      <c r="B37" s="509" t="s">
        <v>1476</v>
      </c>
      <c r="C37" s="511" t="s">
        <v>1421</v>
      </c>
      <c r="D37" s="511" t="s">
        <v>1418</v>
      </c>
      <c r="E37" s="512">
        <v>1362843</v>
      </c>
      <c r="F37" s="511" t="s">
        <v>288</v>
      </c>
      <c r="G37" s="509" t="s">
        <v>49</v>
      </c>
      <c r="H37" s="509" t="s">
        <v>1387</v>
      </c>
      <c r="I37" s="511" t="s">
        <v>288</v>
      </c>
      <c r="J37" s="511" t="s">
        <v>288</v>
      </c>
      <c r="K37" s="510" t="s">
        <v>1477</v>
      </c>
      <c r="L37" s="517">
        <v>1500</v>
      </c>
      <c r="P37" s="441"/>
      <c r="Q37" s="441"/>
    </row>
    <row r="38" ht="14.25" spans="1:17">
      <c r="A38" s="509" t="s">
        <v>413</v>
      </c>
      <c r="B38" s="509" t="s">
        <v>1478</v>
      </c>
      <c r="C38" s="511" t="s">
        <v>1421</v>
      </c>
      <c r="D38" s="511" t="s">
        <v>1418</v>
      </c>
      <c r="E38" s="512">
        <v>1362842</v>
      </c>
      <c r="F38" s="511" t="s">
        <v>288</v>
      </c>
      <c r="G38" s="509" t="s">
        <v>49</v>
      </c>
      <c r="H38" s="509" t="s">
        <v>1387</v>
      </c>
      <c r="I38" s="511" t="s">
        <v>288</v>
      </c>
      <c r="J38" s="511" t="s">
        <v>288</v>
      </c>
      <c r="K38" s="510" t="s">
        <v>1479</v>
      </c>
      <c r="L38" s="517">
        <v>1500</v>
      </c>
      <c r="P38" s="441"/>
      <c r="Q38" s="441"/>
    </row>
    <row r="39" ht="14.25" spans="1:17">
      <c r="A39" s="509" t="s">
        <v>416</v>
      </c>
      <c r="B39" s="509" t="s">
        <v>1480</v>
      </c>
      <c r="C39" s="511" t="s">
        <v>1421</v>
      </c>
      <c r="D39" s="511" t="s">
        <v>1418</v>
      </c>
      <c r="E39" s="512">
        <v>1362885</v>
      </c>
      <c r="F39" s="511" t="s">
        <v>288</v>
      </c>
      <c r="G39" s="509" t="s">
        <v>17</v>
      </c>
      <c r="H39" s="509" t="s">
        <v>376</v>
      </c>
      <c r="I39" s="511" t="s">
        <v>288</v>
      </c>
      <c r="J39" s="511" t="s">
        <v>288</v>
      </c>
      <c r="K39" s="510" t="s">
        <v>1481</v>
      </c>
      <c r="L39" s="517">
        <v>1000</v>
      </c>
      <c r="P39" s="441"/>
      <c r="Q39" s="441"/>
    </row>
    <row r="40" ht="14.25" spans="1:17">
      <c r="A40" s="509" t="s">
        <v>421</v>
      </c>
      <c r="B40" s="509" t="s">
        <v>1454</v>
      </c>
      <c r="C40" s="511" t="s">
        <v>1421</v>
      </c>
      <c r="D40" s="511" t="s">
        <v>1418</v>
      </c>
      <c r="E40" s="512">
        <v>1353090</v>
      </c>
      <c r="F40" s="511" t="s">
        <v>295</v>
      </c>
      <c r="G40" s="509" t="s">
        <v>17</v>
      </c>
      <c r="H40" s="509" t="s">
        <v>292</v>
      </c>
      <c r="I40" s="511" t="s">
        <v>288</v>
      </c>
      <c r="J40" s="511" t="s">
        <v>295</v>
      </c>
      <c r="K40" s="510" t="s">
        <v>1482</v>
      </c>
      <c r="L40" s="517">
        <v>2400</v>
      </c>
      <c r="P40" s="441"/>
      <c r="Q40" s="441"/>
    </row>
    <row r="41" ht="14.25" spans="1:17">
      <c r="A41" s="509" t="s">
        <v>426</v>
      </c>
      <c r="B41" s="509" t="s">
        <v>1483</v>
      </c>
      <c r="C41" s="511" t="s">
        <v>1421</v>
      </c>
      <c r="D41" s="511" t="s">
        <v>1418</v>
      </c>
      <c r="E41" s="512">
        <v>1362590</v>
      </c>
      <c r="F41" s="511" t="s">
        <v>288</v>
      </c>
      <c r="G41" s="509" t="s">
        <v>17</v>
      </c>
      <c r="H41" s="509" t="s">
        <v>376</v>
      </c>
      <c r="I41" s="511" t="s">
        <v>288</v>
      </c>
      <c r="J41" s="511" t="s">
        <v>288</v>
      </c>
      <c r="K41" s="510" t="s">
        <v>1484</v>
      </c>
      <c r="L41" s="517">
        <v>1000</v>
      </c>
      <c r="P41" s="441"/>
      <c r="Q41" s="441"/>
    </row>
    <row r="42" ht="14.25" spans="1:17">
      <c r="A42" s="509" t="s">
        <v>429</v>
      </c>
      <c r="B42" s="509" t="s">
        <v>1485</v>
      </c>
      <c r="C42" s="511" t="s">
        <v>1421</v>
      </c>
      <c r="D42" s="511" t="s">
        <v>1418</v>
      </c>
      <c r="E42" s="512">
        <v>1362949</v>
      </c>
      <c r="F42" s="511" t="s">
        <v>288</v>
      </c>
      <c r="G42" s="509" t="s">
        <v>17</v>
      </c>
      <c r="H42" s="509" t="s">
        <v>376</v>
      </c>
      <c r="I42" s="511" t="s">
        <v>288</v>
      </c>
      <c r="J42" s="511" t="s">
        <v>288</v>
      </c>
      <c r="K42" s="510" t="s">
        <v>1486</v>
      </c>
      <c r="L42" s="517">
        <v>1000</v>
      </c>
      <c r="P42" s="441"/>
      <c r="Q42" s="441"/>
    </row>
    <row r="43" ht="14.25" spans="1:17">
      <c r="A43" s="513" t="s">
        <v>432</v>
      </c>
      <c r="B43" s="513" t="s">
        <v>1487</v>
      </c>
      <c r="C43" s="515" t="s">
        <v>1421</v>
      </c>
      <c r="D43" s="515" t="s">
        <v>1418</v>
      </c>
      <c r="E43" s="516">
        <v>1350516</v>
      </c>
      <c r="F43" s="511" t="s">
        <v>288</v>
      </c>
      <c r="G43" s="513" t="s">
        <v>17</v>
      </c>
      <c r="H43" s="509" t="s">
        <v>292</v>
      </c>
      <c r="I43" s="511" t="s">
        <v>288</v>
      </c>
      <c r="J43" s="511" t="s">
        <v>288</v>
      </c>
      <c r="K43" s="510" t="s">
        <v>1488</v>
      </c>
      <c r="L43" s="517">
        <v>1200</v>
      </c>
      <c r="P43" s="441"/>
      <c r="Q43" s="441"/>
    </row>
    <row r="44" ht="14.25" spans="1:17">
      <c r="A44" s="509" t="s">
        <v>435</v>
      </c>
      <c r="B44" s="509" t="s">
        <v>1489</v>
      </c>
      <c r="C44" s="511" t="s">
        <v>1421</v>
      </c>
      <c r="D44" s="511" t="s">
        <v>1418</v>
      </c>
      <c r="E44" s="512">
        <v>1362915</v>
      </c>
      <c r="F44" s="511" t="s">
        <v>288</v>
      </c>
      <c r="G44" s="509" t="s">
        <v>17</v>
      </c>
      <c r="H44" s="509" t="s">
        <v>376</v>
      </c>
      <c r="I44" s="511" t="s">
        <v>288</v>
      </c>
      <c r="J44" s="511" t="s">
        <v>288</v>
      </c>
      <c r="K44" s="510" t="s">
        <v>1490</v>
      </c>
      <c r="L44" s="517">
        <v>1000</v>
      </c>
      <c r="P44" s="441"/>
      <c r="Q44" s="441"/>
    </row>
    <row r="45" ht="14.25" spans="1:17">
      <c r="A45" s="509" t="s">
        <v>437</v>
      </c>
      <c r="B45" s="509" t="s">
        <v>1491</v>
      </c>
      <c r="C45" s="511" t="s">
        <v>1421</v>
      </c>
      <c r="D45" s="511" t="s">
        <v>1418</v>
      </c>
      <c r="E45" s="512">
        <v>1362341</v>
      </c>
      <c r="F45" s="511" t="s">
        <v>295</v>
      </c>
      <c r="G45" s="509" t="s">
        <v>22</v>
      </c>
      <c r="H45" s="509" t="s">
        <v>1213</v>
      </c>
      <c r="I45" s="511" t="s">
        <v>288</v>
      </c>
      <c r="J45" s="511" t="s">
        <v>295</v>
      </c>
      <c r="K45" s="510" t="s">
        <v>1492</v>
      </c>
      <c r="L45" s="517">
        <v>2600</v>
      </c>
      <c r="P45" s="441"/>
      <c r="Q45" s="441"/>
    </row>
    <row r="46" ht="14.25" spans="1:17">
      <c r="A46" s="509" t="s">
        <v>439</v>
      </c>
      <c r="B46" s="509" t="s">
        <v>1493</v>
      </c>
      <c r="C46" s="511" t="s">
        <v>1421</v>
      </c>
      <c r="D46" s="511" t="s">
        <v>1418</v>
      </c>
      <c r="E46" s="512">
        <v>1345414</v>
      </c>
      <c r="F46" s="511" t="s">
        <v>288</v>
      </c>
      <c r="G46" s="509" t="s">
        <v>17</v>
      </c>
      <c r="H46" s="509" t="s">
        <v>292</v>
      </c>
      <c r="I46" s="511" t="s">
        <v>288</v>
      </c>
      <c r="J46" s="511" t="s">
        <v>288</v>
      </c>
      <c r="K46" s="510" t="s">
        <v>1494</v>
      </c>
      <c r="L46" s="517">
        <v>1200</v>
      </c>
      <c r="P46" s="441"/>
      <c r="Q46" s="441"/>
    </row>
    <row r="47" ht="14.25" spans="1:17">
      <c r="A47" s="509" t="s">
        <v>442</v>
      </c>
      <c r="B47" s="509" t="s">
        <v>1495</v>
      </c>
      <c r="C47" s="511" t="s">
        <v>1421</v>
      </c>
      <c r="D47" s="511" t="s">
        <v>1418</v>
      </c>
      <c r="E47" s="512">
        <v>1345415</v>
      </c>
      <c r="F47" s="511" t="s">
        <v>288</v>
      </c>
      <c r="G47" s="509" t="s">
        <v>17</v>
      </c>
      <c r="H47" s="509" t="s">
        <v>292</v>
      </c>
      <c r="I47" s="511" t="s">
        <v>288</v>
      </c>
      <c r="J47" s="511" t="s">
        <v>288</v>
      </c>
      <c r="K47" s="510" t="s">
        <v>1496</v>
      </c>
      <c r="L47" s="517">
        <v>1200</v>
      </c>
      <c r="P47" s="441"/>
      <c r="Q47" s="441"/>
    </row>
    <row r="48" ht="14.25" spans="1:17">
      <c r="A48" s="509" t="s">
        <v>445</v>
      </c>
      <c r="B48" s="509" t="s">
        <v>1497</v>
      </c>
      <c r="C48" s="511" t="s">
        <v>1421</v>
      </c>
      <c r="D48" s="511" t="s">
        <v>1426</v>
      </c>
      <c r="E48" s="512">
        <v>1362947</v>
      </c>
      <c r="F48" s="511" t="s">
        <v>288</v>
      </c>
      <c r="G48" s="509" t="s">
        <v>49</v>
      </c>
      <c r="H48" s="509" t="s">
        <v>1498</v>
      </c>
      <c r="I48" s="511" t="s">
        <v>295</v>
      </c>
      <c r="J48" s="511" t="s">
        <v>295</v>
      </c>
      <c r="K48" s="510" t="s">
        <v>1499</v>
      </c>
      <c r="L48" s="517">
        <v>5000</v>
      </c>
      <c r="P48" s="441"/>
      <c r="Q48" s="441"/>
    </row>
    <row r="49" ht="14.25" spans="1:17">
      <c r="A49" s="509" t="s">
        <v>448</v>
      </c>
      <c r="B49" s="509" t="s">
        <v>1441</v>
      </c>
      <c r="C49" s="511" t="s">
        <v>1421</v>
      </c>
      <c r="D49" s="511" t="s">
        <v>1426</v>
      </c>
      <c r="E49" s="512">
        <v>1362877</v>
      </c>
      <c r="F49" s="511" t="s">
        <v>288</v>
      </c>
      <c r="G49" s="509" t="s">
        <v>22</v>
      </c>
      <c r="H49" s="509" t="s">
        <v>1213</v>
      </c>
      <c r="I49" s="511" t="s">
        <v>295</v>
      </c>
      <c r="J49" s="511" t="s">
        <v>295</v>
      </c>
      <c r="K49" s="510" t="s">
        <v>1500</v>
      </c>
      <c r="L49" s="517">
        <v>2600</v>
      </c>
      <c r="P49" s="441"/>
      <c r="Q49" s="441"/>
    </row>
    <row r="50" ht="14.25" spans="1:17">
      <c r="A50" s="509" t="s">
        <v>451</v>
      </c>
      <c r="B50" s="509" t="s">
        <v>1501</v>
      </c>
      <c r="C50" s="511" t="s">
        <v>1418</v>
      </c>
      <c r="D50" s="511" t="s">
        <v>1426</v>
      </c>
      <c r="E50" s="512">
        <v>1362151</v>
      </c>
      <c r="F50" s="511" t="s">
        <v>288</v>
      </c>
      <c r="G50" s="509" t="s">
        <v>17</v>
      </c>
      <c r="H50" s="509" t="s">
        <v>376</v>
      </c>
      <c r="I50" s="511" t="s">
        <v>288</v>
      </c>
      <c r="J50" s="511" t="s">
        <v>288</v>
      </c>
      <c r="K50" s="510" t="s">
        <v>1502</v>
      </c>
      <c r="L50" s="517">
        <v>1000</v>
      </c>
      <c r="P50" s="441"/>
      <c r="Q50" s="441"/>
    </row>
    <row r="51" ht="14.25" spans="1:17">
      <c r="A51" s="509" t="s">
        <v>455</v>
      </c>
      <c r="B51" s="509" t="s">
        <v>1347</v>
      </c>
      <c r="C51" s="511" t="s">
        <v>1418</v>
      </c>
      <c r="D51" s="511" t="s">
        <v>1426</v>
      </c>
      <c r="E51" s="512">
        <v>1363292</v>
      </c>
      <c r="F51" s="511" t="s">
        <v>288</v>
      </c>
      <c r="G51" s="509" t="s">
        <v>17</v>
      </c>
      <c r="H51" s="509" t="s">
        <v>376</v>
      </c>
      <c r="I51" s="511" t="s">
        <v>288</v>
      </c>
      <c r="J51" s="511" t="s">
        <v>288</v>
      </c>
      <c r="K51" s="510" t="s">
        <v>1503</v>
      </c>
      <c r="L51" s="517">
        <v>1000</v>
      </c>
      <c r="P51" s="441"/>
      <c r="Q51" s="441"/>
    </row>
    <row r="52" ht="14.25" spans="1:17">
      <c r="A52" s="509" t="s">
        <v>460</v>
      </c>
      <c r="B52" s="509" t="s">
        <v>1504</v>
      </c>
      <c r="C52" s="511" t="s">
        <v>1418</v>
      </c>
      <c r="D52" s="511" t="s">
        <v>1426</v>
      </c>
      <c r="E52" s="512">
        <v>1363024</v>
      </c>
      <c r="F52" s="511" t="s">
        <v>288</v>
      </c>
      <c r="G52" s="509" t="s">
        <v>49</v>
      </c>
      <c r="H52" s="509" t="s">
        <v>1498</v>
      </c>
      <c r="I52" s="511" t="s">
        <v>288</v>
      </c>
      <c r="J52" s="511" t="s">
        <v>288</v>
      </c>
      <c r="K52" s="510" t="s">
        <v>1505</v>
      </c>
      <c r="L52" s="517">
        <v>2500</v>
      </c>
      <c r="P52" s="441"/>
      <c r="Q52" s="441"/>
    </row>
    <row r="53" ht="14.25" spans="1:17">
      <c r="A53" s="509" t="s">
        <v>463</v>
      </c>
      <c r="B53" s="509" t="s">
        <v>1506</v>
      </c>
      <c r="C53" s="511" t="s">
        <v>1418</v>
      </c>
      <c r="D53" s="511" t="s">
        <v>1426</v>
      </c>
      <c r="E53" s="512">
        <v>1363259</v>
      </c>
      <c r="F53" s="511" t="s">
        <v>288</v>
      </c>
      <c r="G53" s="509" t="s">
        <v>17</v>
      </c>
      <c r="H53" s="509" t="s">
        <v>376</v>
      </c>
      <c r="I53" s="511" t="s">
        <v>288</v>
      </c>
      <c r="J53" s="511" t="s">
        <v>288</v>
      </c>
      <c r="K53" s="510" t="s">
        <v>1507</v>
      </c>
      <c r="L53" s="517">
        <v>1000</v>
      </c>
      <c r="P53" s="441"/>
      <c r="Q53" s="441"/>
    </row>
    <row r="54" ht="14.25" spans="1:17">
      <c r="A54" s="513" t="s">
        <v>466</v>
      </c>
      <c r="B54" s="513" t="s">
        <v>1447</v>
      </c>
      <c r="C54" s="515" t="s">
        <v>1418</v>
      </c>
      <c r="D54" s="515" t="s">
        <v>1426</v>
      </c>
      <c r="E54" s="516">
        <v>1363029</v>
      </c>
      <c r="F54" s="511" t="s">
        <v>288</v>
      </c>
      <c r="G54" s="513" t="s">
        <v>17</v>
      </c>
      <c r="H54" s="509" t="s">
        <v>376</v>
      </c>
      <c r="I54" s="511" t="s">
        <v>288</v>
      </c>
      <c r="J54" s="511" t="s">
        <v>288</v>
      </c>
      <c r="K54" s="510" t="s">
        <v>1508</v>
      </c>
      <c r="L54" s="517">
        <v>1000</v>
      </c>
      <c r="P54" s="441"/>
      <c r="Q54" s="441"/>
    </row>
    <row r="55" ht="14.25" spans="1:17">
      <c r="A55" s="509" t="s">
        <v>468</v>
      </c>
      <c r="B55" s="509" t="s">
        <v>1462</v>
      </c>
      <c r="C55" s="511" t="s">
        <v>1418</v>
      </c>
      <c r="D55" s="511" t="s">
        <v>1426</v>
      </c>
      <c r="E55" s="512">
        <v>1363274</v>
      </c>
      <c r="F55" s="511" t="s">
        <v>288</v>
      </c>
      <c r="G55" s="509" t="s">
        <v>17</v>
      </c>
      <c r="H55" s="509" t="s">
        <v>376</v>
      </c>
      <c r="I55" s="511" t="s">
        <v>288</v>
      </c>
      <c r="J55" s="511" t="s">
        <v>288</v>
      </c>
      <c r="K55" s="510" t="s">
        <v>1509</v>
      </c>
      <c r="L55" s="517">
        <v>1000</v>
      </c>
      <c r="P55" s="441"/>
      <c r="Q55" s="441"/>
    </row>
    <row r="56" ht="14.25" spans="1:17">
      <c r="A56" s="509" t="s">
        <v>470</v>
      </c>
      <c r="B56" s="509" t="s">
        <v>1480</v>
      </c>
      <c r="C56" s="511" t="s">
        <v>1418</v>
      </c>
      <c r="D56" s="511" t="s">
        <v>1426</v>
      </c>
      <c r="E56" s="512">
        <v>1363147</v>
      </c>
      <c r="F56" s="511" t="s">
        <v>288</v>
      </c>
      <c r="G56" s="509" t="s">
        <v>17</v>
      </c>
      <c r="H56" s="509" t="s">
        <v>376</v>
      </c>
      <c r="I56" s="511" t="s">
        <v>288</v>
      </c>
      <c r="J56" s="511" t="s">
        <v>288</v>
      </c>
      <c r="K56" s="510" t="s">
        <v>1510</v>
      </c>
      <c r="L56" s="517">
        <v>1000</v>
      </c>
      <c r="P56" s="441"/>
      <c r="Q56" s="441"/>
    </row>
    <row r="57" ht="14.25" spans="1:17">
      <c r="A57" s="509" t="s">
        <v>473</v>
      </c>
      <c r="B57" s="509" t="s">
        <v>1483</v>
      </c>
      <c r="C57" s="511" t="s">
        <v>1418</v>
      </c>
      <c r="D57" s="511" t="s">
        <v>1426</v>
      </c>
      <c r="E57" s="512">
        <v>1363008</v>
      </c>
      <c r="F57" s="511" t="s">
        <v>288</v>
      </c>
      <c r="G57" s="509" t="s">
        <v>17</v>
      </c>
      <c r="H57" s="509" t="s">
        <v>376</v>
      </c>
      <c r="I57" s="511" t="s">
        <v>288</v>
      </c>
      <c r="J57" s="511" t="s">
        <v>288</v>
      </c>
      <c r="K57" s="510" t="s">
        <v>1511</v>
      </c>
      <c r="L57" s="517">
        <v>1000</v>
      </c>
      <c r="P57" s="441"/>
      <c r="Q57" s="441"/>
    </row>
    <row r="58" ht="14.25" spans="1:17">
      <c r="A58" s="513" t="s">
        <v>476</v>
      </c>
      <c r="B58" s="513" t="s">
        <v>1485</v>
      </c>
      <c r="C58" s="515" t="s">
        <v>1418</v>
      </c>
      <c r="D58" s="515" t="s">
        <v>1426</v>
      </c>
      <c r="E58" s="516">
        <v>1363289</v>
      </c>
      <c r="F58" s="511" t="s">
        <v>288</v>
      </c>
      <c r="G58" s="513" t="s">
        <v>17</v>
      </c>
      <c r="H58" s="509" t="s">
        <v>376</v>
      </c>
      <c r="I58" s="511" t="s">
        <v>288</v>
      </c>
      <c r="J58" s="511" t="s">
        <v>288</v>
      </c>
      <c r="K58" s="510" t="s">
        <v>1512</v>
      </c>
      <c r="L58" s="517">
        <v>1000</v>
      </c>
      <c r="P58" s="441"/>
      <c r="Q58" s="441"/>
    </row>
    <row r="59" ht="14.25" spans="1:17">
      <c r="A59" s="509" t="s">
        <v>480</v>
      </c>
      <c r="B59" s="509" t="s">
        <v>1513</v>
      </c>
      <c r="C59" s="511" t="s">
        <v>1418</v>
      </c>
      <c r="D59" s="511" t="s">
        <v>1426</v>
      </c>
      <c r="E59" s="512">
        <v>1346277</v>
      </c>
      <c r="F59" s="511" t="s">
        <v>295</v>
      </c>
      <c r="G59" s="509" t="s">
        <v>17</v>
      </c>
      <c r="H59" s="509" t="s">
        <v>292</v>
      </c>
      <c r="I59" s="511" t="s">
        <v>288</v>
      </c>
      <c r="J59" s="511" t="s">
        <v>295</v>
      </c>
      <c r="K59" s="510" t="s">
        <v>1514</v>
      </c>
      <c r="L59" s="517">
        <v>2400</v>
      </c>
      <c r="P59" s="441"/>
      <c r="Q59" s="441"/>
    </row>
    <row r="60" ht="14.25" spans="1:17">
      <c r="A60" s="509" t="s">
        <v>483</v>
      </c>
      <c r="B60" s="509" t="s">
        <v>1515</v>
      </c>
      <c r="C60" s="511" t="s">
        <v>1418</v>
      </c>
      <c r="D60" s="511" t="s">
        <v>1436</v>
      </c>
      <c r="E60" s="512">
        <v>1362694</v>
      </c>
      <c r="F60" s="511" t="s">
        <v>288</v>
      </c>
      <c r="G60" s="509" t="s">
        <v>49</v>
      </c>
      <c r="H60" s="509" t="s">
        <v>1387</v>
      </c>
      <c r="I60" s="511" t="s">
        <v>295</v>
      </c>
      <c r="J60" s="511" t="s">
        <v>295</v>
      </c>
      <c r="K60" s="510" t="s">
        <v>1516</v>
      </c>
      <c r="L60" s="517">
        <v>3000</v>
      </c>
      <c r="P60" s="441"/>
      <c r="Q60" s="441"/>
    </row>
    <row r="61" ht="14.25" spans="1:17">
      <c r="A61" s="509" t="s">
        <v>486</v>
      </c>
      <c r="B61" s="509" t="s">
        <v>1517</v>
      </c>
      <c r="C61" s="511" t="s">
        <v>1426</v>
      </c>
      <c r="D61" s="511" t="s">
        <v>1436</v>
      </c>
      <c r="E61" s="512">
        <v>1361772</v>
      </c>
      <c r="F61" s="511" t="s">
        <v>288</v>
      </c>
      <c r="G61" s="509" t="s">
        <v>17</v>
      </c>
      <c r="H61" s="509" t="s">
        <v>376</v>
      </c>
      <c r="I61" s="511" t="s">
        <v>288</v>
      </c>
      <c r="J61" s="511" t="s">
        <v>288</v>
      </c>
      <c r="K61" s="510" t="s">
        <v>1518</v>
      </c>
      <c r="L61" s="517">
        <v>1000</v>
      </c>
      <c r="P61" s="441"/>
      <c r="Q61" s="441"/>
    </row>
    <row r="62" ht="14.25" spans="1:17">
      <c r="A62" s="509" t="s">
        <v>488</v>
      </c>
      <c r="B62" s="509" t="s">
        <v>1519</v>
      </c>
      <c r="C62" s="515" t="s">
        <v>1426</v>
      </c>
      <c r="D62" s="511" t="s">
        <v>1436</v>
      </c>
      <c r="E62" s="516">
        <v>1363641</v>
      </c>
      <c r="F62" s="511" t="s">
        <v>288</v>
      </c>
      <c r="G62" s="513" t="s">
        <v>17</v>
      </c>
      <c r="H62" s="509" t="s">
        <v>376</v>
      </c>
      <c r="I62" s="511" t="s">
        <v>288</v>
      </c>
      <c r="J62" s="511" t="s">
        <v>288</v>
      </c>
      <c r="K62" s="514" t="s">
        <v>1520</v>
      </c>
      <c r="L62" s="517">
        <v>1000</v>
      </c>
      <c r="P62" s="441"/>
      <c r="Q62" s="441"/>
    </row>
    <row r="63" ht="14.25" spans="1:17">
      <c r="A63" s="509" t="s">
        <v>491</v>
      </c>
      <c r="B63" s="509" t="s">
        <v>1347</v>
      </c>
      <c r="C63" s="511" t="s">
        <v>1426</v>
      </c>
      <c r="D63" s="511" t="s">
        <v>1436</v>
      </c>
      <c r="E63" s="512">
        <v>1363678</v>
      </c>
      <c r="F63" s="511" t="s">
        <v>288</v>
      </c>
      <c r="G63" s="509" t="s">
        <v>17</v>
      </c>
      <c r="H63" s="509" t="s">
        <v>376</v>
      </c>
      <c r="I63" s="511" t="s">
        <v>288</v>
      </c>
      <c r="J63" s="511" t="s">
        <v>288</v>
      </c>
      <c r="K63" s="510" t="s">
        <v>1521</v>
      </c>
      <c r="L63" s="517">
        <v>1000</v>
      </c>
      <c r="P63" s="441"/>
      <c r="Q63" s="441"/>
    </row>
    <row r="64" ht="14.25" spans="1:17">
      <c r="A64" s="509" t="s">
        <v>494</v>
      </c>
      <c r="B64" s="513" t="s">
        <v>1480</v>
      </c>
      <c r="C64" s="515" t="s">
        <v>1426</v>
      </c>
      <c r="D64" s="511" t="s">
        <v>1436</v>
      </c>
      <c r="E64" s="516">
        <v>1363529</v>
      </c>
      <c r="F64" s="511" t="s">
        <v>288</v>
      </c>
      <c r="G64" s="513" t="s">
        <v>17</v>
      </c>
      <c r="H64" s="509" t="s">
        <v>376</v>
      </c>
      <c r="I64" s="511" t="s">
        <v>288</v>
      </c>
      <c r="J64" s="511" t="s">
        <v>288</v>
      </c>
      <c r="K64" s="514" t="s">
        <v>1522</v>
      </c>
      <c r="L64" s="517">
        <v>1000</v>
      </c>
      <c r="P64" s="441"/>
      <c r="Q64" s="441"/>
    </row>
    <row r="65" ht="14.25" spans="1:17">
      <c r="A65" s="509" t="s">
        <v>497</v>
      </c>
      <c r="B65" s="509" t="s">
        <v>1523</v>
      </c>
      <c r="C65" s="511" t="s">
        <v>1426</v>
      </c>
      <c r="D65" s="511" t="s">
        <v>1436</v>
      </c>
      <c r="E65" s="512">
        <v>1363698</v>
      </c>
      <c r="F65" s="511" t="s">
        <v>288</v>
      </c>
      <c r="G65" s="509" t="s">
        <v>17</v>
      </c>
      <c r="H65" s="509" t="s">
        <v>376</v>
      </c>
      <c r="I65" s="511" t="s">
        <v>288</v>
      </c>
      <c r="J65" s="511" t="s">
        <v>288</v>
      </c>
      <c r="K65" s="510" t="s">
        <v>1524</v>
      </c>
      <c r="L65" s="517">
        <v>1000</v>
      </c>
      <c r="P65" s="441"/>
      <c r="Q65" s="441"/>
    </row>
    <row r="66" ht="14.25" spans="1:17">
      <c r="A66" s="509" t="s">
        <v>500</v>
      </c>
      <c r="B66" s="509" t="s">
        <v>1525</v>
      </c>
      <c r="C66" s="511" t="s">
        <v>1426</v>
      </c>
      <c r="D66" s="511" t="s">
        <v>1436</v>
      </c>
      <c r="E66" s="512">
        <v>1363571</v>
      </c>
      <c r="F66" s="511" t="s">
        <v>288</v>
      </c>
      <c r="G66" s="509" t="s">
        <v>17</v>
      </c>
      <c r="H66" s="509" t="s">
        <v>376</v>
      </c>
      <c r="I66" s="511" t="s">
        <v>288</v>
      </c>
      <c r="J66" s="511" t="s">
        <v>288</v>
      </c>
      <c r="K66" s="510" t="s">
        <v>1526</v>
      </c>
      <c r="L66" s="517">
        <v>1000</v>
      </c>
      <c r="P66" s="441"/>
      <c r="Q66" s="441"/>
    </row>
    <row r="67" ht="14.25" spans="1:17">
      <c r="A67" s="509" t="s">
        <v>503</v>
      </c>
      <c r="B67" s="509" t="s">
        <v>1527</v>
      </c>
      <c r="C67" s="511" t="s">
        <v>1426</v>
      </c>
      <c r="D67" s="511" t="s">
        <v>1429</v>
      </c>
      <c r="E67" s="512">
        <v>1363564</v>
      </c>
      <c r="F67" s="511" t="s">
        <v>288</v>
      </c>
      <c r="G67" s="509" t="s">
        <v>17</v>
      </c>
      <c r="H67" s="509" t="s">
        <v>376</v>
      </c>
      <c r="I67" s="511" t="s">
        <v>295</v>
      </c>
      <c r="J67" s="511" t="s">
        <v>295</v>
      </c>
      <c r="K67" s="510" t="s">
        <v>1528</v>
      </c>
      <c r="L67" s="517">
        <v>2000</v>
      </c>
      <c r="P67" s="441"/>
      <c r="Q67" s="441"/>
    </row>
    <row r="68" ht="14.25" spans="1:17">
      <c r="A68" s="509" t="s">
        <v>506</v>
      </c>
      <c r="B68" s="509" t="s">
        <v>1529</v>
      </c>
      <c r="C68" s="511" t="s">
        <v>1426</v>
      </c>
      <c r="D68" s="511" t="s">
        <v>1429</v>
      </c>
      <c r="E68" s="512">
        <v>1358576</v>
      </c>
      <c r="F68" s="511" t="s">
        <v>288</v>
      </c>
      <c r="G68" s="509" t="s">
        <v>22</v>
      </c>
      <c r="H68" s="509" t="s">
        <v>306</v>
      </c>
      <c r="I68" s="511" t="s">
        <v>295</v>
      </c>
      <c r="J68" s="511" t="s">
        <v>295</v>
      </c>
      <c r="K68" s="510" t="s">
        <v>1530</v>
      </c>
      <c r="L68" s="517">
        <v>2800</v>
      </c>
      <c r="P68" s="441"/>
      <c r="Q68" s="441"/>
    </row>
    <row r="69" ht="14.25" spans="1:17">
      <c r="A69" s="509" t="s">
        <v>509</v>
      </c>
      <c r="B69" s="509" t="s">
        <v>1531</v>
      </c>
      <c r="C69" s="511" t="s">
        <v>1426</v>
      </c>
      <c r="D69" s="511" t="s">
        <v>1429</v>
      </c>
      <c r="E69" s="512">
        <v>1362101</v>
      </c>
      <c r="F69" s="511" t="s">
        <v>288</v>
      </c>
      <c r="G69" s="509" t="s">
        <v>22</v>
      </c>
      <c r="H69" s="509" t="s">
        <v>1213</v>
      </c>
      <c r="I69" s="511" t="s">
        <v>295</v>
      </c>
      <c r="J69" s="511" t="s">
        <v>295</v>
      </c>
      <c r="K69" s="510" t="s">
        <v>1532</v>
      </c>
      <c r="L69" s="517">
        <v>2600</v>
      </c>
      <c r="P69" s="441"/>
      <c r="Q69" s="441"/>
    </row>
    <row r="70" ht="14.25" spans="1:17">
      <c r="A70" s="509" t="s">
        <v>512</v>
      </c>
      <c r="B70" s="509" t="s">
        <v>1533</v>
      </c>
      <c r="C70" s="511" t="s">
        <v>1426</v>
      </c>
      <c r="D70" s="511" t="s">
        <v>1534</v>
      </c>
      <c r="E70" s="512">
        <v>1362836</v>
      </c>
      <c r="F70" s="511" t="s">
        <v>298</v>
      </c>
      <c r="G70" s="509" t="s">
        <v>17</v>
      </c>
      <c r="H70" s="509" t="s">
        <v>376</v>
      </c>
      <c r="I70" s="511" t="s">
        <v>298</v>
      </c>
      <c r="J70" s="511" t="s">
        <v>321</v>
      </c>
      <c r="K70" s="510" t="s">
        <v>1535</v>
      </c>
      <c r="L70" s="517">
        <v>9000</v>
      </c>
      <c r="P70" s="441"/>
      <c r="Q70" s="441"/>
    </row>
    <row r="71" ht="14.25" spans="1:17">
      <c r="A71" s="509" t="s">
        <v>515</v>
      </c>
      <c r="B71" s="509" t="s">
        <v>1536</v>
      </c>
      <c r="C71" s="511" t="s">
        <v>1426</v>
      </c>
      <c r="D71" s="511" t="s">
        <v>1537</v>
      </c>
      <c r="E71" s="512">
        <v>1361221</v>
      </c>
      <c r="F71" s="511" t="s">
        <v>288</v>
      </c>
      <c r="G71" s="509" t="s">
        <v>17</v>
      </c>
      <c r="H71" s="509" t="s">
        <v>376</v>
      </c>
      <c r="I71" s="511" t="s">
        <v>301</v>
      </c>
      <c r="J71" s="511" t="s">
        <v>301</v>
      </c>
      <c r="K71" s="510" t="s">
        <v>1538</v>
      </c>
      <c r="L71" s="517">
        <v>4000</v>
      </c>
      <c r="P71" s="441"/>
      <c r="Q71" s="441"/>
    </row>
    <row r="72" ht="14.25" spans="1:17">
      <c r="A72" s="509" t="s">
        <v>518</v>
      </c>
      <c r="B72" s="509" t="s">
        <v>327</v>
      </c>
      <c r="C72" s="511" t="s">
        <v>1426</v>
      </c>
      <c r="D72" s="510" t="s">
        <v>1539</v>
      </c>
      <c r="E72" s="512">
        <v>1362259</v>
      </c>
      <c r="F72" s="511" t="s">
        <v>288</v>
      </c>
      <c r="G72" s="509" t="s">
        <v>22</v>
      </c>
      <c r="H72" s="509" t="s">
        <v>1213</v>
      </c>
      <c r="I72" s="511" t="s">
        <v>338</v>
      </c>
      <c r="J72" s="511" t="s">
        <v>338</v>
      </c>
      <c r="K72" s="510" t="s">
        <v>1540</v>
      </c>
      <c r="L72" s="517">
        <v>16900</v>
      </c>
      <c r="P72" s="441"/>
      <c r="Q72" s="441"/>
    </row>
    <row r="73" ht="14.25" spans="1:17">
      <c r="A73" s="509" t="s">
        <v>521</v>
      </c>
      <c r="B73" s="509" t="s">
        <v>1541</v>
      </c>
      <c r="C73" s="510" t="s">
        <v>1436</v>
      </c>
      <c r="D73" s="511" t="s">
        <v>1429</v>
      </c>
      <c r="E73" s="512">
        <v>1362985</v>
      </c>
      <c r="F73" s="511" t="s">
        <v>288</v>
      </c>
      <c r="G73" s="509" t="s">
        <v>19</v>
      </c>
      <c r="H73" s="509" t="s">
        <v>1213</v>
      </c>
      <c r="I73" s="511" t="s">
        <v>288</v>
      </c>
      <c r="J73" s="511" t="s">
        <v>288</v>
      </c>
      <c r="K73" s="510" t="s">
        <v>1542</v>
      </c>
      <c r="L73" s="517">
        <v>1300</v>
      </c>
      <c r="P73" s="441"/>
      <c r="Q73" s="441"/>
    </row>
    <row r="74" ht="14.25" spans="1:17">
      <c r="A74" s="509" t="s">
        <v>524</v>
      </c>
      <c r="B74" s="509" t="s">
        <v>1543</v>
      </c>
      <c r="C74" s="511" t="s">
        <v>1436</v>
      </c>
      <c r="D74" s="511" t="s">
        <v>1429</v>
      </c>
      <c r="E74" s="512">
        <v>1363014</v>
      </c>
      <c r="F74" s="511" t="s">
        <v>288</v>
      </c>
      <c r="G74" s="509" t="s">
        <v>19</v>
      </c>
      <c r="H74" s="509" t="s">
        <v>1213</v>
      </c>
      <c r="I74" s="511" t="s">
        <v>288</v>
      </c>
      <c r="J74" s="511" t="s">
        <v>288</v>
      </c>
      <c r="K74" s="510" t="s">
        <v>1544</v>
      </c>
      <c r="L74" s="517">
        <v>1300</v>
      </c>
      <c r="P74" s="441"/>
      <c r="Q74" s="441"/>
    </row>
    <row r="75" ht="14.25" spans="1:17">
      <c r="A75" s="509" t="s">
        <v>527</v>
      </c>
      <c r="B75" s="509" t="s">
        <v>1519</v>
      </c>
      <c r="C75" s="510" t="s">
        <v>1436</v>
      </c>
      <c r="D75" s="511" t="s">
        <v>1429</v>
      </c>
      <c r="E75" s="512">
        <v>1364032</v>
      </c>
      <c r="F75" s="511" t="s">
        <v>288</v>
      </c>
      <c r="G75" s="509" t="s">
        <v>17</v>
      </c>
      <c r="H75" s="509" t="s">
        <v>376</v>
      </c>
      <c r="I75" s="511" t="s">
        <v>288</v>
      </c>
      <c r="J75" s="511" t="s">
        <v>288</v>
      </c>
      <c r="K75" s="510" t="s">
        <v>1545</v>
      </c>
      <c r="L75" s="517">
        <v>1000</v>
      </c>
      <c r="P75" s="441"/>
      <c r="Q75" s="441"/>
    </row>
    <row r="76" ht="14.25" spans="1:17">
      <c r="A76" s="509" t="s">
        <v>530</v>
      </c>
      <c r="B76" s="509" t="s">
        <v>1347</v>
      </c>
      <c r="C76" s="511" t="s">
        <v>1436</v>
      </c>
      <c r="D76" s="511" t="s">
        <v>1429</v>
      </c>
      <c r="E76" s="512">
        <v>1364251</v>
      </c>
      <c r="F76" s="511" t="s">
        <v>288</v>
      </c>
      <c r="G76" s="509" t="s">
        <v>17</v>
      </c>
      <c r="H76" s="509" t="s">
        <v>376</v>
      </c>
      <c r="I76" s="511" t="s">
        <v>288</v>
      </c>
      <c r="J76" s="511" t="s">
        <v>288</v>
      </c>
      <c r="K76" s="510" t="s">
        <v>1546</v>
      </c>
      <c r="L76" s="517">
        <v>1000</v>
      </c>
      <c r="P76" s="441"/>
      <c r="Q76" s="441"/>
    </row>
    <row r="77" ht="14.25" spans="1:17">
      <c r="A77" s="509" t="s">
        <v>533</v>
      </c>
      <c r="B77" s="509" t="s">
        <v>1547</v>
      </c>
      <c r="C77" s="510" t="s">
        <v>1436</v>
      </c>
      <c r="D77" s="511" t="s">
        <v>1429</v>
      </c>
      <c r="E77" s="512">
        <v>1364426</v>
      </c>
      <c r="F77" s="511" t="s">
        <v>288</v>
      </c>
      <c r="G77" s="509" t="s">
        <v>22</v>
      </c>
      <c r="H77" s="509" t="s">
        <v>1213</v>
      </c>
      <c r="I77" s="511" t="s">
        <v>288</v>
      </c>
      <c r="J77" s="511" t="s">
        <v>288</v>
      </c>
      <c r="K77" s="510" t="s">
        <v>1548</v>
      </c>
      <c r="L77" s="517">
        <v>1300</v>
      </c>
      <c r="P77" s="441"/>
      <c r="Q77" s="441"/>
    </row>
    <row r="78" ht="14.25" spans="1:17">
      <c r="A78" s="509" t="s">
        <v>536</v>
      </c>
      <c r="B78" s="509" t="s">
        <v>1480</v>
      </c>
      <c r="C78" s="511" t="s">
        <v>1436</v>
      </c>
      <c r="D78" s="511" t="s">
        <v>1429</v>
      </c>
      <c r="E78" s="512">
        <v>1364172</v>
      </c>
      <c r="F78" s="511" t="s">
        <v>288</v>
      </c>
      <c r="G78" s="509" t="s">
        <v>17</v>
      </c>
      <c r="H78" s="509" t="s">
        <v>376</v>
      </c>
      <c r="I78" s="511" t="s">
        <v>288</v>
      </c>
      <c r="J78" s="511" t="s">
        <v>288</v>
      </c>
      <c r="K78" s="510" t="s">
        <v>1549</v>
      </c>
      <c r="L78" s="517">
        <v>1000</v>
      </c>
      <c r="P78" s="441"/>
      <c r="Q78" s="441"/>
    </row>
    <row r="79" ht="14.25" spans="1:17">
      <c r="A79" s="509" t="s">
        <v>539</v>
      </c>
      <c r="B79" s="509" t="s">
        <v>1550</v>
      </c>
      <c r="C79" s="510" t="s">
        <v>1436</v>
      </c>
      <c r="D79" s="511" t="s">
        <v>1429</v>
      </c>
      <c r="E79" s="512">
        <v>1364132</v>
      </c>
      <c r="F79" s="511" t="s">
        <v>295</v>
      </c>
      <c r="G79" s="509" t="s">
        <v>17</v>
      </c>
      <c r="H79" s="509" t="s">
        <v>376</v>
      </c>
      <c r="I79" s="511" t="s">
        <v>288</v>
      </c>
      <c r="J79" s="511" t="s">
        <v>295</v>
      </c>
      <c r="K79" s="510" t="s">
        <v>1551</v>
      </c>
      <c r="L79" s="517">
        <v>2000</v>
      </c>
      <c r="P79" s="441"/>
      <c r="Q79" s="441"/>
    </row>
    <row r="80" ht="14.25" spans="1:17">
      <c r="A80" s="509" t="s">
        <v>542</v>
      </c>
      <c r="B80" s="509" t="s">
        <v>1523</v>
      </c>
      <c r="C80" s="511" t="s">
        <v>1436</v>
      </c>
      <c r="D80" s="511" t="s">
        <v>1429</v>
      </c>
      <c r="E80" s="512">
        <v>1364248</v>
      </c>
      <c r="F80" s="511" t="s">
        <v>288</v>
      </c>
      <c r="G80" s="509" t="s">
        <v>17</v>
      </c>
      <c r="H80" s="509" t="s">
        <v>376</v>
      </c>
      <c r="I80" s="511" t="s">
        <v>288</v>
      </c>
      <c r="J80" s="511" t="s">
        <v>288</v>
      </c>
      <c r="K80" s="510" t="s">
        <v>1552</v>
      </c>
      <c r="L80" s="517">
        <v>1000</v>
      </c>
      <c r="P80" s="441"/>
      <c r="Q80" s="441"/>
    </row>
    <row r="81" ht="14.25" spans="1:17">
      <c r="A81" s="509" t="s">
        <v>545</v>
      </c>
      <c r="B81" s="509" t="s">
        <v>939</v>
      </c>
      <c r="C81" s="510" t="s">
        <v>1436</v>
      </c>
      <c r="D81" s="511" t="s">
        <v>1534</v>
      </c>
      <c r="E81" s="512">
        <v>1363112</v>
      </c>
      <c r="F81" s="511" t="s">
        <v>288</v>
      </c>
      <c r="G81" s="509" t="s">
        <v>19</v>
      </c>
      <c r="H81" s="509" t="s">
        <v>1213</v>
      </c>
      <c r="I81" s="511" t="s">
        <v>295</v>
      </c>
      <c r="J81" s="511" t="s">
        <v>295</v>
      </c>
      <c r="K81" s="510" t="s">
        <v>1553</v>
      </c>
      <c r="L81" s="517">
        <v>2600</v>
      </c>
      <c r="P81" s="441"/>
      <c r="Q81" s="441"/>
    </row>
    <row r="82" ht="14.25" spans="1:17">
      <c r="A82" s="509" t="s">
        <v>547</v>
      </c>
      <c r="B82" s="509" t="s">
        <v>1554</v>
      </c>
      <c r="C82" s="511" t="s">
        <v>1436</v>
      </c>
      <c r="D82" s="511" t="s">
        <v>1534</v>
      </c>
      <c r="E82" s="512">
        <v>1353217</v>
      </c>
      <c r="F82" s="511" t="s">
        <v>288</v>
      </c>
      <c r="G82" s="509" t="s">
        <v>17</v>
      </c>
      <c r="H82" s="509" t="s">
        <v>292</v>
      </c>
      <c r="I82" s="511" t="s">
        <v>295</v>
      </c>
      <c r="J82" s="511" t="s">
        <v>295</v>
      </c>
      <c r="K82" s="510" t="s">
        <v>1555</v>
      </c>
      <c r="L82" s="517">
        <v>2400</v>
      </c>
      <c r="P82" s="441"/>
      <c r="Q82" s="441"/>
    </row>
    <row r="83" ht="14.25" spans="1:17">
      <c r="A83" s="509" t="s">
        <v>549</v>
      </c>
      <c r="B83" s="509" t="s">
        <v>1556</v>
      </c>
      <c r="C83" s="510" t="s">
        <v>1436</v>
      </c>
      <c r="D83" s="511" t="s">
        <v>1534</v>
      </c>
      <c r="E83" s="512">
        <v>1357359</v>
      </c>
      <c r="F83" s="511" t="s">
        <v>288</v>
      </c>
      <c r="G83" s="509" t="s">
        <v>17</v>
      </c>
      <c r="H83" s="509" t="s">
        <v>808</v>
      </c>
      <c r="I83" s="511" t="s">
        <v>295</v>
      </c>
      <c r="J83" s="511" t="s">
        <v>295</v>
      </c>
      <c r="K83" s="510" t="s">
        <v>1557</v>
      </c>
      <c r="L83" s="517">
        <v>2200</v>
      </c>
      <c r="P83" s="441"/>
      <c r="Q83" s="441"/>
    </row>
    <row r="84" ht="14.25" spans="1:17">
      <c r="A84" s="509" t="s">
        <v>552</v>
      </c>
      <c r="B84" s="513" t="s">
        <v>1558</v>
      </c>
      <c r="C84" s="511" t="s">
        <v>1436</v>
      </c>
      <c r="D84" s="511" t="s">
        <v>1534</v>
      </c>
      <c r="E84" s="516">
        <v>1364223</v>
      </c>
      <c r="F84" s="511" t="s">
        <v>288</v>
      </c>
      <c r="G84" s="513" t="s">
        <v>17</v>
      </c>
      <c r="H84" s="509" t="s">
        <v>376</v>
      </c>
      <c r="I84" s="511" t="s">
        <v>295</v>
      </c>
      <c r="J84" s="511" t="s">
        <v>295</v>
      </c>
      <c r="K84" s="514" t="s">
        <v>1559</v>
      </c>
      <c r="L84" s="517">
        <v>2000</v>
      </c>
      <c r="P84" s="441"/>
      <c r="Q84" s="441"/>
    </row>
    <row r="85" ht="14.25" spans="1:17">
      <c r="A85" s="509" t="s">
        <v>555</v>
      </c>
      <c r="B85" s="509" t="s">
        <v>1560</v>
      </c>
      <c r="C85" s="510" t="s">
        <v>1436</v>
      </c>
      <c r="D85" s="511" t="s">
        <v>1537</v>
      </c>
      <c r="E85" s="512">
        <v>1363872</v>
      </c>
      <c r="F85" s="511" t="s">
        <v>288</v>
      </c>
      <c r="G85" s="509" t="s">
        <v>22</v>
      </c>
      <c r="H85" s="509" t="s">
        <v>1213</v>
      </c>
      <c r="I85" s="511" t="s">
        <v>298</v>
      </c>
      <c r="J85" s="511" t="s">
        <v>298</v>
      </c>
      <c r="K85" s="510" t="s">
        <v>1561</v>
      </c>
      <c r="L85" s="517">
        <v>3900</v>
      </c>
      <c r="P85" s="441"/>
      <c r="Q85" s="441"/>
    </row>
    <row r="86" ht="14.25" spans="1:17">
      <c r="A86" s="509" t="s">
        <v>558</v>
      </c>
      <c r="B86" s="509" t="s">
        <v>1541</v>
      </c>
      <c r="C86" s="511" t="s">
        <v>1429</v>
      </c>
      <c r="D86" s="511" t="s">
        <v>1534</v>
      </c>
      <c r="E86" s="512">
        <v>1364779</v>
      </c>
      <c r="F86" s="511" t="s">
        <v>288</v>
      </c>
      <c r="G86" s="509" t="s">
        <v>19</v>
      </c>
      <c r="H86" s="509" t="s">
        <v>1213</v>
      </c>
      <c r="I86" s="511" t="s">
        <v>288</v>
      </c>
      <c r="J86" s="511" t="s">
        <v>288</v>
      </c>
      <c r="K86" s="510" t="s">
        <v>1562</v>
      </c>
      <c r="L86" s="517">
        <v>1300</v>
      </c>
      <c r="P86" s="441"/>
      <c r="Q86" s="441"/>
    </row>
    <row r="87" ht="14.25" spans="1:17">
      <c r="A87" s="518" t="s">
        <v>561</v>
      </c>
      <c r="B87" s="518" t="s">
        <v>1543</v>
      </c>
      <c r="C87" s="519" t="s">
        <v>1429</v>
      </c>
      <c r="D87" s="520" t="s">
        <v>1534</v>
      </c>
      <c r="E87" s="521">
        <v>1364778</v>
      </c>
      <c r="F87" s="511" t="s">
        <v>288</v>
      </c>
      <c r="G87" s="509" t="s">
        <v>19</v>
      </c>
      <c r="H87" s="509" t="s">
        <v>1213</v>
      </c>
      <c r="I87" s="519" t="s">
        <v>288</v>
      </c>
      <c r="J87" s="519" t="s">
        <v>288</v>
      </c>
      <c r="K87" s="510" t="s">
        <v>1563</v>
      </c>
      <c r="L87" s="517">
        <v>1300</v>
      </c>
      <c r="P87" s="441"/>
      <c r="Q87" s="441"/>
    </row>
    <row r="88" ht="14.25" spans="1:17">
      <c r="A88" s="509" t="s">
        <v>565</v>
      </c>
      <c r="B88" s="509" t="s">
        <v>1564</v>
      </c>
      <c r="C88" s="511" t="s">
        <v>1429</v>
      </c>
      <c r="D88" s="522" t="s">
        <v>1534</v>
      </c>
      <c r="E88" s="512">
        <v>1364938</v>
      </c>
      <c r="F88" s="511" t="s">
        <v>295</v>
      </c>
      <c r="G88" s="509" t="s">
        <v>22</v>
      </c>
      <c r="H88" s="509" t="s">
        <v>1213</v>
      </c>
      <c r="I88" s="511" t="s">
        <v>288</v>
      </c>
      <c r="J88" s="511" t="s">
        <v>295</v>
      </c>
      <c r="K88" s="510" t="s">
        <v>1565</v>
      </c>
      <c r="L88" s="517">
        <v>2600</v>
      </c>
      <c r="P88" s="441"/>
      <c r="Q88" s="441"/>
    </row>
    <row r="89" ht="14.25" spans="1:17">
      <c r="A89" s="509" t="s">
        <v>568</v>
      </c>
      <c r="B89" s="509" t="s">
        <v>1347</v>
      </c>
      <c r="C89" s="511" t="s">
        <v>1429</v>
      </c>
      <c r="D89" s="522" t="s">
        <v>1534</v>
      </c>
      <c r="E89" s="512">
        <v>1364783</v>
      </c>
      <c r="F89" s="511" t="s">
        <v>288</v>
      </c>
      <c r="G89" s="509" t="s">
        <v>22</v>
      </c>
      <c r="H89" s="509" t="s">
        <v>1213</v>
      </c>
      <c r="I89" s="511" t="s">
        <v>288</v>
      </c>
      <c r="J89" s="511" t="s">
        <v>288</v>
      </c>
      <c r="K89" s="510" t="s">
        <v>1566</v>
      </c>
      <c r="L89" s="517">
        <v>1300</v>
      </c>
      <c r="P89" s="441"/>
      <c r="Q89" s="441"/>
    </row>
    <row r="90" ht="14.25" spans="1:17">
      <c r="A90" s="509" t="s">
        <v>571</v>
      </c>
      <c r="B90" s="509" t="s">
        <v>1409</v>
      </c>
      <c r="C90" s="511" t="s">
        <v>1429</v>
      </c>
      <c r="D90" s="522" t="s">
        <v>1534</v>
      </c>
      <c r="E90" s="512">
        <v>1364926</v>
      </c>
      <c r="F90" s="511" t="s">
        <v>288</v>
      </c>
      <c r="G90" s="509" t="s">
        <v>49</v>
      </c>
      <c r="H90" s="509" t="s">
        <v>1387</v>
      </c>
      <c r="I90" s="511" t="s">
        <v>288</v>
      </c>
      <c r="J90" s="511" t="s">
        <v>288</v>
      </c>
      <c r="K90" s="510" t="s">
        <v>1567</v>
      </c>
      <c r="L90" s="517">
        <v>1500</v>
      </c>
      <c r="P90" s="441"/>
      <c r="Q90" s="441"/>
    </row>
    <row r="91" ht="14.25" spans="1:17">
      <c r="A91" s="509" t="s">
        <v>574</v>
      </c>
      <c r="B91" s="509" t="s">
        <v>1527</v>
      </c>
      <c r="C91" s="511" t="s">
        <v>1429</v>
      </c>
      <c r="D91" s="522" t="s">
        <v>1534</v>
      </c>
      <c r="E91" s="512">
        <v>1364034</v>
      </c>
      <c r="F91" s="511" t="s">
        <v>288</v>
      </c>
      <c r="G91" s="509" t="s">
        <v>17</v>
      </c>
      <c r="H91" s="509" t="s">
        <v>376</v>
      </c>
      <c r="I91" s="511" t="s">
        <v>288</v>
      </c>
      <c r="J91" s="511" t="s">
        <v>288</v>
      </c>
      <c r="K91" s="510" t="s">
        <v>1568</v>
      </c>
      <c r="L91" s="517">
        <v>1000</v>
      </c>
      <c r="P91" s="441"/>
      <c r="Q91" s="441"/>
    </row>
    <row r="92" ht="14.25" spans="1:17">
      <c r="A92" s="509" t="s">
        <v>577</v>
      </c>
      <c r="B92" s="509" t="s">
        <v>1515</v>
      </c>
      <c r="C92" s="511" t="s">
        <v>1429</v>
      </c>
      <c r="D92" s="522" t="s">
        <v>1534</v>
      </c>
      <c r="E92" s="512">
        <v>1364844</v>
      </c>
      <c r="F92" s="511" t="s">
        <v>288</v>
      </c>
      <c r="G92" s="509" t="s">
        <v>22</v>
      </c>
      <c r="H92" s="509" t="s">
        <v>1213</v>
      </c>
      <c r="I92" s="511" t="s">
        <v>288</v>
      </c>
      <c r="J92" s="511" t="s">
        <v>288</v>
      </c>
      <c r="K92" s="510" t="s">
        <v>1569</v>
      </c>
      <c r="L92" s="517">
        <v>1300</v>
      </c>
      <c r="P92" s="441"/>
      <c r="Q92" s="441"/>
    </row>
    <row r="93" ht="14.25" spans="1:17">
      <c r="A93" s="509" t="s">
        <v>580</v>
      </c>
      <c r="B93" s="509" t="s">
        <v>1570</v>
      </c>
      <c r="C93" s="511" t="s">
        <v>1429</v>
      </c>
      <c r="D93" s="522" t="s">
        <v>1534</v>
      </c>
      <c r="E93" s="512">
        <v>1364201</v>
      </c>
      <c r="F93" s="511" t="s">
        <v>288</v>
      </c>
      <c r="G93" s="509" t="s">
        <v>17</v>
      </c>
      <c r="H93" s="509" t="s">
        <v>376</v>
      </c>
      <c r="I93" s="511" t="s">
        <v>288</v>
      </c>
      <c r="J93" s="511" t="s">
        <v>288</v>
      </c>
      <c r="K93" s="510" t="s">
        <v>1571</v>
      </c>
      <c r="L93" s="517">
        <v>1000</v>
      </c>
      <c r="P93" s="441"/>
      <c r="Q93" s="441"/>
    </row>
    <row r="94" ht="14.25" spans="1:17">
      <c r="A94" s="509" t="s">
        <v>584</v>
      </c>
      <c r="B94" s="509" t="s">
        <v>1572</v>
      </c>
      <c r="C94" s="511" t="s">
        <v>1429</v>
      </c>
      <c r="D94" s="522" t="s">
        <v>1534</v>
      </c>
      <c r="E94" s="512">
        <v>1364685</v>
      </c>
      <c r="F94" s="511" t="s">
        <v>288</v>
      </c>
      <c r="G94" s="509" t="s">
        <v>22</v>
      </c>
      <c r="H94" s="509" t="s">
        <v>1213</v>
      </c>
      <c r="I94" s="511" t="s">
        <v>288</v>
      </c>
      <c r="J94" s="511" t="s">
        <v>288</v>
      </c>
      <c r="K94" s="510" t="s">
        <v>1573</v>
      </c>
      <c r="L94" s="517">
        <v>1300</v>
      </c>
      <c r="P94" s="441"/>
      <c r="Q94" s="441"/>
    </row>
    <row r="95" ht="14.25" spans="1:17">
      <c r="A95" s="509" t="s">
        <v>587</v>
      </c>
      <c r="B95" s="509" t="s">
        <v>1434</v>
      </c>
      <c r="C95" s="511" t="s">
        <v>1429</v>
      </c>
      <c r="D95" s="522" t="s">
        <v>1534</v>
      </c>
      <c r="E95" s="512">
        <v>1363447</v>
      </c>
      <c r="F95" s="511" t="s">
        <v>288</v>
      </c>
      <c r="G95" s="509" t="s">
        <v>17</v>
      </c>
      <c r="H95" s="509" t="s">
        <v>376</v>
      </c>
      <c r="I95" s="511" t="s">
        <v>288</v>
      </c>
      <c r="J95" s="511" t="s">
        <v>288</v>
      </c>
      <c r="K95" s="510" t="s">
        <v>1574</v>
      </c>
      <c r="L95" s="517">
        <v>1000</v>
      </c>
      <c r="P95" s="441"/>
      <c r="Q95" s="441"/>
    </row>
    <row r="96" ht="14.25" spans="1:17">
      <c r="A96" s="509" t="s">
        <v>590</v>
      </c>
      <c r="B96" s="509" t="s">
        <v>1575</v>
      </c>
      <c r="C96" s="511" t="s">
        <v>1429</v>
      </c>
      <c r="D96" s="522" t="s">
        <v>1537</v>
      </c>
      <c r="E96" s="512">
        <v>1364111</v>
      </c>
      <c r="F96" s="511" t="s">
        <v>288</v>
      </c>
      <c r="G96" s="509" t="s">
        <v>22</v>
      </c>
      <c r="H96" s="509" t="s">
        <v>1213</v>
      </c>
      <c r="I96" s="511" t="s">
        <v>295</v>
      </c>
      <c r="J96" s="511" t="s">
        <v>295</v>
      </c>
      <c r="K96" s="510" t="s">
        <v>1576</v>
      </c>
      <c r="L96" s="517">
        <v>2600</v>
      </c>
      <c r="P96" s="441"/>
      <c r="Q96" s="441"/>
    </row>
    <row r="97" ht="14.25" spans="1:17">
      <c r="A97" s="509" t="s">
        <v>593</v>
      </c>
      <c r="B97" s="509" t="s">
        <v>1577</v>
      </c>
      <c r="C97" s="511" t="s">
        <v>1429</v>
      </c>
      <c r="D97" s="522" t="s">
        <v>1537</v>
      </c>
      <c r="E97" s="512">
        <v>1364875</v>
      </c>
      <c r="F97" s="511" t="s">
        <v>288</v>
      </c>
      <c r="G97" s="509" t="s">
        <v>17</v>
      </c>
      <c r="H97" s="509" t="s">
        <v>376</v>
      </c>
      <c r="I97" s="511" t="s">
        <v>295</v>
      </c>
      <c r="J97" s="511" t="s">
        <v>295</v>
      </c>
      <c r="K97" s="510" t="s">
        <v>1578</v>
      </c>
      <c r="L97" s="517">
        <v>2000</v>
      </c>
      <c r="P97" s="441"/>
      <c r="Q97" s="441"/>
    </row>
    <row r="98" ht="14.25" spans="1:17">
      <c r="A98" s="509" t="s">
        <v>596</v>
      </c>
      <c r="B98" s="509" t="s">
        <v>1579</v>
      </c>
      <c r="C98" s="511" t="s">
        <v>1429</v>
      </c>
      <c r="D98" s="522" t="s">
        <v>1537</v>
      </c>
      <c r="E98" s="512">
        <v>1364807</v>
      </c>
      <c r="F98" s="511" t="s">
        <v>288</v>
      </c>
      <c r="G98" s="509" t="s">
        <v>17</v>
      </c>
      <c r="H98" s="509" t="s">
        <v>376</v>
      </c>
      <c r="I98" s="511" t="s">
        <v>295</v>
      </c>
      <c r="J98" s="511" t="s">
        <v>295</v>
      </c>
      <c r="K98" s="510" t="s">
        <v>1580</v>
      </c>
      <c r="L98" s="517">
        <v>2000</v>
      </c>
      <c r="P98" s="441"/>
      <c r="Q98" s="441"/>
    </row>
    <row r="99" ht="14.25" spans="1:17">
      <c r="A99" s="509" t="s">
        <v>599</v>
      </c>
      <c r="B99" s="509" t="s">
        <v>1581</v>
      </c>
      <c r="C99" s="511" t="s">
        <v>1429</v>
      </c>
      <c r="D99" s="510" t="s">
        <v>1582</v>
      </c>
      <c r="E99" s="512">
        <v>1364506</v>
      </c>
      <c r="F99" s="511" t="s">
        <v>288</v>
      </c>
      <c r="G99" s="509" t="s">
        <v>17</v>
      </c>
      <c r="H99" s="509" t="s">
        <v>376</v>
      </c>
      <c r="I99" s="511" t="s">
        <v>305</v>
      </c>
      <c r="J99" s="511" t="s">
        <v>305</v>
      </c>
      <c r="K99" s="510" t="s">
        <v>1583</v>
      </c>
      <c r="L99" s="517">
        <v>5000</v>
      </c>
      <c r="P99" s="441"/>
      <c r="Q99" s="441"/>
    </row>
    <row r="100" ht="14.25" spans="1:17">
      <c r="A100" s="509" t="s">
        <v>601</v>
      </c>
      <c r="B100" s="509" t="s">
        <v>1428</v>
      </c>
      <c r="C100" s="511" t="s">
        <v>1429</v>
      </c>
      <c r="D100" s="522" t="s">
        <v>1584</v>
      </c>
      <c r="E100" s="512">
        <v>1362635</v>
      </c>
      <c r="F100" s="511" t="s">
        <v>288</v>
      </c>
      <c r="G100" s="509" t="s">
        <v>17</v>
      </c>
      <c r="H100" s="509" t="s">
        <v>376</v>
      </c>
      <c r="I100" s="511" t="s">
        <v>321</v>
      </c>
      <c r="J100" s="511" t="s">
        <v>321</v>
      </c>
      <c r="K100" s="510" t="s">
        <v>1585</v>
      </c>
      <c r="L100" s="517">
        <v>9000</v>
      </c>
      <c r="P100" s="441"/>
      <c r="Q100" s="441"/>
    </row>
    <row r="101" ht="14.25" spans="1:17">
      <c r="A101" s="509" t="s">
        <v>604</v>
      </c>
      <c r="B101" s="509" t="s">
        <v>1586</v>
      </c>
      <c r="C101" s="511" t="s">
        <v>1534</v>
      </c>
      <c r="D101" s="522" t="s">
        <v>1537</v>
      </c>
      <c r="E101" s="512">
        <v>1365346</v>
      </c>
      <c r="F101" s="511" t="s">
        <v>288</v>
      </c>
      <c r="G101" s="509" t="s">
        <v>22</v>
      </c>
      <c r="H101" s="509" t="s">
        <v>1213</v>
      </c>
      <c r="I101" s="511" t="s">
        <v>288</v>
      </c>
      <c r="J101" s="511" t="s">
        <v>288</v>
      </c>
      <c r="K101" s="510" t="s">
        <v>1587</v>
      </c>
      <c r="L101" s="517">
        <v>1300</v>
      </c>
      <c r="P101" s="441"/>
      <c r="Q101" s="441"/>
    </row>
    <row r="102" ht="14.25" spans="1:17">
      <c r="A102" s="509" t="s">
        <v>606</v>
      </c>
      <c r="B102" s="509" t="s">
        <v>1588</v>
      </c>
      <c r="C102" s="510" t="s">
        <v>1534</v>
      </c>
      <c r="D102" s="522" t="s">
        <v>1537</v>
      </c>
      <c r="E102" s="512">
        <v>1365350</v>
      </c>
      <c r="F102" s="511" t="s">
        <v>288</v>
      </c>
      <c r="G102" s="509" t="s">
        <v>22</v>
      </c>
      <c r="H102" s="509" t="s">
        <v>1213</v>
      </c>
      <c r="I102" s="511" t="s">
        <v>288</v>
      </c>
      <c r="J102" s="511" t="s">
        <v>288</v>
      </c>
      <c r="K102" s="510" t="s">
        <v>1589</v>
      </c>
      <c r="L102" s="517">
        <v>1300</v>
      </c>
      <c r="P102" s="441"/>
      <c r="Q102" s="441"/>
    </row>
    <row r="103" ht="14.25" spans="1:17">
      <c r="A103" s="509" t="s">
        <v>608</v>
      </c>
      <c r="B103" s="513" t="s">
        <v>1448</v>
      </c>
      <c r="C103" s="511" t="s">
        <v>1534</v>
      </c>
      <c r="D103" s="523" t="s">
        <v>1537</v>
      </c>
      <c r="E103" s="516">
        <v>1365237</v>
      </c>
      <c r="F103" s="511" t="s">
        <v>288</v>
      </c>
      <c r="G103" s="513" t="s">
        <v>17</v>
      </c>
      <c r="H103" s="509" t="s">
        <v>376</v>
      </c>
      <c r="I103" s="511" t="s">
        <v>288</v>
      </c>
      <c r="J103" s="511" t="s">
        <v>288</v>
      </c>
      <c r="K103" s="514" t="s">
        <v>1590</v>
      </c>
      <c r="L103" s="517">
        <v>1000</v>
      </c>
      <c r="P103" s="441"/>
      <c r="Q103" s="441"/>
    </row>
    <row r="104" ht="14.25" spans="1:17">
      <c r="A104" s="509" t="s">
        <v>611</v>
      </c>
      <c r="B104" s="509" t="s">
        <v>1591</v>
      </c>
      <c r="C104" s="510" t="s">
        <v>1534</v>
      </c>
      <c r="D104" s="522" t="s">
        <v>1537</v>
      </c>
      <c r="E104" s="512">
        <v>1365046</v>
      </c>
      <c r="F104" s="511" t="s">
        <v>295</v>
      </c>
      <c r="G104" s="509" t="s">
        <v>22</v>
      </c>
      <c r="H104" s="509" t="s">
        <v>1213</v>
      </c>
      <c r="I104" s="511" t="s">
        <v>288</v>
      </c>
      <c r="J104" s="511" t="s">
        <v>295</v>
      </c>
      <c r="K104" s="510" t="s">
        <v>1592</v>
      </c>
      <c r="L104" s="517">
        <v>2600</v>
      </c>
      <c r="P104" s="441"/>
      <c r="Q104" s="441"/>
    </row>
    <row r="105" ht="14.25" spans="1:17">
      <c r="A105" s="509" t="s">
        <v>614</v>
      </c>
      <c r="B105" s="509" t="s">
        <v>1347</v>
      </c>
      <c r="C105" s="511" t="s">
        <v>1534</v>
      </c>
      <c r="D105" s="522" t="s">
        <v>1537</v>
      </c>
      <c r="E105" s="512">
        <v>1365272</v>
      </c>
      <c r="F105" s="511" t="s">
        <v>288</v>
      </c>
      <c r="G105" s="509" t="s">
        <v>22</v>
      </c>
      <c r="H105" s="509" t="s">
        <v>1213</v>
      </c>
      <c r="I105" s="511" t="s">
        <v>288</v>
      </c>
      <c r="J105" s="511" t="s">
        <v>288</v>
      </c>
      <c r="K105" s="510" t="s">
        <v>1593</v>
      </c>
      <c r="L105" s="517">
        <v>1300</v>
      </c>
      <c r="P105" s="441"/>
      <c r="Q105" s="441"/>
    </row>
    <row r="106" ht="14.25" spans="1:17">
      <c r="A106" s="509" t="s">
        <v>617</v>
      </c>
      <c r="B106" s="509" t="s">
        <v>1541</v>
      </c>
      <c r="C106" s="510" t="s">
        <v>1534</v>
      </c>
      <c r="D106" s="522" t="s">
        <v>1537</v>
      </c>
      <c r="E106" s="512">
        <v>1365102</v>
      </c>
      <c r="F106" s="511" t="s">
        <v>288</v>
      </c>
      <c r="G106" s="509" t="s">
        <v>19</v>
      </c>
      <c r="H106" s="509" t="s">
        <v>1213</v>
      </c>
      <c r="I106" s="511" t="s">
        <v>288</v>
      </c>
      <c r="J106" s="511" t="s">
        <v>288</v>
      </c>
      <c r="K106" s="510" t="s">
        <v>1594</v>
      </c>
      <c r="L106" s="517">
        <v>1300</v>
      </c>
      <c r="P106" s="441"/>
      <c r="Q106" s="441"/>
    </row>
    <row r="107" ht="14.25" spans="1:17">
      <c r="A107" s="509" t="s">
        <v>619</v>
      </c>
      <c r="B107" s="509" t="s">
        <v>939</v>
      </c>
      <c r="C107" s="511" t="s">
        <v>1534</v>
      </c>
      <c r="D107" s="522" t="s">
        <v>1537</v>
      </c>
      <c r="E107" s="512">
        <v>1365047</v>
      </c>
      <c r="F107" s="511" t="s">
        <v>288</v>
      </c>
      <c r="G107" s="509" t="s">
        <v>19</v>
      </c>
      <c r="H107" s="509" t="s">
        <v>1213</v>
      </c>
      <c r="I107" s="511" t="s">
        <v>288</v>
      </c>
      <c r="J107" s="511" t="s">
        <v>288</v>
      </c>
      <c r="K107" s="510" t="s">
        <v>1595</v>
      </c>
      <c r="L107" s="517">
        <v>1300</v>
      </c>
      <c r="P107" s="441"/>
      <c r="Q107" s="441"/>
    </row>
    <row r="108" ht="14.25" spans="1:17">
      <c r="A108" s="509" t="s">
        <v>622</v>
      </c>
      <c r="B108" s="509" t="s">
        <v>1596</v>
      </c>
      <c r="C108" s="510" t="s">
        <v>1534</v>
      </c>
      <c r="D108" s="522" t="s">
        <v>1537</v>
      </c>
      <c r="E108" s="512">
        <v>1365379</v>
      </c>
      <c r="F108" s="511" t="s">
        <v>288</v>
      </c>
      <c r="G108" s="509" t="s">
        <v>17</v>
      </c>
      <c r="H108" s="511" t="s">
        <v>682</v>
      </c>
      <c r="I108" s="511" t="s">
        <v>288</v>
      </c>
      <c r="J108" s="511" t="s">
        <v>288</v>
      </c>
      <c r="K108" s="510" t="s">
        <v>1595</v>
      </c>
      <c r="L108" s="524"/>
      <c r="P108" s="441"/>
      <c r="Q108" s="441"/>
    </row>
    <row r="109" ht="14.25" spans="1:17">
      <c r="A109" s="509" t="s">
        <v>625</v>
      </c>
      <c r="B109" s="509" t="s">
        <v>1597</v>
      </c>
      <c r="C109" s="511" t="s">
        <v>1534</v>
      </c>
      <c r="D109" s="522" t="s">
        <v>1537</v>
      </c>
      <c r="E109" s="512">
        <v>1365382</v>
      </c>
      <c r="F109" s="511" t="s">
        <v>288</v>
      </c>
      <c r="G109" s="509" t="s">
        <v>17</v>
      </c>
      <c r="H109" s="511" t="s">
        <v>682</v>
      </c>
      <c r="I109" s="511" t="s">
        <v>288</v>
      </c>
      <c r="J109" s="511" t="s">
        <v>288</v>
      </c>
      <c r="K109" s="510" t="s">
        <v>1595</v>
      </c>
      <c r="L109" s="524"/>
      <c r="P109" s="441"/>
      <c r="Q109" s="441"/>
    </row>
    <row r="110" ht="14.25" spans="1:17">
      <c r="A110" s="509" t="s">
        <v>628</v>
      </c>
      <c r="B110" s="509" t="s">
        <v>1598</v>
      </c>
      <c r="C110" s="510" t="s">
        <v>1534</v>
      </c>
      <c r="D110" s="522" t="s">
        <v>1599</v>
      </c>
      <c r="E110" s="512">
        <v>1364799</v>
      </c>
      <c r="F110" s="511" t="s">
        <v>288</v>
      </c>
      <c r="G110" s="509" t="s">
        <v>17</v>
      </c>
      <c r="H110" s="509" t="s">
        <v>376</v>
      </c>
      <c r="I110" s="511" t="s">
        <v>295</v>
      </c>
      <c r="J110" s="511" t="s">
        <v>295</v>
      </c>
      <c r="K110" s="510" t="s">
        <v>1600</v>
      </c>
      <c r="L110" s="517">
        <v>2000</v>
      </c>
      <c r="P110" s="441"/>
      <c r="Q110" s="441"/>
    </row>
    <row r="111" ht="14.25" spans="1:17">
      <c r="A111" s="509" t="s">
        <v>630</v>
      </c>
      <c r="B111" s="509" t="s">
        <v>786</v>
      </c>
      <c r="C111" s="511" t="s">
        <v>1534</v>
      </c>
      <c r="D111" s="522" t="s">
        <v>1599</v>
      </c>
      <c r="E111" s="512">
        <v>1363717</v>
      </c>
      <c r="F111" s="511" t="s">
        <v>288</v>
      </c>
      <c r="G111" s="509" t="s">
        <v>49</v>
      </c>
      <c r="H111" s="509" t="s">
        <v>1387</v>
      </c>
      <c r="I111" s="511" t="s">
        <v>295</v>
      </c>
      <c r="J111" s="511" t="s">
        <v>295</v>
      </c>
      <c r="K111" s="510" t="s">
        <v>1601</v>
      </c>
      <c r="L111" s="517">
        <v>3000</v>
      </c>
      <c r="P111" s="441"/>
      <c r="Q111" s="441"/>
    </row>
    <row r="112" ht="14.25" spans="1:17">
      <c r="A112" s="509" t="s">
        <v>633</v>
      </c>
      <c r="B112" s="509" t="s">
        <v>1602</v>
      </c>
      <c r="C112" s="510" t="s">
        <v>1534</v>
      </c>
      <c r="D112" s="510" t="s">
        <v>1582</v>
      </c>
      <c r="E112" s="512">
        <v>1361428</v>
      </c>
      <c r="F112" s="511" t="s">
        <v>295</v>
      </c>
      <c r="G112" s="509" t="s">
        <v>17</v>
      </c>
      <c r="H112" s="509" t="s">
        <v>376</v>
      </c>
      <c r="I112" s="511" t="s">
        <v>301</v>
      </c>
      <c r="J112" s="511" t="s">
        <v>317</v>
      </c>
      <c r="K112" s="510" t="s">
        <v>1603</v>
      </c>
      <c r="L112" s="517">
        <v>8000</v>
      </c>
      <c r="P112" s="441"/>
      <c r="Q112" s="441"/>
    </row>
    <row r="113" ht="14.25" spans="1:17">
      <c r="A113" s="509" t="s">
        <v>636</v>
      </c>
      <c r="B113" s="509" t="s">
        <v>1604</v>
      </c>
      <c r="C113" s="511" t="s">
        <v>1534</v>
      </c>
      <c r="D113" s="510" t="s">
        <v>1582</v>
      </c>
      <c r="E113" s="512">
        <v>1359050</v>
      </c>
      <c r="F113" s="511" t="s">
        <v>288</v>
      </c>
      <c r="G113" s="509" t="s">
        <v>19</v>
      </c>
      <c r="H113" s="509" t="s">
        <v>306</v>
      </c>
      <c r="I113" s="511" t="s">
        <v>301</v>
      </c>
      <c r="J113" s="511" t="s">
        <v>301</v>
      </c>
      <c r="K113" s="510" t="s">
        <v>1605</v>
      </c>
      <c r="L113" s="517">
        <v>5600</v>
      </c>
      <c r="P113" s="441"/>
      <c r="Q113" s="441"/>
    </row>
    <row r="114" ht="14.25" spans="1:17">
      <c r="A114" s="509" t="s">
        <v>639</v>
      </c>
      <c r="B114" s="509" t="s">
        <v>1606</v>
      </c>
      <c r="C114" s="510" t="s">
        <v>1537</v>
      </c>
      <c r="D114" s="522" t="s">
        <v>1599</v>
      </c>
      <c r="E114" s="512">
        <v>1366030</v>
      </c>
      <c r="F114" s="511" t="s">
        <v>288</v>
      </c>
      <c r="G114" s="509" t="s">
        <v>17</v>
      </c>
      <c r="H114" s="511" t="s">
        <v>682</v>
      </c>
      <c r="I114" s="511" t="s">
        <v>288</v>
      </c>
      <c r="J114" s="511" t="s">
        <v>288</v>
      </c>
      <c r="K114" s="510" t="s">
        <v>1605</v>
      </c>
      <c r="L114" s="524"/>
      <c r="P114" s="441"/>
      <c r="Q114" s="441"/>
    </row>
    <row r="115" ht="14.25" spans="1:17">
      <c r="A115" s="509" t="s">
        <v>641</v>
      </c>
      <c r="B115" s="509" t="s">
        <v>1607</v>
      </c>
      <c r="C115" s="511" t="s">
        <v>1537</v>
      </c>
      <c r="D115" s="522" t="s">
        <v>1599</v>
      </c>
      <c r="E115" s="512">
        <v>1361389</v>
      </c>
      <c r="F115" s="511" t="s">
        <v>295</v>
      </c>
      <c r="G115" s="509" t="s">
        <v>19</v>
      </c>
      <c r="H115" s="509" t="s">
        <v>1213</v>
      </c>
      <c r="I115" s="511" t="s">
        <v>288</v>
      </c>
      <c r="J115" s="511" t="s">
        <v>295</v>
      </c>
      <c r="K115" s="510" t="s">
        <v>1608</v>
      </c>
      <c r="L115" s="517">
        <v>2600</v>
      </c>
      <c r="P115" s="441"/>
      <c r="Q115" s="441"/>
    </row>
    <row r="116" ht="14.25" spans="1:17">
      <c r="A116" s="509" t="s">
        <v>643</v>
      </c>
      <c r="B116" s="509" t="s">
        <v>1609</v>
      </c>
      <c r="C116" s="510" t="s">
        <v>1537</v>
      </c>
      <c r="D116" s="522" t="s">
        <v>1599</v>
      </c>
      <c r="E116" s="512">
        <v>1365716</v>
      </c>
      <c r="F116" s="511" t="s">
        <v>295</v>
      </c>
      <c r="G116" s="509" t="s">
        <v>22</v>
      </c>
      <c r="H116" s="509" t="s">
        <v>1213</v>
      </c>
      <c r="I116" s="511" t="s">
        <v>288</v>
      </c>
      <c r="J116" s="511" t="s">
        <v>295</v>
      </c>
      <c r="K116" s="510" t="s">
        <v>1610</v>
      </c>
      <c r="L116" s="517">
        <v>2600</v>
      </c>
      <c r="P116" s="441"/>
      <c r="Q116" s="441"/>
    </row>
    <row r="117" ht="14.25" spans="1:17">
      <c r="A117" s="509" t="s">
        <v>645</v>
      </c>
      <c r="B117" s="509" t="s">
        <v>1611</v>
      </c>
      <c r="C117" s="511" t="s">
        <v>1537</v>
      </c>
      <c r="D117" s="522" t="s">
        <v>1599</v>
      </c>
      <c r="E117" s="512">
        <v>1365832</v>
      </c>
      <c r="F117" s="511" t="s">
        <v>288</v>
      </c>
      <c r="G117" s="509" t="s">
        <v>17</v>
      </c>
      <c r="H117" s="511" t="s">
        <v>682</v>
      </c>
      <c r="I117" s="511" t="s">
        <v>288</v>
      </c>
      <c r="J117" s="511" t="s">
        <v>288</v>
      </c>
      <c r="K117" s="510" t="s">
        <v>1610</v>
      </c>
      <c r="L117" s="524"/>
      <c r="P117" s="441"/>
      <c r="Q117" s="441"/>
    </row>
    <row r="118" ht="14.25" spans="1:17">
      <c r="A118" s="509" t="s">
        <v>648</v>
      </c>
      <c r="B118" s="513" t="s">
        <v>1612</v>
      </c>
      <c r="C118" s="510" t="s">
        <v>1537</v>
      </c>
      <c r="D118" s="523" t="s">
        <v>1599</v>
      </c>
      <c r="E118" s="516">
        <v>1366139</v>
      </c>
      <c r="F118" s="511" t="s">
        <v>288</v>
      </c>
      <c r="G118" s="513" t="s">
        <v>17</v>
      </c>
      <c r="H118" s="511" t="s">
        <v>682</v>
      </c>
      <c r="I118" s="511" t="s">
        <v>288</v>
      </c>
      <c r="J118" s="511" t="s">
        <v>288</v>
      </c>
      <c r="K118" s="510" t="s">
        <v>1610</v>
      </c>
      <c r="L118" s="524"/>
      <c r="P118" s="441"/>
      <c r="Q118" s="441"/>
    </row>
    <row r="119" ht="14.25" spans="1:17">
      <c r="A119" s="513" t="s">
        <v>650</v>
      </c>
      <c r="B119" s="513" t="s">
        <v>1613</v>
      </c>
      <c r="C119" s="511" t="s">
        <v>1537</v>
      </c>
      <c r="D119" s="523" t="s">
        <v>1599</v>
      </c>
      <c r="E119" s="516">
        <v>1360577</v>
      </c>
      <c r="F119" s="511" t="s">
        <v>288</v>
      </c>
      <c r="G119" s="513" t="s">
        <v>17</v>
      </c>
      <c r="H119" s="509" t="s">
        <v>376</v>
      </c>
      <c r="I119" s="511" t="s">
        <v>288</v>
      </c>
      <c r="J119" s="511" t="s">
        <v>288</v>
      </c>
      <c r="K119" s="510" t="s">
        <v>1614</v>
      </c>
      <c r="L119" s="517">
        <v>1000</v>
      </c>
      <c r="P119" s="441"/>
      <c r="Q119" s="441"/>
    </row>
    <row r="120" ht="14.25" spans="1:17">
      <c r="A120" s="509" t="s">
        <v>652</v>
      </c>
      <c r="B120" s="513" t="s">
        <v>1615</v>
      </c>
      <c r="C120" s="510" t="s">
        <v>1537</v>
      </c>
      <c r="D120" s="523" t="s">
        <v>1599</v>
      </c>
      <c r="E120" s="516">
        <v>1360576</v>
      </c>
      <c r="F120" s="511" t="s">
        <v>288</v>
      </c>
      <c r="G120" s="513" t="s">
        <v>17</v>
      </c>
      <c r="H120" s="509" t="s">
        <v>376</v>
      </c>
      <c r="I120" s="511" t="s">
        <v>288</v>
      </c>
      <c r="J120" s="511" t="s">
        <v>288</v>
      </c>
      <c r="K120" s="510" t="s">
        <v>1616</v>
      </c>
      <c r="L120" s="517">
        <v>1000</v>
      </c>
      <c r="P120" s="441"/>
      <c r="Q120" s="441"/>
    </row>
    <row r="121" ht="14.25" spans="1:17">
      <c r="A121" s="509" t="s">
        <v>655</v>
      </c>
      <c r="B121" s="509" t="s">
        <v>1617</v>
      </c>
      <c r="C121" s="511" t="s">
        <v>1537</v>
      </c>
      <c r="D121" s="522" t="s">
        <v>1599</v>
      </c>
      <c r="E121" s="512">
        <v>1365736</v>
      </c>
      <c r="F121" s="511" t="s">
        <v>288</v>
      </c>
      <c r="G121" s="509" t="s">
        <v>17</v>
      </c>
      <c r="H121" s="511" t="s">
        <v>682</v>
      </c>
      <c r="I121" s="511" t="s">
        <v>288</v>
      </c>
      <c r="J121" s="511" t="s">
        <v>288</v>
      </c>
      <c r="K121" s="510" t="s">
        <v>1616</v>
      </c>
      <c r="L121" s="524"/>
      <c r="P121" s="441"/>
      <c r="Q121" s="441"/>
    </row>
    <row r="122" ht="14.25" spans="1:17">
      <c r="A122" s="509" t="s">
        <v>658</v>
      </c>
      <c r="B122" s="509" t="s">
        <v>1618</v>
      </c>
      <c r="C122" s="511" t="s">
        <v>1537</v>
      </c>
      <c r="D122" s="522" t="s">
        <v>1599</v>
      </c>
      <c r="E122" s="512">
        <v>1366063</v>
      </c>
      <c r="F122" s="511" t="s">
        <v>288</v>
      </c>
      <c r="G122" s="509" t="s">
        <v>22</v>
      </c>
      <c r="H122" s="509" t="s">
        <v>1213</v>
      </c>
      <c r="I122" s="511" t="s">
        <v>288</v>
      </c>
      <c r="J122" s="511" t="s">
        <v>288</v>
      </c>
      <c r="K122" s="510" t="s">
        <v>1619</v>
      </c>
      <c r="L122" s="517">
        <v>1300</v>
      </c>
      <c r="P122" s="441"/>
      <c r="Q122" s="441"/>
    </row>
    <row r="123" ht="14.25" spans="1:17">
      <c r="A123" s="509" t="s">
        <v>661</v>
      </c>
      <c r="B123" s="509" t="s">
        <v>1620</v>
      </c>
      <c r="C123" s="511" t="s">
        <v>1537</v>
      </c>
      <c r="D123" s="522" t="s">
        <v>1599</v>
      </c>
      <c r="E123" s="512">
        <v>1365892</v>
      </c>
      <c r="F123" s="511" t="s">
        <v>288</v>
      </c>
      <c r="G123" s="509" t="s">
        <v>17</v>
      </c>
      <c r="H123" s="511" t="s">
        <v>682</v>
      </c>
      <c r="I123" s="511" t="s">
        <v>288</v>
      </c>
      <c r="J123" s="511" t="s">
        <v>288</v>
      </c>
      <c r="K123" s="510" t="s">
        <v>1619</v>
      </c>
      <c r="L123" s="524"/>
      <c r="P123" s="441"/>
      <c r="Q123" s="441"/>
    </row>
    <row r="124" ht="14.25" spans="1:17">
      <c r="A124" s="509" t="s">
        <v>664</v>
      </c>
      <c r="B124" s="509" t="s">
        <v>1621</v>
      </c>
      <c r="C124" s="511" t="s">
        <v>1537</v>
      </c>
      <c r="D124" s="522" t="s">
        <v>1599</v>
      </c>
      <c r="E124" s="512">
        <v>1366020</v>
      </c>
      <c r="F124" s="511" t="s">
        <v>288</v>
      </c>
      <c r="G124" s="509" t="s">
        <v>17</v>
      </c>
      <c r="H124" s="511" t="s">
        <v>682</v>
      </c>
      <c r="I124" s="511" t="s">
        <v>288</v>
      </c>
      <c r="J124" s="511" t="s">
        <v>288</v>
      </c>
      <c r="K124" s="510" t="s">
        <v>1619</v>
      </c>
      <c r="L124" s="524"/>
      <c r="P124" s="441"/>
      <c r="Q124" s="441"/>
    </row>
    <row r="125" ht="14.25" spans="1:17">
      <c r="A125" s="509" t="s">
        <v>667</v>
      </c>
      <c r="B125" s="509" t="s">
        <v>1541</v>
      </c>
      <c r="C125" s="511" t="s">
        <v>1537</v>
      </c>
      <c r="D125" s="522" t="s">
        <v>1599</v>
      </c>
      <c r="E125" s="512">
        <v>1365990</v>
      </c>
      <c r="F125" s="511" t="s">
        <v>288</v>
      </c>
      <c r="G125" s="509" t="s">
        <v>19</v>
      </c>
      <c r="H125" s="509" t="s">
        <v>1213</v>
      </c>
      <c r="I125" s="511" t="s">
        <v>288</v>
      </c>
      <c r="J125" s="511" t="s">
        <v>288</v>
      </c>
      <c r="K125" s="510" t="s">
        <v>1622</v>
      </c>
      <c r="L125" s="517">
        <v>1300</v>
      </c>
      <c r="P125" s="441"/>
      <c r="Q125" s="441"/>
    </row>
    <row r="126" ht="14.25" spans="1:17">
      <c r="A126" s="509" t="s">
        <v>670</v>
      </c>
      <c r="B126" s="509" t="s">
        <v>1543</v>
      </c>
      <c r="C126" s="511" t="s">
        <v>1537</v>
      </c>
      <c r="D126" s="522" t="s">
        <v>1599</v>
      </c>
      <c r="E126" s="512">
        <v>1365999</v>
      </c>
      <c r="F126" s="511" t="s">
        <v>288</v>
      </c>
      <c r="G126" s="509" t="s">
        <v>19</v>
      </c>
      <c r="H126" s="509" t="s">
        <v>1213</v>
      </c>
      <c r="I126" s="511" t="s">
        <v>288</v>
      </c>
      <c r="J126" s="511" t="s">
        <v>288</v>
      </c>
      <c r="K126" s="510" t="s">
        <v>1623</v>
      </c>
      <c r="L126" s="517">
        <v>1300</v>
      </c>
      <c r="P126" s="441"/>
      <c r="Q126" s="441"/>
    </row>
    <row r="127" ht="14.25" spans="1:17">
      <c r="A127" s="509" t="s">
        <v>672</v>
      </c>
      <c r="B127" s="509" t="s">
        <v>1624</v>
      </c>
      <c r="C127" s="511" t="s">
        <v>1537</v>
      </c>
      <c r="D127" s="522" t="s">
        <v>1625</v>
      </c>
      <c r="E127" s="512">
        <v>1333869</v>
      </c>
      <c r="F127" s="511" t="s">
        <v>288</v>
      </c>
      <c r="G127" s="509" t="s">
        <v>17</v>
      </c>
      <c r="H127" s="509" t="s">
        <v>292</v>
      </c>
      <c r="I127" s="511" t="s">
        <v>295</v>
      </c>
      <c r="J127" s="511" t="s">
        <v>295</v>
      </c>
      <c r="K127" s="510" t="s">
        <v>1626</v>
      </c>
      <c r="L127" s="517">
        <v>2400</v>
      </c>
      <c r="P127" s="441"/>
      <c r="Q127" s="441"/>
    </row>
    <row r="128" ht="14.25" spans="1:17">
      <c r="A128" s="509" t="s">
        <v>675</v>
      </c>
      <c r="B128" s="513" t="s">
        <v>1627</v>
      </c>
      <c r="C128" s="511" t="s">
        <v>1537</v>
      </c>
      <c r="D128" s="523" t="s">
        <v>1625</v>
      </c>
      <c r="E128" s="516">
        <v>1364582</v>
      </c>
      <c r="F128" s="511" t="s">
        <v>288</v>
      </c>
      <c r="G128" s="513" t="s">
        <v>17</v>
      </c>
      <c r="H128" s="509" t="s">
        <v>376</v>
      </c>
      <c r="I128" s="511" t="s">
        <v>295</v>
      </c>
      <c r="J128" s="511" t="s">
        <v>295</v>
      </c>
      <c r="K128" s="514" t="s">
        <v>1628</v>
      </c>
      <c r="L128" s="517">
        <v>2000</v>
      </c>
      <c r="P128" s="441"/>
      <c r="Q128" s="441"/>
    </row>
    <row r="129" ht="14.25" spans="1:17">
      <c r="A129" s="509" t="s">
        <v>677</v>
      </c>
      <c r="B129" s="509" t="s">
        <v>1629</v>
      </c>
      <c r="C129" s="511" t="s">
        <v>1537</v>
      </c>
      <c r="D129" s="510" t="s">
        <v>1582</v>
      </c>
      <c r="E129" s="512">
        <v>1362677</v>
      </c>
      <c r="F129" s="511" t="s">
        <v>295</v>
      </c>
      <c r="G129" s="509" t="s">
        <v>17</v>
      </c>
      <c r="H129" s="509" t="s">
        <v>376</v>
      </c>
      <c r="I129" s="511" t="s">
        <v>298</v>
      </c>
      <c r="J129" s="511" t="s">
        <v>309</v>
      </c>
      <c r="K129" s="510" t="s">
        <v>1630</v>
      </c>
      <c r="L129" s="517">
        <v>6000</v>
      </c>
      <c r="P129" s="441"/>
      <c r="Q129" s="441"/>
    </row>
    <row r="130" ht="14.25" spans="1:17">
      <c r="A130" s="509" t="s">
        <v>680</v>
      </c>
      <c r="B130" s="509" t="s">
        <v>1523</v>
      </c>
      <c r="C130" s="511" t="s">
        <v>1537</v>
      </c>
      <c r="D130" s="510" t="s">
        <v>1582</v>
      </c>
      <c r="E130" s="512">
        <v>1365283</v>
      </c>
      <c r="F130" s="511" t="s">
        <v>288</v>
      </c>
      <c r="G130" s="509" t="s">
        <v>17</v>
      </c>
      <c r="H130" s="509" t="s">
        <v>376</v>
      </c>
      <c r="I130" s="511" t="s">
        <v>298</v>
      </c>
      <c r="J130" s="511" t="s">
        <v>298</v>
      </c>
      <c r="K130" s="510" t="s">
        <v>1631</v>
      </c>
      <c r="L130" s="517">
        <v>3000</v>
      </c>
      <c r="P130" s="441"/>
      <c r="Q130" s="441"/>
    </row>
    <row r="131" ht="14.25" spans="1:17">
      <c r="A131" s="509" t="s">
        <v>684</v>
      </c>
      <c r="B131" s="509" t="s">
        <v>1632</v>
      </c>
      <c r="C131" s="511" t="s">
        <v>1599</v>
      </c>
      <c r="D131" s="522" t="s">
        <v>1625</v>
      </c>
      <c r="E131" s="512">
        <v>1366370</v>
      </c>
      <c r="F131" s="511" t="s">
        <v>288</v>
      </c>
      <c r="G131" s="509" t="s">
        <v>17</v>
      </c>
      <c r="H131" s="509" t="s">
        <v>376</v>
      </c>
      <c r="I131" s="511" t="s">
        <v>288</v>
      </c>
      <c r="J131" s="511" t="s">
        <v>288</v>
      </c>
      <c r="K131" s="510" t="s">
        <v>1633</v>
      </c>
      <c r="L131" s="517">
        <v>1000</v>
      </c>
      <c r="P131" s="441"/>
      <c r="Q131" s="441"/>
    </row>
    <row r="132" ht="14.25" spans="1:17">
      <c r="A132" s="513" t="s">
        <v>686</v>
      </c>
      <c r="B132" s="513" t="s">
        <v>1597</v>
      </c>
      <c r="C132" s="515" t="s">
        <v>1599</v>
      </c>
      <c r="D132" s="523" t="s">
        <v>1625</v>
      </c>
      <c r="E132" s="516">
        <v>1366718</v>
      </c>
      <c r="F132" s="511" t="s">
        <v>288</v>
      </c>
      <c r="G132" s="513" t="s">
        <v>17</v>
      </c>
      <c r="H132" s="509" t="s">
        <v>376</v>
      </c>
      <c r="I132" s="511" t="s">
        <v>288</v>
      </c>
      <c r="J132" s="511" t="s">
        <v>288</v>
      </c>
      <c r="K132" s="514" t="s">
        <v>1634</v>
      </c>
      <c r="L132" s="517">
        <v>1000</v>
      </c>
      <c r="P132" s="441"/>
      <c r="Q132" s="441"/>
    </row>
    <row r="133" ht="14.25" spans="1:17">
      <c r="A133" s="513" t="s">
        <v>689</v>
      </c>
      <c r="B133" s="509" t="s">
        <v>939</v>
      </c>
      <c r="C133" s="515" t="s">
        <v>1599</v>
      </c>
      <c r="D133" s="523" t="s">
        <v>1625</v>
      </c>
      <c r="E133" s="516">
        <v>1366740</v>
      </c>
      <c r="F133" s="511" t="s">
        <v>288</v>
      </c>
      <c r="G133" s="513" t="s">
        <v>17</v>
      </c>
      <c r="H133" s="509" t="s">
        <v>376</v>
      </c>
      <c r="I133" s="511" t="s">
        <v>288</v>
      </c>
      <c r="J133" s="511" t="s">
        <v>288</v>
      </c>
      <c r="K133" s="510" t="s">
        <v>1635</v>
      </c>
      <c r="L133" s="517">
        <v>1000</v>
      </c>
      <c r="P133" s="441"/>
      <c r="Q133" s="441"/>
    </row>
    <row r="134" ht="14.25" spans="1:17">
      <c r="A134" s="513" t="s">
        <v>692</v>
      </c>
      <c r="B134" s="513" t="s">
        <v>1636</v>
      </c>
      <c r="C134" s="515" t="s">
        <v>1599</v>
      </c>
      <c r="D134" s="523" t="s">
        <v>1625</v>
      </c>
      <c r="E134" s="516">
        <v>1355511</v>
      </c>
      <c r="F134" s="511" t="s">
        <v>288</v>
      </c>
      <c r="G134" s="513" t="s">
        <v>17</v>
      </c>
      <c r="H134" s="509" t="s">
        <v>808</v>
      </c>
      <c r="I134" s="511" t="s">
        <v>288</v>
      </c>
      <c r="J134" s="511" t="s">
        <v>288</v>
      </c>
      <c r="K134" s="510" t="s">
        <v>1637</v>
      </c>
      <c r="L134" s="517">
        <v>1100</v>
      </c>
      <c r="P134" s="441"/>
      <c r="Q134" s="441"/>
    </row>
    <row r="135" ht="14.25" spans="1:17">
      <c r="A135" s="513" t="s">
        <v>695</v>
      </c>
      <c r="B135" s="513" t="s">
        <v>1638</v>
      </c>
      <c r="C135" s="515" t="s">
        <v>1599</v>
      </c>
      <c r="D135" s="523" t="s">
        <v>1625</v>
      </c>
      <c r="E135" s="516">
        <v>1366720</v>
      </c>
      <c r="F135" s="511" t="s">
        <v>288</v>
      </c>
      <c r="G135" s="513" t="s">
        <v>17</v>
      </c>
      <c r="H135" s="509" t="s">
        <v>376</v>
      </c>
      <c r="I135" s="511" t="s">
        <v>288</v>
      </c>
      <c r="J135" s="511" t="s">
        <v>288</v>
      </c>
      <c r="K135" s="510" t="s">
        <v>1639</v>
      </c>
      <c r="L135" s="517">
        <v>1000</v>
      </c>
      <c r="P135" s="441"/>
      <c r="Q135" s="441"/>
    </row>
    <row r="136" ht="14.25" spans="1:17">
      <c r="A136" s="509" t="s">
        <v>699</v>
      </c>
      <c r="B136" s="509" t="s">
        <v>1586</v>
      </c>
      <c r="C136" s="511" t="s">
        <v>1599</v>
      </c>
      <c r="D136" s="522" t="s">
        <v>1625</v>
      </c>
      <c r="E136" s="512">
        <v>1366725</v>
      </c>
      <c r="F136" s="511" t="s">
        <v>288</v>
      </c>
      <c r="G136" s="509" t="s">
        <v>17</v>
      </c>
      <c r="H136" s="509" t="s">
        <v>376</v>
      </c>
      <c r="I136" s="511" t="s">
        <v>288</v>
      </c>
      <c r="J136" s="511" t="s">
        <v>288</v>
      </c>
      <c r="K136" s="510" t="s">
        <v>1640</v>
      </c>
      <c r="L136" s="517">
        <v>1000</v>
      </c>
      <c r="P136" s="441"/>
      <c r="Q136" s="441"/>
    </row>
    <row r="137" ht="14.25" spans="1:17">
      <c r="A137" s="509" t="s">
        <v>702</v>
      </c>
      <c r="B137" s="509" t="s">
        <v>1641</v>
      </c>
      <c r="C137" s="511" t="s">
        <v>1599</v>
      </c>
      <c r="D137" s="522" t="s">
        <v>1625</v>
      </c>
      <c r="E137" s="512">
        <v>1364575</v>
      </c>
      <c r="F137" s="511" t="s">
        <v>288</v>
      </c>
      <c r="G137" s="509" t="s">
        <v>17</v>
      </c>
      <c r="H137" s="509" t="s">
        <v>376</v>
      </c>
      <c r="I137" s="511" t="s">
        <v>288</v>
      </c>
      <c r="J137" s="511" t="s">
        <v>288</v>
      </c>
      <c r="K137" s="510" t="s">
        <v>1642</v>
      </c>
      <c r="L137" s="517">
        <v>1000</v>
      </c>
      <c r="P137" s="441"/>
      <c r="Q137" s="441"/>
    </row>
    <row r="138" ht="14.25" spans="1:17">
      <c r="A138" s="509" t="s">
        <v>705</v>
      </c>
      <c r="B138" s="509" t="s">
        <v>1643</v>
      </c>
      <c r="C138" s="511" t="s">
        <v>1599</v>
      </c>
      <c r="D138" s="522" t="s">
        <v>1625</v>
      </c>
      <c r="E138" s="512">
        <v>1366603</v>
      </c>
      <c r="F138" s="511" t="s">
        <v>288</v>
      </c>
      <c r="G138" s="509" t="s">
        <v>17</v>
      </c>
      <c r="H138" s="509" t="s">
        <v>376</v>
      </c>
      <c r="I138" s="511" t="s">
        <v>288</v>
      </c>
      <c r="J138" s="511" t="s">
        <v>288</v>
      </c>
      <c r="K138" s="510" t="s">
        <v>1644</v>
      </c>
      <c r="L138" s="517">
        <v>1000</v>
      </c>
      <c r="P138" s="441"/>
      <c r="Q138" s="441"/>
    </row>
    <row r="139" ht="14.25" spans="1:17">
      <c r="A139" s="513" t="s">
        <v>708</v>
      </c>
      <c r="B139" s="513" t="s">
        <v>1645</v>
      </c>
      <c r="C139" s="515" t="s">
        <v>1599</v>
      </c>
      <c r="D139" s="523" t="s">
        <v>1625</v>
      </c>
      <c r="E139" s="516">
        <v>1363170</v>
      </c>
      <c r="F139" s="511" t="s">
        <v>288</v>
      </c>
      <c r="G139" s="513" t="s">
        <v>17</v>
      </c>
      <c r="H139" s="509" t="s">
        <v>376</v>
      </c>
      <c r="I139" s="511" t="s">
        <v>288</v>
      </c>
      <c r="J139" s="511" t="s">
        <v>288</v>
      </c>
      <c r="K139" s="510" t="s">
        <v>1646</v>
      </c>
      <c r="L139" s="517">
        <v>1000</v>
      </c>
      <c r="P139" s="441"/>
      <c r="Q139" s="441"/>
    </row>
    <row r="140" ht="14.25" spans="1:17">
      <c r="A140" s="509" t="s">
        <v>713</v>
      </c>
      <c r="B140" s="509" t="s">
        <v>1647</v>
      </c>
      <c r="C140" s="511" t="s">
        <v>1599</v>
      </c>
      <c r="D140" s="510" t="s">
        <v>1582</v>
      </c>
      <c r="E140" s="512">
        <v>1366399</v>
      </c>
      <c r="F140" s="511" t="s">
        <v>295</v>
      </c>
      <c r="G140" s="509" t="s">
        <v>17</v>
      </c>
      <c r="H140" s="509" t="s">
        <v>376</v>
      </c>
      <c r="I140" s="511" t="s">
        <v>295</v>
      </c>
      <c r="J140" s="511" t="s">
        <v>301</v>
      </c>
      <c r="K140" s="510" t="s">
        <v>1648</v>
      </c>
      <c r="L140" s="517">
        <v>4000</v>
      </c>
      <c r="P140" s="441"/>
      <c r="Q140" s="441"/>
    </row>
    <row r="141" ht="14.25" spans="1:17">
      <c r="A141" s="509" t="s">
        <v>715</v>
      </c>
      <c r="B141" s="509" t="s">
        <v>1649</v>
      </c>
      <c r="C141" s="511" t="s">
        <v>1599</v>
      </c>
      <c r="D141" s="510" t="s">
        <v>1650</v>
      </c>
      <c r="E141" s="512">
        <v>1364024</v>
      </c>
      <c r="F141" s="511" t="s">
        <v>295</v>
      </c>
      <c r="G141" s="509" t="s">
        <v>17</v>
      </c>
      <c r="H141" s="509" t="s">
        <v>376</v>
      </c>
      <c r="I141" s="511" t="s">
        <v>298</v>
      </c>
      <c r="J141" s="511" t="s">
        <v>309</v>
      </c>
      <c r="K141" s="510" t="s">
        <v>1651</v>
      </c>
      <c r="L141" s="517">
        <v>6000</v>
      </c>
      <c r="P141" s="441"/>
      <c r="Q141" s="441"/>
    </row>
    <row r="142" ht="14.25" spans="1:17">
      <c r="A142" s="509" t="s">
        <v>717</v>
      </c>
      <c r="B142" s="509" t="s">
        <v>1652</v>
      </c>
      <c r="C142" s="511" t="s">
        <v>1625</v>
      </c>
      <c r="D142" s="510" t="s">
        <v>1582</v>
      </c>
      <c r="E142" s="512">
        <v>1367255</v>
      </c>
      <c r="F142" s="511" t="s">
        <v>288</v>
      </c>
      <c r="G142" s="509" t="s">
        <v>17</v>
      </c>
      <c r="H142" s="509" t="s">
        <v>376</v>
      </c>
      <c r="I142" s="511" t="s">
        <v>288</v>
      </c>
      <c r="J142" s="511" t="s">
        <v>288</v>
      </c>
      <c r="K142" s="510" t="s">
        <v>1653</v>
      </c>
      <c r="L142" s="517">
        <v>1000</v>
      </c>
      <c r="P142" s="441"/>
      <c r="Q142" s="441"/>
    </row>
    <row r="143" ht="14.25" spans="1:17">
      <c r="A143" s="513" t="s">
        <v>718</v>
      </c>
      <c r="B143" s="513" t="s">
        <v>1654</v>
      </c>
      <c r="C143" s="515" t="s">
        <v>1625</v>
      </c>
      <c r="D143" s="514" t="s">
        <v>1582</v>
      </c>
      <c r="E143" s="516">
        <v>1367190</v>
      </c>
      <c r="F143" s="511" t="s">
        <v>288</v>
      </c>
      <c r="G143" s="513" t="s">
        <v>17</v>
      </c>
      <c r="H143" s="509" t="s">
        <v>376</v>
      </c>
      <c r="I143" s="511" t="s">
        <v>288</v>
      </c>
      <c r="J143" s="511" t="s">
        <v>288</v>
      </c>
      <c r="K143" s="510" t="s">
        <v>1655</v>
      </c>
      <c r="L143" s="517">
        <v>1000</v>
      </c>
      <c r="P143" s="441"/>
      <c r="Q143" s="441"/>
    </row>
    <row r="144" ht="14.25" spans="1:17">
      <c r="A144" s="509" t="s">
        <v>721</v>
      </c>
      <c r="B144" s="509" t="s">
        <v>1656</v>
      </c>
      <c r="C144" s="511" t="s">
        <v>1625</v>
      </c>
      <c r="D144" s="510" t="s">
        <v>1582</v>
      </c>
      <c r="E144" s="512">
        <v>1367126</v>
      </c>
      <c r="F144" s="511" t="s">
        <v>288</v>
      </c>
      <c r="G144" s="509" t="s">
        <v>17</v>
      </c>
      <c r="H144" s="509" t="s">
        <v>376</v>
      </c>
      <c r="I144" s="511" t="s">
        <v>288</v>
      </c>
      <c r="J144" s="511" t="s">
        <v>288</v>
      </c>
      <c r="K144" s="510" t="s">
        <v>1657</v>
      </c>
      <c r="L144" s="517">
        <v>1000</v>
      </c>
      <c r="P144" s="441"/>
      <c r="Q144" s="441"/>
    </row>
    <row r="145" ht="14.25" spans="1:17">
      <c r="A145" s="513" t="s">
        <v>724</v>
      </c>
      <c r="B145" s="513" t="s">
        <v>1612</v>
      </c>
      <c r="C145" s="515" t="s">
        <v>1625</v>
      </c>
      <c r="D145" s="514" t="s">
        <v>1582</v>
      </c>
      <c r="E145" s="516">
        <v>1367311</v>
      </c>
      <c r="F145" s="511" t="s">
        <v>288</v>
      </c>
      <c r="G145" s="513" t="s">
        <v>17</v>
      </c>
      <c r="H145" s="509" t="s">
        <v>376</v>
      </c>
      <c r="I145" s="511" t="s">
        <v>288</v>
      </c>
      <c r="J145" s="511" t="s">
        <v>288</v>
      </c>
      <c r="K145" s="510" t="s">
        <v>1658</v>
      </c>
      <c r="L145" s="517">
        <v>1000</v>
      </c>
      <c r="P145" s="441"/>
      <c r="Q145" s="441"/>
    </row>
    <row r="146" ht="14.25" spans="1:17">
      <c r="A146" s="509" t="s">
        <v>727</v>
      </c>
      <c r="B146" s="509" t="s">
        <v>1659</v>
      </c>
      <c r="C146" s="511" t="s">
        <v>1625</v>
      </c>
      <c r="D146" s="510" t="s">
        <v>1582</v>
      </c>
      <c r="E146" s="512">
        <v>1349774</v>
      </c>
      <c r="F146" s="511" t="s">
        <v>288</v>
      </c>
      <c r="G146" s="509" t="s">
        <v>22</v>
      </c>
      <c r="H146" s="509" t="s">
        <v>306</v>
      </c>
      <c r="I146" s="511" t="s">
        <v>288</v>
      </c>
      <c r="J146" s="511" t="s">
        <v>288</v>
      </c>
      <c r="K146" s="510" t="s">
        <v>1660</v>
      </c>
      <c r="L146" s="517">
        <v>1400</v>
      </c>
      <c r="P146" s="441"/>
      <c r="Q146" s="441"/>
    </row>
    <row r="147" ht="14.25" spans="1:17">
      <c r="A147" s="509" t="s">
        <v>730</v>
      </c>
      <c r="B147" s="509" t="s">
        <v>1661</v>
      </c>
      <c r="C147" s="511" t="s">
        <v>1625</v>
      </c>
      <c r="D147" s="510" t="s">
        <v>1582</v>
      </c>
      <c r="E147" s="512">
        <v>1367238</v>
      </c>
      <c r="F147" s="511" t="s">
        <v>295</v>
      </c>
      <c r="G147" s="509" t="s">
        <v>17</v>
      </c>
      <c r="H147" s="509" t="s">
        <v>376</v>
      </c>
      <c r="I147" s="511" t="s">
        <v>288</v>
      </c>
      <c r="J147" s="511" t="s">
        <v>295</v>
      </c>
      <c r="K147" s="510" t="s">
        <v>1662</v>
      </c>
      <c r="L147" s="517">
        <v>2000</v>
      </c>
      <c r="P147" s="441"/>
      <c r="Q147" s="441"/>
    </row>
    <row r="148" ht="14.25" spans="1:17">
      <c r="A148" s="509" t="s">
        <v>733</v>
      </c>
      <c r="B148" s="509" t="s">
        <v>1663</v>
      </c>
      <c r="C148" s="511" t="s">
        <v>1625</v>
      </c>
      <c r="D148" s="510" t="s">
        <v>1582</v>
      </c>
      <c r="E148" s="512">
        <v>1366590</v>
      </c>
      <c r="F148" s="511" t="s">
        <v>288</v>
      </c>
      <c r="G148" s="509" t="s">
        <v>17</v>
      </c>
      <c r="H148" s="509" t="s">
        <v>376</v>
      </c>
      <c r="I148" s="511" t="s">
        <v>288</v>
      </c>
      <c r="J148" s="511" t="s">
        <v>288</v>
      </c>
      <c r="K148" s="510" t="s">
        <v>1664</v>
      </c>
      <c r="L148" s="517">
        <v>1000</v>
      </c>
      <c r="P148" s="441"/>
      <c r="Q148" s="441"/>
    </row>
    <row r="149" ht="14.25" spans="1:17">
      <c r="A149" s="509" t="s">
        <v>736</v>
      </c>
      <c r="B149" s="509" t="s">
        <v>1665</v>
      </c>
      <c r="C149" s="511" t="s">
        <v>1625</v>
      </c>
      <c r="D149" s="510" t="s">
        <v>1650</v>
      </c>
      <c r="E149" s="512">
        <v>1363597</v>
      </c>
      <c r="F149" s="511" t="s">
        <v>288</v>
      </c>
      <c r="G149" s="509" t="s">
        <v>22</v>
      </c>
      <c r="H149" s="509" t="s">
        <v>1213</v>
      </c>
      <c r="I149" s="511" t="s">
        <v>295</v>
      </c>
      <c r="J149" s="511" t="s">
        <v>295</v>
      </c>
      <c r="K149" s="510" t="s">
        <v>1666</v>
      </c>
      <c r="L149" s="517">
        <v>2600</v>
      </c>
      <c r="P149" s="441"/>
      <c r="Q149" s="441"/>
    </row>
    <row r="150" ht="14.25" spans="1:17">
      <c r="A150" s="509" t="s">
        <v>738</v>
      </c>
      <c r="B150" s="509" t="s">
        <v>1667</v>
      </c>
      <c r="C150" s="511" t="s">
        <v>1625</v>
      </c>
      <c r="D150" s="510" t="s">
        <v>1650</v>
      </c>
      <c r="E150" s="512">
        <v>1363600</v>
      </c>
      <c r="F150" s="511" t="s">
        <v>288</v>
      </c>
      <c r="G150" s="509" t="s">
        <v>22</v>
      </c>
      <c r="H150" s="509" t="s">
        <v>1213</v>
      </c>
      <c r="I150" s="511" t="s">
        <v>295</v>
      </c>
      <c r="J150" s="511" t="s">
        <v>295</v>
      </c>
      <c r="K150" s="510" t="s">
        <v>1668</v>
      </c>
      <c r="L150" s="517">
        <v>2600</v>
      </c>
      <c r="P150" s="441"/>
      <c r="Q150" s="441"/>
    </row>
    <row r="151" ht="14.25" spans="1:17">
      <c r="A151" s="509" t="s">
        <v>741</v>
      </c>
      <c r="B151" s="509" t="s">
        <v>1669</v>
      </c>
      <c r="C151" s="511" t="s">
        <v>1625</v>
      </c>
      <c r="D151" s="510" t="s">
        <v>1650</v>
      </c>
      <c r="E151" s="512">
        <v>1363596</v>
      </c>
      <c r="F151" s="511" t="s">
        <v>288</v>
      </c>
      <c r="G151" s="509" t="s">
        <v>17</v>
      </c>
      <c r="H151" s="509" t="s">
        <v>376</v>
      </c>
      <c r="I151" s="511" t="s">
        <v>295</v>
      </c>
      <c r="J151" s="511" t="s">
        <v>295</v>
      </c>
      <c r="K151" s="510" t="s">
        <v>1670</v>
      </c>
      <c r="L151" s="517">
        <v>2000</v>
      </c>
      <c r="P151" s="441"/>
      <c r="Q151" s="441"/>
    </row>
    <row r="152" ht="14.25" spans="1:17">
      <c r="A152" s="509" t="s">
        <v>745</v>
      </c>
      <c r="B152" s="509" t="s">
        <v>1671</v>
      </c>
      <c r="C152" s="511" t="s">
        <v>1625</v>
      </c>
      <c r="D152" s="510" t="s">
        <v>1650</v>
      </c>
      <c r="E152" s="512">
        <v>1360511</v>
      </c>
      <c r="F152" s="511" t="s">
        <v>288</v>
      </c>
      <c r="G152" s="509" t="s">
        <v>17</v>
      </c>
      <c r="H152" s="509" t="s">
        <v>376</v>
      </c>
      <c r="I152" s="511" t="s">
        <v>295</v>
      </c>
      <c r="J152" s="511" t="s">
        <v>295</v>
      </c>
      <c r="K152" s="510" t="s">
        <v>1672</v>
      </c>
      <c r="L152" s="517">
        <v>2000</v>
      </c>
      <c r="P152" s="441"/>
      <c r="Q152" s="441"/>
    </row>
    <row r="153" ht="14.25" spans="1:17">
      <c r="A153" s="509" t="s">
        <v>748</v>
      </c>
      <c r="B153" s="509" t="s">
        <v>1611</v>
      </c>
      <c r="C153" s="511" t="s">
        <v>1625</v>
      </c>
      <c r="D153" s="510" t="s">
        <v>1650</v>
      </c>
      <c r="E153" s="512">
        <v>1366842</v>
      </c>
      <c r="F153" s="511" t="s">
        <v>288</v>
      </c>
      <c r="G153" s="509" t="s">
        <v>17</v>
      </c>
      <c r="H153" s="509" t="s">
        <v>376</v>
      </c>
      <c r="I153" s="511" t="s">
        <v>295</v>
      </c>
      <c r="J153" s="511" t="s">
        <v>295</v>
      </c>
      <c r="K153" s="510" t="s">
        <v>1673</v>
      </c>
      <c r="L153" s="517">
        <v>2000</v>
      </c>
      <c r="P153" s="441"/>
      <c r="Q153" s="441"/>
    </row>
    <row r="154" ht="14.25" spans="1:17">
      <c r="A154" s="509" t="s">
        <v>751</v>
      </c>
      <c r="B154" s="509" t="s">
        <v>1588</v>
      </c>
      <c r="C154" s="510" t="s">
        <v>1582</v>
      </c>
      <c r="D154" s="510" t="s">
        <v>1650</v>
      </c>
      <c r="E154" s="512">
        <v>1367958</v>
      </c>
      <c r="F154" s="511" t="s">
        <v>288</v>
      </c>
      <c r="G154" s="509" t="s">
        <v>17</v>
      </c>
      <c r="H154" s="509" t="s">
        <v>376</v>
      </c>
      <c r="I154" s="511" t="s">
        <v>288</v>
      </c>
      <c r="J154" s="511" t="s">
        <v>288</v>
      </c>
      <c r="K154" s="510" t="s">
        <v>1674</v>
      </c>
      <c r="L154" s="517">
        <v>1000</v>
      </c>
      <c r="P154" s="441"/>
      <c r="Q154" s="441"/>
    </row>
    <row r="155" ht="14.25" spans="1:17">
      <c r="A155" s="509" t="s">
        <v>754</v>
      </c>
      <c r="B155" s="509" t="s">
        <v>1612</v>
      </c>
      <c r="C155" s="510" t="s">
        <v>1582</v>
      </c>
      <c r="D155" s="510" t="s">
        <v>1650</v>
      </c>
      <c r="E155" s="512">
        <v>1367735</v>
      </c>
      <c r="F155" s="511" t="s">
        <v>288</v>
      </c>
      <c r="G155" s="509" t="s">
        <v>17</v>
      </c>
      <c r="H155" s="509" t="s">
        <v>376</v>
      </c>
      <c r="I155" s="511" t="s">
        <v>288</v>
      </c>
      <c r="J155" s="511" t="s">
        <v>288</v>
      </c>
      <c r="K155" s="510" t="s">
        <v>1675</v>
      </c>
      <c r="L155" s="517">
        <v>1000</v>
      </c>
      <c r="P155" s="441"/>
      <c r="Q155" s="441"/>
    </row>
    <row r="156" ht="14.25" spans="1:17">
      <c r="A156" s="509" t="s">
        <v>756</v>
      </c>
      <c r="B156" s="509" t="s">
        <v>121</v>
      </c>
      <c r="C156" s="510" t="s">
        <v>1582</v>
      </c>
      <c r="D156" s="510" t="s">
        <v>1650</v>
      </c>
      <c r="E156" s="512">
        <v>1361987</v>
      </c>
      <c r="F156" s="511" t="s">
        <v>288</v>
      </c>
      <c r="G156" s="509" t="s">
        <v>17</v>
      </c>
      <c r="H156" s="509" t="s">
        <v>376</v>
      </c>
      <c r="I156" s="511" t="s">
        <v>288</v>
      </c>
      <c r="J156" s="511" t="s">
        <v>288</v>
      </c>
      <c r="K156" s="510" t="s">
        <v>1676</v>
      </c>
      <c r="L156" s="517">
        <v>1000</v>
      </c>
      <c r="P156" s="441"/>
      <c r="Q156" s="441"/>
    </row>
    <row r="157" ht="14.25" spans="1:17">
      <c r="A157" s="509" t="s">
        <v>759</v>
      </c>
      <c r="B157" s="509" t="s">
        <v>1677</v>
      </c>
      <c r="C157" s="510" t="s">
        <v>1582</v>
      </c>
      <c r="D157" s="510" t="s">
        <v>1650</v>
      </c>
      <c r="E157" s="512">
        <v>1361989</v>
      </c>
      <c r="F157" s="511" t="s">
        <v>288</v>
      </c>
      <c r="G157" s="509" t="s">
        <v>17</v>
      </c>
      <c r="H157" s="509" t="s">
        <v>376</v>
      </c>
      <c r="I157" s="511" t="s">
        <v>288</v>
      </c>
      <c r="J157" s="511" t="s">
        <v>288</v>
      </c>
      <c r="K157" s="510" t="s">
        <v>1678</v>
      </c>
      <c r="L157" s="517">
        <v>1000</v>
      </c>
      <c r="P157" s="441"/>
      <c r="Q157" s="441"/>
    </row>
    <row r="158" ht="14.25" spans="1:17">
      <c r="A158" s="509" t="s">
        <v>761</v>
      </c>
      <c r="B158" s="509" t="s">
        <v>1679</v>
      </c>
      <c r="C158" s="510" t="s">
        <v>1582</v>
      </c>
      <c r="D158" s="510" t="s">
        <v>1650</v>
      </c>
      <c r="E158" s="512">
        <v>1367764</v>
      </c>
      <c r="F158" s="511" t="s">
        <v>288</v>
      </c>
      <c r="G158" s="509" t="s">
        <v>17</v>
      </c>
      <c r="H158" s="509" t="s">
        <v>376</v>
      </c>
      <c r="I158" s="511" t="s">
        <v>288</v>
      </c>
      <c r="J158" s="511" t="s">
        <v>288</v>
      </c>
      <c r="K158" s="510" t="s">
        <v>1680</v>
      </c>
      <c r="L158" s="517">
        <v>1000</v>
      </c>
      <c r="P158" s="441"/>
      <c r="Q158" s="441"/>
    </row>
    <row r="159" ht="14.25" spans="1:17">
      <c r="A159" s="509" t="s">
        <v>764</v>
      </c>
      <c r="B159" s="509" t="s">
        <v>1661</v>
      </c>
      <c r="C159" s="510" t="s">
        <v>1582</v>
      </c>
      <c r="D159" s="510" t="s">
        <v>1650</v>
      </c>
      <c r="E159" s="512">
        <v>1367711</v>
      </c>
      <c r="F159" s="511" t="s">
        <v>295</v>
      </c>
      <c r="G159" s="509" t="s">
        <v>17</v>
      </c>
      <c r="H159" s="509" t="s">
        <v>376</v>
      </c>
      <c r="I159" s="511" t="s">
        <v>288</v>
      </c>
      <c r="J159" s="511" t="s">
        <v>295</v>
      </c>
      <c r="K159" s="510" t="s">
        <v>1681</v>
      </c>
      <c r="L159" s="517">
        <v>2000</v>
      </c>
      <c r="P159" s="441"/>
      <c r="Q159" s="441"/>
    </row>
    <row r="160" ht="14.25" spans="1:17">
      <c r="A160" s="509" t="s">
        <v>767</v>
      </c>
      <c r="B160" s="509" t="s">
        <v>1682</v>
      </c>
      <c r="C160" s="510" t="s">
        <v>1582</v>
      </c>
      <c r="D160" s="510" t="s">
        <v>1650</v>
      </c>
      <c r="E160" s="512">
        <v>1367847</v>
      </c>
      <c r="F160" s="511" t="s">
        <v>288</v>
      </c>
      <c r="G160" s="509" t="s">
        <v>17</v>
      </c>
      <c r="H160" s="509" t="s">
        <v>376</v>
      </c>
      <c r="I160" s="511" t="s">
        <v>288</v>
      </c>
      <c r="J160" s="511" t="s">
        <v>288</v>
      </c>
      <c r="K160" s="510" t="s">
        <v>1683</v>
      </c>
      <c r="L160" s="517">
        <v>1000</v>
      </c>
      <c r="P160" s="441"/>
      <c r="Q160" s="441"/>
    </row>
    <row r="161" ht="14.25" spans="1:17">
      <c r="A161" s="509" t="s">
        <v>770</v>
      </c>
      <c r="B161" s="509" t="s">
        <v>1684</v>
      </c>
      <c r="C161" s="510" t="s">
        <v>1582</v>
      </c>
      <c r="D161" s="510" t="s">
        <v>1650</v>
      </c>
      <c r="E161" s="512">
        <v>1367399</v>
      </c>
      <c r="F161" s="511" t="s">
        <v>288</v>
      </c>
      <c r="G161" s="509" t="s">
        <v>17</v>
      </c>
      <c r="H161" s="509" t="s">
        <v>376</v>
      </c>
      <c r="I161" s="511" t="s">
        <v>288</v>
      </c>
      <c r="J161" s="511" t="s">
        <v>288</v>
      </c>
      <c r="K161" s="510" t="s">
        <v>1685</v>
      </c>
      <c r="L161" s="517">
        <v>1000</v>
      </c>
      <c r="P161" s="441"/>
      <c r="Q161" s="441"/>
    </row>
    <row r="162" ht="14.25" spans="1:17">
      <c r="A162" s="509" t="s">
        <v>773</v>
      </c>
      <c r="B162" s="509" t="s">
        <v>1686</v>
      </c>
      <c r="C162" s="510" t="s">
        <v>1582</v>
      </c>
      <c r="D162" s="510" t="s">
        <v>1687</v>
      </c>
      <c r="E162" s="512">
        <v>1364094</v>
      </c>
      <c r="F162" s="511" t="s">
        <v>288</v>
      </c>
      <c r="G162" s="509" t="s">
        <v>22</v>
      </c>
      <c r="H162" s="509" t="s">
        <v>1213</v>
      </c>
      <c r="I162" s="511" t="s">
        <v>298</v>
      </c>
      <c r="J162" s="511" t="s">
        <v>298</v>
      </c>
      <c r="K162" s="510" t="s">
        <v>1688</v>
      </c>
      <c r="L162" s="517">
        <v>3900</v>
      </c>
      <c r="P162" s="441"/>
      <c r="Q162" s="441"/>
    </row>
    <row r="163" ht="14.25" spans="1:17">
      <c r="A163" s="509" t="s">
        <v>776</v>
      </c>
      <c r="B163" s="509" t="s">
        <v>1689</v>
      </c>
      <c r="C163" s="510" t="s">
        <v>1582</v>
      </c>
      <c r="D163" s="522" t="s">
        <v>1687</v>
      </c>
      <c r="E163" s="512">
        <v>1364101</v>
      </c>
      <c r="F163" s="511" t="s">
        <v>288</v>
      </c>
      <c r="G163" s="509" t="s">
        <v>22</v>
      </c>
      <c r="H163" s="509" t="s">
        <v>1213</v>
      </c>
      <c r="I163" s="511" t="s">
        <v>298</v>
      </c>
      <c r="J163" s="511" t="s">
        <v>298</v>
      </c>
      <c r="K163" s="510" t="s">
        <v>1690</v>
      </c>
      <c r="L163" s="517">
        <v>3900</v>
      </c>
      <c r="P163" s="441"/>
      <c r="Q163" s="441"/>
    </row>
    <row r="164" ht="14.25" spans="1:17">
      <c r="A164" s="509" t="s">
        <v>779</v>
      </c>
      <c r="B164" s="509" t="s">
        <v>1691</v>
      </c>
      <c r="C164" s="510" t="s">
        <v>1582</v>
      </c>
      <c r="D164" s="510" t="s">
        <v>1687</v>
      </c>
      <c r="E164" s="512">
        <v>1366806</v>
      </c>
      <c r="F164" s="511" t="s">
        <v>288</v>
      </c>
      <c r="G164" s="509" t="s">
        <v>17</v>
      </c>
      <c r="H164" s="509" t="s">
        <v>376</v>
      </c>
      <c r="I164" s="511" t="s">
        <v>298</v>
      </c>
      <c r="J164" s="511" t="s">
        <v>298</v>
      </c>
      <c r="K164" s="510" t="s">
        <v>1692</v>
      </c>
      <c r="L164" s="517">
        <v>3000</v>
      </c>
      <c r="P164" s="441"/>
      <c r="Q164" s="441"/>
    </row>
    <row r="165" ht="14.25" spans="1:17">
      <c r="A165" s="509" t="s">
        <v>782</v>
      </c>
      <c r="B165" s="509" t="s">
        <v>1693</v>
      </c>
      <c r="C165" s="510" t="s">
        <v>1582</v>
      </c>
      <c r="D165" s="522" t="s">
        <v>1687</v>
      </c>
      <c r="E165" s="512">
        <v>1328339</v>
      </c>
      <c r="F165" s="511" t="s">
        <v>288</v>
      </c>
      <c r="G165" s="509" t="s">
        <v>17</v>
      </c>
      <c r="H165" s="509" t="s">
        <v>292</v>
      </c>
      <c r="I165" s="511" t="s">
        <v>298</v>
      </c>
      <c r="J165" s="511" t="s">
        <v>298</v>
      </c>
      <c r="K165" s="510" t="s">
        <v>1694</v>
      </c>
      <c r="L165" s="517">
        <v>3600</v>
      </c>
      <c r="P165" s="441"/>
      <c r="Q165" s="441"/>
    </row>
    <row r="166" ht="14.25" spans="1:17">
      <c r="A166" s="509" t="s">
        <v>785</v>
      </c>
      <c r="B166" s="509" t="s">
        <v>1693</v>
      </c>
      <c r="C166" s="510" t="s">
        <v>1582</v>
      </c>
      <c r="D166" s="510" t="s">
        <v>1687</v>
      </c>
      <c r="E166" s="512">
        <v>1328341</v>
      </c>
      <c r="F166" s="511" t="s">
        <v>288</v>
      </c>
      <c r="G166" s="509" t="s">
        <v>19</v>
      </c>
      <c r="H166" s="509" t="s">
        <v>306</v>
      </c>
      <c r="I166" s="511" t="s">
        <v>298</v>
      </c>
      <c r="J166" s="511" t="s">
        <v>298</v>
      </c>
      <c r="K166" s="510" t="s">
        <v>1695</v>
      </c>
      <c r="L166" s="517">
        <v>4200</v>
      </c>
      <c r="P166" s="441"/>
      <c r="Q166" s="441"/>
    </row>
    <row r="167" ht="14.25" spans="1:17">
      <c r="A167" s="509" t="s">
        <v>788</v>
      </c>
      <c r="B167" s="509" t="s">
        <v>1696</v>
      </c>
      <c r="C167" s="510" t="s">
        <v>1582</v>
      </c>
      <c r="D167" s="510" t="s">
        <v>1697</v>
      </c>
      <c r="E167" s="512">
        <v>1363504</v>
      </c>
      <c r="F167" s="511" t="s">
        <v>288</v>
      </c>
      <c r="G167" s="509" t="s">
        <v>17</v>
      </c>
      <c r="H167" s="509" t="s">
        <v>376</v>
      </c>
      <c r="I167" s="511" t="s">
        <v>305</v>
      </c>
      <c r="J167" s="511" t="s">
        <v>305</v>
      </c>
      <c r="K167" s="510" t="s">
        <v>1698</v>
      </c>
      <c r="L167" s="517">
        <v>5000</v>
      </c>
      <c r="P167" s="441"/>
      <c r="Q167" s="441"/>
    </row>
    <row r="168" ht="14.25" spans="1:17">
      <c r="A168" s="509" t="s">
        <v>790</v>
      </c>
      <c r="B168" s="509" t="s">
        <v>1523</v>
      </c>
      <c r="C168" s="510" t="s">
        <v>1582</v>
      </c>
      <c r="D168" s="510" t="s">
        <v>1697</v>
      </c>
      <c r="E168" s="512">
        <v>1367647</v>
      </c>
      <c r="F168" s="511" t="s">
        <v>288</v>
      </c>
      <c r="G168" s="509" t="s">
        <v>17</v>
      </c>
      <c r="H168" s="509" t="s">
        <v>376</v>
      </c>
      <c r="I168" s="511" t="s">
        <v>305</v>
      </c>
      <c r="J168" s="511" t="s">
        <v>305</v>
      </c>
      <c r="K168" s="510" t="s">
        <v>1699</v>
      </c>
      <c r="L168" s="517">
        <v>5000</v>
      </c>
      <c r="P168" s="441"/>
      <c r="Q168" s="441"/>
    </row>
    <row r="169" ht="14.25" spans="1:17">
      <c r="A169" s="513" t="s">
        <v>793</v>
      </c>
      <c r="B169" s="513" t="s">
        <v>1700</v>
      </c>
      <c r="C169" s="514" t="s">
        <v>1650</v>
      </c>
      <c r="D169" s="514" t="s">
        <v>1701</v>
      </c>
      <c r="E169" s="516">
        <v>1360053</v>
      </c>
      <c r="F169" s="511" t="s">
        <v>295</v>
      </c>
      <c r="G169" s="513" t="s">
        <v>17</v>
      </c>
      <c r="H169" s="509" t="s">
        <v>376</v>
      </c>
      <c r="I169" s="511" t="s">
        <v>288</v>
      </c>
      <c r="J169" s="511" t="s">
        <v>295</v>
      </c>
      <c r="K169" s="514" t="s">
        <v>1702</v>
      </c>
      <c r="L169" s="517">
        <v>2000</v>
      </c>
      <c r="P169" s="441"/>
      <c r="Q169" s="441"/>
    </row>
    <row r="170" ht="14.25" spans="1:17">
      <c r="A170" s="509" t="s">
        <v>796</v>
      </c>
      <c r="B170" s="509" t="s">
        <v>1703</v>
      </c>
      <c r="C170" s="510" t="s">
        <v>1650</v>
      </c>
      <c r="D170" s="510" t="s">
        <v>1701</v>
      </c>
      <c r="E170" s="512">
        <v>1367620</v>
      </c>
      <c r="F170" s="511" t="s">
        <v>288</v>
      </c>
      <c r="G170" s="509" t="s">
        <v>19</v>
      </c>
      <c r="H170" s="509" t="s">
        <v>1213</v>
      </c>
      <c r="I170" s="511" t="s">
        <v>288</v>
      </c>
      <c r="J170" s="511" t="s">
        <v>288</v>
      </c>
      <c r="K170" s="510" t="s">
        <v>1704</v>
      </c>
      <c r="L170" s="517">
        <v>1300</v>
      </c>
      <c r="P170" s="441"/>
      <c r="Q170" s="441"/>
    </row>
    <row r="171" ht="14.25" spans="1:17">
      <c r="A171" s="509" t="s">
        <v>799</v>
      </c>
      <c r="B171" s="509" t="s">
        <v>1705</v>
      </c>
      <c r="C171" s="510" t="s">
        <v>1650</v>
      </c>
      <c r="D171" s="510" t="s">
        <v>1701</v>
      </c>
      <c r="E171" s="512">
        <v>1368281</v>
      </c>
      <c r="F171" s="511" t="s">
        <v>295</v>
      </c>
      <c r="G171" s="509" t="s">
        <v>22</v>
      </c>
      <c r="H171" s="509" t="s">
        <v>1213</v>
      </c>
      <c r="I171" s="511" t="s">
        <v>288</v>
      </c>
      <c r="J171" s="511" t="s">
        <v>295</v>
      </c>
      <c r="K171" s="510" t="s">
        <v>1706</v>
      </c>
      <c r="L171" s="517">
        <v>2600</v>
      </c>
      <c r="P171" s="441"/>
      <c r="Q171" s="441"/>
    </row>
    <row r="172" ht="14.25" spans="1:17">
      <c r="A172" s="509" t="s">
        <v>802</v>
      </c>
      <c r="B172" s="509" t="s">
        <v>1707</v>
      </c>
      <c r="C172" s="510" t="s">
        <v>1650</v>
      </c>
      <c r="D172" s="510" t="s">
        <v>1701</v>
      </c>
      <c r="E172" s="512">
        <v>1367870</v>
      </c>
      <c r="F172" s="511" t="s">
        <v>288</v>
      </c>
      <c r="G172" s="509" t="s">
        <v>22</v>
      </c>
      <c r="H172" s="509" t="s">
        <v>1213</v>
      </c>
      <c r="I172" s="511" t="s">
        <v>288</v>
      </c>
      <c r="J172" s="511" t="s">
        <v>288</v>
      </c>
      <c r="K172" s="510" t="s">
        <v>1708</v>
      </c>
      <c r="L172" s="517">
        <v>1300</v>
      </c>
      <c r="P172" s="441"/>
      <c r="Q172" s="441"/>
    </row>
    <row r="173" ht="14.25" spans="1:17">
      <c r="A173" s="513" t="s">
        <v>807</v>
      </c>
      <c r="B173" s="513" t="s">
        <v>1709</v>
      </c>
      <c r="C173" s="514" t="s">
        <v>1650</v>
      </c>
      <c r="D173" s="514" t="s">
        <v>1701</v>
      </c>
      <c r="E173" s="516">
        <v>1363897</v>
      </c>
      <c r="F173" s="511" t="s">
        <v>295</v>
      </c>
      <c r="G173" s="513" t="s">
        <v>17</v>
      </c>
      <c r="H173" s="509" t="s">
        <v>376</v>
      </c>
      <c r="I173" s="511" t="s">
        <v>288</v>
      </c>
      <c r="J173" s="511" t="s">
        <v>295</v>
      </c>
      <c r="K173" s="510" t="s">
        <v>1710</v>
      </c>
      <c r="L173" s="517">
        <v>2000</v>
      </c>
      <c r="P173" s="441"/>
      <c r="Q173" s="441"/>
    </row>
    <row r="174" ht="14.25" spans="1:17">
      <c r="A174" s="513" t="s">
        <v>811</v>
      </c>
      <c r="B174" s="513" t="s">
        <v>1711</v>
      </c>
      <c r="C174" s="514" t="s">
        <v>1650</v>
      </c>
      <c r="D174" s="514" t="s">
        <v>1584</v>
      </c>
      <c r="E174" s="516">
        <v>1368339</v>
      </c>
      <c r="F174" s="515" t="s">
        <v>295</v>
      </c>
      <c r="G174" s="513" t="s">
        <v>17</v>
      </c>
      <c r="H174" s="513" t="s">
        <v>376</v>
      </c>
      <c r="I174" s="515" t="s">
        <v>298</v>
      </c>
      <c r="J174" s="515" t="s">
        <v>309</v>
      </c>
      <c r="K174" s="514" t="s">
        <v>1712</v>
      </c>
      <c r="L174" s="526">
        <v>6000</v>
      </c>
      <c r="P174" s="441"/>
      <c r="Q174" s="441"/>
    </row>
    <row r="175" ht="14.25" spans="1:17">
      <c r="A175" s="518" t="s">
        <v>814</v>
      </c>
      <c r="B175" s="518" t="s">
        <v>1713</v>
      </c>
      <c r="C175" s="525" t="s">
        <v>1650</v>
      </c>
      <c r="D175" s="525" t="s">
        <v>1539</v>
      </c>
      <c r="E175" s="521">
        <v>1365888</v>
      </c>
      <c r="F175" s="511" t="s">
        <v>288</v>
      </c>
      <c r="G175" s="509" t="s">
        <v>17</v>
      </c>
      <c r="H175" s="511" t="s">
        <v>682</v>
      </c>
      <c r="I175" s="519" t="s">
        <v>305</v>
      </c>
      <c r="J175" s="519" t="s">
        <v>305</v>
      </c>
      <c r="K175" s="509" t="s">
        <v>1712</v>
      </c>
      <c r="L175" s="527"/>
      <c r="P175" s="441"/>
      <c r="Q175" s="441"/>
    </row>
    <row r="176" ht="14.25" spans="1:17">
      <c r="A176" s="509" t="s">
        <v>817</v>
      </c>
      <c r="B176" s="509" t="s">
        <v>1714</v>
      </c>
      <c r="C176" s="510" t="s">
        <v>1650</v>
      </c>
      <c r="D176" s="510" t="s">
        <v>1539</v>
      </c>
      <c r="E176" s="512">
        <v>1365863</v>
      </c>
      <c r="F176" s="511" t="s">
        <v>288</v>
      </c>
      <c r="G176" s="509" t="s">
        <v>17</v>
      </c>
      <c r="H176" s="511" t="s">
        <v>682</v>
      </c>
      <c r="I176" s="511" t="s">
        <v>305</v>
      </c>
      <c r="J176" s="511" t="s">
        <v>305</v>
      </c>
      <c r="K176" s="509" t="s">
        <v>1712</v>
      </c>
      <c r="L176" s="527"/>
      <c r="P176" s="441"/>
      <c r="Q176" s="441"/>
    </row>
    <row r="177" ht="14.25" spans="1:17">
      <c r="A177" s="509" t="s">
        <v>820</v>
      </c>
      <c r="B177" s="509" t="s">
        <v>1715</v>
      </c>
      <c r="C177" s="510" t="s">
        <v>1701</v>
      </c>
      <c r="D177" s="510" t="s">
        <v>1687</v>
      </c>
      <c r="E177" s="512">
        <v>1368926</v>
      </c>
      <c r="F177" s="511" t="s">
        <v>288</v>
      </c>
      <c r="G177" s="509" t="s">
        <v>17</v>
      </c>
      <c r="H177" s="509" t="s">
        <v>376</v>
      </c>
      <c r="I177" s="511" t="s">
        <v>288</v>
      </c>
      <c r="J177" s="511" t="s">
        <v>288</v>
      </c>
      <c r="K177" s="509" t="s">
        <v>1716</v>
      </c>
      <c r="L177" s="517">
        <v>1000</v>
      </c>
      <c r="P177" s="441"/>
      <c r="Q177" s="441"/>
    </row>
    <row r="178" ht="14.25" spans="1:17">
      <c r="A178" s="509" t="s">
        <v>823</v>
      </c>
      <c r="B178" s="509" t="s">
        <v>1717</v>
      </c>
      <c r="C178" s="522" t="s">
        <v>1701</v>
      </c>
      <c r="D178" s="522" t="s">
        <v>1687</v>
      </c>
      <c r="E178" s="512">
        <v>1368039</v>
      </c>
      <c r="F178" s="511" t="s">
        <v>288</v>
      </c>
      <c r="G178" s="509" t="s">
        <v>17</v>
      </c>
      <c r="H178" s="509" t="s">
        <v>376</v>
      </c>
      <c r="I178" s="511" t="s">
        <v>288</v>
      </c>
      <c r="J178" s="511" t="s">
        <v>288</v>
      </c>
      <c r="K178" s="509" t="s">
        <v>1718</v>
      </c>
      <c r="L178" s="517">
        <v>1000</v>
      </c>
      <c r="P178" s="441"/>
      <c r="Q178" s="441"/>
    </row>
    <row r="179" ht="14.25" spans="1:17">
      <c r="A179" s="509" t="s">
        <v>825</v>
      </c>
      <c r="B179" s="509" t="s">
        <v>1719</v>
      </c>
      <c r="C179" s="510" t="s">
        <v>1701</v>
      </c>
      <c r="D179" s="510" t="s">
        <v>1687</v>
      </c>
      <c r="E179" s="512">
        <v>1368937</v>
      </c>
      <c r="F179" s="511" t="s">
        <v>288</v>
      </c>
      <c r="G179" s="509" t="s">
        <v>17</v>
      </c>
      <c r="H179" s="509" t="s">
        <v>376</v>
      </c>
      <c r="I179" s="511" t="s">
        <v>288</v>
      </c>
      <c r="J179" s="511" t="s">
        <v>288</v>
      </c>
      <c r="K179" s="509" t="s">
        <v>1720</v>
      </c>
      <c r="L179" s="517">
        <v>1000</v>
      </c>
      <c r="P179" s="441"/>
      <c r="Q179" s="441"/>
    </row>
    <row r="180" ht="14.25" spans="1:17">
      <c r="A180" s="509" t="s">
        <v>828</v>
      </c>
      <c r="B180" s="509" t="s">
        <v>1721</v>
      </c>
      <c r="C180" s="522" t="s">
        <v>1701</v>
      </c>
      <c r="D180" s="522" t="s">
        <v>1687</v>
      </c>
      <c r="E180" s="512">
        <v>1369069</v>
      </c>
      <c r="F180" s="511" t="s">
        <v>288</v>
      </c>
      <c r="G180" s="509" t="s">
        <v>19</v>
      </c>
      <c r="H180" s="509" t="s">
        <v>1213</v>
      </c>
      <c r="I180" s="511" t="s">
        <v>288</v>
      </c>
      <c r="J180" s="511" t="s">
        <v>288</v>
      </c>
      <c r="K180" s="509" t="s">
        <v>1722</v>
      </c>
      <c r="L180" s="517">
        <v>1300</v>
      </c>
      <c r="P180" s="441"/>
      <c r="Q180" s="441"/>
    </row>
    <row r="181" ht="14.25" spans="1:17">
      <c r="A181" s="509" t="s">
        <v>831</v>
      </c>
      <c r="B181" s="509" t="s">
        <v>1723</v>
      </c>
      <c r="C181" s="510" t="s">
        <v>1701</v>
      </c>
      <c r="D181" s="510" t="s">
        <v>1687</v>
      </c>
      <c r="E181" s="512">
        <v>1363928</v>
      </c>
      <c r="F181" s="511" t="s">
        <v>295</v>
      </c>
      <c r="G181" s="509" t="s">
        <v>22</v>
      </c>
      <c r="H181" s="509" t="s">
        <v>1213</v>
      </c>
      <c r="I181" s="511" t="s">
        <v>288</v>
      </c>
      <c r="J181" s="511" t="s">
        <v>295</v>
      </c>
      <c r="K181" s="509" t="s">
        <v>1724</v>
      </c>
      <c r="L181" s="517">
        <v>2600</v>
      </c>
      <c r="P181" s="441"/>
      <c r="Q181" s="441"/>
    </row>
    <row r="182" ht="14.25" spans="1:17">
      <c r="A182" s="509" t="s">
        <v>833</v>
      </c>
      <c r="B182" s="509" t="s">
        <v>1725</v>
      </c>
      <c r="C182" s="522" t="s">
        <v>1701</v>
      </c>
      <c r="D182" s="522" t="s">
        <v>1687</v>
      </c>
      <c r="E182" s="516">
        <v>1368633</v>
      </c>
      <c r="F182" s="511" t="s">
        <v>288</v>
      </c>
      <c r="G182" s="513" t="s">
        <v>17</v>
      </c>
      <c r="H182" s="509" t="s">
        <v>376</v>
      </c>
      <c r="I182" s="511" t="s">
        <v>288</v>
      </c>
      <c r="J182" s="511" t="s">
        <v>288</v>
      </c>
      <c r="K182" s="513" t="s">
        <v>1726</v>
      </c>
      <c r="L182" s="517">
        <v>1000</v>
      </c>
      <c r="P182" s="441"/>
      <c r="Q182" s="441"/>
    </row>
    <row r="183" ht="14.25" spans="1:17">
      <c r="A183" s="509" t="s">
        <v>836</v>
      </c>
      <c r="B183" s="509" t="s">
        <v>1727</v>
      </c>
      <c r="C183" s="510" t="s">
        <v>1701</v>
      </c>
      <c r="D183" s="510" t="s">
        <v>1584</v>
      </c>
      <c r="E183" s="512">
        <v>1366328</v>
      </c>
      <c r="F183" s="511" t="s">
        <v>288</v>
      </c>
      <c r="G183" s="509" t="s">
        <v>17</v>
      </c>
      <c r="H183" s="511" t="s">
        <v>682</v>
      </c>
      <c r="I183" s="511" t="s">
        <v>295</v>
      </c>
      <c r="J183" s="511" t="s">
        <v>295</v>
      </c>
      <c r="K183" s="509" t="s">
        <v>1726</v>
      </c>
      <c r="L183" s="527"/>
      <c r="P183" s="441"/>
      <c r="Q183" s="441"/>
    </row>
    <row r="184" ht="14.25" spans="1:17">
      <c r="A184" s="509" t="s">
        <v>839</v>
      </c>
      <c r="B184" s="509" t="s">
        <v>1728</v>
      </c>
      <c r="C184" s="522" t="s">
        <v>1701</v>
      </c>
      <c r="D184" s="522" t="s">
        <v>1697</v>
      </c>
      <c r="E184" s="512">
        <v>1357169</v>
      </c>
      <c r="F184" s="511" t="s">
        <v>288</v>
      </c>
      <c r="G184" s="509" t="s">
        <v>19</v>
      </c>
      <c r="H184" s="509" t="s">
        <v>306</v>
      </c>
      <c r="I184" s="511" t="s">
        <v>298</v>
      </c>
      <c r="J184" s="511" t="s">
        <v>298</v>
      </c>
      <c r="K184" s="509" t="s">
        <v>1729</v>
      </c>
      <c r="L184" s="517">
        <v>4200</v>
      </c>
      <c r="P184" s="441"/>
      <c r="Q184" s="441"/>
    </row>
    <row r="185" ht="14.25" spans="1:17">
      <c r="A185" s="509" t="s">
        <v>842</v>
      </c>
      <c r="B185" s="509" t="s">
        <v>1730</v>
      </c>
      <c r="C185" s="510" t="s">
        <v>1701</v>
      </c>
      <c r="D185" s="510" t="s">
        <v>1697</v>
      </c>
      <c r="E185" s="512">
        <v>1368636</v>
      </c>
      <c r="F185" s="511" t="s">
        <v>288</v>
      </c>
      <c r="G185" s="509" t="s">
        <v>22</v>
      </c>
      <c r="H185" s="509" t="s">
        <v>1213</v>
      </c>
      <c r="I185" s="511" t="s">
        <v>298</v>
      </c>
      <c r="J185" s="511" t="s">
        <v>298</v>
      </c>
      <c r="K185" s="509" t="s">
        <v>1731</v>
      </c>
      <c r="L185" s="517">
        <v>3900</v>
      </c>
      <c r="P185" s="441"/>
      <c r="Q185" s="441"/>
    </row>
    <row r="186" ht="14.25" spans="1:17">
      <c r="A186" s="509" t="s">
        <v>844</v>
      </c>
      <c r="B186" s="509" t="s">
        <v>1732</v>
      </c>
      <c r="C186" s="522" t="s">
        <v>1687</v>
      </c>
      <c r="D186" s="522" t="s">
        <v>1584</v>
      </c>
      <c r="E186" s="512">
        <v>1368929</v>
      </c>
      <c r="F186" s="511" t="s">
        <v>288</v>
      </c>
      <c r="G186" s="509" t="s">
        <v>17</v>
      </c>
      <c r="H186" s="509" t="s">
        <v>376</v>
      </c>
      <c r="I186" s="511" t="s">
        <v>288</v>
      </c>
      <c r="J186" s="511" t="s">
        <v>288</v>
      </c>
      <c r="K186" s="509" t="s">
        <v>1733</v>
      </c>
      <c r="L186" s="517">
        <v>1000</v>
      </c>
      <c r="P186" s="441"/>
      <c r="Q186" s="441"/>
    </row>
    <row r="187" ht="14.25" spans="1:17">
      <c r="A187" s="513" t="s">
        <v>847</v>
      </c>
      <c r="B187" s="513" t="s">
        <v>1734</v>
      </c>
      <c r="C187" s="510" t="s">
        <v>1687</v>
      </c>
      <c r="D187" s="510" t="s">
        <v>1584</v>
      </c>
      <c r="E187" s="516">
        <v>1369766</v>
      </c>
      <c r="F187" s="511" t="s">
        <v>288</v>
      </c>
      <c r="G187" s="513" t="s">
        <v>17</v>
      </c>
      <c r="H187" s="509" t="s">
        <v>376</v>
      </c>
      <c r="I187" s="511" t="s">
        <v>288</v>
      </c>
      <c r="J187" s="511" t="s">
        <v>288</v>
      </c>
      <c r="K187" s="509" t="s">
        <v>1735</v>
      </c>
      <c r="L187" s="517">
        <v>1000</v>
      </c>
      <c r="P187" s="441"/>
      <c r="Q187" s="441"/>
    </row>
    <row r="188" ht="14.25" spans="1:17">
      <c r="A188" s="509" t="s">
        <v>850</v>
      </c>
      <c r="B188" s="509" t="s">
        <v>1736</v>
      </c>
      <c r="C188" s="522" t="s">
        <v>1687</v>
      </c>
      <c r="D188" s="522" t="s">
        <v>1584</v>
      </c>
      <c r="E188" s="512">
        <v>1365315</v>
      </c>
      <c r="F188" s="511" t="s">
        <v>295</v>
      </c>
      <c r="G188" s="509" t="s">
        <v>49</v>
      </c>
      <c r="H188" s="509" t="s">
        <v>1387</v>
      </c>
      <c r="I188" s="511" t="s">
        <v>288</v>
      </c>
      <c r="J188" s="511" t="s">
        <v>295</v>
      </c>
      <c r="K188" s="509" t="s">
        <v>1737</v>
      </c>
      <c r="L188" s="517">
        <v>3000</v>
      </c>
      <c r="P188" s="441"/>
      <c r="Q188" s="441"/>
    </row>
    <row r="189" ht="14.25" spans="1:17">
      <c r="A189" s="509" t="s">
        <v>853</v>
      </c>
      <c r="B189" s="509" t="s">
        <v>1738</v>
      </c>
      <c r="C189" s="510" t="s">
        <v>1687</v>
      </c>
      <c r="D189" s="510" t="s">
        <v>1584</v>
      </c>
      <c r="E189" s="512">
        <v>1351031</v>
      </c>
      <c r="F189" s="511" t="s">
        <v>288</v>
      </c>
      <c r="G189" s="509" t="s">
        <v>19</v>
      </c>
      <c r="H189" s="509" t="s">
        <v>306</v>
      </c>
      <c r="I189" s="511" t="s">
        <v>288</v>
      </c>
      <c r="J189" s="511" t="s">
        <v>288</v>
      </c>
      <c r="K189" s="509" t="s">
        <v>1739</v>
      </c>
      <c r="L189" s="517">
        <v>1400</v>
      </c>
      <c r="P189" s="441"/>
      <c r="Q189" s="441"/>
    </row>
    <row r="190" ht="14.25" spans="1:17">
      <c r="A190" s="509" t="s">
        <v>856</v>
      </c>
      <c r="B190" s="513" t="s">
        <v>1740</v>
      </c>
      <c r="C190" s="523" t="s">
        <v>1687</v>
      </c>
      <c r="D190" s="514" t="s">
        <v>1584</v>
      </c>
      <c r="E190" s="516">
        <v>1369627</v>
      </c>
      <c r="F190" s="511" t="s">
        <v>288</v>
      </c>
      <c r="G190" s="513" t="s">
        <v>17</v>
      </c>
      <c r="H190" s="509" t="s">
        <v>376</v>
      </c>
      <c r="I190" s="511" t="s">
        <v>288</v>
      </c>
      <c r="J190" s="511" t="s">
        <v>288</v>
      </c>
      <c r="K190" s="509" t="s">
        <v>1741</v>
      </c>
      <c r="L190" s="517">
        <v>1000</v>
      </c>
      <c r="P190" s="441"/>
      <c r="Q190" s="441"/>
    </row>
    <row r="191" ht="14.25" spans="1:17">
      <c r="A191" s="509" t="s">
        <v>858</v>
      </c>
      <c r="B191" s="509" t="s">
        <v>1742</v>
      </c>
      <c r="C191" s="510" t="s">
        <v>1687</v>
      </c>
      <c r="D191" s="510" t="s">
        <v>1584</v>
      </c>
      <c r="E191" s="512">
        <v>1369463</v>
      </c>
      <c r="F191" s="511" t="s">
        <v>288</v>
      </c>
      <c r="G191" s="509" t="s">
        <v>17</v>
      </c>
      <c r="H191" s="509" t="s">
        <v>376</v>
      </c>
      <c r="I191" s="511" t="s">
        <v>288</v>
      </c>
      <c r="J191" s="511" t="s">
        <v>288</v>
      </c>
      <c r="K191" s="509" t="s">
        <v>1743</v>
      </c>
      <c r="L191" s="517">
        <v>1000</v>
      </c>
      <c r="P191" s="441"/>
      <c r="Q191" s="441"/>
    </row>
    <row r="192" ht="14.25" spans="1:17">
      <c r="A192" s="509" t="s">
        <v>861</v>
      </c>
      <c r="B192" s="509" t="s">
        <v>1744</v>
      </c>
      <c r="C192" s="522" t="s">
        <v>1687</v>
      </c>
      <c r="D192" s="522" t="s">
        <v>1697</v>
      </c>
      <c r="E192" s="512">
        <v>1366493</v>
      </c>
      <c r="F192" s="511" t="s">
        <v>288</v>
      </c>
      <c r="G192" s="509" t="s">
        <v>17</v>
      </c>
      <c r="H192" s="509" t="s">
        <v>376</v>
      </c>
      <c r="I192" s="511" t="s">
        <v>295</v>
      </c>
      <c r="J192" s="511" t="s">
        <v>295</v>
      </c>
      <c r="K192" s="509" t="s">
        <v>1745</v>
      </c>
      <c r="L192" s="517">
        <v>2000</v>
      </c>
      <c r="P192" s="441"/>
      <c r="Q192" s="441"/>
    </row>
    <row r="193" ht="14.25" spans="1:17">
      <c r="A193" s="509" t="s">
        <v>863</v>
      </c>
      <c r="B193" s="509" t="s">
        <v>1746</v>
      </c>
      <c r="C193" s="510" t="s">
        <v>1687</v>
      </c>
      <c r="D193" s="510" t="s">
        <v>1697</v>
      </c>
      <c r="E193" s="512">
        <v>1369671</v>
      </c>
      <c r="F193" s="511" t="s">
        <v>288</v>
      </c>
      <c r="G193" s="509" t="s">
        <v>17</v>
      </c>
      <c r="H193" s="509" t="s">
        <v>376</v>
      </c>
      <c r="I193" s="511" t="s">
        <v>295</v>
      </c>
      <c r="J193" s="511" t="s">
        <v>295</v>
      </c>
      <c r="K193" s="509" t="s">
        <v>1747</v>
      </c>
      <c r="L193" s="517">
        <v>2000</v>
      </c>
      <c r="P193" s="441"/>
      <c r="Q193" s="441"/>
    </row>
    <row r="194" ht="14.25" spans="1:17">
      <c r="A194" s="509" t="s">
        <v>866</v>
      </c>
      <c r="B194" s="509" t="s">
        <v>1748</v>
      </c>
      <c r="C194" s="522" t="s">
        <v>1687</v>
      </c>
      <c r="D194" s="522" t="s">
        <v>1697</v>
      </c>
      <c r="E194" s="512">
        <v>1367211</v>
      </c>
      <c r="F194" s="511" t="s">
        <v>288</v>
      </c>
      <c r="G194" s="509" t="s">
        <v>17</v>
      </c>
      <c r="H194" s="509" t="s">
        <v>376</v>
      </c>
      <c r="I194" s="511" t="s">
        <v>295</v>
      </c>
      <c r="J194" s="511" t="s">
        <v>295</v>
      </c>
      <c r="K194" s="509" t="s">
        <v>1749</v>
      </c>
      <c r="L194" s="517">
        <v>2000</v>
      </c>
      <c r="P194" s="441"/>
      <c r="Q194" s="441"/>
    </row>
    <row r="195" ht="14.25" spans="1:17">
      <c r="A195" s="509" t="s">
        <v>869</v>
      </c>
      <c r="B195" s="509" t="s">
        <v>1750</v>
      </c>
      <c r="C195" s="510" t="s">
        <v>1687</v>
      </c>
      <c r="D195" s="510" t="s">
        <v>1539</v>
      </c>
      <c r="E195" s="512">
        <v>1355357</v>
      </c>
      <c r="F195" s="511" t="s">
        <v>288</v>
      </c>
      <c r="G195" s="509" t="s">
        <v>17</v>
      </c>
      <c r="H195" s="509" t="s">
        <v>292</v>
      </c>
      <c r="I195" s="511" t="s">
        <v>298</v>
      </c>
      <c r="J195" s="511" t="s">
        <v>298</v>
      </c>
      <c r="K195" s="509" t="s">
        <v>1751</v>
      </c>
      <c r="L195" s="517">
        <v>3600</v>
      </c>
      <c r="P195" s="441"/>
      <c r="Q195" s="441"/>
    </row>
    <row r="196" ht="14.25" spans="1:17">
      <c r="A196" s="509" t="s">
        <v>874</v>
      </c>
      <c r="B196" s="509" t="s">
        <v>789</v>
      </c>
      <c r="C196" s="522" t="s">
        <v>1584</v>
      </c>
      <c r="D196" s="522" t="s">
        <v>1697</v>
      </c>
      <c r="E196" s="512">
        <v>1370086</v>
      </c>
      <c r="F196" s="511" t="s">
        <v>288</v>
      </c>
      <c r="G196" s="509" t="s">
        <v>17</v>
      </c>
      <c r="H196" s="509" t="s">
        <v>376</v>
      </c>
      <c r="I196" s="511" t="s">
        <v>288</v>
      </c>
      <c r="J196" s="511" t="s">
        <v>288</v>
      </c>
      <c r="K196" s="509" t="s">
        <v>1752</v>
      </c>
      <c r="L196" s="517">
        <v>1000</v>
      </c>
      <c r="P196" s="441"/>
      <c r="Q196" s="441"/>
    </row>
    <row r="197" ht="14.25" spans="1:17">
      <c r="A197" s="509" t="s">
        <v>880</v>
      </c>
      <c r="B197" s="509" t="s">
        <v>1753</v>
      </c>
      <c r="C197" s="510" t="s">
        <v>1584</v>
      </c>
      <c r="D197" s="510" t="s">
        <v>1697</v>
      </c>
      <c r="E197" s="512">
        <v>1369844</v>
      </c>
      <c r="F197" s="511" t="s">
        <v>288</v>
      </c>
      <c r="G197" s="509" t="s">
        <v>17</v>
      </c>
      <c r="H197" s="509" t="s">
        <v>376</v>
      </c>
      <c r="I197" s="511" t="s">
        <v>288</v>
      </c>
      <c r="J197" s="511" t="s">
        <v>288</v>
      </c>
      <c r="K197" s="509" t="s">
        <v>1754</v>
      </c>
      <c r="L197" s="517">
        <v>1000</v>
      </c>
      <c r="P197" s="441"/>
      <c r="Q197" s="441"/>
    </row>
    <row r="198" ht="14.25" spans="1:17">
      <c r="A198" s="509" t="s">
        <v>883</v>
      </c>
      <c r="B198" s="509" t="s">
        <v>1755</v>
      </c>
      <c r="C198" s="522" t="s">
        <v>1584</v>
      </c>
      <c r="D198" s="522" t="s">
        <v>1697</v>
      </c>
      <c r="E198" s="512">
        <v>1370041</v>
      </c>
      <c r="F198" s="511" t="s">
        <v>295</v>
      </c>
      <c r="G198" s="509" t="s">
        <v>22</v>
      </c>
      <c r="H198" s="509" t="s">
        <v>1213</v>
      </c>
      <c r="I198" s="511" t="s">
        <v>288</v>
      </c>
      <c r="J198" s="511" t="s">
        <v>295</v>
      </c>
      <c r="K198" s="509" t="s">
        <v>1756</v>
      </c>
      <c r="L198" s="517">
        <v>2600</v>
      </c>
      <c r="P198" s="441"/>
      <c r="Q198" s="441"/>
    </row>
    <row r="199" ht="14.25" spans="1:17">
      <c r="A199" s="509" t="s">
        <v>886</v>
      </c>
      <c r="B199" s="509" t="s">
        <v>1757</v>
      </c>
      <c r="C199" s="510" t="s">
        <v>1584</v>
      </c>
      <c r="D199" s="510" t="s">
        <v>1697</v>
      </c>
      <c r="E199" s="512">
        <v>1370170</v>
      </c>
      <c r="F199" s="511" t="s">
        <v>288</v>
      </c>
      <c r="G199" s="509" t="s">
        <v>17</v>
      </c>
      <c r="H199" s="509" t="s">
        <v>376</v>
      </c>
      <c r="I199" s="511" t="s">
        <v>288</v>
      </c>
      <c r="J199" s="511" t="s">
        <v>288</v>
      </c>
      <c r="K199" s="509" t="s">
        <v>1758</v>
      </c>
      <c r="L199" s="517">
        <v>1000</v>
      </c>
      <c r="P199" s="441"/>
      <c r="Q199" s="441"/>
    </row>
    <row r="200" ht="14.25" spans="1:17">
      <c r="A200" s="509" t="s">
        <v>889</v>
      </c>
      <c r="B200" s="509" t="s">
        <v>1759</v>
      </c>
      <c r="C200" s="522" t="s">
        <v>1584</v>
      </c>
      <c r="D200" s="510" t="s">
        <v>1697</v>
      </c>
      <c r="E200" s="512">
        <v>1363200</v>
      </c>
      <c r="F200" s="511" t="s">
        <v>295</v>
      </c>
      <c r="G200" s="509" t="s">
        <v>49</v>
      </c>
      <c r="H200" s="509" t="s">
        <v>1387</v>
      </c>
      <c r="I200" s="511" t="s">
        <v>288</v>
      </c>
      <c r="J200" s="511" t="s">
        <v>295</v>
      </c>
      <c r="K200" s="509" t="s">
        <v>1760</v>
      </c>
      <c r="L200" s="517">
        <v>3000</v>
      </c>
      <c r="P200" s="441"/>
      <c r="Q200" s="441"/>
    </row>
    <row r="201" ht="14.25" spans="1:17">
      <c r="A201" s="509" t="s">
        <v>892</v>
      </c>
      <c r="B201" s="509" t="s">
        <v>1761</v>
      </c>
      <c r="C201" s="510" t="s">
        <v>1584</v>
      </c>
      <c r="D201" s="510" t="s">
        <v>1697</v>
      </c>
      <c r="E201" s="512">
        <v>1369005</v>
      </c>
      <c r="F201" s="511" t="s">
        <v>288</v>
      </c>
      <c r="G201" s="509" t="s">
        <v>17</v>
      </c>
      <c r="H201" s="509" t="s">
        <v>376</v>
      </c>
      <c r="I201" s="511" t="s">
        <v>288</v>
      </c>
      <c r="J201" s="511" t="s">
        <v>288</v>
      </c>
      <c r="K201" s="509" t="s">
        <v>1762</v>
      </c>
      <c r="L201" s="517">
        <v>1000</v>
      </c>
      <c r="P201" s="441"/>
      <c r="Q201" s="441"/>
    </row>
    <row r="202" ht="14.25" spans="1:17">
      <c r="A202" s="509" t="s">
        <v>895</v>
      </c>
      <c r="B202" s="509" t="s">
        <v>1763</v>
      </c>
      <c r="C202" s="522" t="s">
        <v>1584</v>
      </c>
      <c r="D202" s="510" t="s">
        <v>1697</v>
      </c>
      <c r="E202" s="512">
        <v>1369752</v>
      </c>
      <c r="F202" s="511" t="s">
        <v>295</v>
      </c>
      <c r="G202" s="509" t="s">
        <v>17</v>
      </c>
      <c r="H202" s="509" t="s">
        <v>376</v>
      </c>
      <c r="I202" s="511" t="s">
        <v>288</v>
      </c>
      <c r="J202" s="511" t="s">
        <v>295</v>
      </c>
      <c r="K202" s="509" t="s">
        <v>1764</v>
      </c>
      <c r="L202" s="517">
        <v>2000</v>
      </c>
      <c r="P202" s="441"/>
      <c r="Q202" s="441"/>
    </row>
    <row r="203" ht="14.25" spans="1:17">
      <c r="A203" s="509" t="s">
        <v>898</v>
      </c>
      <c r="B203" s="509" t="s">
        <v>1713</v>
      </c>
      <c r="C203" s="510" t="s">
        <v>1584</v>
      </c>
      <c r="D203" s="510" t="s">
        <v>1539</v>
      </c>
      <c r="E203" s="512">
        <v>1365757</v>
      </c>
      <c r="F203" s="511" t="s">
        <v>298</v>
      </c>
      <c r="G203" s="509" t="s">
        <v>17</v>
      </c>
      <c r="H203" s="511" t="s">
        <v>682</v>
      </c>
      <c r="I203" s="511" t="s">
        <v>295</v>
      </c>
      <c r="J203" s="511" t="s">
        <v>309</v>
      </c>
      <c r="K203" s="509" t="s">
        <v>1764</v>
      </c>
      <c r="L203" s="527"/>
      <c r="P203" s="441"/>
      <c r="Q203" s="441"/>
    </row>
    <row r="204" ht="14.25" spans="1:17">
      <c r="A204" s="509" t="s">
        <v>900</v>
      </c>
      <c r="B204" s="509" t="s">
        <v>709</v>
      </c>
      <c r="C204" s="522" t="s">
        <v>1584</v>
      </c>
      <c r="D204" s="510" t="s">
        <v>1539</v>
      </c>
      <c r="E204" s="512">
        <v>1361568</v>
      </c>
      <c r="F204" s="511" t="s">
        <v>288</v>
      </c>
      <c r="G204" s="509" t="s">
        <v>49</v>
      </c>
      <c r="H204" s="509" t="s">
        <v>1387</v>
      </c>
      <c r="I204" s="511" t="s">
        <v>295</v>
      </c>
      <c r="J204" s="511" t="s">
        <v>295</v>
      </c>
      <c r="K204" s="509" t="s">
        <v>1765</v>
      </c>
      <c r="L204" s="517">
        <v>3000</v>
      </c>
      <c r="P204" s="441"/>
      <c r="Q204" s="441"/>
    </row>
    <row r="205" ht="14.25" spans="1:17">
      <c r="A205" s="509" t="s">
        <v>903</v>
      </c>
      <c r="B205" s="509" t="s">
        <v>1766</v>
      </c>
      <c r="C205" s="510" t="s">
        <v>1584</v>
      </c>
      <c r="D205" s="510" t="s">
        <v>1767</v>
      </c>
      <c r="E205" s="512">
        <v>1360055</v>
      </c>
      <c r="F205" s="511" t="s">
        <v>288</v>
      </c>
      <c r="G205" s="509" t="s">
        <v>17</v>
      </c>
      <c r="H205" s="509" t="s">
        <v>376</v>
      </c>
      <c r="I205" s="511" t="s">
        <v>298</v>
      </c>
      <c r="J205" s="511" t="s">
        <v>298</v>
      </c>
      <c r="K205" s="509" t="s">
        <v>1768</v>
      </c>
      <c r="L205" s="517">
        <v>3000</v>
      </c>
      <c r="P205" s="441"/>
      <c r="Q205" s="441"/>
    </row>
    <row r="206" ht="14.25" spans="1:17">
      <c r="A206" s="509" t="s">
        <v>906</v>
      </c>
      <c r="B206" s="509" t="s">
        <v>1769</v>
      </c>
      <c r="C206" s="522" t="s">
        <v>1697</v>
      </c>
      <c r="D206" s="510" t="s">
        <v>1539</v>
      </c>
      <c r="E206" s="512">
        <v>1370513</v>
      </c>
      <c r="F206" s="511" t="s">
        <v>288</v>
      </c>
      <c r="G206" s="509" t="s">
        <v>22</v>
      </c>
      <c r="H206" s="509" t="s">
        <v>1213</v>
      </c>
      <c r="I206" s="511" t="s">
        <v>288</v>
      </c>
      <c r="J206" s="511" t="s">
        <v>288</v>
      </c>
      <c r="K206" s="509" t="s">
        <v>1770</v>
      </c>
      <c r="L206" s="517">
        <v>1300</v>
      </c>
      <c r="P206" s="441"/>
      <c r="Q206" s="441"/>
    </row>
    <row r="207" ht="14.25" spans="1:17">
      <c r="A207" s="509" t="s">
        <v>909</v>
      </c>
      <c r="B207" s="509" t="s">
        <v>1771</v>
      </c>
      <c r="C207" s="510" t="s">
        <v>1697</v>
      </c>
      <c r="D207" s="510" t="s">
        <v>1539</v>
      </c>
      <c r="E207" s="512">
        <v>1369210</v>
      </c>
      <c r="F207" s="511" t="s">
        <v>301</v>
      </c>
      <c r="G207" s="509" t="s">
        <v>17</v>
      </c>
      <c r="H207" s="509" t="s">
        <v>376</v>
      </c>
      <c r="I207" s="511" t="s">
        <v>288</v>
      </c>
      <c r="J207" s="511" t="s">
        <v>301</v>
      </c>
      <c r="K207" s="509" t="s">
        <v>1772</v>
      </c>
      <c r="L207" s="517">
        <v>4000</v>
      </c>
      <c r="P207" s="441"/>
      <c r="Q207" s="441"/>
    </row>
    <row r="208" ht="14.25" spans="1:17">
      <c r="A208" s="509" t="s">
        <v>913</v>
      </c>
      <c r="B208" s="513" t="s">
        <v>1773</v>
      </c>
      <c r="C208" s="523" t="s">
        <v>1697</v>
      </c>
      <c r="D208" s="514" t="s">
        <v>1539</v>
      </c>
      <c r="E208" s="516">
        <v>1369212</v>
      </c>
      <c r="F208" s="511" t="s">
        <v>295</v>
      </c>
      <c r="G208" s="513" t="s">
        <v>17</v>
      </c>
      <c r="H208" s="509" t="s">
        <v>376</v>
      </c>
      <c r="I208" s="511" t="s">
        <v>288</v>
      </c>
      <c r="J208" s="511" t="s">
        <v>295</v>
      </c>
      <c r="K208" s="513" t="s">
        <v>1774</v>
      </c>
      <c r="L208" s="517">
        <v>2000</v>
      </c>
      <c r="P208" s="441"/>
      <c r="Q208" s="441"/>
    </row>
    <row r="209" ht="14.25" spans="1:17">
      <c r="A209" s="509" t="s">
        <v>916</v>
      </c>
      <c r="B209" s="509" t="s">
        <v>1775</v>
      </c>
      <c r="C209" s="510" t="s">
        <v>1697</v>
      </c>
      <c r="D209" s="510" t="s">
        <v>1539</v>
      </c>
      <c r="E209" s="512">
        <v>1368243</v>
      </c>
      <c r="F209" s="511" t="s">
        <v>288</v>
      </c>
      <c r="G209" s="509" t="s">
        <v>17</v>
      </c>
      <c r="H209" s="509" t="s">
        <v>376</v>
      </c>
      <c r="I209" s="511" t="s">
        <v>288</v>
      </c>
      <c r="J209" s="511" t="s">
        <v>288</v>
      </c>
      <c r="K209" s="509" t="s">
        <v>1776</v>
      </c>
      <c r="L209" s="517">
        <v>1000</v>
      </c>
      <c r="P209" s="441"/>
      <c r="Q209" s="441"/>
    </row>
    <row r="210" ht="14.25" spans="1:17">
      <c r="A210" s="509" t="s">
        <v>918</v>
      </c>
      <c r="B210" s="509" t="s">
        <v>1777</v>
      </c>
      <c r="C210" s="510" t="s">
        <v>1697</v>
      </c>
      <c r="D210" s="510" t="s">
        <v>1539</v>
      </c>
      <c r="E210" s="512">
        <v>1370488</v>
      </c>
      <c r="F210" s="511" t="s">
        <v>288</v>
      </c>
      <c r="G210" s="509" t="s">
        <v>22</v>
      </c>
      <c r="H210" s="509" t="s">
        <v>1213</v>
      </c>
      <c r="I210" s="511" t="s">
        <v>288</v>
      </c>
      <c r="J210" s="511" t="s">
        <v>288</v>
      </c>
      <c r="K210" s="509" t="s">
        <v>1778</v>
      </c>
      <c r="L210" s="517">
        <v>1300</v>
      </c>
      <c r="P210" s="441"/>
      <c r="Q210" s="441"/>
    </row>
    <row r="211" ht="14.25" spans="1:17">
      <c r="A211" s="509" t="s">
        <v>922</v>
      </c>
      <c r="B211" s="509" t="s">
        <v>1779</v>
      </c>
      <c r="C211" s="510" t="s">
        <v>1697</v>
      </c>
      <c r="D211" s="510" t="s">
        <v>1539</v>
      </c>
      <c r="E211" s="512">
        <v>1370371</v>
      </c>
      <c r="F211" s="511" t="s">
        <v>288</v>
      </c>
      <c r="G211" s="509" t="s">
        <v>17</v>
      </c>
      <c r="H211" s="509" t="s">
        <v>376</v>
      </c>
      <c r="I211" s="511" t="s">
        <v>288</v>
      </c>
      <c r="J211" s="511" t="s">
        <v>288</v>
      </c>
      <c r="K211" s="509" t="s">
        <v>1780</v>
      </c>
      <c r="L211" s="517">
        <v>1000</v>
      </c>
      <c r="P211" s="441"/>
      <c r="Q211" s="441"/>
    </row>
    <row r="212" ht="14.25" spans="1:17">
      <c r="A212" s="509" t="s">
        <v>926</v>
      </c>
      <c r="B212" s="509" t="s">
        <v>1781</v>
      </c>
      <c r="C212" s="510" t="s">
        <v>1697</v>
      </c>
      <c r="D212" s="510" t="s">
        <v>1782</v>
      </c>
      <c r="E212" s="512">
        <v>1369560</v>
      </c>
      <c r="F212" s="511" t="s">
        <v>288</v>
      </c>
      <c r="G212" s="509" t="s">
        <v>17</v>
      </c>
      <c r="H212" s="509" t="s">
        <v>376</v>
      </c>
      <c r="I212" s="511" t="s">
        <v>298</v>
      </c>
      <c r="J212" s="511" t="s">
        <v>298</v>
      </c>
      <c r="K212" s="509" t="s">
        <v>1783</v>
      </c>
      <c r="L212" s="517">
        <v>3000</v>
      </c>
      <c r="P212" s="441"/>
      <c r="Q212" s="441"/>
    </row>
    <row r="213" ht="14.25" spans="1:17">
      <c r="A213" s="509" t="s">
        <v>928</v>
      </c>
      <c r="B213" s="509" t="s">
        <v>1755</v>
      </c>
      <c r="C213" s="510" t="s">
        <v>1697</v>
      </c>
      <c r="D213" s="510" t="s">
        <v>1784</v>
      </c>
      <c r="E213" s="512">
        <v>1370044</v>
      </c>
      <c r="F213" s="511" t="s">
        <v>295</v>
      </c>
      <c r="G213" s="509" t="s">
        <v>22</v>
      </c>
      <c r="H213" s="509" t="s">
        <v>1213</v>
      </c>
      <c r="I213" s="511" t="s">
        <v>305</v>
      </c>
      <c r="J213" s="511" t="s">
        <v>326</v>
      </c>
      <c r="K213" s="509" t="s">
        <v>1785</v>
      </c>
      <c r="L213" s="517">
        <v>13000</v>
      </c>
      <c r="P213" s="441"/>
      <c r="Q213" s="441"/>
    </row>
    <row r="214" ht="14.25" spans="1:17">
      <c r="A214" s="509" t="s">
        <v>933</v>
      </c>
      <c r="B214" s="509" t="s">
        <v>1786</v>
      </c>
      <c r="C214" s="510" t="s">
        <v>1539</v>
      </c>
      <c r="D214" s="510" t="s">
        <v>1767</v>
      </c>
      <c r="E214" s="512">
        <v>1370529</v>
      </c>
      <c r="F214" s="511" t="s">
        <v>288</v>
      </c>
      <c r="G214" s="509" t="s">
        <v>49</v>
      </c>
      <c r="H214" s="509" t="s">
        <v>1387</v>
      </c>
      <c r="I214" s="511" t="s">
        <v>288</v>
      </c>
      <c r="J214" s="511" t="s">
        <v>288</v>
      </c>
      <c r="K214" s="509" t="s">
        <v>1787</v>
      </c>
      <c r="L214" s="517">
        <v>1500</v>
      </c>
      <c r="P214" s="441"/>
      <c r="Q214" s="441"/>
    </row>
    <row r="215" ht="14.25" spans="1:17">
      <c r="A215" s="509" t="s">
        <v>935</v>
      </c>
      <c r="B215" s="509" t="s">
        <v>1788</v>
      </c>
      <c r="C215" s="510" t="s">
        <v>1539</v>
      </c>
      <c r="D215" s="510" t="s">
        <v>1767</v>
      </c>
      <c r="E215" s="512">
        <v>1369084</v>
      </c>
      <c r="F215" s="511" t="s">
        <v>288</v>
      </c>
      <c r="G215" s="509" t="s">
        <v>17</v>
      </c>
      <c r="H215" s="509" t="s">
        <v>376</v>
      </c>
      <c r="I215" s="511" t="s">
        <v>288</v>
      </c>
      <c r="J215" s="511" t="s">
        <v>288</v>
      </c>
      <c r="K215" s="509" t="s">
        <v>1789</v>
      </c>
      <c r="L215" s="517">
        <v>1000</v>
      </c>
      <c r="P215" s="441"/>
      <c r="Q215" s="441"/>
    </row>
    <row r="216" ht="14.25" spans="1:17">
      <c r="A216" s="509" t="s">
        <v>938</v>
      </c>
      <c r="B216" s="509" t="s">
        <v>1790</v>
      </c>
      <c r="C216" s="510" t="s">
        <v>1539</v>
      </c>
      <c r="D216" s="510" t="s">
        <v>1767</v>
      </c>
      <c r="E216" s="512">
        <v>1370700</v>
      </c>
      <c r="F216" s="511" t="s">
        <v>288</v>
      </c>
      <c r="G216" s="509" t="s">
        <v>17</v>
      </c>
      <c r="H216" s="509" t="s">
        <v>376</v>
      </c>
      <c r="I216" s="511" t="s">
        <v>288</v>
      </c>
      <c r="J216" s="511" t="s">
        <v>288</v>
      </c>
      <c r="K216" s="509" t="s">
        <v>1791</v>
      </c>
      <c r="L216" s="517">
        <v>1000</v>
      </c>
      <c r="P216" s="441"/>
      <c r="Q216" s="441"/>
    </row>
    <row r="217" ht="14.25" spans="1:17">
      <c r="A217" s="509" t="s">
        <v>940</v>
      </c>
      <c r="B217" s="509" t="s">
        <v>1792</v>
      </c>
      <c r="C217" s="510" t="s">
        <v>1539</v>
      </c>
      <c r="D217" s="510" t="s">
        <v>1767</v>
      </c>
      <c r="E217" s="512">
        <v>1370605</v>
      </c>
      <c r="F217" s="511" t="s">
        <v>288</v>
      </c>
      <c r="G217" s="509" t="s">
        <v>17</v>
      </c>
      <c r="H217" s="509" t="s">
        <v>376</v>
      </c>
      <c r="I217" s="511" t="s">
        <v>288</v>
      </c>
      <c r="J217" s="511" t="s">
        <v>288</v>
      </c>
      <c r="K217" s="509" t="s">
        <v>1793</v>
      </c>
      <c r="L217" s="517">
        <v>1000</v>
      </c>
      <c r="P217" s="441"/>
      <c r="Q217" s="441"/>
    </row>
    <row r="218" ht="14.25" spans="1:17">
      <c r="A218" s="509" t="s">
        <v>943</v>
      </c>
      <c r="B218" s="509" t="s">
        <v>1794</v>
      </c>
      <c r="C218" s="510" t="s">
        <v>1539</v>
      </c>
      <c r="D218" s="510" t="s">
        <v>1767</v>
      </c>
      <c r="E218" s="512">
        <v>1370598</v>
      </c>
      <c r="F218" s="511" t="s">
        <v>288</v>
      </c>
      <c r="G218" s="509" t="s">
        <v>17</v>
      </c>
      <c r="H218" s="509" t="s">
        <v>1213</v>
      </c>
      <c r="I218" s="511" t="s">
        <v>288</v>
      </c>
      <c r="J218" s="511" t="s">
        <v>288</v>
      </c>
      <c r="K218" s="509" t="s">
        <v>1795</v>
      </c>
      <c r="L218" s="517">
        <v>1300</v>
      </c>
      <c r="P218" s="441"/>
      <c r="Q218" s="441"/>
    </row>
    <row r="219" ht="14.25" spans="1:17">
      <c r="A219" s="509" t="s">
        <v>946</v>
      </c>
      <c r="B219" s="509" t="s">
        <v>1796</v>
      </c>
      <c r="C219" s="510" t="s">
        <v>1539</v>
      </c>
      <c r="D219" s="510" t="s">
        <v>1767</v>
      </c>
      <c r="E219" s="512">
        <v>1370702</v>
      </c>
      <c r="F219" s="511" t="s">
        <v>301</v>
      </c>
      <c r="G219" s="509" t="s">
        <v>17</v>
      </c>
      <c r="H219" s="509" t="s">
        <v>376</v>
      </c>
      <c r="I219" s="511" t="s">
        <v>288</v>
      </c>
      <c r="J219" s="511" t="s">
        <v>301</v>
      </c>
      <c r="K219" s="509" t="s">
        <v>1797</v>
      </c>
      <c r="L219" s="517">
        <v>4000</v>
      </c>
      <c r="P219" s="441"/>
      <c r="Q219" s="441"/>
    </row>
    <row r="220" ht="14.25" spans="1:17">
      <c r="A220" s="509" t="s">
        <v>950</v>
      </c>
      <c r="B220" s="513" t="s">
        <v>1798</v>
      </c>
      <c r="C220" s="514" t="s">
        <v>1539</v>
      </c>
      <c r="D220" s="514" t="s">
        <v>1767</v>
      </c>
      <c r="E220" s="516">
        <v>1370703</v>
      </c>
      <c r="F220" s="511" t="s">
        <v>288</v>
      </c>
      <c r="G220" s="513" t="s">
        <v>17</v>
      </c>
      <c r="H220" s="509" t="s">
        <v>376</v>
      </c>
      <c r="I220" s="511" t="s">
        <v>288</v>
      </c>
      <c r="J220" s="511" t="s">
        <v>288</v>
      </c>
      <c r="K220" s="513" t="s">
        <v>1799</v>
      </c>
      <c r="L220" s="517">
        <v>1000</v>
      </c>
      <c r="P220" s="441"/>
      <c r="Q220" s="441"/>
    </row>
    <row r="221" ht="14.25" spans="1:17">
      <c r="A221" s="509" t="s">
        <v>953</v>
      </c>
      <c r="B221" s="509" t="s">
        <v>1800</v>
      </c>
      <c r="C221" s="510" t="s">
        <v>1539</v>
      </c>
      <c r="D221" s="510" t="s">
        <v>1767</v>
      </c>
      <c r="E221" s="512">
        <v>1370701</v>
      </c>
      <c r="F221" s="511" t="s">
        <v>288</v>
      </c>
      <c r="G221" s="509" t="s">
        <v>17</v>
      </c>
      <c r="H221" s="509" t="s">
        <v>376</v>
      </c>
      <c r="I221" s="511" t="s">
        <v>288</v>
      </c>
      <c r="J221" s="511" t="s">
        <v>288</v>
      </c>
      <c r="K221" s="509" t="s">
        <v>1801</v>
      </c>
      <c r="L221" s="517">
        <v>1000</v>
      </c>
      <c r="P221" s="441"/>
      <c r="Q221" s="441"/>
    </row>
    <row r="222" ht="14.25" spans="1:17">
      <c r="A222" s="509" t="s">
        <v>956</v>
      </c>
      <c r="B222" s="509" t="s">
        <v>1802</v>
      </c>
      <c r="C222" s="510" t="s">
        <v>1539</v>
      </c>
      <c r="D222" s="510" t="s">
        <v>1767</v>
      </c>
      <c r="E222" s="512">
        <v>1370670</v>
      </c>
      <c r="F222" s="511" t="s">
        <v>288</v>
      </c>
      <c r="G222" s="509" t="s">
        <v>22</v>
      </c>
      <c r="H222" s="509" t="s">
        <v>1213</v>
      </c>
      <c r="I222" s="511" t="s">
        <v>288</v>
      </c>
      <c r="J222" s="511" t="s">
        <v>288</v>
      </c>
      <c r="K222" s="509" t="s">
        <v>1803</v>
      </c>
      <c r="L222" s="517">
        <v>1300</v>
      </c>
      <c r="P222" s="441"/>
      <c r="Q222" s="441"/>
    </row>
    <row r="223" ht="14.25" spans="1:17">
      <c r="A223" s="509" t="s">
        <v>959</v>
      </c>
      <c r="B223" s="509" t="s">
        <v>1804</v>
      </c>
      <c r="C223" s="510" t="s">
        <v>1539</v>
      </c>
      <c r="D223" s="510" t="s">
        <v>1782</v>
      </c>
      <c r="E223" s="512">
        <v>1369800</v>
      </c>
      <c r="F223" s="511" t="s">
        <v>288</v>
      </c>
      <c r="G223" s="509" t="s">
        <v>17</v>
      </c>
      <c r="H223" s="509" t="s">
        <v>376</v>
      </c>
      <c r="I223" s="511" t="s">
        <v>295</v>
      </c>
      <c r="J223" s="511" t="s">
        <v>295</v>
      </c>
      <c r="K223" s="509" t="s">
        <v>1805</v>
      </c>
      <c r="L223" s="517">
        <v>2000</v>
      </c>
      <c r="P223" s="441"/>
      <c r="Q223" s="441"/>
    </row>
    <row r="224" ht="14.25" spans="1:17">
      <c r="A224" s="509" t="s">
        <v>961</v>
      </c>
      <c r="B224" s="513" t="s">
        <v>1806</v>
      </c>
      <c r="C224" s="514" t="s">
        <v>1539</v>
      </c>
      <c r="D224" s="514" t="s">
        <v>1782</v>
      </c>
      <c r="E224" s="516">
        <v>1370726</v>
      </c>
      <c r="F224" s="511" t="s">
        <v>288</v>
      </c>
      <c r="G224" s="513" t="s">
        <v>17</v>
      </c>
      <c r="H224" s="509" t="s">
        <v>376</v>
      </c>
      <c r="I224" s="511" t="s">
        <v>295</v>
      </c>
      <c r="J224" s="511" t="s">
        <v>295</v>
      </c>
      <c r="K224" s="513" t="s">
        <v>1807</v>
      </c>
      <c r="L224" s="517">
        <v>2000</v>
      </c>
      <c r="P224" s="441"/>
      <c r="Q224" s="441"/>
    </row>
    <row r="225" ht="14.25" spans="1:17">
      <c r="A225" s="509" t="s">
        <v>964</v>
      </c>
      <c r="B225" s="509" t="s">
        <v>1808</v>
      </c>
      <c r="C225" s="510" t="s">
        <v>1539</v>
      </c>
      <c r="D225" s="510" t="s">
        <v>1809</v>
      </c>
      <c r="E225" s="512">
        <v>1365962</v>
      </c>
      <c r="F225" s="511" t="s">
        <v>288</v>
      </c>
      <c r="G225" s="509" t="s">
        <v>17</v>
      </c>
      <c r="H225" s="509" t="s">
        <v>376</v>
      </c>
      <c r="I225" s="511" t="s">
        <v>312</v>
      </c>
      <c r="J225" s="511" t="s">
        <v>312</v>
      </c>
      <c r="K225" s="509" t="s">
        <v>1810</v>
      </c>
      <c r="L225" s="517">
        <v>7000</v>
      </c>
      <c r="P225" s="441"/>
      <c r="Q225" s="441"/>
    </row>
    <row r="226" ht="14.25" spans="1:17">
      <c r="A226" s="509" t="s">
        <v>967</v>
      </c>
      <c r="B226" s="509" t="s">
        <v>1802</v>
      </c>
      <c r="C226" s="510" t="s">
        <v>1767</v>
      </c>
      <c r="D226" s="510" t="s">
        <v>1782</v>
      </c>
      <c r="E226" s="512">
        <v>1370906</v>
      </c>
      <c r="F226" s="511" t="s">
        <v>288</v>
      </c>
      <c r="G226" s="509" t="s">
        <v>22</v>
      </c>
      <c r="H226" s="509" t="s">
        <v>1213</v>
      </c>
      <c r="I226" s="511" t="s">
        <v>288</v>
      </c>
      <c r="J226" s="511" t="s">
        <v>288</v>
      </c>
      <c r="K226" s="509" t="s">
        <v>1811</v>
      </c>
      <c r="L226" s="517">
        <v>1300</v>
      </c>
      <c r="P226" s="441"/>
      <c r="Q226" s="441"/>
    </row>
    <row r="227" ht="14.25" spans="1:17">
      <c r="A227" s="509" t="s">
        <v>970</v>
      </c>
      <c r="B227" s="509" t="s">
        <v>1812</v>
      </c>
      <c r="C227" s="510" t="s">
        <v>1767</v>
      </c>
      <c r="D227" s="510" t="s">
        <v>1782</v>
      </c>
      <c r="E227" s="512">
        <v>1371021</v>
      </c>
      <c r="F227" s="511" t="s">
        <v>288</v>
      </c>
      <c r="G227" s="509" t="s">
        <v>17</v>
      </c>
      <c r="H227" s="509" t="s">
        <v>376</v>
      </c>
      <c r="I227" s="511" t="s">
        <v>288</v>
      </c>
      <c r="J227" s="511" t="s">
        <v>288</v>
      </c>
      <c r="K227" s="509" t="s">
        <v>1813</v>
      </c>
      <c r="L227" s="517">
        <v>1000</v>
      </c>
      <c r="P227" s="441"/>
      <c r="Q227" s="441"/>
    </row>
    <row r="228" ht="14.25" spans="1:17">
      <c r="A228" s="509" t="s">
        <v>973</v>
      </c>
      <c r="B228" s="513" t="s">
        <v>1814</v>
      </c>
      <c r="C228" s="514" t="s">
        <v>1767</v>
      </c>
      <c r="D228" s="514" t="s">
        <v>1782</v>
      </c>
      <c r="E228" s="516">
        <v>1370489</v>
      </c>
      <c r="F228" s="511" t="s">
        <v>288</v>
      </c>
      <c r="G228" s="513" t="s">
        <v>17</v>
      </c>
      <c r="H228" s="509" t="s">
        <v>376</v>
      </c>
      <c r="I228" s="511" t="s">
        <v>288</v>
      </c>
      <c r="J228" s="511" t="s">
        <v>288</v>
      </c>
      <c r="K228" s="513" t="s">
        <v>1815</v>
      </c>
      <c r="L228" s="517">
        <v>1000</v>
      </c>
      <c r="P228" s="441"/>
      <c r="Q228" s="441"/>
    </row>
    <row r="229" ht="14.25" spans="1:17">
      <c r="A229" s="509" t="s">
        <v>975</v>
      </c>
      <c r="B229" s="509" t="s">
        <v>1773</v>
      </c>
      <c r="C229" s="510" t="s">
        <v>1767</v>
      </c>
      <c r="D229" s="510" t="s">
        <v>1782</v>
      </c>
      <c r="E229" s="512">
        <v>1370484</v>
      </c>
      <c r="F229" s="511" t="s">
        <v>301</v>
      </c>
      <c r="G229" s="509" t="s">
        <v>17</v>
      </c>
      <c r="H229" s="509" t="s">
        <v>376</v>
      </c>
      <c r="I229" s="511" t="s">
        <v>288</v>
      </c>
      <c r="J229" s="511" t="s">
        <v>301</v>
      </c>
      <c r="K229" s="509" t="s">
        <v>1816</v>
      </c>
      <c r="L229" s="517">
        <v>4000</v>
      </c>
      <c r="P229" s="441"/>
      <c r="Q229" s="441"/>
    </row>
    <row r="230" ht="14.25" spans="1:17">
      <c r="A230" s="509" t="s">
        <v>977</v>
      </c>
      <c r="B230" s="513" t="s">
        <v>1817</v>
      </c>
      <c r="C230" s="514" t="s">
        <v>1767</v>
      </c>
      <c r="D230" s="514" t="s">
        <v>1782</v>
      </c>
      <c r="E230" s="516">
        <v>1368245</v>
      </c>
      <c r="F230" s="511" t="s">
        <v>288</v>
      </c>
      <c r="G230" s="513" t="s">
        <v>17</v>
      </c>
      <c r="H230" s="509" t="s">
        <v>376</v>
      </c>
      <c r="I230" s="511" t="s">
        <v>288</v>
      </c>
      <c r="J230" s="511" t="s">
        <v>288</v>
      </c>
      <c r="K230" s="513" t="s">
        <v>1818</v>
      </c>
      <c r="L230" s="517">
        <v>1000</v>
      </c>
      <c r="P230" s="441"/>
      <c r="Q230" s="441"/>
    </row>
    <row r="231" ht="14.25" spans="1:17">
      <c r="A231" s="509" t="s">
        <v>979</v>
      </c>
      <c r="B231" s="509" t="s">
        <v>1798</v>
      </c>
      <c r="C231" s="510" t="s">
        <v>1767</v>
      </c>
      <c r="D231" s="510" t="s">
        <v>1782</v>
      </c>
      <c r="E231" s="512">
        <v>1370917</v>
      </c>
      <c r="F231" s="511" t="s">
        <v>305</v>
      </c>
      <c r="G231" s="509" t="s">
        <v>17</v>
      </c>
      <c r="H231" s="509" t="s">
        <v>376</v>
      </c>
      <c r="I231" s="511" t="s">
        <v>288</v>
      </c>
      <c r="J231" s="511" t="s">
        <v>305</v>
      </c>
      <c r="K231" s="509" t="s">
        <v>1819</v>
      </c>
      <c r="L231" s="517">
        <v>5000</v>
      </c>
      <c r="P231" s="441"/>
      <c r="Q231" s="441"/>
    </row>
    <row r="232" ht="14.25" spans="1:17">
      <c r="A232" s="509" t="s">
        <v>983</v>
      </c>
      <c r="B232" s="509" t="s">
        <v>1820</v>
      </c>
      <c r="C232" s="510" t="s">
        <v>1767</v>
      </c>
      <c r="D232" s="510" t="s">
        <v>1782</v>
      </c>
      <c r="E232" s="512">
        <v>1370446</v>
      </c>
      <c r="F232" s="511" t="s">
        <v>288</v>
      </c>
      <c r="G232" s="509" t="s">
        <v>17</v>
      </c>
      <c r="H232" s="509" t="s">
        <v>376</v>
      </c>
      <c r="I232" s="511" t="s">
        <v>288</v>
      </c>
      <c r="J232" s="511" t="s">
        <v>288</v>
      </c>
      <c r="K232" s="509" t="s">
        <v>1821</v>
      </c>
      <c r="L232" s="517">
        <v>1000</v>
      </c>
      <c r="P232" s="441"/>
      <c r="Q232" s="441"/>
    </row>
    <row r="233" ht="14.25" spans="1:17">
      <c r="A233" s="509" t="s">
        <v>986</v>
      </c>
      <c r="B233" s="509" t="s">
        <v>1822</v>
      </c>
      <c r="C233" s="510" t="s">
        <v>1767</v>
      </c>
      <c r="D233" s="510" t="s">
        <v>1823</v>
      </c>
      <c r="E233" s="512">
        <v>1370968</v>
      </c>
      <c r="F233" s="511" t="s">
        <v>288</v>
      </c>
      <c r="G233" s="509" t="s">
        <v>49</v>
      </c>
      <c r="H233" s="509" t="s">
        <v>1387</v>
      </c>
      <c r="I233" s="511" t="s">
        <v>295</v>
      </c>
      <c r="J233" s="511" t="s">
        <v>295</v>
      </c>
      <c r="K233" s="509" t="s">
        <v>1824</v>
      </c>
      <c r="L233" s="517">
        <v>3000</v>
      </c>
      <c r="P233" s="441"/>
      <c r="Q233" s="441"/>
    </row>
    <row r="234" ht="14.25" spans="1:17">
      <c r="A234" s="513" t="s">
        <v>989</v>
      </c>
      <c r="B234" s="513" t="s">
        <v>1825</v>
      </c>
      <c r="C234" s="514" t="s">
        <v>1767</v>
      </c>
      <c r="D234" s="514" t="s">
        <v>1823</v>
      </c>
      <c r="E234" s="516">
        <v>1370808</v>
      </c>
      <c r="F234" s="511" t="s">
        <v>288</v>
      </c>
      <c r="G234" s="513" t="s">
        <v>17</v>
      </c>
      <c r="H234" s="509" t="s">
        <v>376</v>
      </c>
      <c r="I234" s="511" t="s">
        <v>295</v>
      </c>
      <c r="J234" s="511" t="s">
        <v>295</v>
      </c>
      <c r="K234" s="509" t="s">
        <v>1826</v>
      </c>
      <c r="L234" s="517">
        <v>2000</v>
      </c>
      <c r="P234" s="441"/>
      <c r="Q234" s="441"/>
    </row>
    <row r="235" ht="14.25" spans="1:17">
      <c r="A235" s="509" t="s">
        <v>992</v>
      </c>
      <c r="B235" s="509" t="s">
        <v>1786</v>
      </c>
      <c r="C235" s="510" t="s">
        <v>1767</v>
      </c>
      <c r="D235" s="510" t="s">
        <v>1827</v>
      </c>
      <c r="E235" s="512">
        <v>1367433</v>
      </c>
      <c r="F235" s="511" t="s">
        <v>288</v>
      </c>
      <c r="G235" s="509" t="s">
        <v>49</v>
      </c>
      <c r="H235" s="509" t="s">
        <v>1387</v>
      </c>
      <c r="I235" s="511" t="s">
        <v>301</v>
      </c>
      <c r="J235" s="511" t="s">
        <v>301</v>
      </c>
      <c r="K235" s="509" t="s">
        <v>1828</v>
      </c>
      <c r="L235" s="517">
        <v>6000</v>
      </c>
      <c r="P235" s="441"/>
      <c r="Q235" s="441"/>
    </row>
    <row r="236" ht="14.25" spans="1:17">
      <c r="A236" s="509" t="s">
        <v>995</v>
      </c>
      <c r="B236" s="509" t="s">
        <v>1829</v>
      </c>
      <c r="C236" s="510" t="s">
        <v>1782</v>
      </c>
      <c r="D236" s="510" t="s">
        <v>1823</v>
      </c>
      <c r="E236" s="512">
        <v>1370599</v>
      </c>
      <c r="F236" s="511" t="s">
        <v>288</v>
      </c>
      <c r="G236" s="509" t="s">
        <v>22</v>
      </c>
      <c r="H236" s="509" t="s">
        <v>1213</v>
      </c>
      <c r="I236" s="511" t="s">
        <v>288</v>
      </c>
      <c r="J236" s="511" t="s">
        <v>288</v>
      </c>
      <c r="K236" s="509" t="s">
        <v>1830</v>
      </c>
      <c r="L236" s="517">
        <v>1300</v>
      </c>
      <c r="P236" s="441"/>
      <c r="Q236" s="441"/>
    </row>
    <row r="237" ht="14.25" spans="1:17">
      <c r="A237" s="509" t="s">
        <v>998</v>
      </c>
      <c r="B237" s="509" t="s">
        <v>1781</v>
      </c>
      <c r="C237" s="510" t="s">
        <v>1782</v>
      </c>
      <c r="D237" s="510" t="s">
        <v>1823</v>
      </c>
      <c r="E237" s="512">
        <v>1371305</v>
      </c>
      <c r="F237" s="511" t="s">
        <v>288</v>
      </c>
      <c r="G237" s="509" t="s">
        <v>17</v>
      </c>
      <c r="H237" s="509" t="s">
        <v>376</v>
      </c>
      <c r="I237" s="511" t="s">
        <v>288</v>
      </c>
      <c r="J237" s="511" t="s">
        <v>288</v>
      </c>
      <c r="K237" s="509" t="s">
        <v>1831</v>
      </c>
      <c r="L237" s="517">
        <v>1000</v>
      </c>
      <c r="P237" s="441"/>
      <c r="Q237" s="441"/>
    </row>
    <row r="238" ht="14.25" spans="1:17">
      <c r="A238" s="509" t="s">
        <v>1001</v>
      </c>
      <c r="B238" s="509" t="s">
        <v>1832</v>
      </c>
      <c r="C238" s="510" t="s">
        <v>1782</v>
      </c>
      <c r="D238" s="510" t="s">
        <v>1823</v>
      </c>
      <c r="E238" s="512">
        <v>1371259</v>
      </c>
      <c r="F238" s="511" t="s">
        <v>288</v>
      </c>
      <c r="G238" s="509" t="s">
        <v>17</v>
      </c>
      <c r="H238" s="509" t="s">
        <v>376</v>
      </c>
      <c r="I238" s="511" t="s">
        <v>288</v>
      </c>
      <c r="J238" s="511" t="s">
        <v>288</v>
      </c>
      <c r="K238" s="509" t="s">
        <v>1833</v>
      </c>
      <c r="L238" s="517">
        <v>1000</v>
      </c>
      <c r="P238" s="441"/>
      <c r="Q238" s="441"/>
    </row>
    <row r="239" ht="14.25" spans="1:17">
      <c r="A239" s="509" t="s">
        <v>1003</v>
      </c>
      <c r="B239" s="509" t="s">
        <v>1834</v>
      </c>
      <c r="C239" s="510" t="s">
        <v>1782</v>
      </c>
      <c r="D239" s="510" t="s">
        <v>1823</v>
      </c>
      <c r="E239" s="512">
        <v>1371341</v>
      </c>
      <c r="F239" s="511" t="s">
        <v>288</v>
      </c>
      <c r="G239" s="509" t="s">
        <v>17</v>
      </c>
      <c r="H239" s="509" t="s">
        <v>376</v>
      </c>
      <c r="I239" s="511" t="s">
        <v>288</v>
      </c>
      <c r="J239" s="511" t="s">
        <v>288</v>
      </c>
      <c r="K239" s="509" t="s">
        <v>1835</v>
      </c>
      <c r="L239" s="517">
        <v>1000</v>
      </c>
      <c r="P239" s="441"/>
      <c r="Q239" s="441"/>
    </row>
    <row r="240" ht="14.25" spans="1:17">
      <c r="A240" s="509" t="s">
        <v>1005</v>
      </c>
      <c r="B240" s="509" t="s">
        <v>1820</v>
      </c>
      <c r="C240" s="510" t="s">
        <v>1782</v>
      </c>
      <c r="D240" s="510" t="s">
        <v>1823</v>
      </c>
      <c r="E240" s="512">
        <v>1370448</v>
      </c>
      <c r="F240" s="511" t="s">
        <v>288</v>
      </c>
      <c r="G240" s="509" t="s">
        <v>17</v>
      </c>
      <c r="H240" s="509" t="s">
        <v>376</v>
      </c>
      <c r="I240" s="511" t="s">
        <v>288</v>
      </c>
      <c r="J240" s="511" t="s">
        <v>288</v>
      </c>
      <c r="K240" s="509" t="s">
        <v>1836</v>
      </c>
      <c r="L240" s="517">
        <v>1000</v>
      </c>
      <c r="P240" s="441"/>
      <c r="Q240" s="441"/>
    </row>
    <row r="241" ht="14.25" spans="1:17">
      <c r="A241" s="509" t="s">
        <v>1008</v>
      </c>
      <c r="B241" s="509" t="s">
        <v>1837</v>
      </c>
      <c r="C241" s="510" t="s">
        <v>1782</v>
      </c>
      <c r="D241" s="510" t="s">
        <v>1823</v>
      </c>
      <c r="E241" s="512">
        <v>1369775</v>
      </c>
      <c r="F241" s="511" t="s">
        <v>288</v>
      </c>
      <c r="G241" s="509" t="s">
        <v>19</v>
      </c>
      <c r="H241" s="509" t="s">
        <v>1213</v>
      </c>
      <c r="I241" s="511" t="s">
        <v>288</v>
      </c>
      <c r="J241" s="511" t="s">
        <v>288</v>
      </c>
      <c r="K241" s="509" t="s">
        <v>1838</v>
      </c>
      <c r="L241" s="517">
        <v>1300</v>
      </c>
      <c r="P241" s="441"/>
      <c r="Q241" s="441"/>
    </row>
    <row r="242" ht="14.25" spans="1:17">
      <c r="A242" s="509" t="s">
        <v>1011</v>
      </c>
      <c r="B242" s="509" t="s">
        <v>1839</v>
      </c>
      <c r="C242" s="510" t="s">
        <v>1782</v>
      </c>
      <c r="D242" s="510" t="s">
        <v>1827</v>
      </c>
      <c r="E242" s="512">
        <v>1364882</v>
      </c>
      <c r="F242" s="511" t="s">
        <v>288</v>
      </c>
      <c r="G242" s="509" t="s">
        <v>17</v>
      </c>
      <c r="H242" s="509" t="s">
        <v>376</v>
      </c>
      <c r="I242" s="511" t="s">
        <v>298</v>
      </c>
      <c r="J242" s="511" t="s">
        <v>298</v>
      </c>
      <c r="K242" s="509" t="s">
        <v>1840</v>
      </c>
      <c r="L242" s="517">
        <v>3000</v>
      </c>
      <c r="P242" s="441"/>
      <c r="Q242" s="441"/>
    </row>
    <row r="243" ht="14.25" spans="1:17">
      <c r="A243" s="509" t="s">
        <v>1014</v>
      </c>
      <c r="B243" s="509" t="s">
        <v>1841</v>
      </c>
      <c r="C243" s="510" t="s">
        <v>1823</v>
      </c>
      <c r="D243" s="510" t="s">
        <v>1784</v>
      </c>
      <c r="E243" s="512">
        <v>1371572</v>
      </c>
      <c r="F243" s="511" t="s">
        <v>288</v>
      </c>
      <c r="G243" s="509" t="s">
        <v>22</v>
      </c>
      <c r="H243" s="509" t="s">
        <v>1213</v>
      </c>
      <c r="I243" s="511" t="s">
        <v>288</v>
      </c>
      <c r="J243" s="511" t="s">
        <v>288</v>
      </c>
      <c r="K243" s="509" t="s">
        <v>1842</v>
      </c>
      <c r="L243" s="517">
        <v>1300</v>
      </c>
      <c r="P243" s="441"/>
      <c r="Q243" s="441"/>
    </row>
    <row r="244" ht="14.25" spans="1:17">
      <c r="A244" s="509" t="s">
        <v>1017</v>
      </c>
      <c r="B244" s="509" t="s">
        <v>1843</v>
      </c>
      <c r="C244" s="510" t="s">
        <v>1823</v>
      </c>
      <c r="D244" s="510" t="s">
        <v>1784</v>
      </c>
      <c r="E244" s="512">
        <v>1351025</v>
      </c>
      <c r="F244" s="511" t="s">
        <v>288</v>
      </c>
      <c r="G244" s="509" t="s">
        <v>19</v>
      </c>
      <c r="H244" s="509" t="s">
        <v>306</v>
      </c>
      <c r="I244" s="511" t="s">
        <v>288</v>
      </c>
      <c r="J244" s="511" t="s">
        <v>288</v>
      </c>
      <c r="K244" s="509" t="s">
        <v>1844</v>
      </c>
      <c r="L244" s="517">
        <v>1400</v>
      </c>
      <c r="P244" s="441"/>
      <c r="Q244" s="441"/>
    </row>
    <row r="245" ht="14.25" spans="1:17">
      <c r="A245" s="509" t="s">
        <v>1020</v>
      </c>
      <c r="B245" s="509" t="s">
        <v>1845</v>
      </c>
      <c r="C245" s="510" t="s">
        <v>1823</v>
      </c>
      <c r="D245" s="510" t="s">
        <v>1784</v>
      </c>
      <c r="E245" s="512">
        <v>1371692</v>
      </c>
      <c r="F245" s="511" t="s">
        <v>288</v>
      </c>
      <c r="G245" s="509" t="s">
        <v>17</v>
      </c>
      <c r="H245" s="509" t="s">
        <v>376</v>
      </c>
      <c r="I245" s="511" t="s">
        <v>288</v>
      </c>
      <c r="J245" s="511" t="s">
        <v>288</v>
      </c>
      <c r="K245" s="509" t="s">
        <v>1846</v>
      </c>
      <c r="L245" s="517">
        <v>1000</v>
      </c>
      <c r="P245" s="441"/>
      <c r="Q245" s="441"/>
    </row>
    <row r="246" ht="14.25" spans="1:17">
      <c r="A246" s="509" t="s">
        <v>1023</v>
      </c>
      <c r="B246" s="509" t="s">
        <v>1847</v>
      </c>
      <c r="C246" s="510" t="s">
        <v>1823</v>
      </c>
      <c r="D246" s="510" t="s">
        <v>1784</v>
      </c>
      <c r="E246" s="512">
        <v>1371588</v>
      </c>
      <c r="F246" s="511" t="s">
        <v>288</v>
      </c>
      <c r="G246" s="509" t="s">
        <v>17</v>
      </c>
      <c r="H246" s="509" t="s">
        <v>376</v>
      </c>
      <c r="I246" s="511" t="s">
        <v>288</v>
      </c>
      <c r="J246" s="511" t="s">
        <v>288</v>
      </c>
      <c r="K246" s="509" t="s">
        <v>1848</v>
      </c>
      <c r="L246" s="517">
        <v>1000</v>
      </c>
      <c r="P246" s="441"/>
      <c r="Q246" s="441"/>
    </row>
    <row r="247" ht="14.25" spans="1:17">
      <c r="A247" s="509" t="s">
        <v>1027</v>
      </c>
      <c r="B247" s="509" t="s">
        <v>1817</v>
      </c>
      <c r="C247" s="510" t="s">
        <v>1823</v>
      </c>
      <c r="D247" s="510" t="s">
        <v>1827</v>
      </c>
      <c r="E247" s="512">
        <v>1371295</v>
      </c>
      <c r="F247" s="511" t="s">
        <v>288</v>
      </c>
      <c r="G247" s="509" t="s">
        <v>17</v>
      </c>
      <c r="H247" s="509" t="s">
        <v>376</v>
      </c>
      <c r="I247" s="511" t="s">
        <v>295</v>
      </c>
      <c r="J247" s="511" t="s">
        <v>295</v>
      </c>
      <c r="K247" s="509" t="s">
        <v>1849</v>
      </c>
      <c r="L247" s="517">
        <v>2000</v>
      </c>
      <c r="P247" s="441"/>
      <c r="Q247" s="441"/>
    </row>
    <row r="248" ht="14.25" spans="1:17">
      <c r="A248" s="509" t="s">
        <v>1030</v>
      </c>
      <c r="B248" s="509" t="s">
        <v>1781</v>
      </c>
      <c r="C248" s="510" t="s">
        <v>1823</v>
      </c>
      <c r="D248" s="510" t="s">
        <v>1827</v>
      </c>
      <c r="E248" s="512">
        <v>1371637</v>
      </c>
      <c r="F248" s="511" t="s">
        <v>288</v>
      </c>
      <c r="G248" s="509" t="s">
        <v>17</v>
      </c>
      <c r="H248" s="509" t="s">
        <v>376</v>
      </c>
      <c r="I248" s="511" t="s">
        <v>295</v>
      </c>
      <c r="J248" s="511" t="s">
        <v>295</v>
      </c>
      <c r="K248" s="509" t="s">
        <v>1850</v>
      </c>
      <c r="L248" s="517">
        <v>2000</v>
      </c>
      <c r="P248" s="441"/>
      <c r="Q248" s="441"/>
    </row>
    <row r="249" ht="14.25" spans="1:17">
      <c r="A249" s="509" t="s">
        <v>1033</v>
      </c>
      <c r="B249" s="509" t="s">
        <v>1851</v>
      </c>
      <c r="C249" s="510" t="s">
        <v>1784</v>
      </c>
      <c r="D249" s="510" t="s">
        <v>1827</v>
      </c>
      <c r="E249" s="512">
        <v>1372039</v>
      </c>
      <c r="F249" s="511" t="s">
        <v>288</v>
      </c>
      <c r="G249" s="509" t="s">
        <v>17</v>
      </c>
      <c r="H249" s="509" t="s">
        <v>376</v>
      </c>
      <c r="I249" s="511" t="s">
        <v>288</v>
      </c>
      <c r="J249" s="511" t="s">
        <v>288</v>
      </c>
      <c r="K249" s="509" t="s">
        <v>1852</v>
      </c>
      <c r="L249" s="517">
        <v>1000</v>
      </c>
      <c r="P249" s="441"/>
      <c r="Q249" s="441"/>
    </row>
    <row r="250" ht="14.25" spans="1:17">
      <c r="A250" s="509" t="s">
        <v>1036</v>
      </c>
      <c r="B250" s="509" t="s">
        <v>1853</v>
      </c>
      <c r="C250" s="510" t="s">
        <v>1784</v>
      </c>
      <c r="D250" s="510" t="s">
        <v>1827</v>
      </c>
      <c r="E250" s="512">
        <v>1371997</v>
      </c>
      <c r="F250" s="511" t="s">
        <v>288</v>
      </c>
      <c r="G250" s="509" t="s">
        <v>17</v>
      </c>
      <c r="H250" s="509" t="s">
        <v>376</v>
      </c>
      <c r="I250" s="511" t="s">
        <v>288</v>
      </c>
      <c r="J250" s="511" t="s">
        <v>288</v>
      </c>
      <c r="K250" s="509" t="s">
        <v>1854</v>
      </c>
      <c r="L250" s="517">
        <v>1000</v>
      </c>
      <c r="P250" s="441"/>
      <c r="Q250" s="441"/>
    </row>
    <row r="251" ht="14.25" spans="1:17">
      <c r="A251" s="509" t="s">
        <v>1039</v>
      </c>
      <c r="B251" s="509" t="s">
        <v>1855</v>
      </c>
      <c r="C251" s="510" t="s">
        <v>1784</v>
      </c>
      <c r="D251" s="510" t="s">
        <v>1827</v>
      </c>
      <c r="E251" s="512">
        <v>1369721</v>
      </c>
      <c r="F251" s="511" t="s">
        <v>288</v>
      </c>
      <c r="G251" s="509" t="s">
        <v>17</v>
      </c>
      <c r="H251" s="509" t="s">
        <v>376</v>
      </c>
      <c r="I251" s="511" t="s">
        <v>288</v>
      </c>
      <c r="J251" s="511" t="s">
        <v>288</v>
      </c>
      <c r="K251" s="509" t="s">
        <v>1856</v>
      </c>
      <c r="L251" s="517">
        <v>1000</v>
      </c>
      <c r="P251" s="441"/>
      <c r="Q251" s="441"/>
    </row>
    <row r="252" ht="14.25" spans="1:17">
      <c r="A252" s="509" t="s">
        <v>1042</v>
      </c>
      <c r="B252" s="509" t="s">
        <v>1857</v>
      </c>
      <c r="C252" s="510" t="s">
        <v>1784</v>
      </c>
      <c r="D252" s="510" t="s">
        <v>1827</v>
      </c>
      <c r="E252" s="512">
        <v>1372011</v>
      </c>
      <c r="F252" s="511" t="s">
        <v>288</v>
      </c>
      <c r="G252" s="509" t="s">
        <v>22</v>
      </c>
      <c r="H252" s="509" t="s">
        <v>1213</v>
      </c>
      <c r="I252" s="511" t="s">
        <v>288</v>
      </c>
      <c r="J252" s="511" t="s">
        <v>288</v>
      </c>
      <c r="K252" s="509" t="s">
        <v>1858</v>
      </c>
      <c r="L252" s="517">
        <v>1300</v>
      </c>
      <c r="P252" s="441"/>
      <c r="Q252" s="441"/>
    </row>
    <row r="253" ht="14.25" spans="1:17">
      <c r="A253" s="509" t="s">
        <v>1045</v>
      </c>
      <c r="B253" s="509" t="s">
        <v>1859</v>
      </c>
      <c r="C253" s="510" t="s">
        <v>1784</v>
      </c>
      <c r="D253" s="510" t="s">
        <v>1827</v>
      </c>
      <c r="E253" s="512">
        <v>1372076</v>
      </c>
      <c r="F253" s="511" t="s">
        <v>288</v>
      </c>
      <c r="G253" s="509" t="s">
        <v>17</v>
      </c>
      <c r="H253" s="509" t="s">
        <v>376</v>
      </c>
      <c r="I253" s="511" t="s">
        <v>288</v>
      </c>
      <c r="J253" s="511" t="s">
        <v>288</v>
      </c>
      <c r="K253" s="509" t="s">
        <v>1860</v>
      </c>
      <c r="L253" s="517">
        <v>1000</v>
      </c>
      <c r="P253" s="441"/>
      <c r="Q253" s="441"/>
    </row>
    <row r="254" ht="14.25" spans="1:17">
      <c r="A254" s="509" t="s">
        <v>1048</v>
      </c>
      <c r="B254" s="509" t="s">
        <v>1861</v>
      </c>
      <c r="C254" s="510" t="s">
        <v>1784</v>
      </c>
      <c r="D254" s="510" t="s">
        <v>1827</v>
      </c>
      <c r="E254" s="512">
        <v>1372109</v>
      </c>
      <c r="F254" s="511" t="s">
        <v>288</v>
      </c>
      <c r="G254" s="509" t="s">
        <v>17</v>
      </c>
      <c r="H254" s="509" t="s">
        <v>376</v>
      </c>
      <c r="I254" s="511" t="s">
        <v>288</v>
      </c>
      <c r="J254" s="511" t="s">
        <v>288</v>
      </c>
      <c r="K254" s="509" t="s">
        <v>1862</v>
      </c>
      <c r="L254" s="517">
        <v>1000</v>
      </c>
      <c r="P254" s="441"/>
      <c r="Q254" s="441"/>
    </row>
    <row r="255" ht="14.25" spans="1:17">
      <c r="A255" s="509" t="s">
        <v>1051</v>
      </c>
      <c r="B255" s="509" t="s">
        <v>1863</v>
      </c>
      <c r="C255" s="510" t="s">
        <v>1784</v>
      </c>
      <c r="D255" s="510" t="s">
        <v>1827</v>
      </c>
      <c r="E255" s="512">
        <v>1371969</v>
      </c>
      <c r="F255" s="511" t="s">
        <v>288</v>
      </c>
      <c r="G255" s="509" t="s">
        <v>17</v>
      </c>
      <c r="H255" s="509" t="s">
        <v>376</v>
      </c>
      <c r="I255" s="511" t="s">
        <v>288</v>
      </c>
      <c r="J255" s="511" t="s">
        <v>288</v>
      </c>
      <c r="K255" s="509" t="s">
        <v>1864</v>
      </c>
      <c r="L255" s="517">
        <v>1000</v>
      </c>
      <c r="P255" s="441"/>
      <c r="Q255" s="441"/>
    </row>
    <row r="256" ht="14.25" spans="1:17">
      <c r="A256" s="509" t="s">
        <v>1054</v>
      </c>
      <c r="B256" s="509" t="s">
        <v>1865</v>
      </c>
      <c r="C256" s="510" t="s">
        <v>1784</v>
      </c>
      <c r="D256" s="510" t="s">
        <v>1866</v>
      </c>
      <c r="E256" s="512">
        <v>1371994</v>
      </c>
      <c r="F256" s="511" t="s">
        <v>288</v>
      </c>
      <c r="G256" s="509" t="s">
        <v>17</v>
      </c>
      <c r="H256" s="509" t="s">
        <v>376</v>
      </c>
      <c r="I256" s="511" t="s">
        <v>295</v>
      </c>
      <c r="J256" s="511" t="s">
        <v>295</v>
      </c>
      <c r="K256" s="509" t="s">
        <v>1867</v>
      </c>
      <c r="L256" s="517">
        <v>2000</v>
      </c>
      <c r="P256" s="441"/>
      <c r="Q256" s="441"/>
    </row>
    <row r="257" ht="14.25" spans="1:17">
      <c r="A257" s="509" t="s">
        <v>1056</v>
      </c>
      <c r="B257" s="509" t="s">
        <v>786</v>
      </c>
      <c r="C257" s="510" t="s">
        <v>1784</v>
      </c>
      <c r="D257" s="510" t="s">
        <v>1866</v>
      </c>
      <c r="E257" s="512">
        <v>1371985</v>
      </c>
      <c r="F257" s="511" t="s">
        <v>288</v>
      </c>
      <c r="G257" s="509" t="s">
        <v>22</v>
      </c>
      <c r="H257" s="509" t="s">
        <v>1213</v>
      </c>
      <c r="I257" s="511" t="s">
        <v>295</v>
      </c>
      <c r="J257" s="511" t="s">
        <v>295</v>
      </c>
      <c r="K257" s="509" t="s">
        <v>1868</v>
      </c>
      <c r="L257" s="517">
        <v>2600</v>
      </c>
      <c r="P257" s="441"/>
      <c r="Q257" s="441"/>
    </row>
    <row r="258" ht="14.25" spans="1:17">
      <c r="A258" s="509" t="s">
        <v>1059</v>
      </c>
      <c r="B258" s="509" t="s">
        <v>1869</v>
      </c>
      <c r="C258" s="510" t="s">
        <v>1784</v>
      </c>
      <c r="D258" s="510" t="s">
        <v>1866</v>
      </c>
      <c r="E258" s="512">
        <v>1370399</v>
      </c>
      <c r="F258" s="511" t="s">
        <v>288</v>
      </c>
      <c r="G258" s="509" t="s">
        <v>17</v>
      </c>
      <c r="H258" s="509" t="s">
        <v>376</v>
      </c>
      <c r="I258" s="511" t="s">
        <v>295</v>
      </c>
      <c r="J258" s="511" t="s">
        <v>295</v>
      </c>
      <c r="K258" s="509" t="s">
        <v>1870</v>
      </c>
      <c r="L258" s="517">
        <v>2000</v>
      </c>
      <c r="P258" s="441"/>
      <c r="Q258" s="441"/>
    </row>
    <row r="259" ht="14.25" spans="1:17">
      <c r="A259" s="513" t="s">
        <v>1062</v>
      </c>
      <c r="B259" s="513" t="s">
        <v>1871</v>
      </c>
      <c r="C259" s="514" t="s">
        <v>1784</v>
      </c>
      <c r="D259" s="514" t="s">
        <v>1866</v>
      </c>
      <c r="E259" s="516">
        <v>1371871</v>
      </c>
      <c r="F259" s="511" t="s">
        <v>288</v>
      </c>
      <c r="G259" s="513" t="s">
        <v>17</v>
      </c>
      <c r="H259" s="509" t="s">
        <v>376</v>
      </c>
      <c r="I259" s="511" t="s">
        <v>295</v>
      </c>
      <c r="J259" s="511" t="s">
        <v>295</v>
      </c>
      <c r="K259" s="513" t="s">
        <v>1872</v>
      </c>
      <c r="L259" s="517">
        <v>2000</v>
      </c>
      <c r="P259" s="441"/>
      <c r="Q259" s="441"/>
    </row>
    <row r="260" ht="14.25" spans="1:17">
      <c r="A260" s="509" t="s">
        <v>1064</v>
      </c>
      <c r="B260" s="509" t="s">
        <v>1873</v>
      </c>
      <c r="C260" s="510" t="s">
        <v>1784</v>
      </c>
      <c r="D260" s="510" t="s">
        <v>1866</v>
      </c>
      <c r="E260" s="512">
        <v>1371872</v>
      </c>
      <c r="F260" s="511" t="s">
        <v>288</v>
      </c>
      <c r="G260" s="509" t="s">
        <v>17</v>
      </c>
      <c r="H260" s="509" t="s">
        <v>376</v>
      </c>
      <c r="I260" s="511" t="s">
        <v>295</v>
      </c>
      <c r="J260" s="511" t="s">
        <v>295</v>
      </c>
      <c r="K260" s="509" t="s">
        <v>1874</v>
      </c>
      <c r="L260" s="517">
        <v>2000</v>
      </c>
      <c r="P260" s="441"/>
      <c r="Q260" s="441"/>
    </row>
    <row r="261" ht="14.25" spans="1:17">
      <c r="A261" s="509" t="s">
        <v>1066</v>
      </c>
      <c r="B261" s="509" t="s">
        <v>1875</v>
      </c>
      <c r="C261" s="510" t="s">
        <v>1784</v>
      </c>
      <c r="D261" s="510" t="s">
        <v>1809</v>
      </c>
      <c r="E261" s="512">
        <v>1371590</v>
      </c>
      <c r="F261" s="511" t="s">
        <v>288</v>
      </c>
      <c r="G261" s="509" t="s">
        <v>17</v>
      </c>
      <c r="H261" s="509" t="s">
        <v>376</v>
      </c>
      <c r="I261" s="511" t="s">
        <v>298</v>
      </c>
      <c r="J261" s="511" t="s">
        <v>298</v>
      </c>
      <c r="K261" s="509" t="s">
        <v>1876</v>
      </c>
      <c r="L261" s="517">
        <v>3000</v>
      </c>
      <c r="P261" s="441"/>
      <c r="Q261" s="441"/>
    </row>
    <row r="262" ht="14.25" spans="1:17">
      <c r="A262" s="509" t="s">
        <v>1069</v>
      </c>
      <c r="B262" s="509" t="s">
        <v>1877</v>
      </c>
      <c r="C262" s="510" t="s">
        <v>1827</v>
      </c>
      <c r="D262" s="510" t="s">
        <v>1866</v>
      </c>
      <c r="E262" s="512">
        <v>1372267</v>
      </c>
      <c r="F262" s="511" t="s">
        <v>298</v>
      </c>
      <c r="G262" s="509" t="s">
        <v>17</v>
      </c>
      <c r="H262" s="509" t="s">
        <v>376</v>
      </c>
      <c r="I262" s="511" t="s">
        <v>288</v>
      </c>
      <c r="J262" s="511" t="s">
        <v>298</v>
      </c>
      <c r="K262" s="509" t="s">
        <v>1878</v>
      </c>
      <c r="L262" s="517">
        <v>3000</v>
      </c>
      <c r="P262" s="441"/>
      <c r="Q262" s="441"/>
    </row>
    <row r="263" ht="14.25" spans="1:17">
      <c r="A263" s="518" t="s">
        <v>1073</v>
      </c>
      <c r="B263" s="528" t="s">
        <v>1853</v>
      </c>
      <c r="C263" s="529" t="s">
        <v>1827</v>
      </c>
      <c r="D263" s="529" t="s">
        <v>1866</v>
      </c>
      <c r="E263" s="530">
        <v>1372211</v>
      </c>
      <c r="F263" s="511" t="s">
        <v>288</v>
      </c>
      <c r="G263" s="513" t="s">
        <v>17</v>
      </c>
      <c r="H263" s="509" t="s">
        <v>376</v>
      </c>
      <c r="I263" s="519" t="s">
        <v>288</v>
      </c>
      <c r="J263" s="519" t="s">
        <v>288</v>
      </c>
      <c r="K263" s="509" t="s">
        <v>1879</v>
      </c>
      <c r="L263" s="517">
        <v>1000</v>
      </c>
      <c r="P263" s="441"/>
      <c r="Q263" s="441"/>
    </row>
    <row r="264" ht="14.25" spans="1:17">
      <c r="A264" s="509" t="s">
        <v>1076</v>
      </c>
      <c r="B264" s="513" t="s">
        <v>1880</v>
      </c>
      <c r="C264" s="514" t="s">
        <v>1827</v>
      </c>
      <c r="D264" s="514" t="s">
        <v>1866</v>
      </c>
      <c r="E264" s="516">
        <v>1372146</v>
      </c>
      <c r="F264" s="511" t="s">
        <v>295</v>
      </c>
      <c r="G264" s="513" t="s">
        <v>17</v>
      </c>
      <c r="H264" s="509" t="s">
        <v>376</v>
      </c>
      <c r="I264" s="511" t="s">
        <v>288</v>
      </c>
      <c r="J264" s="511" t="s">
        <v>295</v>
      </c>
      <c r="K264" s="509" t="s">
        <v>1881</v>
      </c>
      <c r="L264" s="517">
        <v>2000</v>
      </c>
      <c r="P264" s="441"/>
      <c r="Q264" s="441"/>
    </row>
    <row r="265" ht="14.25" spans="1:17">
      <c r="A265" s="509" t="s">
        <v>1079</v>
      </c>
      <c r="B265" s="509" t="s">
        <v>1882</v>
      </c>
      <c r="C265" s="510" t="s">
        <v>1827</v>
      </c>
      <c r="D265" s="510" t="s">
        <v>1866</v>
      </c>
      <c r="E265" s="512">
        <v>1372280</v>
      </c>
      <c r="F265" s="511" t="s">
        <v>295</v>
      </c>
      <c r="G265" s="509" t="s">
        <v>49</v>
      </c>
      <c r="H265" s="509" t="s">
        <v>1387</v>
      </c>
      <c r="I265" s="511" t="s">
        <v>288</v>
      </c>
      <c r="J265" s="511" t="s">
        <v>295</v>
      </c>
      <c r="K265" s="509" t="s">
        <v>1883</v>
      </c>
      <c r="L265" s="517">
        <v>3000</v>
      </c>
      <c r="P265" s="441"/>
      <c r="Q265" s="441"/>
    </row>
    <row r="266" ht="14.25" spans="1:17">
      <c r="A266" s="509" t="s">
        <v>1082</v>
      </c>
      <c r="B266" s="509" t="s">
        <v>1884</v>
      </c>
      <c r="C266" s="510" t="s">
        <v>1827</v>
      </c>
      <c r="D266" s="510" t="s">
        <v>1866</v>
      </c>
      <c r="E266" s="512">
        <v>1372336</v>
      </c>
      <c r="F266" s="511" t="s">
        <v>288</v>
      </c>
      <c r="G266" s="509" t="s">
        <v>19</v>
      </c>
      <c r="H266" s="509" t="s">
        <v>1213</v>
      </c>
      <c r="I266" s="511" t="s">
        <v>288</v>
      </c>
      <c r="J266" s="511" t="s">
        <v>288</v>
      </c>
      <c r="K266" s="509" t="s">
        <v>1885</v>
      </c>
      <c r="L266" s="517">
        <v>1300</v>
      </c>
      <c r="P266" s="441"/>
      <c r="Q266" s="441"/>
    </row>
    <row r="267" ht="14.25" spans="1:17">
      <c r="A267" s="509" t="s">
        <v>1085</v>
      </c>
      <c r="B267" s="509" t="s">
        <v>1863</v>
      </c>
      <c r="C267" s="510" t="s">
        <v>1827</v>
      </c>
      <c r="D267" s="510" t="s">
        <v>1866</v>
      </c>
      <c r="E267" s="512">
        <v>1372416</v>
      </c>
      <c r="F267" s="511" t="s">
        <v>288</v>
      </c>
      <c r="G267" s="509" t="s">
        <v>17</v>
      </c>
      <c r="H267" s="509" t="s">
        <v>376</v>
      </c>
      <c r="I267" s="511" t="s">
        <v>288</v>
      </c>
      <c r="J267" s="511" t="s">
        <v>288</v>
      </c>
      <c r="K267" s="509" t="s">
        <v>1886</v>
      </c>
      <c r="L267" s="517">
        <v>1000</v>
      </c>
      <c r="P267" s="441"/>
      <c r="Q267" s="441"/>
    </row>
    <row r="268" ht="14.25" spans="1:17">
      <c r="A268" s="513" t="s">
        <v>1088</v>
      </c>
      <c r="B268" s="513" t="s">
        <v>1887</v>
      </c>
      <c r="C268" s="514" t="s">
        <v>1827</v>
      </c>
      <c r="D268" s="514" t="s">
        <v>1866</v>
      </c>
      <c r="E268" s="516">
        <v>1317613</v>
      </c>
      <c r="F268" s="515" t="s">
        <v>288</v>
      </c>
      <c r="G268" s="513" t="s">
        <v>19</v>
      </c>
      <c r="H268" s="513" t="s">
        <v>306</v>
      </c>
      <c r="I268" s="515" t="s">
        <v>288</v>
      </c>
      <c r="J268" s="515" t="s">
        <v>288</v>
      </c>
      <c r="K268" s="509" t="s">
        <v>1888</v>
      </c>
      <c r="L268" s="517">
        <v>1400</v>
      </c>
      <c r="P268" s="441"/>
      <c r="Q268" s="441"/>
    </row>
    <row r="269" ht="14.25" spans="1:17">
      <c r="A269" s="509" t="s">
        <v>1091</v>
      </c>
      <c r="B269" s="509" t="s">
        <v>1889</v>
      </c>
      <c r="C269" s="510" t="s">
        <v>1827</v>
      </c>
      <c r="D269" s="510" t="s">
        <v>1866</v>
      </c>
      <c r="E269" s="512">
        <v>1372631</v>
      </c>
      <c r="F269" s="511" t="s">
        <v>288</v>
      </c>
      <c r="G269" s="509" t="s">
        <v>17</v>
      </c>
      <c r="H269" s="509" t="s">
        <v>376</v>
      </c>
      <c r="I269" s="511" t="s">
        <v>288</v>
      </c>
      <c r="J269" s="511" t="s">
        <v>288</v>
      </c>
      <c r="K269" s="509" t="s">
        <v>1890</v>
      </c>
      <c r="L269" s="517">
        <v>1000</v>
      </c>
      <c r="P269" s="441"/>
      <c r="Q269" s="441"/>
    </row>
    <row r="270" ht="14.25" spans="1:17">
      <c r="A270" s="509" t="s">
        <v>1093</v>
      </c>
      <c r="B270" s="509" t="s">
        <v>1891</v>
      </c>
      <c r="C270" s="510" t="s">
        <v>1827</v>
      </c>
      <c r="D270" s="510" t="s">
        <v>1866</v>
      </c>
      <c r="E270" s="512">
        <v>1372580</v>
      </c>
      <c r="F270" s="511" t="s">
        <v>288</v>
      </c>
      <c r="G270" s="509" t="s">
        <v>22</v>
      </c>
      <c r="H270" s="509" t="s">
        <v>1213</v>
      </c>
      <c r="I270" s="511" t="s">
        <v>288</v>
      </c>
      <c r="J270" s="511" t="s">
        <v>288</v>
      </c>
      <c r="K270" s="509" t="s">
        <v>1892</v>
      </c>
      <c r="L270" s="517">
        <v>1300</v>
      </c>
      <c r="P270" s="441"/>
      <c r="Q270" s="441"/>
    </row>
    <row r="271" ht="14.25" spans="1:17">
      <c r="A271" s="509" t="s">
        <v>1096</v>
      </c>
      <c r="B271" s="509" t="s">
        <v>1893</v>
      </c>
      <c r="C271" s="510" t="s">
        <v>1827</v>
      </c>
      <c r="D271" s="510" t="s">
        <v>1866</v>
      </c>
      <c r="E271" s="512">
        <v>1372282</v>
      </c>
      <c r="F271" s="511" t="s">
        <v>288</v>
      </c>
      <c r="G271" s="509" t="s">
        <v>17</v>
      </c>
      <c r="H271" s="509" t="s">
        <v>376</v>
      </c>
      <c r="I271" s="511" t="s">
        <v>288</v>
      </c>
      <c r="J271" s="511" t="s">
        <v>288</v>
      </c>
      <c r="K271" s="509" t="s">
        <v>1894</v>
      </c>
      <c r="L271" s="517">
        <v>1000</v>
      </c>
      <c r="P271" s="441"/>
      <c r="Q271" s="441"/>
    </row>
    <row r="272" ht="14.25" spans="1:17">
      <c r="A272" s="509" t="s">
        <v>1099</v>
      </c>
      <c r="B272" s="509" t="s">
        <v>1895</v>
      </c>
      <c r="C272" s="510" t="s">
        <v>1827</v>
      </c>
      <c r="D272" s="510" t="s">
        <v>1866</v>
      </c>
      <c r="E272" s="512">
        <v>1361454</v>
      </c>
      <c r="F272" s="511" t="s">
        <v>288</v>
      </c>
      <c r="G272" s="509" t="s">
        <v>17</v>
      </c>
      <c r="H272" s="509" t="s">
        <v>376</v>
      </c>
      <c r="I272" s="511" t="s">
        <v>288</v>
      </c>
      <c r="J272" s="511" t="s">
        <v>288</v>
      </c>
      <c r="K272" s="509" t="s">
        <v>1896</v>
      </c>
      <c r="L272" s="517">
        <v>1000</v>
      </c>
      <c r="P272" s="441"/>
      <c r="Q272" s="441"/>
    </row>
    <row r="273" ht="14.25" spans="1:17">
      <c r="A273" s="509" t="s">
        <v>1101</v>
      </c>
      <c r="B273" s="509" t="s">
        <v>1897</v>
      </c>
      <c r="C273" s="510" t="s">
        <v>1827</v>
      </c>
      <c r="D273" s="510" t="s">
        <v>1866</v>
      </c>
      <c r="E273" s="512">
        <v>1372405</v>
      </c>
      <c r="F273" s="511" t="s">
        <v>288</v>
      </c>
      <c r="G273" s="509" t="s">
        <v>17</v>
      </c>
      <c r="H273" s="509" t="s">
        <v>376</v>
      </c>
      <c r="I273" s="511" t="s">
        <v>288</v>
      </c>
      <c r="J273" s="511" t="s">
        <v>288</v>
      </c>
      <c r="K273" s="509" t="s">
        <v>1898</v>
      </c>
      <c r="L273" s="517">
        <v>1000</v>
      </c>
      <c r="P273" s="441"/>
      <c r="Q273" s="441"/>
    </row>
    <row r="274" ht="14.25" spans="1:17">
      <c r="A274" s="509" t="s">
        <v>1104</v>
      </c>
      <c r="B274" s="509" t="s">
        <v>1899</v>
      </c>
      <c r="C274" s="510" t="s">
        <v>1827</v>
      </c>
      <c r="D274" s="510" t="s">
        <v>1866</v>
      </c>
      <c r="E274" s="512">
        <v>1368981</v>
      </c>
      <c r="F274" s="511" t="s">
        <v>295</v>
      </c>
      <c r="G274" s="509" t="s">
        <v>19</v>
      </c>
      <c r="H274" s="509" t="s">
        <v>1213</v>
      </c>
      <c r="I274" s="511" t="s">
        <v>288</v>
      </c>
      <c r="J274" s="511" t="s">
        <v>295</v>
      </c>
      <c r="K274" s="509" t="s">
        <v>1900</v>
      </c>
      <c r="L274" s="517">
        <v>2600</v>
      </c>
      <c r="P274" s="441"/>
      <c r="Q274" s="441"/>
    </row>
    <row r="275" ht="14.25" spans="1:17">
      <c r="A275" s="509" t="s">
        <v>1107</v>
      </c>
      <c r="B275" s="509" t="s">
        <v>1901</v>
      </c>
      <c r="C275" s="510" t="s">
        <v>1827</v>
      </c>
      <c r="D275" s="510" t="s">
        <v>1809</v>
      </c>
      <c r="E275" s="512">
        <v>1372292</v>
      </c>
      <c r="F275" s="511" t="s">
        <v>295</v>
      </c>
      <c r="G275" s="509" t="s">
        <v>17</v>
      </c>
      <c r="H275" s="509" t="s">
        <v>376</v>
      </c>
      <c r="I275" s="511" t="s">
        <v>295</v>
      </c>
      <c r="J275" s="511" t="s">
        <v>301</v>
      </c>
      <c r="K275" s="509" t="s">
        <v>1902</v>
      </c>
      <c r="L275" s="517">
        <v>4000</v>
      </c>
      <c r="P275" s="441"/>
      <c r="Q275" s="441"/>
    </row>
    <row r="276" ht="14.25" spans="1:17">
      <c r="A276" s="509" t="s">
        <v>1110</v>
      </c>
      <c r="B276" s="509" t="s">
        <v>1903</v>
      </c>
      <c r="C276" s="510" t="s">
        <v>1827</v>
      </c>
      <c r="D276" s="522" t="s">
        <v>1809</v>
      </c>
      <c r="E276" s="512">
        <v>1372131</v>
      </c>
      <c r="F276" s="511" t="s">
        <v>288</v>
      </c>
      <c r="G276" s="509" t="s">
        <v>17</v>
      </c>
      <c r="H276" s="509" t="s">
        <v>376</v>
      </c>
      <c r="I276" s="511" t="s">
        <v>295</v>
      </c>
      <c r="J276" s="511" t="s">
        <v>295</v>
      </c>
      <c r="K276" s="509" t="s">
        <v>1904</v>
      </c>
      <c r="L276" s="517">
        <v>2000</v>
      </c>
      <c r="P276" s="441"/>
      <c r="Q276" s="441"/>
    </row>
    <row r="277" ht="14.25" spans="1:17">
      <c r="A277" s="509" t="s">
        <v>1113</v>
      </c>
      <c r="B277" s="509" t="s">
        <v>1905</v>
      </c>
      <c r="C277" s="510" t="s">
        <v>1827</v>
      </c>
      <c r="D277" s="510" t="s">
        <v>1809</v>
      </c>
      <c r="E277" s="512">
        <v>1355773</v>
      </c>
      <c r="F277" s="511" t="s">
        <v>288</v>
      </c>
      <c r="G277" s="509" t="s">
        <v>17</v>
      </c>
      <c r="H277" s="509" t="s">
        <v>808</v>
      </c>
      <c r="I277" s="511" t="s">
        <v>295</v>
      </c>
      <c r="J277" s="511" t="s">
        <v>295</v>
      </c>
      <c r="K277" s="509" t="s">
        <v>1906</v>
      </c>
      <c r="L277" s="517">
        <v>2200</v>
      </c>
      <c r="P277" s="441"/>
      <c r="Q277" s="441"/>
    </row>
    <row r="278" ht="14.25" spans="1:17">
      <c r="A278" s="509" t="s">
        <v>1116</v>
      </c>
      <c r="B278" s="509" t="s">
        <v>1907</v>
      </c>
      <c r="C278" s="510" t="s">
        <v>1866</v>
      </c>
      <c r="D278" s="522" t="s">
        <v>1809</v>
      </c>
      <c r="E278" s="512">
        <v>1362723</v>
      </c>
      <c r="F278" s="511" t="s">
        <v>288</v>
      </c>
      <c r="G278" s="509" t="s">
        <v>17</v>
      </c>
      <c r="H278" s="509" t="s">
        <v>376</v>
      </c>
      <c r="I278" s="511" t="s">
        <v>288</v>
      </c>
      <c r="J278" s="511" t="s">
        <v>288</v>
      </c>
      <c r="K278" s="509" t="s">
        <v>1908</v>
      </c>
      <c r="L278" s="517">
        <v>1000</v>
      </c>
      <c r="P278" s="441"/>
      <c r="Q278" s="441"/>
    </row>
    <row r="279" ht="14.25" spans="1:17">
      <c r="A279" s="509" t="s">
        <v>1119</v>
      </c>
      <c r="B279" s="509" t="s">
        <v>1909</v>
      </c>
      <c r="C279" s="510" t="s">
        <v>1866</v>
      </c>
      <c r="D279" s="510" t="s">
        <v>1809</v>
      </c>
      <c r="E279" s="512">
        <v>1372608</v>
      </c>
      <c r="F279" s="511" t="s">
        <v>288</v>
      </c>
      <c r="G279" s="509" t="s">
        <v>17</v>
      </c>
      <c r="H279" s="509" t="s">
        <v>376</v>
      </c>
      <c r="I279" s="511" t="s">
        <v>288</v>
      </c>
      <c r="J279" s="511" t="s">
        <v>288</v>
      </c>
      <c r="K279" s="509" t="s">
        <v>1910</v>
      </c>
      <c r="L279" s="517">
        <v>1000</v>
      </c>
      <c r="P279" s="441"/>
      <c r="Q279" s="441"/>
    </row>
    <row r="280" ht="14.25" spans="1:17">
      <c r="A280" s="509" t="s">
        <v>1122</v>
      </c>
      <c r="B280" s="509" t="s">
        <v>1911</v>
      </c>
      <c r="C280" s="510" t="s">
        <v>1866</v>
      </c>
      <c r="D280" s="522" t="s">
        <v>1809</v>
      </c>
      <c r="E280" s="512">
        <v>1372707</v>
      </c>
      <c r="F280" s="511" t="s">
        <v>288</v>
      </c>
      <c r="G280" s="509" t="s">
        <v>17</v>
      </c>
      <c r="H280" s="509" t="s">
        <v>376</v>
      </c>
      <c r="I280" s="511" t="s">
        <v>288</v>
      </c>
      <c r="J280" s="511" t="s">
        <v>288</v>
      </c>
      <c r="K280" s="509" t="s">
        <v>1912</v>
      </c>
      <c r="L280" s="517">
        <v>1000</v>
      </c>
      <c r="P280" s="441"/>
      <c r="Q280" s="441"/>
    </row>
    <row r="281" ht="14.25" spans="1:17">
      <c r="A281" s="509" t="s">
        <v>1126</v>
      </c>
      <c r="B281" s="509" t="s">
        <v>1913</v>
      </c>
      <c r="C281" s="510" t="s">
        <v>1866</v>
      </c>
      <c r="D281" s="510" t="s">
        <v>1809</v>
      </c>
      <c r="E281" s="512">
        <v>1372253</v>
      </c>
      <c r="F281" s="511" t="s">
        <v>288</v>
      </c>
      <c r="G281" s="509" t="s">
        <v>49</v>
      </c>
      <c r="H281" s="509" t="s">
        <v>1387</v>
      </c>
      <c r="I281" s="511" t="s">
        <v>288</v>
      </c>
      <c r="J281" s="511" t="s">
        <v>288</v>
      </c>
      <c r="K281" s="509" t="s">
        <v>1914</v>
      </c>
      <c r="L281" s="517">
        <v>1500</v>
      </c>
      <c r="P281" s="441"/>
      <c r="Q281" s="441"/>
    </row>
    <row r="282" ht="14.25" spans="1:17">
      <c r="A282" s="509" t="s">
        <v>1129</v>
      </c>
      <c r="B282" s="513" t="s">
        <v>1893</v>
      </c>
      <c r="C282" s="514" t="s">
        <v>1866</v>
      </c>
      <c r="D282" s="523" t="s">
        <v>1809</v>
      </c>
      <c r="E282" s="516">
        <v>1372701</v>
      </c>
      <c r="F282" s="511" t="s">
        <v>288</v>
      </c>
      <c r="G282" s="513" t="s">
        <v>17</v>
      </c>
      <c r="H282" s="509" t="s">
        <v>376</v>
      </c>
      <c r="I282" s="511" t="s">
        <v>288</v>
      </c>
      <c r="J282" s="511" t="s">
        <v>288</v>
      </c>
      <c r="K282" s="513" t="s">
        <v>1915</v>
      </c>
      <c r="L282" s="517">
        <v>1000</v>
      </c>
      <c r="P282" s="441"/>
      <c r="Q282" s="441"/>
    </row>
    <row r="283" ht="14.25" spans="1:17">
      <c r="A283" s="509" t="s">
        <v>1132</v>
      </c>
      <c r="B283" s="509" t="s">
        <v>1916</v>
      </c>
      <c r="C283" s="510" t="s">
        <v>1866</v>
      </c>
      <c r="D283" s="510" t="s">
        <v>1809</v>
      </c>
      <c r="E283" s="512">
        <v>1372680</v>
      </c>
      <c r="F283" s="511" t="s">
        <v>288</v>
      </c>
      <c r="G283" s="509" t="s">
        <v>17</v>
      </c>
      <c r="H283" s="509" t="s">
        <v>376</v>
      </c>
      <c r="I283" s="511" t="s">
        <v>288</v>
      </c>
      <c r="J283" s="511" t="s">
        <v>288</v>
      </c>
      <c r="K283" s="509" t="s">
        <v>1917</v>
      </c>
      <c r="L283" s="517">
        <v>1000</v>
      </c>
      <c r="P283" s="441"/>
      <c r="Q283" s="441"/>
    </row>
    <row r="284" ht="14.25" spans="1:17">
      <c r="A284" s="509" t="s">
        <v>1135</v>
      </c>
      <c r="B284" s="509" t="s">
        <v>1918</v>
      </c>
      <c r="C284" s="510" t="s">
        <v>1866</v>
      </c>
      <c r="D284" s="510" t="s">
        <v>1809</v>
      </c>
      <c r="E284" s="512">
        <v>1372856</v>
      </c>
      <c r="F284" s="511" t="s">
        <v>288</v>
      </c>
      <c r="G284" s="509" t="s">
        <v>49</v>
      </c>
      <c r="H284" s="509" t="s">
        <v>1387</v>
      </c>
      <c r="I284" s="511" t="s">
        <v>288</v>
      </c>
      <c r="J284" s="511" t="s">
        <v>288</v>
      </c>
      <c r="K284" s="509" t="s">
        <v>1919</v>
      </c>
      <c r="L284" s="517">
        <v>1500</v>
      </c>
      <c r="P284" s="441"/>
      <c r="Q284" s="441"/>
    </row>
    <row r="285" ht="14.25" spans="1:17">
      <c r="A285" s="509" t="s">
        <v>1137</v>
      </c>
      <c r="B285" s="509" t="s">
        <v>1920</v>
      </c>
      <c r="C285" s="510" t="s">
        <v>1866</v>
      </c>
      <c r="D285" s="510" t="s">
        <v>1921</v>
      </c>
      <c r="E285" s="512">
        <v>1372633</v>
      </c>
      <c r="F285" s="511" t="s">
        <v>288</v>
      </c>
      <c r="G285" s="509" t="s">
        <v>19</v>
      </c>
      <c r="H285" s="509" t="s">
        <v>1213</v>
      </c>
      <c r="I285" s="511" t="s">
        <v>295</v>
      </c>
      <c r="J285" s="511" t="s">
        <v>295</v>
      </c>
      <c r="K285" s="509" t="s">
        <v>1922</v>
      </c>
      <c r="L285" s="517">
        <v>2600</v>
      </c>
      <c r="P285" s="441"/>
      <c r="Q285" s="441"/>
    </row>
    <row r="286" ht="14.25" spans="1:17">
      <c r="A286" s="509" t="s">
        <v>1140</v>
      </c>
      <c r="B286" s="509" t="s">
        <v>1923</v>
      </c>
      <c r="C286" s="510" t="s">
        <v>1866</v>
      </c>
      <c r="D286" s="510" t="s">
        <v>1921</v>
      </c>
      <c r="E286" s="512">
        <v>1367766</v>
      </c>
      <c r="F286" s="511" t="s">
        <v>288</v>
      </c>
      <c r="G286" s="509" t="s">
        <v>17</v>
      </c>
      <c r="H286" s="509" t="s">
        <v>376</v>
      </c>
      <c r="I286" s="511" t="s">
        <v>295</v>
      </c>
      <c r="J286" s="511" t="s">
        <v>295</v>
      </c>
      <c r="K286" s="509" t="s">
        <v>1924</v>
      </c>
      <c r="L286" s="517">
        <v>2000</v>
      </c>
      <c r="P286" s="441"/>
      <c r="Q286" s="441"/>
    </row>
    <row r="287" ht="14.25" spans="1:17">
      <c r="A287" s="509" t="s">
        <v>1143</v>
      </c>
      <c r="B287" s="509" t="s">
        <v>1925</v>
      </c>
      <c r="C287" s="510" t="s">
        <v>1866</v>
      </c>
      <c r="D287" s="510" t="s">
        <v>1921</v>
      </c>
      <c r="E287" s="512">
        <v>1367740</v>
      </c>
      <c r="F287" s="511" t="s">
        <v>288</v>
      </c>
      <c r="G287" s="509" t="s">
        <v>17</v>
      </c>
      <c r="H287" s="509" t="s">
        <v>376</v>
      </c>
      <c r="I287" s="511" t="s">
        <v>295</v>
      </c>
      <c r="J287" s="511" t="s">
        <v>295</v>
      </c>
      <c r="K287" s="509" t="s">
        <v>1926</v>
      </c>
      <c r="L287" s="517">
        <v>2000</v>
      </c>
      <c r="P287" s="441"/>
      <c r="Q287" s="441"/>
    </row>
    <row r="288" ht="14.25" spans="1:17">
      <c r="A288" s="509" t="s">
        <v>1146</v>
      </c>
      <c r="B288" s="513" t="s">
        <v>1927</v>
      </c>
      <c r="C288" s="514" t="s">
        <v>1866</v>
      </c>
      <c r="D288" s="514" t="s">
        <v>1921</v>
      </c>
      <c r="E288" s="516">
        <v>1372805</v>
      </c>
      <c r="F288" s="511" t="s">
        <v>288</v>
      </c>
      <c r="G288" s="513" t="s">
        <v>17</v>
      </c>
      <c r="H288" s="509" t="s">
        <v>376</v>
      </c>
      <c r="I288" s="511" t="s">
        <v>295</v>
      </c>
      <c r="J288" s="511" t="s">
        <v>295</v>
      </c>
      <c r="K288" s="513" t="s">
        <v>1928</v>
      </c>
      <c r="L288" s="517">
        <v>2000</v>
      </c>
      <c r="P288" s="441"/>
      <c r="Q288" s="441"/>
    </row>
    <row r="289" ht="14.25" spans="1:17">
      <c r="A289" s="509" t="s">
        <v>1149</v>
      </c>
      <c r="B289" s="509" t="s">
        <v>1929</v>
      </c>
      <c r="C289" s="510" t="s">
        <v>1866</v>
      </c>
      <c r="D289" s="510" t="s">
        <v>1930</v>
      </c>
      <c r="E289" s="512">
        <v>1371618</v>
      </c>
      <c r="F289" s="511" t="s">
        <v>288</v>
      </c>
      <c r="G289" s="509" t="s">
        <v>17</v>
      </c>
      <c r="H289" s="509" t="s">
        <v>376</v>
      </c>
      <c r="I289" s="511" t="s">
        <v>298</v>
      </c>
      <c r="J289" s="511" t="s">
        <v>298</v>
      </c>
      <c r="K289" s="509" t="s">
        <v>1931</v>
      </c>
      <c r="L289" s="517">
        <v>3000</v>
      </c>
      <c r="P289" s="441"/>
      <c r="Q289" s="441"/>
    </row>
    <row r="290" ht="14.25" spans="1:17">
      <c r="A290" s="509" t="s">
        <v>1152</v>
      </c>
      <c r="B290" s="509" t="s">
        <v>1932</v>
      </c>
      <c r="C290" s="510" t="s">
        <v>1866</v>
      </c>
      <c r="D290" s="522" t="s">
        <v>1933</v>
      </c>
      <c r="E290" s="512">
        <v>1372283</v>
      </c>
      <c r="F290" s="511" t="s">
        <v>288</v>
      </c>
      <c r="G290" s="509" t="s">
        <v>17</v>
      </c>
      <c r="H290" s="509" t="s">
        <v>376</v>
      </c>
      <c r="I290" s="511" t="s">
        <v>301</v>
      </c>
      <c r="J290" s="511" t="s">
        <v>301</v>
      </c>
      <c r="K290" s="509" t="s">
        <v>1934</v>
      </c>
      <c r="L290" s="517">
        <v>4000</v>
      </c>
      <c r="P290" s="441"/>
      <c r="Q290" s="441"/>
    </row>
    <row r="291" ht="14.25" spans="1:17">
      <c r="A291" s="509" t="s">
        <v>1155</v>
      </c>
      <c r="B291" s="509" t="s">
        <v>1935</v>
      </c>
      <c r="C291" s="510" t="s">
        <v>1809</v>
      </c>
      <c r="D291" s="510" t="s">
        <v>1921</v>
      </c>
      <c r="E291" s="512">
        <v>1372873</v>
      </c>
      <c r="F291" s="511" t="s">
        <v>288</v>
      </c>
      <c r="G291" s="509" t="s">
        <v>17</v>
      </c>
      <c r="H291" s="509" t="s">
        <v>376</v>
      </c>
      <c r="I291" s="511" t="s">
        <v>288</v>
      </c>
      <c r="J291" s="511" t="s">
        <v>288</v>
      </c>
      <c r="K291" s="509" t="s">
        <v>1936</v>
      </c>
      <c r="L291" s="517">
        <v>1000</v>
      </c>
      <c r="P291" s="441"/>
      <c r="Q291" s="441"/>
    </row>
    <row r="292" ht="14.25" spans="1:17">
      <c r="A292" s="509" t="s">
        <v>1157</v>
      </c>
      <c r="B292" s="509" t="s">
        <v>709</v>
      </c>
      <c r="C292" s="522" t="s">
        <v>1809</v>
      </c>
      <c r="D292" s="510" t="s">
        <v>1921</v>
      </c>
      <c r="E292" s="512">
        <v>1366162</v>
      </c>
      <c r="F292" s="511" t="s">
        <v>288</v>
      </c>
      <c r="G292" s="509" t="s">
        <v>49</v>
      </c>
      <c r="H292" s="509" t="s">
        <v>1387</v>
      </c>
      <c r="I292" s="511" t="s">
        <v>288</v>
      </c>
      <c r="J292" s="511" t="s">
        <v>288</v>
      </c>
      <c r="K292" s="509" t="s">
        <v>1937</v>
      </c>
      <c r="L292" s="517">
        <v>1500</v>
      </c>
      <c r="P292" s="441"/>
      <c r="Q292" s="441"/>
    </row>
    <row r="293" ht="14.25" spans="1:17">
      <c r="A293" s="509" t="s">
        <v>1159</v>
      </c>
      <c r="B293" s="509" t="s">
        <v>1918</v>
      </c>
      <c r="C293" s="510" t="s">
        <v>1809</v>
      </c>
      <c r="D293" s="510" t="s">
        <v>1921</v>
      </c>
      <c r="E293" s="512">
        <v>1373148</v>
      </c>
      <c r="F293" s="511" t="s">
        <v>288</v>
      </c>
      <c r="G293" s="509" t="s">
        <v>49</v>
      </c>
      <c r="H293" s="509" t="s">
        <v>1387</v>
      </c>
      <c r="I293" s="511" t="s">
        <v>288</v>
      </c>
      <c r="J293" s="511" t="s">
        <v>288</v>
      </c>
      <c r="K293" s="509" t="s">
        <v>1938</v>
      </c>
      <c r="L293" s="517">
        <v>1500</v>
      </c>
      <c r="P293" s="441"/>
      <c r="Q293" s="441"/>
    </row>
    <row r="294" ht="14.25" spans="1:17">
      <c r="A294" s="509" t="s">
        <v>1162</v>
      </c>
      <c r="B294" s="509" t="s">
        <v>1905</v>
      </c>
      <c r="C294" s="522" t="s">
        <v>1809</v>
      </c>
      <c r="D294" s="510" t="s">
        <v>1921</v>
      </c>
      <c r="E294" s="512">
        <v>1363819</v>
      </c>
      <c r="F294" s="511" t="s">
        <v>288</v>
      </c>
      <c r="G294" s="509" t="s">
        <v>17</v>
      </c>
      <c r="H294" s="509" t="s">
        <v>376</v>
      </c>
      <c r="I294" s="511" t="s">
        <v>288</v>
      </c>
      <c r="J294" s="511" t="s">
        <v>288</v>
      </c>
      <c r="K294" s="509" t="s">
        <v>1939</v>
      </c>
      <c r="L294" s="517">
        <v>1000</v>
      </c>
      <c r="P294" s="441"/>
      <c r="Q294" s="441"/>
    </row>
    <row r="295" ht="14.25" spans="1:17">
      <c r="A295" s="509" t="s">
        <v>1165</v>
      </c>
      <c r="B295" s="509" t="s">
        <v>1940</v>
      </c>
      <c r="C295" s="510" t="s">
        <v>1809</v>
      </c>
      <c r="D295" s="510" t="s">
        <v>1921</v>
      </c>
      <c r="E295" s="512">
        <v>1366398</v>
      </c>
      <c r="F295" s="511" t="s">
        <v>295</v>
      </c>
      <c r="G295" s="509" t="s">
        <v>17</v>
      </c>
      <c r="H295" s="509" t="s">
        <v>376</v>
      </c>
      <c r="I295" s="511" t="s">
        <v>288</v>
      </c>
      <c r="J295" s="511" t="s">
        <v>295</v>
      </c>
      <c r="K295" s="509" t="s">
        <v>1941</v>
      </c>
      <c r="L295" s="517">
        <v>2000</v>
      </c>
      <c r="P295" s="441"/>
      <c r="Q295" s="441"/>
    </row>
    <row r="296" ht="14.25" spans="1:17">
      <c r="A296" s="509" t="s">
        <v>1168</v>
      </c>
      <c r="B296" s="509" t="s">
        <v>1942</v>
      </c>
      <c r="C296" s="522" t="s">
        <v>1809</v>
      </c>
      <c r="D296" s="510" t="s">
        <v>1921</v>
      </c>
      <c r="E296" s="512">
        <v>1369629</v>
      </c>
      <c r="F296" s="511" t="s">
        <v>288</v>
      </c>
      <c r="G296" s="509" t="s">
        <v>17</v>
      </c>
      <c r="H296" s="509" t="s">
        <v>376</v>
      </c>
      <c r="I296" s="511" t="s">
        <v>288</v>
      </c>
      <c r="J296" s="511" t="s">
        <v>288</v>
      </c>
      <c r="K296" s="509" t="s">
        <v>1943</v>
      </c>
      <c r="L296" s="517">
        <v>1000</v>
      </c>
      <c r="P296" s="441"/>
      <c r="Q296" s="441"/>
    </row>
    <row r="297" ht="14.25" spans="1:17">
      <c r="A297" s="509" t="s">
        <v>1170</v>
      </c>
      <c r="B297" s="509" t="s">
        <v>1944</v>
      </c>
      <c r="C297" s="510" t="s">
        <v>1809</v>
      </c>
      <c r="D297" s="510" t="s">
        <v>1921</v>
      </c>
      <c r="E297" s="512">
        <v>1373145</v>
      </c>
      <c r="F297" s="511" t="s">
        <v>288</v>
      </c>
      <c r="G297" s="509" t="s">
        <v>17</v>
      </c>
      <c r="H297" s="509" t="s">
        <v>376</v>
      </c>
      <c r="I297" s="511" t="s">
        <v>288</v>
      </c>
      <c r="J297" s="511" t="s">
        <v>288</v>
      </c>
      <c r="K297" s="509" t="s">
        <v>1945</v>
      </c>
      <c r="L297" s="517">
        <v>1000</v>
      </c>
      <c r="P297" s="441"/>
      <c r="Q297" s="441"/>
    </row>
    <row r="298" ht="14.25" spans="1:17">
      <c r="A298" s="509" t="s">
        <v>1173</v>
      </c>
      <c r="B298" s="509" t="s">
        <v>1911</v>
      </c>
      <c r="C298" s="510" t="s">
        <v>1809</v>
      </c>
      <c r="D298" s="510" t="s">
        <v>1921</v>
      </c>
      <c r="E298" s="512">
        <v>1372899</v>
      </c>
      <c r="F298" s="511" t="s">
        <v>288</v>
      </c>
      <c r="G298" s="509" t="s">
        <v>17</v>
      </c>
      <c r="H298" s="509" t="s">
        <v>376</v>
      </c>
      <c r="I298" s="511" t="s">
        <v>288</v>
      </c>
      <c r="J298" s="511" t="s">
        <v>288</v>
      </c>
      <c r="K298" s="509" t="s">
        <v>1946</v>
      </c>
      <c r="L298" s="517">
        <v>1000</v>
      </c>
      <c r="P298" s="441"/>
      <c r="Q298" s="441"/>
    </row>
    <row r="299" ht="14.25" spans="1:17">
      <c r="A299" s="509" t="s">
        <v>1176</v>
      </c>
      <c r="B299" s="509" t="s">
        <v>1947</v>
      </c>
      <c r="C299" s="510" t="s">
        <v>1809</v>
      </c>
      <c r="D299" s="510" t="s">
        <v>1921</v>
      </c>
      <c r="E299" s="512">
        <v>1372148</v>
      </c>
      <c r="F299" s="511" t="s">
        <v>288</v>
      </c>
      <c r="G299" s="509" t="s">
        <v>17</v>
      </c>
      <c r="H299" s="509" t="s">
        <v>376</v>
      </c>
      <c r="I299" s="511" t="s">
        <v>288</v>
      </c>
      <c r="J299" s="511" t="s">
        <v>288</v>
      </c>
      <c r="K299" s="509" t="s">
        <v>1948</v>
      </c>
      <c r="L299" s="517">
        <v>1000</v>
      </c>
      <c r="P299" s="441"/>
      <c r="Q299" s="441"/>
    </row>
    <row r="300" ht="14.25" spans="1:17">
      <c r="A300" s="509" t="s">
        <v>1179</v>
      </c>
      <c r="B300" s="509" t="s">
        <v>1949</v>
      </c>
      <c r="C300" s="510" t="s">
        <v>1809</v>
      </c>
      <c r="D300" s="510" t="s">
        <v>1930</v>
      </c>
      <c r="E300" s="512">
        <v>1361352</v>
      </c>
      <c r="F300" s="511" t="s">
        <v>288</v>
      </c>
      <c r="G300" s="509" t="s">
        <v>17</v>
      </c>
      <c r="H300" s="509" t="s">
        <v>376</v>
      </c>
      <c r="I300" s="511" t="s">
        <v>295</v>
      </c>
      <c r="J300" s="511" t="s">
        <v>295</v>
      </c>
      <c r="K300" s="509" t="s">
        <v>1950</v>
      </c>
      <c r="L300" s="517">
        <v>2000</v>
      </c>
      <c r="P300" s="441"/>
      <c r="Q300" s="441"/>
    </row>
    <row r="301" ht="14.25" spans="1:17">
      <c r="A301" s="509" t="s">
        <v>1182</v>
      </c>
      <c r="B301" s="509" t="s">
        <v>1951</v>
      </c>
      <c r="C301" s="510" t="s">
        <v>1809</v>
      </c>
      <c r="D301" s="510" t="s">
        <v>1930</v>
      </c>
      <c r="E301" s="512">
        <v>1372655</v>
      </c>
      <c r="F301" s="511" t="s">
        <v>288</v>
      </c>
      <c r="G301" s="509" t="s">
        <v>17</v>
      </c>
      <c r="H301" s="509" t="s">
        <v>376</v>
      </c>
      <c r="I301" s="511" t="s">
        <v>295</v>
      </c>
      <c r="J301" s="511" t="s">
        <v>295</v>
      </c>
      <c r="K301" s="509" t="s">
        <v>1952</v>
      </c>
      <c r="L301" s="517">
        <v>2000</v>
      </c>
      <c r="P301" s="441"/>
      <c r="Q301" s="441"/>
    </row>
    <row r="302" ht="14.25" spans="1:17">
      <c r="A302" s="509" t="s">
        <v>1186</v>
      </c>
      <c r="B302" s="509" t="s">
        <v>1953</v>
      </c>
      <c r="C302" s="510" t="s">
        <v>1921</v>
      </c>
      <c r="D302" s="510" t="s">
        <v>1930</v>
      </c>
      <c r="E302" s="512">
        <v>1373594</v>
      </c>
      <c r="F302" s="511" t="s">
        <v>288</v>
      </c>
      <c r="G302" s="509" t="s">
        <v>17</v>
      </c>
      <c r="H302" s="509" t="s">
        <v>376</v>
      </c>
      <c r="I302" s="511" t="s">
        <v>288</v>
      </c>
      <c r="J302" s="511" t="s">
        <v>288</v>
      </c>
      <c r="K302" s="509" t="s">
        <v>1954</v>
      </c>
      <c r="L302" s="517">
        <v>1000</v>
      </c>
      <c r="P302" s="441"/>
      <c r="Q302" s="441"/>
    </row>
    <row r="303" ht="14.25" spans="1:17">
      <c r="A303" s="509" t="s">
        <v>1189</v>
      </c>
      <c r="B303" s="509" t="s">
        <v>1955</v>
      </c>
      <c r="C303" s="510" t="s">
        <v>1921</v>
      </c>
      <c r="D303" s="510" t="s">
        <v>1930</v>
      </c>
      <c r="E303" s="512">
        <v>1365697</v>
      </c>
      <c r="F303" s="511" t="s">
        <v>295</v>
      </c>
      <c r="G303" s="509" t="s">
        <v>17</v>
      </c>
      <c r="H303" s="511" t="s">
        <v>682</v>
      </c>
      <c r="I303" s="511" t="s">
        <v>288</v>
      </c>
      <c r="J303" s="511" t="s">
        <v>295</v>
      </c>
      <c r="K303" s="509" t="s">
        <v>1954</v>
      </c>
      <c r="L303" s="524"/>
      <c r="P303" s="441"/>
      <c r="Q303" s="441"/>
    </row>
    <row r="304" ht="14.25" spans="1:17">
      <c r="A304" s="509" t="s">
        <v>1192</v>
      </c>
      <c r="B304" s="509" t="s">
        <v>1947</v>
      </c>
      <c r="C304" s="510" t="s">
        <v>1921</v>
      </c>
      <c r="D304" s="510" t="s">
        <v>1930</v>
      </c>
      <c r="E304" s="512">
        <v>1373084</v>
      </c>
      <c r="F304" s="511" t="s">
        <v>288</v>
      </c>
      <c r="G304" s="509" t="s">
        <v>17</v>
      </c>
      <c r="H304" s="509" t="s">
        <v>376</v>
      </c>
      <c r="I304" s="511" t="s">
        <v>288</v>
      </c>
      <c r="J304" s="511" t="s">
        <v>288</v>
      </c>
      <c r="K304" s="509" t="s">
        <v>1956</v>
      </c>
      <c r="L304" s="517">
        <v>1000</v>
      </c>
      <c r="P304" s="441"/>
      <c r="Q304" s="441"/>
    </row>
    <row r="305" ht="14.25" spans="1:17">
      <c r="A305" s="509" t="s">
        <v>1195</v>
      </c>
      <c r="B305" s="509" t="s">
        <v>1957</v>
      </c>
      <c r="C305" s="510" t="s">
        <v>1921</v>
      </c>
      <c r="D305" s="510" t="s">
        <v>1930</v>
      </c>
      <c r="E305" s="512">
        <v>1373403</v>
      </c>
      <c r="F305" s="511" t="s">
        <v>288</v>
      </c>
      <c r="G305" s="509" t="s">
        <v>17</v>
      </c>
      <c r="H305" s="509" t="s">
        <v>376</v>
      </c>
      <c r="I305" s="511" t="s">
        <v>288</v>
      </c>
      <c r="J305" s="511" t="s">
        <v>288</v>
      </c>
      <c r="K305" s="509" t="s">
        <v>1958</v>
      </c>
      <c r="L305" s="517">
        <v>1000</v>
      </c>
      <c r="P305" s="441"/>
      <c r="Q305" s="441"/>
    </row>
    <row r="306" ht="14.25" spans="1:17">
      <c r="A306" s="509" t="s">
        <v>1198</v>
      </c>
      <c r="B306" s="509" t="s">
        <v>1959</v>
      </c>
      <c r="C306" s="510" t="s">
        <v>1921</v>
      </c>
      <c r="D306" s="510" t="s">
        <v>1930</v>
      </c>
      <c r="E306" s="512">
        <v>1373308</v>
      </c>
      <c r="F306" s="511" t="s">
        <v>288</v>
      </c>
      <c r="G306" s="509" t="s">
        <v>17</v>
      </c>
      <c r="H306" s="509" t="s">
        <v>376</v>
      </c>
      <c r="I306" s="511" t="s">
        <v>288</v>
      </c>
      <c r="J306" s="511" t="s">
        <v>288</v>
      </c>
      <c r="K306" s="509" t="s">
        <v>1960</v>
      </c>
      <c r="L306" s="517">
        <v>1000</v>
      </c>
      <c r="P306" s="441"/>
      <c r="Q306" s="441"/>
    </row>
    <row r="307" ht="14.25" spans="1:17">
      <c r="A307" s="509" t="s">
        <v>1201</v>
      </c>
      <c r="B307" s="509" t="s">
        <v>1961</v>
      </c>
      <c r="C307" s="510" t="s">
        <v>1921</v>
      </c>
      <c r="D307" s="510" t="s">
        <v>1930</v>
      </c>
      <c r="E307" s="512">
        <v>1373465</v>
      </c>
      <c r="F307" s="511" t="s">
        <v>288</v>
      </c>
      <c r="G307" s="509" t="s">
        <v>22</v>
      </c>
      <c r="H307" s="509" t="s">
        <v>1213</v>
      </c>
      <c r="I307" s="511" t="s">
        <v>288</v>
      </c>
      <c r="J307" s="511" t="s">
        <v>288</v>
      </c>
      <c r="K307" s="509" t="s">
        <v>1962</v>
      </c>
      <c r="L307" s="517">
        <v>1300</v>
      </c>
      <c r="P307" s="441"/>
      <c r="Q307" s="441"/>
    </row>
    <row r="308" ht="14.25" spans="1:17">
      <c r="A308" s="509" t="s">
        <v>1205</v>
      </c>
      <c r="B308" s="509" t="s">
        <v>1963</v>
      </c>
      <c r="C308" s="510" t="s">
        <v>1921</v>
      </c>
      <c r="D308" s="510" t="s">
        <v>1930</v>
      </c>
      <c r="E308" s="512">
        <v>1355841</v>
      </c>
      <c r="F308" s="511" t="s">
        <v>288</v>
      </c>
      <c r="G308" s="509" t="s">
        <v>49</v>
      </c>
      <c r="H308" s="509" t="s">
        <v>302</v>
      </c>
      <c r="I308" s="511" t="s">
        <v>288</v>
      </c>
      <c r="J308" s="511" t="s">
        <v>288</v>
      </c>
      <c r="K308" s="509" t="s">
        <v>1964</v>
      </c>
      <c r="L308" s="517">
        <v>1600</v>
      </c>
      <c r="P308" s="441"/>
      <c r="Q308" s="441"/>
    </row>
    <row r="309" ht="14.25" spans="1:17">
      <c r="A309" s="509" t="s">
        <v>1208</v>
      </c>
      <c r="B309" s="509" t="s">
        <v>1965</v>
      </c>
      <c r="C309" s="510" t="s">
        <v>1921</v>
      </c>
      <c r="D309" s="510" t="s">
        <v>1930</v>
      </c>
      <c r="E309" s="512">
        <v>1373417</v>
      </c>
      <c r="F309" s="511" t="s">
        <v>288</v>
      </c>
      <c r="G309" s="509" t="s">
        <v>17</v>
      </c>
      <c r="H309" s="509" t="s">
        <v>376</v>
      </c>
      <c r="I309" s="511" t="s">
        <v>288</v>
      </c>
      <c r="J309" s="511" t="s">
        <v>288</v>
      </c>
      <c r="K309" s="509" t="s">
        <v>1966</v>
      </c>
      <c r="L309" s="517">
        <v>1000</v>
      </c>
      <c r="P309" s="441"/>
      <c r="Q309" s="441"/>
    </row>
    <row r="310" ht="14.25" spans="1:17">
      <c r="A310" s="509" t="s">
        <v>1211</v>
      </c>
      <c r="B310" s="509" t="s">
        <v>1967</v>
      </c>
      <c r="C310" s="510" t="s">
        <v>1921</v>
      </c>
      <c r="D310" s="510" t="s">
        <v>1933</v>
      </c>
      <c r="E310" s="512">
        <v>1373445</v>
      </c>
      <c r="F310" s="511" t="s">
        <v>288</v>
      </c>
      <c r="G310" s="509" t="s">
        <v>17</v>
      </c>
      <c r="H310" s="509" t="s">
        <v>376</v>
      </c>
      <c r="I310" s="511" t="s">
        <v>295</v>
      </c>
      <c r="J310" s="511" t="s">
        <v>295</v>
      </c>
      <c r="K310" s="509" t="s">
        <v>1968</v>
      </c>
      <c r="L310" s="517">
        <v>2000</v>
      </c>
      <c r="P310" s="441"/>
      <c r="Q310" s="441"/>
    </row>
    <row r="311" ht="14.25" spans="1:17">
      <c r="A311" s="509" t="s">
        <v>1215</v>
      </c>
      <c r="B311" s="509" t="s">
        <v>1969</v>
      </c>
      <c r="C311" s="510" t="s">
        <v>1921</v>
      </c>
      <c r="D311" s="510" t="s">
        <v>1933</v>
      </c>
      <c r="E311" s="512">
        <v>1368669</v>
      </c>
      <c r="F311" s="511" t="s">
        <v>288</v>
      </c>
      <c r="G311" s="509" t="s">
        <v>49</v>
      </c>
      <c r="H311" s="509" t="s">
        <v>1387</v>
      </c>
      <c r="I311" s="511" t="s">
        <v>295</v>
      </c>
      <c r="J311" s="511" t="s">
        <v>295</v>
      </c>
      <c r="K311" s="509" t="s">
        <v>1970</v>
      </c>
      <c r="L311" s="517">
        <v>3000</v>
      </c>
      <c r="P311" s="441"/>
      <c r="Q311" s="441"/>
    </row>
    <row r="312" ht="14.25" spans="1:17">
      <c r="A312" s="509" t="s">
        <v>1219</v>
      </c>
      <c r="B312" s="509" t="s">
        <v>1971</v>
      </c>
      <c r="C312" s="510" t="s">
        <v>1921</v>
      </c>
      <c r="D312" s="510" t="s">
        <v>1933</v>
      </c>
      <c r="E312" s="512">
        <v>1373406</v>
      </c>
      <c r="F312" s="511" t="s">
        <v>288</v>
      </c>
      <c r="G312" s="509" t="s">
        <v>17</v>
      </c>
      <c r="H312" s="509" t="s">
        <v>376</v>
      </c>
      <c r="I312" s="511" t="s">
        <v>295</v>
      </c>
      <c r="J312" s="511" t="s">
        <v>295</v>
      </c>
      <c r="K312" s="509" t="s">
        <v>1972</v>
      </c>
      <c r="L312" s="517">
        <v>2000</v>
      </c>
      <c r="P312" s="441"/>
      <c r="Q312" s="441"/>
    </row>
    <row r="313" ht="14.25" spans="1:17">
      <c r="A313" s="509" t="s">
        <v>1222</v>
      </c>
      <c r="B313" s="509" t="s">
        <v>1927</v>
      </c>
      <c r="C313" s="510" t="s">
        <v>1921</v>
      </c>
      <c r="D313" s="510" t="s">
        <v>1933</v>
      </c>
      <c r="E313" s="512">
        <v>1373366</v>
      </c>
      <c r="F313" s="511" t="s">
        <v>288</v>
      </c>
      <c r="G313" s="509" t="s">
        <v>17</v>
      </c>
      <c r="H313" s="509" t="s">
        <v>376</v>
      </c>
      <c r="I313" s="511" t="s">
        <v>295</v>
      </c>
      <c r="J313" s="511" t="s">
        <v>295</v>
      </c>
      <c r="K313" s="509" t="s">
        <v>1973</v>
      </c>
      <c r="L313" s="517">
        <v>2000</v>
      </c>
      <c r="P313" s="441"/>
      <c r="Q313" s="441"/>
    </row>
    <row r="314" ht="14.25" spans="1:17">
      <c r="A314" s="509" t="s">
        <v>1225</v>
      </c>
      <c r="B314" s="509" t="s">
        <v>1974</v>
      </c>
      <c r="C314" s="510" t="s">
        <v>1930</v>
      </c>
      <c r="D314" s="510" t="s">
        <v>1933</v>
      </c>
      <c r="E314" s="512">
        <v>1373911</v>
      </c>
      <c r="F314" s="511" t="s">
        <v>288</v>
      </c>
      <c r="G314" s="509" t="s">
        <v>17</v>
      </c>
      <c r="H314" s="509" t="s">
        <v>376</v>
      </c>
      <c r="I314" s="511" t="s">
        <v>288</v>
      </c>
      <c r="J314" s="511" t="s">
        <v>288</v>
      </c>
      <c r="K314" s="509" t="s">
        <v>1975</v>
      </c>
      <c r="L314" s="517">
        <v>1000</v>
      </c>
      <c r="P314" s="441"/>
      <c r="Q314" s="441"/>
    </row>
    <row r="315" ht="14.25" spans="1:17">
      <c r="A315" s="509" t="s">
        <v>1228</v>
      </c>
      <c r="B315" s="509" t="s">
        <v>1976</v>
      </c>
      <c r="C315" s="510" t="s">
        <v>1930</v>
      </c>
      <c r="D315" s="510" t="s">
        <v>1933</v>
      </c>
      <c r="E315" s="512">
        <v>1373832</v>
      </c>
      <c r="F315" s="511" t="s">
        <v>295</v>
      </c>
      <c r="G315" s="509" t="s">
        <v>17</v>
      </c>
      <c r="H315" s="509" t="s">
        <v>376</v>
      </c>
      <c r="I315" s="511" t="s">
        <v>288</v>
      </c>
      <c r="J315" s="511" t="s">
        <v>295</v>
      </c>
      <c r="K315" s="509" t="s">
        <v>1977</v>
      </c>
      <c r="L315" s="517">
        <v>2000</v>
      </c>
      <c r="P315" s="441"/>
      <c r="Q315" s="441"/>
    </row>
    <row r="316" ht="14.25" spans="1:17">
      <c r="A316" s="509" t="s">
        <v>1231</v>
      </c>
      <c r="B316" s="509" t="s">
        <v>1978</v>
      </c>
      <c r="C316" s="510" t="s">
        <v>1930</v>
      </c>
      <c r="D316" s="510" t="s">
        <v>1933</v>
      </c>
      <c r="E316" s="512">
        <v>1373834</v>
      </c>
      <c r="F316" s="511" t="s">
        <v>288</v>
      </c>
      <c r="G316" s="509" t="s">
        <v>17</v>
      </c>
      <c r="H316" s="509" t="s">
        <v>376</v>
      </c>
      <c r="I316" s="511" t="s">
        <v>288</v>
      </c>
      <c r="J316" s="511" t="s">
        <v>288</v>
      </c>
      <c r="K316" s="509" t="s">
        <v>1979</v>
      </c>
      <c r="L316" s="517">
        <v>1000</v>
      </c>
      <c r="P316" s="441"/>
      <c r="Q316" s="441"/>
    </row>
    <row r="317" ht="14.25" spans="1:17">
      <c r="A317" s="509" t="s">
        <v>1234</v>
      </c>
      <c r="B317" s="509" t="s">
        <v>1980</v>
      </c>
      <c r="C317" s="510" t="s">
        <v>1930</v>
      </c>
      <c r="D317" s="510" t="s">
        <v>1933</v>
      </c>
      <c r="E317" s="512">
        <v>1373702</v>
      </c>
      <c r="F317" s="511" t="s">
        <v>295</v>
      </c>
      <c r="G317" s="509" t="s">
        <v>22</v>
      </c>
      <c r="H317" s="509" t="s">
        <v>1213</v>
      </c>
      <c r="I317" s="511" t="s">
        <v>288</v>
      </c>
      <c r="J317" s="511" t="s">
        <v>295</v>
      </c>
      <c r="K317" s="509" t="s">
        <v>1981</v>
      </c>
      <c r="L317" s="517">
        <v>2600</v>
      </c>
      <c r="P317" s="441"/>
      <c r="Q317" s="441"/>
    </row>
    <row r="318" ht="14.25" spans="1:17">
      <c r="A318" s="509" t="s">
        <v>1237</v>
      </c>
      <c r="B318" s="509" t="s">
        <v>1982</v>
      </c>
      <c r="C318" s="510" t="s">
        <v>1930</v>
      </c>
      <c r="D318" s="510" t="s">
        <v>1933</v>
      </c>
      <c r="E318" s="512">
        <v>1373790</v>
      </c>
      <c r="F318" s="511" t="s">
        <v>288</v>
      </c>
      <c r="G318" s="509" t="s">
        <v>17</v>
      </c>
      <c r="H318" s="509" t="s">
        <v>376</v>
      </c>
      <c r="I318" s="511" t="s">
        <v>288</v>
      </c>
      <c r="J318" s="511" t="s">
        <v>288</v>
      </c>
      <c r="K318" s="509" t="s">
        <v>1983</v>
      </c>
      <c r="L318" s="517">
        <v>1000</v>
      </c>
      <c r="P318" s="441"/>
      <c r="Q318" s="441"/>
    </row>
    <row r="319" ht="14.25" spans="1:17">
      <c r="A319" s="509" t="s">
        <v>1239</v>
      </c>
      <c r="B319" s="509" t="s">
        <v>1965</v>
      </c>
      <c r="C319" s="510" t="s">
        <v>1930</v>
      </c>
      <c r="D319" s="510" t="s">
        <v>1933</v>
      </c>
      <c r="E319" s="512">
        <v>1373717</v>
      </c>
      <c r="F319" s="511" t="s">
        <v>288</v>
      </c>
      <c r="G319" s="509" t="s">
        <v>17</v>
      </c>
      <c r="H319" s="509" t="s">
        <v>376</v>
      </c>
      <c r="I319" s="511" t="s">
        <v>288</v>
      </c>
      <c r="J319" s="511" t="s">
        <v>288</v>
      </c>
      <c r="K319" s="509" t="s">
        <v>1984</v>
      </c>
      <c r="L319" s="517">
        <v>1000</v>
      </c>
      <c r="P319" s="441"/>
      <c r="Q319" s="441"/>
    </row>
    <row r="320" ht="14.25" spans="1:17">
      <c r="A320" s="509" t="s">
        <v>1242</v>
      </c>
      <c r="B320" s="509" t="s">
        <v>1985</v>
      </c>
      <c r="C320" s="510" t="s">
        <v>1930</v>
      </c>
      <c r="D320" s="510" t="s">
        <v>1933</v>
      </c>
      <c r="E320" s="512">
        <v>1373940</v>
      </c>
      <c r="F320" s="511" t="s">
        <v>288</v>
      </c>
      <c r="G320" s="509" t="s">
        <v>17</v>
      </c>
      <c r="H320" s="509" t="s">
        <v>376</v>
      </c>
      <c r="I320" s="511" t="s">
        <v>288</v>
      </c>
      <c r="J320" s="511" t="s">
        <v>288</v>
      </c>
      <c r="K320" s="509" t="s">
        <v>1986</v>
      </c>
      <c r="L320" s="517">
        <v>1000</v>
      </c>
      <c r="P320" s="441"/>
      <c r="Q320" s="441"/>
    </row>
    <row r="321" ht="14.25" spans="1:17">
      <c r="A321" s="509" t="s">
        <v>1245</v>
      </c>
      <c r="B321" s="509" t="s">
        <v>1987</v>
      </c>
      <c r="C321" s="510" t="s">
        <v>1930</v>
      </c>
      <c r="D321" s="510" t="s">
        <v>1933</v>
      </c>
      <c r="E321" s="512">
        <v>1372842</v>
      </c>
      <c r="F321" s="511" t="s">
        <v>288</v>
      </c>
      <c r="G321" s="509" t="s">
        <v>17</v>
      </c>
      <c r="H321" s="509" t="s">
        <v>376</v>
      </c>
      <c r="I321" s="511" t="s">
        <v>288</v>
      </c>
      <c r="J321" s="511" t="s">
        <v>288</v>
      </c>
      <c r="K321" s="509" t="s">
        <v>1988</v>
      </c>
      <c r="L321" s="517">
        <v>1000</v>
      </c>
      <c r="P321" s="441"/>
      <c r="Q321" s="441"/>
    </row>
    <row r="322" ht="14.25" spans="1:17">
      <c r="A322" s="509" t="s">
        <v>1247</v>
      </c>
      <c r="B322" s="509" t="s">
        <v>1989</v>
      </c>
      <c r="C322" s="510" t="s">
        <v>1930</v>
      </c>
      <c r="D322" s="510" t="s">
        <v>1990</v>
      </c>
      <c r="E322" s="512">
        <v>1373750</v>
      </c>
      <c r="F322" s="511" t="s">
        <v>288</v>
      </c>
      <c r="G322" s="509" t="s">
        <v>17</v>
      </c>
      <c r="H322" s="509" t="s">
        <v>376</v>
      </c>
      <c r="I322" s="511" t="s">
        <v>295</v>
      </c>
      <c r="J322" s="511" t="s">
        <v>295</v>
      </c>
      <c r="K322" s="509" t="s">
        <v>1991</v>
      </c>
      <c r="L322" s="517">
        <v>2000</v>
      </c>
      <c r="P322" s="441"/>
      <c r="Q322" s="441"/>
    </row>
    <row r="323" ht="14.25" spans="1:17">
      <c r="A323" s="509" t="s">
        <v>1250</v>
      </c>
      <c r="B323" s="509" t="s">
        <v>1875</v>
      </c>
      <c r="C323" s="510" t="s">
        <v>1930</v>
      </c>
      <c r="D323" s="510" t="s">
        <v>1990</v>
      </c>
      <c r="E323" s="512">
        <v>1372977</v>
      </c>
      <c r="F323" s="511" t="s">
        <v>288</v>
      </c>
      <c r="G323" s="509" t="s">
        <v>17</v>
      </c>
      <c r="H323" s="509" t="s">
        <v>376</v>
      </c>
      <c r="I323" s="511" t="s">
        <v>295</v>
      </c>
      <c r="J323" s="511" t="s">
        <v>295</v>
      </c>
      <c r="K323" s="509" t="s">
        <v>1992</v>
      </c>
      <c r="L323" s="517">
        <v>2000</v>
      </c>
      <c r="P323" s="441"/>
      <c r="Q323" s="441"/>
    </row>
    <row r="324" ht="14.25" spans="1:17">
      <c r="A324" s="509" t="s">
        <v>1253</v>
      </c>
      <c r="B324" s="509" t="s">
        <v>1993</v>
      </c>
      <c r="C324" s="510" t="s">
        <v>1930</v>
      </c>
      <c r="D324" s="510" t="s">
        <v>1994</v>
      </c>
      <c r="E324" s="512">
        <v>1369780</v>
      </c>
      <c r="F324" s="511" t="s">
        <v>288</v>
      </c>
      <c r="G324" s="509" t="s">
        <v>17</v>
      </c>
      <c r="H324" s="509" t="s">
        <v>376</v>
      </c>
      <c r="I324" s="511" t="s">
        <v>301</v>
      </c>
      <c r="J324" s="511" t="s">
        <v>301</v>
      </c>
      <c r="K324" s="509" t="s">
        <v>1995</v>
      </c>
      <c r="L324" s="517">
        <v>4000</v>
      </c>
      <c r="P324" s="441"/>
      <c r="Q324" s="441"/>
    </row>
    <row r="325" ht="14.25" spans="1:17">
      <c r="A325" s="509" t="s">
        <v>1256</v>
      </c>
      <c r="B325" s="509" t="s">
        <v>1996</v>
      </c>
      <c r="C325" s="510" t="s">
        <v>1933</v>
      </c>
      <c r="D325" s="510" t="s">
        <v>1990</v>
      </c>
      <c r="E325" s="512">
        <v>1373722</v>
      </c>
      <c r="F325" s="511" t="s">
        <v>288</v>
      </c>
      <c r="G325" s="509" t="s">
        <v>17</v>
      </c>
      <c r="H325" s="509" t="s">
        <v>376</v>
      </c>
      <c r="I325" s="511" t="s">
        <v>288</v>
      </c>
      <c r="J325" s="511" t="s">
        <v>288</v>
      </c>
      <c r="K325" s="509" t="s">
        <v>1997</v>
      </c>
      <c r="L325" s="517">
        <v>1000</v>
      </c>
      <c r="P325" s="441"/>
      <c r="Q325" s="441"/>
    </row>
    <row r="326" ht="14.25" spans="1:17">
      <c r="A326" s="509" t="s">
        <v>1259</v>
      </c>
      <c r="B326" s="509" t="s">
        <v>1974</v>
      </c>
      <c r="C326" s="510" t="s">
        <v>1933</v>
      </c>
      <c r="D326" s="510" t="s">
        <v>1990</v>
      </c>
      <c r="E326" s="512">
        <v>1374316</v>
      </c>
      <c r="F326" s="511" t="s">
        <v>288</v>
      </c>
      <c r="G326" s="509" t="s">
        <v>17</v>
      </c>
      <c r="H326" s="509" t="s">
        <v>376</v>
      </c>
      <c r="I326" s="511" t="s">
        <v>288</v>
      </c>
      <c r="J326" s="511" t="s">
        <v>288</v>
      </c>
      <c r="K326" s="509" t="s">
        <v>1998</v>
      </c>
      <c r="L326" s="517">
        <v>1000</v>
      </c>
      <c r="P326" s="441"/>
      <c r="Q326" s="441"/>
    </row>
    <row r="327" ht="14.25" spans="1:17">
      <c r="A327" s="509" t="s">
        <v>1262</v>
      </c>
      <c r="B327" s="509" t="s">
        <v>1999</v>
      </c>
      <c r="C327" s="510" t="s">
        <v>1933</v>
      </c>
      <c r="D327" s="510" t="s">
        <v>1990</v>
      </c>
      <c r="E327" s="512">
        <v>1374306</v>
      </c>
      <c r="F327" s="511" t="s">
        <v>288</v>
      </c>
      <c r="G327" s="509" t="s">
        <v>17</v>
      </c>
      <c r="H327" s="509" t="s">
        <v>376</v>
      </c>
      <c r="I327" s="511" t="s">
        <v>288</v>
      </c>
      <c r="J327" s="511" t="s">
        <v>288</v>
      </c>
      <c r="K327" s="509" t="s">
        <v>2000</v>
      </c>
      <c r="L327" s="517">
        <v>1000</v>
      </c>
      <c r="P327" s="441"/>
      <c r="Q327" s="441"/>
    </row>
    <row r="328" ht="14.25" spans="1:17">
      <c r="A328" s="509" t="s">
        <v>1265</v>
      </c>
      <c r="B328" s="509" t="s">
        <v>1976</v>
      </c>
      <c r="C328" s="510" t="s">
        <v>1933</v>
      </c>
      <c r="D328" s="510" t="s">
        <v>1990</v>
      </c>
      <c r="E328" s="512">
        <v>1374146</v>
      </c>
      <c r="F328" s="511" t="s">
        <v>298</v>
      </c>
      <c r="G328" s="509" t="s">
        <v>17</v>
      </c>
      <c r="H328" s="509" t="s">
        <v>376</v>
      </c>
      <c r="I328" s="511" t="s">
        <v>288</v>
      </c>
      <c r="J328" s="511" t="s">
        <v>298</v>
      </c>
      <c r="K328" s="509" t="s">
        <v>2001</v>
      </c>
      <c r="L328" s="517">
        <v>3000</v>
      </c>
      <c r="P328" s="441"/>
      <c r="Q328" s="441"/>
    </row>
    <row r="329" ht="14.25" spans="1:17">
      <c r="A329" s="509" t="s">
        <v>1267</v>
      </c>
      <c r="B329" s="509" t="s">
        <v>2002</v>
      </c>
      <c r="C329" s="510" t="s">
        <v>1933</v>
      </c>
      <c r="D329" s="510" t="s">
        <v>1990</v>
      </c>
      <c r="E329" s="512">
        <v>1374144</v>
      </c>
      <c r="F329" s="511" t="s">
        <v>288</v>
      </c>
      <c r="G329" s="509" t="s">
        <v>49</v>
      </c>
      <c r="H329" s="509" t="s">
        <v>1387</v>
      </c>
      <c r="I329" s="511" t="s">
        <v>288</v>
      </c>
      <c r="J329" s="511" t="s">
        <v>288</v>
      </c>
      <c r="K329" s="509" t="s">
        <v>2003</v>
      </c>
      <c r="L329" s="517">
        <v>1500</v>
      </c>
      <c r="P329" s="441"/>
      <c r="Q329" s="441"/>
    </row>
    <row r="330" ht="14.25" spans="1:17">
      <c r="A330" s="509" t="s">
        <v>1270</v>
      </c>
      <c r="B330" s="509" t="s">
        <v>2004</v>
      </c>
      <c r="C330" s="510" t="s">
        <v>1933</v>
      </c>
      <c r="D330" s="510" t="s">
        <v>1990</v>
      </c>
      <c r="E330" s="512">
        <v>1374346</v>
      </c>
      <c r="F330" s="511" t="s">
        <v>288</v>
      </c>
      <c r="G330" s="509" t="s">
        <v>17</v>
      </c>
      <c r="H330" s="509" t="s">
        <v>376</v>
      </c>
      <c r="I330" s="511" t="s">
        <v>288</v>
      </c>
      <c r="J330" s="511" t="s">
        <v>288</v>
      </c>
      <c r="K330" s="509" t="s">
        <v>2005</v>
      </c>
      <c r="L330" s="517">
        <v>1000</v>
      </c>
      <c r="P330" s="441"/>
      <c r="Q330" s="441"/>
    </row>
    <row r="331" ht="14.25" spans="1:17">
      <c r="A331" s="509" t="s">
        <v>1273</v>
      </c>
      <c r="B331" s="509" t="s">
        <v>2006</v>
      </c>
      <c r="C331" s="510" t="s">
        <v>1933</v>
      </c>
      <c r="D331" s="510" t="s">
        <v>1990</v>
      </c>
      <c r="E331" s="512">
        <v>1374202</v>
      </c>
      <c r="F331" s="511" t="s">
        <v>288</v>
      </c>
      <c r="G331" s="509" t="s">
        <v>17</v>
      </c>
      <c r="H331" s="509" t="s">
        <v>376</v>
      </c>
      <c r="I331" s="511" t="s">
        <v>288</v>
      </c>
      <c r="J331" s="511" t="s">
        <v>288</v>
      </c>
      <c r="K331" s="509" t="s">
        <v>2007</v>
      </c>
      <c r="L331" s="517">
        <v>1000</v>
      </c>
      <c r="P331" s="441"/>
      <c r="Q331" s="441"/>
    </row>
    <row r="332" ht="14.25" spans="1:17">
      <c r="A332" s="509" t="s">
        <v>1276</v>
      </c>
      <c r="B332" s="509" t="s">
        <v>2008</v>
      </c>
      <c r="C332" s="510" t="s">
        <v>1933</v>
      </c>
      <c r="D332" s="510" t="s">
        <v>1990</v>
      </c>
      <c r="E332" s="512">
        <v>1373908</v>
      </c>
      <c r="F332" s="511" t="s">
        <v>288</v>
      </c>
      <c r="G332" s="509" t="s">
        <v>17</v>
      </c>
      <c r="H332" s="509" t="s">
        <v>376</v>
      </c>
      <c r="I332" s="511" t="s">
        <v>288</v>
      </c>
      <c r="J332" s="511" t="s">
        <v>288</v>
      </c>
      <c r="K332" s="509" t="s">
        <v>2009</v>
      </c>
      <c r="L332" s="517">
        <v>1000</v>
      </c>
      <c r="P332" s="441"/>
      <c r="Q332" s="441"/>
    </row>
    <row r="333" ht="14.25" spans="1:17">
      <c r="A333" s="509" t="s">
        <v>1278</v>
      </c>
      <c r="B333" s="509" t="s">
        <v>2010</v>
      </c>
      <c r="C333" s="510" t="s">
        <v>1933</v>
      </c>
      <c r="D333" s="510" t="s">
        <v>2011</v>
      </c>
      <c r="E333" s="512">
        <v>1374186</v>
      </c>
      <c r="F333" s="511" t="s">
        <v>288</v>
      </c>
      <c r="G333" s="509" t="s">
        <v>22</v>
      </c>
      <c r="H333" s="509" t="s">
        <v>1213</v>
      </c>
      <c r="I333" s="511" t="s">
        <v>295</v>
      </c>
      <c r="J333" s="511" t="s">
        <v>295</v>
      </c>
      <c r="K333" s="509" t="s">
        <v>2012</v>
      </c>
      <c r="L333" s="517">
        <v>2600</v>
      </c>
      <c r="P333" s="441"/>
      <c r="Q333" s="441"/>
    </row>
    <row r="334" ht="14.25" spans="1:17">
      <c r="A334" s="509" t="s">
        <v>1281</v>
      </c>
      <c r="B334" s="509" t="s">
        <v>2013</v>
      </c>
      <c r="C334" s="510" t="s">
        <v>1933</v>
      </c>
      <c r="D334" s="510" t="s">
        <v>2011</v>
      </c>
      <c r="E334" s="512">
        <v>1369118</v>
      </c>
      <c r="F334" s="511" t="s">
        <v>288</v>
      </c>
      <c r="G334" s="509" t="s">
        <v>17</v>
      </c>
      <c r="H334" s="509" t="s">
        <v>376</v>
      </c>
      <c r="I334" s="511" t="s">
        <v>295</v>
      </c>
      <c r="J334" s="511" t="s">
        <v>295</v>
      </c>
      <c r="K334" s="509" t="s">
        <v>2014</v>
      </c>
      <c r="L334" s="517">
        <v>2000</v>
      </c>
      <c r="P334" s="441"/>
      <c r="Q334" s="441"/>
    </row>
    <row r="335" ht="14.25" spans="1:17">
      <c r="A335" s="509" t="s">
        <v>1284</v>
      </c>
      <c r="B335" s="509" t="s">
        <v>2006</v>
      </c>
      <c r="C335" s="510" t="s">
        <v>1990</v>
      </c>
      <c r="D335" s="510" t="s">
        <v>2011</v>
      </c>
      <c r="E335" s="512">
        <v>1374467</v>
      </c>
      <c r="F335" s="511" t="s">
        <v>288</v>
      </c>
      <c r="G335" s="509" t="s">
        <v>17</v>
      </c>
      <c r="H335" s="509" t="s">
        <v>376</v>
      </c>
      <c r="I335" s="511" t="s">
        <v>288</v>
      </c>
      <c r="J335" s="511" t="s">
        <v>288</v>
      </c>
      <c r="K335" s="509" t="s">
        <v>2015</v>
      </c>
      <c r="L335" s="517">
        <v>1000</v>
      </c>
      <c r="P335" s="441"/>
      <c r="Q335" s="441"/>
    </row>
    <row r="336" ht="14.25" spans="1:17">
      <c r="A336" s="509" t="s">
        <v>1286</v>
      </c>
      <c r="B336" s="509" t="s">
        <v>1999</v>
      </c>
      <c r="C336" s="510" t="s">
        <v>1990</v>
      </c>
      <c r="D336" s="510" t="s">
        <v>2011</v>
      </c>
      <c r="E336" s="512">
        <v>1374595</v>
      </c>
      <c r="F336" s="511" t="s">
        <v>288</v>
      </c>
      <c r="G336" s="509" t="s">
        <v>17</v>
      </c>
      <c r="H336" s="509" t="s">
        <v>376</v>
      </c>
      <c r="I336" s="511" t="s">
        <v>288</v>
      </c>
      <c r="J336" s="511" t="s">
        <v>288</v>
      </c>
      <c r="K336" s="509" t="s">
        <v>2016</v>
      </c>
      <c r="L336" s="517">
        <v>1000</v>
      </c>
      <c r="P336" s="441"/>
      <c r="Q336" s="441"/>
    </row>
    <row r="337" ht="14.25" spans="1:17">
      <c r="A337" s="509" t="s">
        <v>1290</v>
      </c>
      <c r="B337" s="509" t="s">
        <v>2017</v>
      </c>
      <c r="C337" s="522" t="s">
        <v>1990</v>
      </c>
      <c r="D337" s="510" t="s">
        <v>2011</v>
      </c>
      <c r="E337" s="512">
        <v>1374643</v>
      </c>
      <c r="F337" s="511" t="s">
        <v>288</v>
      </c>
      <c r="G337" s="509" t="s">
        <v>22</v>
      </c>
      <c r="H337" s="509" t="s">
        <v>1213</v>
      </c>
      <c r="I337" s="511" t="s">
        <v>288</v>
      </c>
      <c r="J337" s="511" t="s">
        <v>288</v>
      </c>
      <c r="K337" s="509" t="s">
        <v>2018</v>
      </c>
      <c r="L337" s="517">
        <v>1300</v>
      </c>
      <c r="P337" s="441"/>
      <c r="Q337" s="441"/>
    </row>
    <row r="338" ht="14.25" spans="1:17">
      <c r="A338" s="509" t="s">
        <v>1293</v>
      </c>
      <c r="B338" s="509" t="s">
        <v>2019</v>
      </c>
      <c r="C338" s="510" t="s">
        <v>1990</v>
      </c>
      <c r="D338" s="510" t="s">
        <v>2011</v>
      </c>
      <c r="E338" s="512">
        <v>1374683</v>
      </c>
      <c r="F338" s="511" t="s">
        <v>288</v>
      </c>
      <c r="G338" s="509" t="s">
        <v>17</v>
      </c>
      <c r="H338" s="509" t="s">
        <v>376</v>
      </c>
      <c r="I338" s="511" t="s">
        <v>288</v>
      </c>
      <c r="J338" s="511" t="s">
        <v>288</v>
      </c>
      <c r="K338" s="509" t="s">
        <v>2020</v>
      </c>
      <c r="L338" s="517">
        <v>1000</v>
      </c>
      <c r="P338" s="441"/>
      <c r="Q338" s="441"/>
    </row>
    <row r="339" ht="14.25" spans="1:17">
      <c r="A339" s="509" t="s">
        <v>1296</v>
      </c>
      <c r="B339" s="509" t="s">
        <v>1996</v>
      </c>
      <c r="C339" s="522" t="s">
        <v>1990</v>
      </c>
      <c r="D339" s="510" t="s">
        <v>2011</v>
      </c>
      <c r="E339" s="512">
        <v>1374612</v>
      </c>
      <c r="F339" s="511" t="s">
        <v>288</v>
      </c>
      <c r="G339" s="509" t="s">
        <v>17</v>
      </c>
      <c r="H339" s="509" t="s">
        <v>376</v>
      </c>
      <c r="I339" s="511" t="s">
        <v>288</v>
      </c>
      <c r="J339" s="511" t="s">
        <v>288</v>
      </c>
      <c r="K339" s="509" t="s">
        <v>2021</v>
      </c>
      <c r="L339" s="517">
        <v>1000</v>
      </c>
      <c r="P339" s="441"/>
      <c r="Q339" s="441"/>
    </row>
    <row r="340" ht="14.25" spans="1:17">
      <c r="A340" s="509" t="s">
        <v>1299</v>
      </c>
      <c r="B340" s="509" t="s">
        <v>2022</v>
      </c>
      <c r="C340" s="510" t="s">
        <v>1990</v>
      </c>
      <c r="D340" s="510" t="s">
        <v>1994</v>
      </c>
      <c r="E340" s="512">
        <v>1374682</v>
      </c>
      <c r="F340" s="511" t="s">
        <v>298</v>
      </c>
      <c r="G340" s="509" t="s">
        <v>19</v>
      </c>
      <c r="H340" s="509" t="s">
        <v>1213</v>
      </c>
      <c r="I340" s="511" t="s">
        <v>295</v>
      </c>
      <c r="J340" s="511" t="s">
        <v>309</v>
      </c>
      <c r="K340" s="509" t="s">
        <v>2023</v>
      </c>
      <c r="L340" s="517">
        <v>7800</v>
      </c>
      <c r="P340" s="441"/>
      <c r="Q340" s="441"/>
    </row>
    <row r="341" ht="14.25" spans="1:17">
      <c r="A341" s="513" t="s">
        <v>1302</v>
      </c>
      <c r="B341" s="513" t="s">
        <v>1999</v>
      </c>
      <c r="C341" s="514" t="s">
        <v>2011</v>
      </c>
      <c r="D341" s="514" t="s">
        <v>1994</v>
      </c>
      <c r="E341" s="516">
        <v>1375030</v>
      </c>
      <c r="F341" s="511" t="s">
        <v>288</v>
      </c>
      <c r="G341" s="513" t="s">
        <v>17</v>
      </c>
      <c r="H341" s="509" t="s">
        <v>376</v>
      </c>
      <c r="I341" s="511" t="s">
        <v>288</v>
      </c>
      <c r="J341" s="511" t="s">
        <v>288</v>
      </c>
      <c r="K341" s="513" t="s">
        <v>2024</v>
      </c>
      <c r="L341" s="517">
        <v>1000</v>
      </c>
      <c r="P341" s="441"/>
      <c r="Q341" s="441"/>
    </row>
    <row r="342" ht="14.25" spans="1:17">
      <c r="A342" s="509" t="s">
        <v>1305</v>
      </c>
      <c r="B342" s="509" t="s">
        <v>1974</v>
      </c>
      <c r="C342" s="510" t="s">
        <v>2011</v>
      </c>
      <c r="D342" s="510" t="s">
        <v>1994</v>
      </c>
      <c r="E342" s="512">
        <v>1375067</v>
      </c>
      <c r="F342" s="511" t="s">
        <v>288</v>
      </c>
      <c r="G342" s="509" t="s">
        <v>17</v>
      </c>
      <c r="H342" s="509" t="s">
        <v>376</v>
      </c>
      <c r="I342" s="511" t="s">
        <v>288</v>
      </c>
      <c r="J342" s="511" t="s">
        <v>288</v>
      </c>
      <c r="K342" s="509" t="s">
        <v>2025</v>
      </c>
      <c r="L342" s="517">
        <v>1000</v>
      </c>
      <c r="P342" s="441"/>
      <c r="Q342" s="441"/>
    </row>
    <row r="343" ht="14.25" spans="1:17">
      <c r="A343" s="509" t="s">
        <v>1308</v>
      </c>
      <c r="B343" s="509" t="s">
        <v>2026</v>
      </c>
      <c r="C343" s="510" t="s">
        <v>2011</v>
      </c>
      <c r="D343" s="510" t="s">
        <v>1994</v>
      </c>
      <c r="E343" s="512">
        <v>1375066</v>
      </c>
      <c r="F343" s="511" t="s">
        <v>288</v>
      </c>
      <c r="G343" s="509" t="s">
        <v>17</v>
      </c>
      <c r="H343" s="509" t="s">
        <v>376</v>
      </c>
      <c r="I343" s="511" t="s">
        <v>288</v>
      </c>
      <c r="J343" s="511" t="s">
        <v>288</v>
      </c>
      <c r="K343" s="509" t="s">
        <v>2027</v>
      </c>
      <c r="L343" s="517">
        <v>1000</v>
      </c>
      <c r="P343" s="441"/>
      <c r="Q343" s="441"/>
    </row>
    <row r="344" ht="14.25" spans="1:17">
      <c r="A344" s="509" t="s">
        <v>1311</v>
      </c>
      <c r="B344" s="509" t="s">
        <v>2028</v>
      </c>
      <c r="C344" s="510" t="s">
        <v>2011</v>
      </c>
      <c r="D344" s="510" t="s">
        <v>1994</v>
      </c>
      <c r="E344" s="512">
        <v>1374338</v>
      </c>
      <c r="F344" s="511" t="s">
        <v>288</v>
      </c>
      <c r="G344" s="509" t="s">
        <v>22</v>
      </c>
      <c r="H344" s="509" t="s">
        <v>1213</v>
      </c>
      <c r="I344" s="511" t="s">
        <v>288</v>
      </c>
      <c r="J344" s="511" t="s">
        <v>288</v>
      </c>
      <c r="K344" s="509" t="s">
        <v>2029</v>
      </c>
      <c r="L344" s="517">
        <v>1300</v>
      </c>
      <c r="P344" s="441"/>
      <c r="Q344" s="441"/>
    </row>
    <row r="345" ht="14.25" spans="1:17">
      <c r="A345" s="513" t="s">
        <v>1314</v>
      </c>
      <c r="B345" s="513" t="s">
        <v>2019</v>
      </c>
      <c r="C345" s="514" t="s">
        <v>2011</v>
      </c>
      <c r="D345" s="514" t="s">
        <v>1994</v>
      </c>
      <c r="E345" s="516">
        <v>1374830</v>
      </c>
      <c r="F345" s="511" t="s">
        <v>288</v>
      </c>
      <c r="G345" s="513" t="s">
        <v>17</v>
      </c>
      <c r="H345" s="509" t="s">
        <v>376</v>
      </c>
      <c r="I345" s="511" t="s">
        <v>288</v>
      </c>
      <c r="J345" s="511" t="s">
        <v>288</v>
      </c>
      <c r="K345" s="513" t="s">
        <v>2030</v>
      </c>
      <c r="L345" s="517">
        <v>1000</v>
      </c>
      <c r="P345" s="441"/>
      <c r="Q345" s="441"/>
    </row>
    <row r="346" ht="14.25" spans="1:17">
      <c r="A346" s="509" t="s">
        <v>1318</v>
      </c>
      <c r="B346" s="509" t="s">
        <v>2031</v>
      </c>
      <c r="C346" s="510" t="s">
        <v>2011</v>
      </c>
      <c r="D346" s="510" t="s">
        <v>2032</v>
      </c>
      <c r="E346" s="512">
        <v>1374848</v>
      </c>
      <c r="F346" s="511" t="s">
        <v>288</v>
      </c>
      <c r="G346" s="509" t="s">
        <v>17</v>
      </c>
      <c r="H346" s="509" t="s">
        <v>376</v>
      </c>
      <c r="I346" s="511" t="s">
        <v>295</v>
      </c>
      <c r="J346" s="511" t="s">
        <v>295</v>
      </c>
      <c r="K346" s="509" t="s">
        <v>2033</v>
      </c>
      <c r="L346" s="517">
        <v>2000</v>
      </c>
      <c r="P346" s="441"/>
      <c r="Q346" s="441"/>
    </row>
    <row r="347" ht="14.25" spans="1:17">
      <c r="A347" s="509" t="s">
        <v>1321</v>
      </c>
      <c r="B347" s="509" t="s">
        <v>2034</v>
      </c>
      <c r="C347" s="510" t="s">
        <v>2011</v>
      </c>
      <c r="D347" s="522" t="s">
        <v>2032</v>
      </c>
      <c r="E347" s="512">
        <v>1375005</v>
      </c>
      <c r="F347" s="511" t="s">
        <v>288</v>
      </c>
      <c r="G347" s="509" t="s">
        <v>17</v>
      </c>
      <c r="H347" s="509" t="s">
        <v>376</v>
      </c>
      <c r="I347" s="511" t="s">
        <v>295</v>
      </c>
      <c r="J347" s="511" t="s">
        <v>295</v>
      </c>
      <c r="K347" s="509" t="s">
        <v>2035</v>
      </c>
      <c r="L347" s="517">
        <v>2000</v>
      </c>
      <c r="P347" s="441"/>
      <c r="Q347" s="441"/>
    </row>
    <row r="348" ht="14.25" spans="1:17">
      <c r="A348" s="509" t="s">
        <v>1324</v>
      </c>
      <c r="B348" s="509" t="s">
        <v>1999</v>
      </c>
      <c r="C348" s="510" t="s">
        <v>1994</v>
      </c>
      <c r="D348" s="510" t="s">
        <v>2032</v>
      </c>
      <c r="E348" s="512">
        <v>1375436</v>
      </c>
      <c r="F348" s="511" t="s">
        <v>288</v>
      </c>
      <c r="G348" s="509" t="s">
        <v>17</v>
      </c>
      <c r="H348" s="509" t="s">
        <v>376</v>
      </c>
      <c r="I348" s="511" t="s">
        <v>288</v>
      </c>
      <c r="J348" s="511" t="s">
        <v>288</v>
      </c>
      <c r="K348" s="509" t="s">
        <v>2036</v>
      </c>
      <c r="L348" s="517">
        <v>1000</v>
      </c>
      <c r="P348" s="441"/>
      <c r="Q348" s="441"/>
    </row>
    <row r="349" ht="14.25" spans="1:17">
      <c r="A349" s="509" t="s">
        <v>1328</v>
      </c>
      <c r="B349" s="509" t="s">
        <v>1980</v>
      </c>
      <c r="C349" s="510" t="s">
        <v>1994</v>
      </c>
      <c r="D349" s="510" t="s">
        <v>2032</v>
      </c>
      <c r="E349" s="512">
        <v>1374958</v>
      </c>
      <c r="F349" s="511" t="s">
        <v>295</v>
      </c>
      <c r="G349" s="509" t="s">
        <v>17</v>
      </c>
      <c r="H349" s="509" t="s">
        <v>376</v>
      </c>
      <c r="I349" s="511" t="s">
        <v>288</v>
      </c>
      <c r="J349" s="511" t="s">
        <v>295</v>
      </c>
      <c r="K349" s="509" t="s">
        <v>2037</v>
      </c>
      <c r="L349" s="517">
        <v>2000</v>
      </c>
      <c r="P349" s="441"/>
      <c r="Q349" s="441"/>
    </row>
    <row r="350" ht="14.25" spans="1:17">
      <c r="A350" s="509" t="s">
        <v>1332</v>
      </c>
      <c r="B350" s="509" t="s">
        <v>2038</v>
      </c>
      <c r="C350" s="510" t="s">
        <v>1994</v>
      </c>
      <c r="D350" s="510" t="s">
        <v>2032</v>
      </c>
      <c r="E350" s="512">
        <v>1375392</v>
      </c>
      <c r="F350" s="511" t="s">
        <v>288</v>
      </c>
      <c r="G350" s="509" t="s">
        <v>19</v>
      </c>
      <c r="H350" s="509" t="s">
        <v>1213</v>
      </c>
      <c r="I350" s="511" t="s">
        <v>288</v>
      </c>
      <c r="J350" s="511" t="s">
        <v>288</v>
      </c>
      <c r="K350" s="509" t="s">
        <v>2039</v>
      </c>
      <c r="L350" s="517">
        <v>1300</v>
      </c>
      <c r="P350" s="441"/>
      <c r="Q350" s="441"/>
    </row>
    <row r="351" ht="14.25" spans="1:17">
      <c r="A351" s="518" t="s">
        <v>1335</v>
      </c>
      <c r="B351" s="509" t="s">
        <v>2040</v>
      </c>
      <c r="C351" s="510" t="s">
        <v>1994</v>
      </c>
      <c r="D351" s="510" t="s">
        <v>2032</v>
      </c>
      <c r="E351" s="512">
        <v>1375298</v>
      </c>
      <c r="F351" s="511" t="s">
        <v>288</v>
      </c>
      <c r="G351" s="509" t="s">
        <v>17</v>
      </c>
      <c r="H351" s="509" t="s">
        <v>376</v>
      </c>
      <c r="I351" s="519" t="s">
        <v>288</v>
      </c>
      <c r="J351" s="519" t="s">
        <v>288</v>
      </c>
      <c r="K351" s="509" t="s">
        <v>2041</v>
      </c>
      <c r="L351" s="517">
        <v>1000</v>
      </c>
      <c r="P351" s="441"/>
      <c r="Q351" s="441"/>
    </row>
    <row r="352" ht="14.25" spans="1:17">
      <c r="A352" s="509" t="s">
        <v>1338</v>
      </c>
      <c r="B352" s="509" t="s">
        <v>2042</v>
      </c>
      <c r="C352" s="510" t="s">
        <v>1994</v>
      </c>
      <c r="D352" s="510" t="s">
        <v>2032</v>
      </c>
      <c r="E352" s="512">
        <v>1374562</v>
      </c>
      <c r="F352" s="511" t="s">
        <v>288</v>
      </c>
      <c r="G352" s="509" t="s">
        <v>22</v>
      </c>
      <c r="H352" s="509" t="s">
        <v>1213</v>
      </c>
      <c r="I352" s="511" t="s">
        <v>288</v>
      </c>
      <c r="J352" s="511" t="s">
        <v>288</v>
      </c>
      <c r="K352" s="509" t="s">
        <v>2043</v>
      </c>
      <c r="L352" s="517">
        <v>1300</v>
      </c>
      <c r="P352" s="441"/>
      <c r="Q352" s="441"/>
    </row>
    <row r="353" ht="14.25" spans="1:17">
      <c r="A353" s="509" t="s">
        <v>1341</v>
      </c>
      <c r="B353" s="509" t="s">
        <v>1953</v>
      </c>
      <c r="C353" s="510" t="s">
        <v>1994</v>
      </c>
      <c r="D353" s="510" t="s">
        <v>2032</v>
      </c>
      <c r="E353" s="512">
        <v>1375459</v>
      </c>
      <c r="F353" s="511" t="s">
        <v>288</v>
      </c>
      <c r="G353" s="509" t="s">
        <v>17</v>
      </c>
      <c r="H353" s="509" t="s">
        <v>376</v>
      </c>
      <c r="I353" s="511" t="s">
        <v>288</v>
      </c>
      <c r="J353" s="511" t="s">
        <v>288</v>
      </c>
      <c r="K353" s="509" t="s">
        <v>2044</v>
      </c>
      <c r="L353" s="517">
        <v>1000</v>
      </c>
      <c r="P353" s="441"/>
      <c r="Q353" s="441"/>
    </row>
    <row r="354" ht="14.25" spans="1:17">
      <c r="A354" s="180"/>
      <c r="B354" s="180"/>
      <c r="C354" s="182"/>
      <c r="D354" s="182"/>
      <c r="E354" s="180"/>
      <c r="F354" s="182"/>
      <c r="G354" s="180"/>
      <c r="H354" s="180"/>
      <c r="I354" s="182"/>
      <c r="J354" s="182"/>
      <c r="K354" s="180"/>
      <c r="L354" s="527"/>
      <c r="P354" s="441"/>
      <c r="Q354" s="441"/>
    </row>
    <row r="355" ht="14.25" spans="1:17">
      <c r="A355" s="180"/>
      <c r="B355" s="180"/>
      <c r="C355" s="182"/>
      <c r="D355" s="182"/>
      <c r="E355" s="180"/>
      <c r="F355" s="182"/>
      <c r="G355" s="180"/>
      <c r="H355" s="180"/>
      <c r="I355" s="182"/>
      <c r="J355" s="182"/>
      <c r="K355" s="180"/>
      <c r="L355" s="527"/>
      <c r="P355" s="441"/>
      <c r="Q355" s="441"/>
    </row>
    <row r="356" ht="14.25" spans="1:17">
      <c r="A356" s="180"/>
      <c r="B356" s="180"/>
      <c r="C356" s="182"/>
      <c r="D356" s="182"/>
      <c r="E356" s="180"/>
      <c r="F356" s="182"/>
      <c r="G356" s="180"/>
      <c r="H356" s="180"/>
      <c r="I356" s="182"/>
      <c r="J356" s="182"/>
      <c r="K356" s="180"/>
      <c r="L356" s="527"/>
      <c r="P356" s="441"/>
      <c r="Q356" s="441"/>
    </row>
    <row r="357" ht="14.25" spans="1:17">
      <c r="A357" s="531" t="s">
        <v>2045</v>
      </c>
      <c r="B357" s="532"/>
      <c r="C357" s="532"/>
      <c r="D357" s="532"/>
      <c r="E357" s="430"/>
      <c r="F357" s="533" t="s">
        <v>2046</v>
      </c>
      <c r="G357" s="180"/>
      <c r="H357" s="180"/>
      <c r="I357" s="533" t="s">
        <v>2047</v>
      </c>
      <c r="J357" s="533" t="s">
        <v>2048</v>
      </c>
      <c r="K357" s="180"/>
      <c r="L357" s="534">
        <f>SUM(L3:L356)</f>
        <v>703400</v>
      </c>
      <c r="P357" s="441"/>
      <c r="Q357" s="441"/>
    </row>
    <row r="358" spans="12:17">
      <c r="L358" t="s">
        <v>2049</v>
      </c>
      <c r="P358" s="441"/>
      <c r="Q358" s="441"/>
    </row>
    <row r="359" spans="16:17">
      <c r="P359" s="441"/>
      <c r="Q359" s="441"/>
    </row>
    <row r="360" spans="16:17">
      <c r="P360" s="441"/>
      <c r="Q360" s="441"/>
    </row>
    <row r="361" spans="16:17">
      <c r="P361" s="441"/>
      <c r="Q361" s="441"/>
    </row>
    <row r="362" spans="16:17">
      <c r="P362" s="441"/>
      <c r="Q362" s="441"/>
    </row>
    <row r="363" spans="16:17">
      <c r="P363" s="441"/>
      <c r="Q363" s="441"/>
    </row>
    <row r="364" spans="16:17">
      <c r="P364" s="441"/>
      <c r="Q364" s="441"/>
    </row>
    <row r="365" spans="16:17">
      <c r="P365" s="441"/>
      <c r="Q365" s="441"/>
    </row>
    <row r="366" spans="16:17">
      <c r="P366" s="441"/>
      <c r="Q366" s="441"/>
    </row>
    <row r="367" spans="16:17">
      <c r="P367" s="441"/>
      <c r="Q367" s="441"/>
    </row>
    <row r="368" spans="16:17">
      <c r="P368" s="441"/>
      <c r="Q368" s="441"/>
    </row>
    <row r="369" spans="16:17">
      <c r="P369" s="441"/>
      <c r="Q369" s="441"/>
    </row>
    <row r="370" spans="16:17">
      <c r="P370" s="441"/>
      <c r="Q370" s="441"/>
    </row>
    <row r="371" spans="16:17">
      <c r="P371" s="441"/>
      <c r="Q371" s="441"/>
    </row>
    <row r="372" spans="16:17">
      <c r="P372" s="441"/>
      <c r="Q372" s="441"/>
    </row>
    <row r="373" spans="16:17">
      <c r="P373" s="441"/>
      <c r="Q373" s="441"/>
    </row>
    <row r="374" spans="16:17">
      <c r="P374" s="441"/>
      <c r="Q374" s="441"/>
    </row>
    <row r="375" spans="16:17">
      <c r="P375" s="441"/>
      <c r="Q375" s="441"/>
    </row>
    <row r="376" spans="16:17">
      <c r="P376" s="441"/>
      <c r="Q376" s="441"/>
    </row>
    <row r="377" spans="16:17">
      <c r="P377" s="441"/>
      <c r="Q377" s="441"/>
    </row>
    <row r="378" spans="16:17">
      <c r="P378" s="441"/>
      <c r="Q378" s="441"/>
    </row>
    <row r="379" spans="16:17">
      <c r="P379" s="441"/>
      <c r="Q379" s="441"/>
    </row>
    <row r="380" spans="16:17">
      <c r="P380" s="441"/>
      <c r="Q380" s="441"/>
    </row>
    <row r="381" spans="16:17">
      <c r="P381" s="441"/>
      <c r="Q381" s="441"/>
    </row>
    <row r="382" spans="16:17">
      <c r="P382" s="441"/>
      <c r="Q382" s="441"/>
    </row>
    <row r="383" spans="16:17">
      <c r="P383" s="441"/>
      <c r="Q383" s="441"/>
    </row>
    <row r="384" spans="16:17">
      <c r="P384" s="441"/>
      <c r="Q384" s="441"/>
    </row>
    <row r="385" spans="16:17">
      <c r="P385" s="441"/>
      <c r="Q385" s="441"/>
    </row>
    <row r="386" spans="16:17">
      <c r="P386" s="441"/>
      <c r="Q386" s="441"/>
    </row>
    <row r="387" spans="16:17">
      <c r="P387" s="441"/>
      <c r="Q387" s="441"/>
    </row>
    <row r="388" spans="16:17">
      <c r="P388" s="441"/>
      <c r="Q388" s="441"/>
    </row>
    <row r="389" spans="16:17">
      <c r="P389" s="441"/>
      <c r="Q389" s="441"/>
    </row>
    <row r="390" spans="16:17">
      <c r="P390" s="441"/>
      <c r="Q390" s="441"/>
    </row>
    <row r="391" spans="16:17">
      <c r="P391" s="441"/>
      <c r="Q391" s="441"/>
    </row>
    <row r="392" spans="16:17">
      <c r="P392" s="441"/>
      <c r="Q392" s="441"/>
    </row>
    <row r="393" spans="16:17">
      <c r="P393" s="441"/>
      <c r="Q393" s="441"/>
    </row>
    <row r="394" spans="16:17">
      <c r="P394" s="441"/>
      <c r="Q394" s="441"/>
    </row>
    <row r="395" spans="16:17">
      <c r="P395" s="441"/>
      <c r="Q395" s="441"/>
    </row>
    <row r="396" spans="16:17">
      <c r="P396" s="441"/>
      <c r="Q396" s="441"/>
    </row>
    <row r="397" spans="16:17">
      <c r="P397" s="441"/>
      <c r="Q397" s="441"/>
    </row>
    <row r="398" spans="16:17">
      <c r="P398" s="441"/>
      <c r="Q398" s="441"/>
    </row>
    <row r="399" spans="16:17">
      <c r="P399" s="441"/>
      <c r="Q399" s="441"/>
    </row>
    <row r="400" spans="16:17">
      <c r="P400" s="441"/>
      <c r="Q400" s="441"/>
    </row>
    <row r="401" spans="16:17">
      <c r="P401" s="441"/>
      <c r="Q401" s="441"/>
    </row>
    <row r="402" spans="16:17">
      <c r="P402" s="441"/>
      <c r="Q402" s="441"/>
    </row>
    <row r="403" spans="16:17">
      <c r="P403" s="441"/>
      <c r="Q403" s="441"/>
    </row>
    <row r="404" spans="16:17">
      <c r="P404" s="441"/>
      <c r="Q404" s="441"/>
    </row>
    <row r="405" spans="16:17">
      <c r="P405" s="441"/>
      <c r="Q405" s="441"/>
    </row>
    <row r="406" spans="16:17">
      <c r="P406" s="441"/>
      <c r="Q406" s="441"/>
    </row>
    <row r="407" spans="16:17">
      <c r="P407" s="441"/>
      <c r="Q407" s="441"/>
    </row>
    <row r="408" spans="16:17">
      <c r="P408" s="441"/>
      <c r="Q408" s="441"/>
    </row>
    <row r="409" spans="16:17">
      <c r="P409" s="441"/>
      <c r="Q409" s="441"/>
    </row>
    <row r="410" spans="16:17">
      <c r="P410" s="441"/>
      <c r="Q410" s="441"/>
    </row>
    <row r="411" spans="16:17">
      <c r="P411" s="441"/>
      <c r="Q411" s="441"/>
    </row>
    <row r="412" spans="16:17">
      <c r="P412" s="441"/>
      <c r="Q412" s="441"/>
    </row>
    <row r="413" spans="16:17">
      <c r="P413" s="441"/>
      <c r="Q413" s="441"/>
    </row>
    <row r="414" spans="16:17">
      <c r="P414" s="441"/>
      <c r="Q414" s="441"/>
    </row>
    <row r="415" spans="16:17">
      <c r="P415" s="441"/>
      <c r="Q415" s="441"/>
    </row>
    <row r="416" spans="16:17">
      <c r="P416" s="441"/>
      <c r="Q416" s="441"/>
    </row>
    <row r="417" spans="16:17">
      <c r="P417" s="441"/>
      <c r="Q417" s="441"/>
    </row>
    <row r="418" spans="16:17">
      <c r="P418" s="441"/>
      <c r="Q418" s="441"/>
    </row>
    <row r="419" spans="16:17">
      <c r="P419" s="441"/>
      <c r="Q419" s="441"/>
    </row>
    <row r="420" spans="16:17">
      <c r="P420" s="441"/>
      <c r="Q420" s="441"/>
    </row>
    <row r="421" spans="16:17">
      <c r="P421" s="441"/>
      <c r="Q421" s="441"/>
    </row>
    <row r="422" spans="16:17">
      <c r="P422" s="441"/>
      <c r="Q422" s="441"/>
    </row>
    <row r="423" spans="16:17">
      <c r="P423" s="441"/>
      <c r="Q423" s="441"/>
    </row>
    <row r="424" spans="16:17">
      <c r="P424" s="441"/>
      <c r="Q424" s="441"/>
    </row>
    <row r="425" spans="16:17">
      <c r="P425" s="441"/>
      <c r="Q425" s="441"/>
    </row>
    <row r="426" spans="16:17">
      <c r="P426" s="441"/>
      <c r="Q426" s="441"/>
    </row>
    <row r="427" spans="16:17">
      <c r="P427" s="441"/>
      <c r="Q427" s="441"/>
    </row>
    <row r="428" spans="16:17">
      <c r="P428" s="441"/>
      <c r="Q428" s="441"/>
    </row>
    <row r="429" spans="16:17">
      <c r="P429" s="441"/>
      <c r="Q429" s="441"/>
    </row>
    <row r="430" spans="16:17">
      <c r="P430" s="441"/>
      <c r="Q430" s="441"/>
    </row>
    <row r="431" spans="16:17">
      <c r="P431" s="441"/>
      <c r="Q431" s="441"/>
    </row>
    <row r="432" spans="16:17">
      <c r="P432" s="441"/>
      <c r="Q432" s="441"/>
    </row>
    <row r="433" spans="16:17">
      <c r="P433" s="441"/>
      <c r="Q433" s="441"/>
    </row>
    <row r="434" spans="16:17">
      <c r="P434" s="441"/>
      <c r="Q434" s="441"/>
    </row>
    <row r="435" spans="16:17">
      <c r="P435" s="441"/>
      <c r="Q435" s="441"/>
    </row>
    <row r="436" spans="16:17">
      <c r="P436" s="441"/>
      <c r="Q436" s="441"/>
    </row>
    <row r="437" spans="16:17">
      <c r="P437" s="441"/>
      <c r="Q437" s="441"/>
    </row>
    <row r="438" spans="16:17">
      <c r="P438" s="441"/>
      <c r="Q438" s="441"/>
    </row>
    <row r="439" spans="16:17">
      <c r="P439" s="441"/>
      <c r="Q439" s="441"/>
    </row>
    <row r="440" spans="16:17">
      <c r="P440" s="441"/>
      <c r="Q440" s="441"/>
    </row>
    <row r="441" spans="16:17">
      <c r="P441" s="441"/>
      <c r="Q441" s="441"/>
    </row>
    <row r="442" spans="16:17">
      <c r="P442" s="441"/>
      <c r="Q442" s="441"/>
    </row>
    <row r="443" spans="16:17">
      <c r="P443" s="441"/>
      <c r="Q443" s="441"/>
    </row>
    <row r="444" spans="16:17">
      <c r="P444" s="441"/>
      <c r="Q444" s="441"/>
    </row>
    <row r="445" spans="16:17">
      <c r="P445" s="441"/>
      <c r="Q445" s="441"/>
    </row>
    <row r="446" spans="16:17">
      <c r="P446" s="441"/>
      <c r="Q446" s="441"/>
    </row>
    <row r="447" spans="16:17">
      <c r="P447" s="441"/>
      <c r="Q447" s="441"/>
    </row>
    <row r="448" spans="16:17">
      <c r="P448" s="441"/>
      <c r="Q448" s="441"/>
    </row>
    <row r="449" spans="16:17">
      <c r="P449" s="441"/>
      <c r="Q449" s="441"/>
    </row>
    <row r="450" spans="16:17">
      <c r="P450" s="441"/>
      <c r="Q450" s="441"/>
    </row>
    <row r="451" spans="16:17">
      <c r="P451" s="441"/>
      <c r="Q451" s="441"/>
    </row>
    <row r="452" spans="16:17">
      <c r="P452" s="441"/>
      <c r="Q452" s="441"/>
    </row>
    <row r="453" spans="16:17">
      <c r="P453" s="441"/>
      <c r="Q453" s="441"/>
    </row>
    <row r="454" spans="16:17">
      <c r="P454" s="441"/>
      <c r="Q454" s="441"/>
    </row>
    <row r="455" spans="16:17">
      <c r="P455" s="441"/>
      <c r="Q455" s="441"/>
    </row>
    <row r="456" spans="16:17">
      <c r="P456" s="441"/>
      <c r="Q456" s="441"/>
    </row>
    <row r="457" spans="16:17">
      <c r="P457" s="441"/>
      <c r="Q457" s="441"/>
    </row>
    <row r="458" spans="16:17">
      <c r="P458" s="441"/>
      <c r="Q458" s="441"/>
    </row>
    <row r="459" spans="16:17">
      <c r="P459" s="441"/>
      <c r="Q459" s="441"/>
    </row>
    <row r="460" spans="16:17">
      <c r="P460" s="441"/>
      <c r="Q460" s="441"/>
    </row>
    <row r="461" spans="16:17">
      <c r="P461" s="441"/>
      <c r="Q461" s="441"/>
    </row>
    <row r="462" spans="16:17">
      <c r="P462" s="441"/>
      <c r="Q462" s="441"/>
    </row>
    <row r="463" spans="16:17">
      <c r="P463" s="441"/>
      <c r="Q463" s="441"/>
    </row>
    <row r="464" spans="16:17">
      <c r="P464" s="441"/>
      <c r="Q464" s="441"/>
    </row>
    <row r="465" spans="16:17">
      <c r="P465" s="441"/>
      <c r="Q465" s="441"/>
    </row>
    <row r="466" spans="16:17">
      <c r="P466" s="441"/>
      <c r="Q466" s="441"/>
    </row>
    <row r="467" spans="16:17">
      <c r="P467" s="441"/>
      <c r="Q467" s="441"/>
    </row>
    <row r="468" spans="16:17">
      <c r="P468" s="441"/>
      <c r="Q468" s="441"/>
    </row>
    <row r="469" spans="16:17">
      <c r="P469" s="441"/>
      <c r="Q469" s="441"/>
    </row>
    <row r="470" spans="16:17">
      <c r="P470" s="441"/>
      <c r="Q470" s="441"/>
    </row>
    <row r="471" spans="16:17">
      <c r="P471" s="441"/>
      <c r="Q471" s="441"/>
    </row>
    <row r="472" spans="16:17">
      <c r="P472" s="441"/>
      <c r="Q472" s="441"/>
    </row>
    <row r="473" spans="16:17">
      <c r="P473" s="441"/>
      <c r="Q473" s="441"/>
    </row>
    <row r="474" spans="16:17">
      <c r="P474" s="441"/>
      <c r="Q474" s="441"/>
    </row>
    <row r="475" spans="16:17">
      <c r="P475" s="441"/>
      <c r="Q475" s="441"/>
    </row>
    <row r="476" spans="16:17">
      <c r="P476" s="441"/>
      <c r="Q476" s="441"/>
    </row>
    <row r="477" spans="16:17">
      <c r="P477" s="441"/>
      <c r="Q477" s="441"/>
    </row>
    <row r="478" spans="16:17">
      <c r="P478" s="441"/>
      <c r="Q478" s="441"/>
    </row>
    <row r="479" spans="16:17">
      <c r="P479" s="441"/>
      <c r="Q479" s="441"/>
    </row>
    <row r="480" spans="16:17">
      <c r="P480" s="441"/>
      <c r="Q480" s="441"/>
    </row>
    <row r="481" spans="16:17">
      <c r="P481" s="441"/>
      <c r="Q481" s="441"/>
    </row>
    <row r="482" spans="16:17">
      <c r="P482" s="441"/>
      <c r="Q482" s="441"/>
    </row>
    <row r="483" spans="16:17">
      <c r="P483" s="441"/>
      <c r="Q483" s="441"/>
    </row>
    <row r="484" spans="16:17">
      <c r="P484" s="441"/>
      <c r="Q484" s="441"/>
    </row>
    <row r="485" spans="16:17">
      <c r="P485" s="441"/>
      <c r="Q485" s="441"/>
    </row>
    <row r="486" spans="16:17">
      <c r="P486" s="441"/>
      <c r="Q486" s="441"/>
    </row>
    <row r="487" spans="16:17">
      <c r="P487" s="441"/>
      <c r="Q487" s="441"/>
    </row>
    <row r="488" spans="16:17">
      <c r="P488" s="441"/>
      <c r="Q488" s="441"/>
    </row>
    <row r="489" spans="16:17">
      <c r="P489" s="441"/>
      <c r="Q489" s="441"/>
    </row>
    <row r="490" spans="16:17">
      <c r="P490" s="441"/>
      <c r="Q490" s="441"/>
    </row>
    <row r="491" spans="16:17">
      <c r="P491" s="441"/>
      <c r="Q491" s="441"/>
    </row>
    <row r="492" spans="16:17">
      <c r="P492" s="441"/>
      <c r="Q492" s="441"/>
    </row>
    <row r="493" spans="16:17">
      <c r="P493" s="441"/>
      <c r="Q493" s="441"/>
    </row>
    <row r="494" spans="16:17">
      <c r="P494" s="441"/>
      <c r="Q494" s="441"/>
    </row>
    <row r="495" spans="16:17">
      <c r="P495" s="441"/>
      <c r="Q495" s="441"/>
    </row>
    <row r="496" spans="16:17">
      <c r="P496" s="441"/>
      <c r="Q496" s="441"/>
    </row>
    <row r="497" spans="16:17">
      <c r="P497" s="441"/>
      <c r="Q497" s="441"/>
    </row>
    <row r="498" spans="16:17">
      <c r="P498" s="441"/>
      <c r="Q498" s="441"/>
    </row>
    <row r="499" spans="16:17">
      <c r="P499" s="441"/>
      <c r="Q499" s="441"/>
    </row>
    <row r="500" spans="16:17">
      <c r="P500" s="441"/>
      <c r="Q500" s="441"/>
    </row>
    <row r="501" spans="16:17">
      <c r="P501" s="441"/>
      <c r="Q501" s="441"/>
    </row>
    <row r="502" spans="16:17">
      <c r="P502" s="441"/>
      <c r="Q502" s="441"/>
    </row>
    <row r="503" spans="16:17">
      <c r="P503" s="441"/>
      <c r="Q503" s="441"/>
    </row>
    <row r="504" spans="16:17">
      <c r="P504" s="441"/>
      <c r="Q504" s="441"/>
    </row>
    <row r="505" spans="16:17">
      <c r="P505" s="441"/>
      <c r="Q505" s="441"/>
    </row>
    <row r="506" spans="16:17">
      <c r="P506" s="441"/>
      <c r="Q506" s="441"/>
    </row>
    <row r="507" spans="16:17">
      <c r="P507" s="441"/>
      <c r="Q507" s="441"/>
    </row>
    <row r="508" spans="16:17">
      <c r="P508" s="441"/>
      <c r="Q508" s="441"/>
    </row>
    <row r="509" spans="16:17">
      <c r="P509" s="441"/>
      <c r="Q509" s="441"/>
    </row>
    <row r="510" spans="16:17">
      <c r="P510" s="441"/>
      <c r="Q510" s="441"/>
    </row>
    <row r="511" spans="16:17">
      <c r="P511" s="441"/>
      <c r="Q511" s="441"/>
    </row>
    <row r="512" spans="16:17">
      <c r="P512" s="441"/>
      <c r="Q512" s="441"/>
    </row>
    <row r="513" spans="16:17">
      <c r="P513" s="441"/>
      <c r="Q513" s="441"/>
    </row>
    <row r="514" spans="16:17">
      <c r="P514" s="441"/>
      <c r="Q514" s="441"/>
    </row>
    <row r="515" spans="16:17">
      <c r="P515" s="441"/>
      <c r="Q515" s="441"/>
    </row>
    <row r="516" spans="16:17">
      <c r="P516" s="441"/>
      <c r="Q516" s="441"/>
    </row>
    <row r="517" spans="16:17">
      <c r="P517" s="441"/>
      <c r="Q517" s="441"/>
    </row>
    <row r="518" spans="16:17">
      <c r="P518" s="441"/>
      <c r="Q518" s="441"/>
    </row>
    <row r="519" spans="16:17">
      <c r="P519" s="441"/>
      <c r="Q519" s="441"/>
    </row>
    <row r="520" spans="16:17">
      <c r="P520" s="441"/>
      <c r="Q520" s="441"/>
    </row>
    <row r="521" spans="16:17">
      <c r="P521" s="441"/>
      <c r="Q521" s="441"/>
    </row>
    <row r="522" spans="16:17">
      <c r="P522" s="441"/>
      <c r="Q522" s="441"/>
    </row>
    <row r="523" spans="16:17">
      <c r="P523" s="441"/>
      <c r="Q523" s="441"/>
    </row>
    <row r="524" spans="16:17">
      <c r="P524" s="441"/>
      <c r="Q524" s="441"/>
    </row>
    <row r="525" spans="16:17">
      <c r="P525" s="441"/>
      <c r="Q525" s="441"/>
    </row>
    <row r="526" spans="16:17">
      <c r="P526" s="441"/>
      <c r="Q526" s="441"/>
    </row>
    <row r="527" spans="16:17">
      <c r="P527" s="441"/>
      <c r="Q527" s="441"/>
    </row>
  </sheetData>
  <mergeCells count="12">
    <mergeCell ref="A357:E357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6"/>
  <sheetViews>
    <sheetView topLeftCell="A346" workbookViewId="0">
      <selection activeCell="L377" sqref="L377"/>
    </sheetView>
  </sheetViews>
  <sheetFormatPr defaultColWidth="9" defaultRowHeight="13.5"/>
  <cols>
    <col min="1" max="1" width="6.125" style="439"/>
    <col min="2" max="2" width="14" style="195"/>
    <col min="3" max="4" width="7" style="195"/>
    <col min="5" max="5" width="10.625" style="195" customWidth="1"/>
    <col min="6" max="6" width="8.75" style="195"/>
    <col min="7" max="7" width="7" style="195"/>
    <col min="8" max="8" width="6.125" style="195"/>
    <col min="9" max="10" width="7" style="195"/>
    <col min="11" max="11" width="10.5" style="195"/>
    <col min="12" max="12" width="10.625" style="195"/>
    <col min="13" max="16384" width="9" style="486"/>
  </cols>
  <sheetData>
    <row r="1" ht="14.25" spans="1:12">
      <c r="A1" s="199" t="s">
        <v>2</v>
      </c>
      <c r="B1" s="200" t="s">
        <v>3</v>
      </c>
      <c r="C1" s="200" t="s">
        <v>4</v>
      </c>
      <c r="D1" s="200" t="s">
        <v>5</v>
      </c>
      <c r="E1" s="487" t="s">
        <v>286</v>
      </c>
      <c r="F1" s="199" t="s">
        <v>7</v>
      </c>
      <c r="G1" s="202" t="s">
        <v>8</v>
      </c>
      <c r="H1" s="202" t="s">
        <v>9</v>
      </c>
      <c r="I1" s="200" t="s">
        <v>10</v>
      </c>
      <c r="J1" s="200" t="s">
        <v>12</v>
      </c>
      <c r="K1" s="216" t="s">
        <v>11</v>
      </c>
      <c r="L1" s="199" t="s">
        <v>12</v>
      </c>
    </row>
    <row r="2" ht="14.25" spans="1:12">
      <c r="A2" s="171"/>
      <c r="B2" s="172"/>
      <c r="C2" s="172"/>
      <c r="D2" s="172"/>
      <c r="E2" s="398"/>
      <c r="F2" s="171"/>
      <c r="G2" s="174"/>
      <c r="H2" s="174"/>
      <c r="I2" s="172"/>
      <c r="J2" s="172"/>
      <c r="K2" s="216" t="s">
        <v>287</v>
      </c>
      <c r="L2" s="171"/>
    </row>
    <row r="3" ht="14.25" spans="1:12">
      <c r="A3" s="488" t="s">
        <v>288</v>
      </c>
      <c r="B3" s="205" t="s">
        <v>2050</v>
      </c>
      <c r="C3" s="205" t="s">
        <v>2051</v>
      </c>
      <c r="D3" s="205" t="s">
        <v>2052</v>
      </c>
      <c r="E3" s="489">
        <v>1370522</v>
      </c>
      <c r="F3" s="204" t="s">
        <v>288</v>
      </c>
      <c r="G3" s="205" t="s">
        <v>17</v>
      </c>
      <c r="H3" s="209" t="s">
        <v>376</v>
      </c>
      <c r="I3" s="204" t="s">
        <v>301</v>
      </c>
      <c r="J3" s="204" t="s">
        <v>301</v>
      </c>
      <c r="K3" s="206" t="s">
        <v>2053</v>
      </c>
      <c r="L3" s="493">
        <v>4000</v>
      </c>
    </row>
    <row r="4" ht="14.25" spans="1:12">
      <c r="A4" s="171"/>
      <c r="B4" s="213" t="s">
        <v>2050</v>
      </c>
      <c r="C4" s="213" t="s">
        <v>2052</v>
      </c>
      <c r="D4" s="213" t="s">
        <v>2054</v>
      </c>
      <c r="E4" s="490">
        <v>1370522</v>
      </c>
      <c r="F4" s="204" t="s">
        <v>288</v>
      </c>
      <c r="G4" s="213" t="s">
        <v>17</v>
      </c>
      <c r="H4" s="209" t="s">
        <v>292</v>
      </c>
      <c r="I4" s="204" t="s">
        <v>288</v>
      </c>
      <c r="J4" s="204" t="s">
        <v>288</v>
      </c>
      <c r="K4" s="220" t="s">
        <v>2055</v>
      </c>
      <c r="L4" s="493">
        <v>1200</v>
      </c>
    </row>
    <row r="5" ht="14.25" spans="1:12">
      <c r="A5" s="488" t="s">
        <v>295</v>
      </c>
      <c r="B5" s="205" t="s">
        <v>2056</v>
      </c>
      <c r="C5" s="205" t="s">
        <v>2057</v>
      </c>
      <c r="D5" s="205" t="s">
        <v>2052</v>
      </c>
      <c r="E5" s="489">
        <v>1374934</v>
      </c>
      <c r="F5" s="204" t="s">
        <v>288</v>
      </c>
      <c r="G5" s="205" t="s">
        <v>17</v>
      </c>
      <c r="H5" s="209" t="s">
        <v>376</v>
      </c>
      <c r="I5" s="204" t="s">
        <v>298</v>
      </c>
      <c r="J5" s="204" t="s">
        <v>298</v>
      </c>
      <c r="K5" s="206" t="s">
        <v>2058</v>
      </c>
      <c r="L5" s="493">
        <v>3000</v>
      </c>
    </row>
    <row r="6" ht="14.25" spans="1:12">
      <c r="A6" s="171"/>
      <c r="B6" s="213" t="s">
        <v>2059</v>
      </c>
      <c r="C6" s="213" t="s">
        <v>2052</v>
      </c>
      <c r="D6" s="213" t="s">
        <v>2054</v>
      </c>
      <c r="E6" s="490">
        <v>1374934</v>
      </c>
      <c r="F6" s="204" t="s">
        <v>288</v>
      </c>
      <c r="G6" s="213" t="s">
        <v>17</v>
      </c>
      <c r="H6" s="209" t="s">
        <v>292</v>
      </c>
      <c r="I6" s="204" t="s">
        <v>288</v>
      </c>
      <c r="J6" s="204" t="s">
        <v>288</v>
      </c>
      <c r="K6" s="220" t="s">
        <v>2060</v>
      </c>
      <c r="L6" s="493">
        <v>1200</v>
      </c>
    </row>
    <row r="7" ht="14.25" spans="1:12">
      <c r="A7" s="488" t="s">
        <v>298</v>
      </c>
      <c r="B7" s="205" t="s">
        <v>2061</v>
      </c>
      <c r="C7" s="205" t="s">
        <v>2057</v>
      </c>
      <c r="D7" s="205" t="s">
        <v>2052</v>
      </c>
      <c r="E7" s="489">
        <v>1366479</v>
      </c>
      <c r="F7" s="204" t="s">
        <v>288</v>
      </c>
      <c r="G7" s="205" t="s">
        <v>22</v>
      </c>
      <c r="H7" s="209" t="s">
        <v>1213</v>
      </c>
      <c r="I7" s="204" t="s">
        <v>298</v>
      </c>
      <c r="J7" s="204" t="s">
        <v>298</v>
      </c>
      <c r="K7" s="206" t="s">
        <v>2062</v>
      </c>
      <c r="L7" s="493">
        <v>3900</v>
      </c>
    </row>
    <row r="8" ht="14.25" spans="1:12">
      <c r="A8" s="171"/>
      <c r="B8" s="205" t="s">
        <v>2061</v>
      </c>
      <c r="C8" s="205" t="s">
        <v>2052</v>
      </c>
      <c r="D8" s="205" t="s">
        <v>2063</v>
      </c>
      <c r="E8" s="489">
        <v>1366479</v>
      </c>
      <c r="F8" s="204" t="s">
        <v>288</v>
      </c>
      <c r="G8" s="205" t="s">
        <v>22</v>
      </c>
      <c r="H8" s="209" t="s">
        <v>306</v>
      </c>
      <c r="I8" s="204" t="s">
        <v>298</v>
      </c>
      <c r="J8" s="204" t="s">
        <v>298</v>
      </c>
      <c r="K8" s="206" t="s">
        <v>2064</v>
      </c>
      <c r="L8" s="493">
        <v>4200</v>
      </c>
    </row>
    <row r="9" ht="14.25" spans="1:12">
      <c r="A9" s="204" t="s">
        <v>301</v>
      </c>
      <c r="B9" s="205" t="s">
        <v>2065</v>
      </c>
      <c r="C9" s="205" t="s">
        <v>1994</v>
      </c>
      <c r="D9" s="205" t="s">
        <v>2066</v>
      </c>
      <c r="E9" s="489">
        <v>1371838</v>
      </c>
      <c r="F9" s="204" t="s">
        <v>295</v>
      </c>
      <c r="G9" s="205" t="s">
        <v>49</v>
      </c>
      <c r="H9" s="209" t="s">
        <v>1387</v>
      </c>
      <c r="I9" s="204" t="s">
        <v>295</v>
      </c>
      <c r="J9" s="204" t="s">
        <v>301</v>
      </c>
      <c r="K9" s="206" t="s">
        <v>2067</v>
      </c>
      <c r="L9" s="493">
        <v>6000</v>
      </c>
    </row>
    <row r="10" ht="14.25" spans="1:12">
      <c r="A10" s="204" t="s">
        <v>305</v>
      </c>
      <c r="B10" s="205" t="s">
        <v>2034</v>
      </c>
      <c r="C10" s="205" t="s">
        <v>2032</v>
      </c>
      <c r="D10" s="205" t="s">
        <v>2066</v>
      </c>
      <c r="E10" s="489">
        <v>1375696</v>
      </c>
      <c r="F10" s="204" t="s">
        <v>288</v>
      </c>
      <c r="G10" s="205" t="s">
        <v>17</v>
      </c>
      <c r="H10" s="209" t="s">
        <v>376</v>
      </c>
      <c r="I10" s="204" t="s">
        <v>288</v>
      </c>
      <c r="J10" s="204" t="s">
        <v>288</v>
      </c>
      <c r="K10" s="206" t="s">
        <v>2068</v>
      </c>
      <c r="L10" s="493">
        <v>1000</v>
      </c>
    </row>
    <row r="11" ht="14.25" spans="1:12">
      <c r="A11" s="204" t="s">
        <v>309</v>
      </c>
      <c r="B11" s="205" t="s">
        <v>2069</v>
      </c>
      <c r="C11" s="205" t="s">
        <v>2032</v>
      </c>
      <c r="D11" s="205" t="s">
        <v>2066</v>
      </c>
      <c r="E11" s="489">
        <v>1375734</v>
      </c>
      <c r="F11" s="204" t="s">
        <v>295</v>
      </c>
      <c r="G11" s="205" t="s">
        <v>17</v>
      </c>
      <c r="H11" s="209" t="s">
        <v>376</v>
      </c>
      <c r="I11" s="204" t="s">
        <v>288</v>
      </c>
      <c r="J11" s="204" t="s">
        <v>295</v>
      </c>
      <c r="K11" s="206" t="s">
        <v>2070</v>
      </c>
      <c r="L11" s="493">
        <v>2000</v>
      </c>
    </row>
    <row r="12" ht="14.25" spans="1:12">
      <c r="A12" s="204" t="s">
        <v>312</v>
      </c>
      <c r="B12" s="205" t="s">
        <v>2040</v>
      </c>
      <c r="C12" s="205" t="s">
        <v>2032</v>
      </c>
      <c r="D12" s="205" t="s">
        <v>2066</v>
      </c>
      <c r="E12" s="489">
        <v>1375619</v>
      </c>
      <c r="F12" s="204" t="s">
        <v>288</v>
      </c>
      <c r="G12" s="205" t="s">
        <v>17</v>
      </c>
      <c r="H12" s="209" t="s">
        <v>376</v>
      </c>
      <c r="I12" s="204" t="s">
        <v>288</v>
      </c>
      <c r="J12" s="204" t="s">
        <v>288</v>
      </c>
      <c r="K12" s="206" t="s">
        <v>2071</v>
      </c>
      <c r="L12" s="493">
        <v>1000</v>
      </c>
    </row>
    <row r="13" ht="14.25" spans="1:12">
      <c r="A13" s="204" t="s">
        <v>317</v>
      </c>
      <c r="B13" s="205" t="s">
        <v>2072</v>
      </c>
      <c r="C13" s="205" t="s">
        <v>2032</v>
      </c>
      <c r="D13" s="205" t="s">
        <v>2066</v>
      </c>
      <c r="E13" s="489">
        <v>1375750</v>
      </c>
      <c r="F13" s="204" t="s">
        <v>288</v>
      </c>
      <c r="G13" s="205" t="s">
        <v>17</v>
      </c>
      <c r="H13" s="209" t="s">
        <v>376</v>
      </c>
      <c r="I13" s="204" t="s">
        <v>288</v>
      </c>
      <c r="J13" s="204" t="s">
        <v>288</v>
      </c>
      <c r="K13" s="206" t="s">
        <v>2073</v>
      </c>
      <c r="L13" s="493">
        <v>1000</v>
      </c>
    </row>
    <row r="14" ht="14.25" spans="1:12">
      <c r="A14" s="204" t="s">
        <v>321</v>
      </c>
      <c r="B14" s="205" t="s">
        <v>2074</v>
      </c>
      <c r="C14" s="205" t="s">
        <v>2032</v>
      </c>
      <c r="D14" s="205" t="s">
        <v>2066</v>
      </c>
      <c r="E14" s="489">
        <v>1375681</v>
      </c>
      <c r="F14" s="204" t="s">
        <v>288</v>
      </c>
      <c r="G14" s="205" t="s">
        <v>17</v>
      </c>
      <c r="H14" s="209" t="s">
        <v>376</v>
      </c>
      <c r="I14" s="204" t="s">
        <v>288</v>
      </c>
      <c r="J14" s="204" t="s">
        <v>288</v>
      </c>
      <c r="K14" s="206" t="s">
        <v>2075</v>
      </c>
      <c r="L14" s="493">
        <v>1000</v>
      </c>
    </row>
    <row r="15" ht="14.25" spans="1:12">
      <c r="A15" s="204" t="s">
        <v>326</v>
      </c>
      <c r="B15" s="205" t="s">
        <v>2076</v>
      </c>
      <c r="C15" s="205" t="s">
        <v>2032</v>
      </c>
      <c r="D15" s="205" t="s">
        <v>2077</v>
      </c>
      <c r="E15" s="489">
        <v>1375748</v>
      </c>
      <c r="F15" s="204" t="s">
        <v>288</v>
      </c>
      <c r="G15" s="205" t="s">
        <v>17</v>
      </c>
      <c r="H15" s="209" t="s">
        <v>376</v>
      </c>
      <c r="I15" s="204" t="s">
        <v>298</v>
      </c>
      <c r="J15" s="204" t="s">
        <v>298</v>
      </c>
      <c r="K15" s="206" t="s">
        <v>2078</v>
      </c>
      <c r="L15" s="493">
        <v>3000</v>
      </c>
    </row>
    <row r="16" ht="14.25" spans="1:12">
      <c r="A16" s="488" t="s">
        <v>334</v>
      </c>
      <c r="B16" s="205" t="s">
        <v>2079</v>
      </c>
      <c r="C16" s="205" t="s">
        <v>2032</v>
      </c>
      <c r="D16" s="205" t="s">
        <v>2066</v>
      </c>
      <c r="E16" s="491">
        <v>1374859</v>
      </c>
      <c r="F16" s="204" t="s">
        <v>288</v>
      </c>
      <c r="G16" s="492" t="s">
        <v>49</v>
      </c>
      <c r="H16" s="209" t="s">
        <v>1387</v>
      </c>
      <c r="I16" s="204" t="s">
        <v>288</v>
      </c>
      <c r="J16" s="204" t="s">
        <v>288</v>
      </c>
      <c r="K16" s="206" t="s">
        <v>2080</v>
      </c>
      <c r="L16" s="493">
        <v>1500</v>
      </c>
    </row>
    <row r="17" ht="14.25" spans="1:12">
      <c r="A17" s="171"/>
      <c r="B17" s="205" t="s">
        <v>2079</v>
      </c>
      <c r="C17" s="205" t="s">
        <v>2066</v>
      </c>
      <c r="D17" s="205" t="s">
        <v>2081</v>
      </c>
      <c r="E17" s="172"/>
      <c r="F17" s="204" t="s">
        <v>288</v>
      </c>
      <c r="G17" s="172"/>
      <c r="H17" s="209" t="s">
        <v>302</v>
      </c>
      <c r="I17" s="204" t="s">
        <v>305</v>
      </c>
      <c r="J17" s="204" t="s">
        <v>305</v>
      </c>
      <c r="K17" s="206" t="s">
        <v>917</v>
      </c>
      <c r="L17" s="493">
        <v>8000</v>
      </c>
    </row>
    <row r="18" ht="14.25" spans="1:12">
      <c r="A18" s="204" t="s">
        <v>338</v>
      </c>
      <c r="B18" s="205" t="s">
        <v>2082</v>
      </c>
      <c r="C18" s="205" t="s">
        <v>2032</v>
      </c>
      <c r="D18" s="205" t="s">
        <v>2083</v>
      </c>
      <c r="E18" s="489">
        <v>1375730</v>
      </c>
      <c r="F18" s="204" t="s">
        <v>288</v>
      </c>
      <c r="G18" s="205" t="s">
        <v>17</v>
      </c>
      <c r="H18" s="209" t="s">
        <v>376</v>
      </c>
      <c r="I18" s="204" t="s">
        <v>295</v>
      </c>
      <c r="J18" s="204" t="s">
        <v>295</v>
      </c>
      <c r="K18" s="206" t="s">
        <v>2084</v>
      </c>
      <c r="L18" s="493">
        <v>2000</v>
      </c>
    </row>
    <row r="19" ht="14.25" spans="1:12">
      <c r="A19" s="488" t="s">
        <v>341</v>
      </c>
      <c r="B19" s="205" t="s">
        <v>2085</v>
      </c>
      <c r="C19" s="205" t="s">
        <v>2032</v>
      </c>
      <c r="D19" s="205" t="s">
        <v>2066</v>
      </c>
      <c r="E19" s="489">
        <v>1374285</v>
      </c>
      <c r="F19" s="204" t="s">
        <v>295</v>
      </c>
      <c r="G19" s="205" t="s">
        <v>22</v>
      </c>
      <c r="H19" s="209" t="s">
        <v>1213</v>
      </c>
      <c r="I19" s="204" t="s">
        <v>288</v>
      </c>
      <c r="J19" s="204" t="s">
        <v>295</v>
      </c>
      <c r="K19" s="206" t="s">
        <v>2086</v>
      </c>
      <c r="L19" s="493">
        <v>2600</v>
      </c>
    </row>
    <row r="20" ht="14.25" spans="1:12">
      <c r="A20" s="171"/>
      <c r="B20" s="205" t="s">
        <v>2085</v>
      </c>
      <c r="C20" s="205" t="s">
        <v>2066</v>
      </c>
      <c r="D20" s="205" t="s">
        <v>2083</v>
      </c>
      <c r="E20" s="489">
        <v>1374285</v>
      </c>
      <c r="F20" s="204" t="s">
        <v>295</v>
      </c>
      <c r="G20" s="205" t="s">
        <v>22</v>
      </c>
      <c r="H20" s="209" t="s">
        <v>306</v>
      </c>
      <c r="I20" s="204" t="s">
        <v>288</v>
      </c>
      <c r="J20" s="204" t="s">
        <v>295</v>
      </c>
      <c r="K20" s="206" t="s">
        <v>908</v>
      </c>
      <c r="L20" s="493">
        <v>2800</v>
      </c>
    </row>
    <row r="21" ht="14.25" spans="1:12">
      <c r="A21" s="204" t="s">
        <v>345</v>
      </c>
      <c r="B21" s="205" t="s">
        <v>2087</v>
      </c>
      <c r="C21" s="205" t="s">
        <v>2032</v>
      </c>
      <c r="D21" s="205" t="s">
        <v>2083</v>
      </c>
      <c r="E21" s="489">
        <v>1351623</v>
      </c>
      <c r="F21" s="204" t="s">
        <v>288</v>
      </c>
      <c r="G21" s="205" t="s">
        <v>17</v>
      </c>
      <c r="H21" s="209" t="s">
        <v>292</v>
      </c>
      <c r="I21" s="204" t="s">
        <v>295</v>
      </c>
      <c r="J21" s="204" t="s">
        <v>295</v>
      </c>
      <c r="K21" s="206" t="s">
        <v>2088</v>
      </c>
      <c r="L21" s="493">
        <v>2400</v>
      </c>
    </row>
    <row r="22" ht="14.25" spans="1:12">
      <c r="A22" s="204" t="s">
        <v>348</v>
      </c>
      <c r="B22" s="205" t="s">
        <v>2089</v>
      </c>
      <c r="C22" s="205" t="s">
        <v>2066</v>
      </c>
      <c r="D22" s="205" t="s">
        <v>2083</v>
      </c>
      <c r="E22" s="489">
        <v>1375743</v>
      </c>
      <c r="F22" s="204" t="s">
        <v>298</v>
      </c>
      <c r="G22" s="205" t="s">
        <v>17</v>
      </c>
      <c r="H22" s="209" t="s">
        <v>376</v>
      </c>
      <c r="I22" s="204" t="s">
        <v>288</v>
      </c>
      <c r="J22" s="204" t="s">
        <v>298</v>
      </c>
      <c r="K22" s="206" t="s">
        <v>1442</v>
      </c>
      <c r="L22" s="493">
        <v>3000</v>
      </c>
    </row>
    <row r="23" ht="14.25" spans="1:12">
      <c r="A23" s="204" t="s">
        <v>352</v>
      </c>
      <c r="B23" s="205" t="s">
        <v>2090</v>
      </c>
      <c r="C23" s="205" t="s">
        <v>2066</v>
      </c>
      <c r="D23" s="205" t="s">
        <v>2083</v>
      </c>
      <c r="E23" s="489">
        <v>1376159</v>
      </c>
      <c r="F23" s="204" t="s">
        <v>288</v>
      </c>
      <c r="G23" s="205" t="s">
        <v>22</v>
      </c>
      <c r="H23" s="209" t="s">
        <v>1213</v>
      </c>
      <c r="I23" s="204" t="s">
        <v>288</v>
      </c>
      <c r="J23" s="204" t="s">
        <v>288</v>
      </c>
      <c r="K23" s="206" t="s">
        <v>1444</v>
      </c>
      <c r="L23" s="493">
        <v>1300</v>
      </c>
    </row>
    <row r="24" ht="14.25" spans="1:12">
      <c r="A24" s="204" t="s">
        <v>354</v>
      </c>
      <c r="B24" s="213" t="s">
        <v>2091</v>
      </c>
      <c r="C24" s="213" t="s">
        <v>2066</v>
      </c>
      <c r="D24" s="213" t="s">
        <v>2083</v>
      </c>
      <c r="E24" s="490">
        <v>1375277</v>
      </c>
      <c r="F24" s="204" t="s">
        <v>288</v>
      </c>
      <c r="G24" s="213" t="s">
        <v>17</v>
      </c>
      <c r="H24" s="209" t="s">
        <v>376</v>
      </c>
      <c r="I24" s="204" t="s">
        <v>288</v>
      </c>
      <c r="J24" s="204" t="s">
        <v>288</v>
      </c>
      <c r="K24" s="220" t="s">
        <v>2092</v>
      </c>
      <c r="L24" s="493">
        <v>1000</v>
      </c>
    </row>
    <row r="25" ht="14.25" spans="1:12">
      <c r="A25" s="204" t="s">
        <v>358</v>
      </c>
      <c r="B25" s="205" t="s">
        <v>2093</v>
      </c>
      <c r="C25" s="205" t="s">
        <v>2066</v>
      </c>
      <c r="D25" s="205" t="s">
        <v>2083</v>
      </c>
      <c r="E25" s="489">
        <v>1376142</v>
      </c>
      <c r="F25" s="204" t="s">
        <v>288</v>
      </c>
      <c r="G25" s="205" t="s">
        <v>49</v>
      </c>
      <c r="H25" s="209" t="s">
        <v>1387</v>
      </c>
      <c r="I25" s="204" t="s">
        <v>288</v>
      </c>
      <c r="J25" s="204" t="s">
        <v>288</v>
      </c>
      <c r="K25" s="206" t="s">
        <v>2094</v>
      </c>
      <c r="L25" s="493">
        <v>1500</v>
      </c>
    </row>
    <row r="26" ht="14.25" spans="1:12">
      <c r="A26" s="204" t="s">
        <v>360</v>
      </c>
      <c r="B26" s="213" t="s">
        <v>2072</v>
      </c>
      <c r="C26" s="213" t="s">
        <v>2066</v>
      </c>
      <c r="D26" s="213" t="s">
        <v>2083</v>
      </c>
      <c r="E26" s="490">
        <v>1376235</v>
      </c>
      <c r="F26" s="204" t="s">
        <v>288</v>
      </c>
      <c r="G26" s="213" t="s">
        <v>17</v>
      </c>
      <c r="H26" s="209" t="s">
        <v>376</v>
      </c>
      <c r="I26" s="204" t="s">
        <v>288</v>
      </c>
      <c r="J26" s="204" t="s">
        <v>288</v>
      </c>
      <c r="K26" s="220" t="s">
        <v>2095</v>
      </c>
      <c r="L26" s="493">
        <v>1000</v>
      </c>
    </row>
    <row r="27" ht="14.25" spans="1:12">
      <c r="A27" s="204" t="s">
        <v>363</v>
      </c>
      <c r="B27" s="213" t="s">
        <v>2096</v>
      </c>
      <c r="C27" s="213" t="s">
        <v>2066</v>
      </c>
      <c r="D27" s="213" t="s">
        <v>2083</v>
      </c>
      <c r="E27" s="490">
        <v>1375953</v>
      </c>
      <c r="F27" s="204" t="s">
        <v>288</v>
      </c>
      <c r="G27" s="213" t="s">
        <v>17</v>
      </c>
      <c r="H27" s="209" t="s">
        <v>376</v>
      </c>
      <c r="I27" s="204" t="s">
        <v>288</v>
      </c>
      <c r="J27" s="204" t="s">
        <v>288</v>
      </c>
      <c r="K27" s="220" t="s">
        <v>2097</v>
      </c>
      <c r="L27" s="493">
        <v>1000</v>
      </c>
    </row>
    <row r="28" ht="14.25" spans="1:12">
      <c r="A28" s="204" t="s">
        <v>365</v>
      </c>
      <c r="B28" s="213" t="s">
        <v>2098</v>
      </c>
      <c r="C28" s="213" t="s">
        <v>2066</v>
      </c>
      <c r="D28" s="213" t="s">
        <v>2083</v>
      </c>
      <c r="E28" s="490">
        <v>1376178</v>
      </c>
      <c r="F28" s="204" t="s">
        <v>288</v>
      </c>
      <c r="G28" s="213" t="s">
        <v>17</v>
      </c>
      <c r="H28" s="209" t="s">
        <v>376</v>
      </c>
      <c r="I28" s="204" t="s">
        <v>288</v>
      </c>
      <c r="J28" s="204" t="s">
        <v>288</v>
      </c>
      <c r="K28" s="220" t="s">
        <v>2099</v>
      </c>
      <c r="L28" s="493">
        <v>1000</v>
      </c>
    </row>
    <row r="29" ht="14.25" spans="1:12">
      <c r="A29" s="204" t="s">
        <v>368</v>
      </c>
      <c r="B29" s="205" t="s">
        <v>2100</v>
      </c>
      <c r="C29" s="205" t="s">
        <v>2066</v>
      </c>
      <c r="D29" s="205" t="s">
        <v>2077</v>
      </c>
      <c r="E29" s="489">
        <v>1376176</v>
      </c>
      <c r="F29" s="204" t="s">
        <v>288</v>
      </c>
      <c r="G29" s="205" t="s">
        <v>22</v>
      </c>
      <c r="H29" s="209" t="s">
        <v>1213</v>
      </c>
      <c r="I29" s="204" t="s">
        <v>295</v>
      </c>
      <c r="J29" s="204" t="s">
        <v>295</v>
      </c>
      <c r="K29" s="206" t="s">
        <v>2101</v>
      </c>
      <c r="L29" s="493">
        <v>2600</v>
      </c>
    </row>
    <row r="30" ht="14.25" spans="1:12">
      <c r="A30" s="204" t="s">
        <v>371</v>
      </c>
      <c r="B30" s="205" t="s">
        <v>2102</v>
      </c>
      <c r="C30" s="205" t="s">
        <v>2066</v>
      </c>
      <c r="D30" s="205" t="s">
        <v>2077</v>
      </c>
      <c r="E30" s="489">
        <v>1375993</v>
      </c>
      <c r="F30" s="204" t="s">
        <v>288</v>
      </c>
      <c r="G30" s="205" t="s">
        <v>17</v>
      </c>
      <c r="H30" s="209" t="s">
        <v>376</v>
      </c>
      <c r="I30" s="204" t="s">
        <v>295</v>
      </c>
      <c r="J30" s="204" t="s">
        <v>295</v>
      </c>
      <c r="K30" s="206" t="s">
        <v>2103</v>
      </c>
      <c r="L30" s="493">
        <v>2000</v>
      </c>
    </row>
    <row r="31" ht="14.25" spans="1:12">
      <c r="A31" s="204" t="s">
        <v>379</v>
      </c>
      <c r="B31" s="205" t="s">
        <v>2104</v>
      </c>
      <c r="C31" s="205" t="s">
        <v>2066</v>
      </c>
      <c r="D31" s="205" t="s">
        <v>2077</v>
      </c>
      <c r="E31" s="489">
        <v>1376138</v>
      </c>
      <c r="F31" s="204" t="s">
        <v>288</v>
      </c>
      <c r="G31" s="205" t="s">
        <v>17</v>
      </c>
      <c r="H31" s="209" t="s">
        <v>376</v>
      </c>
      <c r="I31" s="204" t="s">
        <v>295</v>
      </c>
      <c r="J31" s="204" t="s">
        <v>295</v>
      </c>
      <c r="K31" s="206" t="s">
        <v>2105</v>
      </c>
      <c r="L31" s="493">
        <v>2000</v>
      </c>
    </row>
    <row r="32" ht="14.25" spans="1:12">
      <c r="A32" s="204" t="s">
        <v>381</v>
      </c>
      <c r="B32" s="205" t="s">
        <v>2106</v>
      </c>
      <c r="C32" s="205" t="s">
        <v>2066</v>
      </c>
      <c r="D32" s="205" t="s">
        <v>2107</v>
      </c>
      <c r="E32" s="489">
        <v>1375715</v>
      </c>
      <c r="F32" s="204" t="s">
        <v>288</v>
      </c>
      <c r="G32" s="205" t="s">
        <v>17</v>
      </c>
      <c r="H32" s="209" t="s">
        <v>376</v>
      </c>
      <c r="I32" s="204" t="s">
        <v>298</v>
      </c>
      <c r="J32" s="204" t="s">
        <v>298</v>
      </c>
      <c r="K32" s="206" t="s">
        <v>2108</v>
      </c>
      <c r="L32" s="493">
        <v>3000</v>
      </c>
    </row>
    <row r="33" ht="14.25" spans="1:12">
      <c r="A33" s="204" t="s">
        <v>384</v>
      </c>
      <c r="B33" s="205" t="s">
        <v>2109</v>
      </c>
      <c r="C33" s="205" t="s">
        <v>2066</v>
      </c>
      <c r="D33" s="205" t="s">
        <v>2110</v>
      </c>
      <c r="E33" s="489">
        <v>1376000</v>
      </c>
      <c r="F33" s="204" t="s">
        <v>295</v>
      </c>
      <c r="G33" s="205" t="s">
        <v>17</v>
      </c>
      <c r="H33" s="209" t="s">
        <v>376</v>
      </c>
      <c r="I33" s="204" t="s">
        <v>301</v>
      </c>
      <c r="J33" s="204" t="s">
        <v>317</v>
      </c>
      <c r="K33" s="206" t="s">
        <v>2111</v>
      </c>
      <c r="L33" s="493">
        <v>8000</v>
      </c>
    </row>
    <row r="34" ht="14.25" spans="1:12">
      <c r="A34" s="204" t="s">
        <v>388</v>
      </c>
      <c r="B34" s="205" t="s">
        <v>2112</v>
      </c>
      <c r="C34" s="205" t="s">
        <v>2066</v>
      </c>
      <c r="D34" s="205" t="s">
        <v>2110</v>
      </c>
      <c r="E34" s="489">
        <v>1361451</v>
      </c>
      <c r="F34" s="204" t="s">
        <v>288</v>
      </c>
      <c r="G34" s="205" t="s">
        <v>19</v>
      </c>
      <c r="H34" s="209" t="s">
        <v>306</v>
      </c>
      <c r="I34" s="204" t="s">
        <v>301</v>
      </c>
      <c r="J34" s="204" t="s">
        <v>301</v>
      </c>
      <c r="K34" s="206" t="s">
        <v>2113</v>
      </c>
      <c r="L34" s="493">
        <v>5600</v>
      </c>
    </row>
    <row r="35" ht="14.25" spans="1:12">
      <c r="A35" s="204" t="s">
        <v>391</v>
      </c>
      <c r="B35" s="205" t="s">
        <v>2114</v>
      </c>
      <c r="C35" s="205" t="s">
        <v>2066</v>
      </c>
      <c r="D35" s="205" t="s">
        <v>2115</v>
      </c>
      <c r="E35" s="489">
        <v>1375499</v>
      </c>
      <c r="F35" s="204" t="s">
        <v>288</v>
      </c>
      <c r="G35" s="205" t="s">
        <v>17</v>
      </c>
      <c r="H35" s="209" t="s">
        <v>376</v>
      </c>
      <c r="I35" s="204" t="s">
        <v>309</v>
      </c>
      <c r="J35" s="204" t="s">
        <v>309</v>
      </c>
      <c r="K35" s="206" t="s">
        <v>2116</v>
      </c>
      <c r="L35" s="493">
        <v>6000</v>
      </c>
    </row>
    <row r="36" ht="14.25" spans="1:12">
      <c r="A36" s="204" t="s">
        <v>394</v>
      </c>
      <c r="B36" s="205" t="s">
        <v>2117</v>
      </c>
      <c r="C36" s="205" t="s">
        <v>2083</v>
      </c>
      <c r="D36" s="205" t="s">
        <v>2077</v>
      </c>
      <c r="E36" s="489">
        <v>1376449</v>
      </c>
      <c r="F36" s="204" t="s">
        <v>288</v>
      </c>
      <c r="G36" s="205" t="s">
        <v>17</v>
      </c>
      <c r="H36" s="209" t="s">
        <v>376</v>
      </c>
      <c r="I36" s="204" t="s">
        <v>288</v>
      </c>
      <c r="J36" s="204" t="s">
        <v>288</v>
      </c>
      <c r="K36" s="206" t="s">
        <v>2118</v>
      </c>
      <c r="L36" s="493">
        <v>1000</v>
      </c>
    </row>
    <row r="37" ht="14.25" spans="1:12">
      <c r="A37" s="204" t="s">
        <v>397</v>
      </c>
      <c r="B37" s="205" t="s">
        <v>2091</v>
      </c>
      <c r="C37" s="205" t="s">
        <v>2083</v>
      </c>
      <c r="D37" s="205" t="s">
        <v>2077</v>
      </c>
      <c r="E37" s="489">
        <v>1376422</v>
      </c>
      <c r="F37" s="204" t="s">
        <v>288</v>
      </c>
      <c r="G37" s="205" t="s">
        <v>17</v>
      </c>
      <c r="H37" s="209" t="s">
        <v>376</v>
      </c>
      <c r="I37" s="204" t="s">
        <v>288</v>
      </c>
      <c r="J37" s="204" t="s">
        <v>288</v>
      </c>
      <c r="K37" s="206" t="s">
        <v>2119</v>
      </c>
      <c r="L37" s="493">
        <v>1000</v>
      </c>
    </row>
    <row r="38" ht="14.25" spans="1:12">
      <c r="A38" s="204" t="s">
        <v>401</v>
      </c>
      <c r="B38" s="205" t="s">
        <v>2120</v>
      </c>
      <c r="C38" s="205" t="s">
        <v>2083</v>
      </c>
      <c r="D38" s="205" t="s">
        <v>2077</v>
      </c>
      <c r="E38" s="489">
        <v>1363757</v>
      </c>
      <c r="F38" s="204" t="s">
        <v>288</v>
      </c>
      <c r="G38" s="205" t="s">
        <v>19</v>
      </c>
      <c r="H38" s="209" t="s">
        <v>306</v>
      </c>
      <c r="I38" s="204" t="s">
        <v>288</v>
      </c>
      <c r="J38" s="204" t="s">
        <v>288</v>
      </c>
      <c r="K38" s="206" t="s">
        <v>2121</v>
      </c>
      <c r="L38" s="493">
        <v>1400</v>
      </c>
    </row>
    <row r="39" ht="14.25" spans="1:12">
      <c r="A39" s="204" t="s">
        <v>404</v>
      </c>
      <c r="B39" s="205" t="s">
        <v>2122</v>
      </c>
      <c r="C39" s="205" t="s">
        <v>2083</v>
      </c>
      <c r="D39" s="205" t="s">
        <v>2077</v>
      </c>
      <c r="E39" s="489">
        <v>1376593</v>
      </c>
      <c r="F39" s="204" t="s">
        <v>288</v>
      </c>
      <c r="G39" s="205" t="s">
        <v>17</v>
      </c>
      <c r="H39" s="209" t="s">
        <v>376</v>
      </c>
      <c r="I39" s="204" t="s">
        <v>288</v>
      </c>
      <c r="J39" s="204" t="s">
        <v>288</v>
      </c>
      <c r="K39" s="206" t="s">
        <v>2123</v>
      </c>
      <c r="L39" s="493">
        <v>1000</v>
      </c>
    </row>
    <row r="40" ht="14.25" spans="1:12">
      <c r="A40" s="204" t="s">
        <v>406</v>
      </c>
      <c r="B40" s="205" t="s">
        <v>2082</v>
      </c>
      <c r="C40" s="205" t="s">
        <v>2083</v>
      </c>
      <c r="D40" s="205" t="s">
        <v>2077</v>
      </c>
      <c r="E40" s="489">
        <v>1376520</v>
      </c>
      <c r="F40" s="204" t="s">
        <v>288</v>
      </c>
      <c r="G40" s="205" t="s">
        <v>17</v>
      </c>
      <c r="H40" s="209" t="s">
        <v>376</v>
      </c>
      <c r="I40" s="204" t="s">
        <v>288</v>
      </c>
      <c r="J40" s="204" t="s">
        <v>288</v>
      </c>
      <c r="K40" s="206" t="s">
        <v>2124</v>
      </c>
      <c r="L40" s="493">
        <v>1000</v>
      </c>
    </row>
    <row r="41" ht="14.25" spans="1:12">
      <c r="A41" s="204" t="s">
        <v>410</v>
      </c>
      <c r="B41" s="205" t="s">
        <v>2125</v>
      </c>
      <c r="C41" s="205" t="s">
        <v>2083</v>
      </c>
      <c r="D41" s="205" t="s">
        <v>2077</v>
      </c>
      <c r="E41" s="489">
        <v>1376527</v>
      </c>
      <c r="F41" s="204" t="s">
        <v>288</v>
      </c>
      <c r="G41" s="205" t="s">
        <v>22</v>
      </c>
      <c r="H41" s="209" t="s">
        <v>1213</v>
      </c>
      <c r="I41" s="204" t="s">
        <v>288</v>
      </c>
      <c r="J41" s="204" t="s">
        <v>288</v>
      </c>
      <c r="K41" s="206" t="s">
        <v>2126</v>
      </c>
      <c r="L41" s="493">
        <v>1300</v>
      </c>
    </row>
    <row r="42" ht="14.25" spans="1:12">
      <c r="A42" s="204" t="s">
        <v>413</v>
      </c>
      <c r="B42" s="205" t="s">
        <v>2127</v>
      </c>
      <c r="C42" s="205" t="s">
        <v>2083</v>
      </c>
      <c r="D42" s="205" t="s">
        <v>2077</v>
      </c>
      <c r="E42" s="489">
        <v>1376524</v>
      </c>
      <c r="F42" s="204" t="s">
        <v>288</v>
      </c>
      <c r="G42" s="205" t="s">
        <v>17</v>
      </c>
      <c r="H42" s="209" t="s">
        <v>376</v>
      </c>
      <c r="I42" s="204" t="s">
        <v>288</v>
      </c>
      <c r="J42" s="204" t="s">
        <v>288</v>
      </c>
      <c r="K42" s="206" t="s">
        <v>2128</v>
      </c>
      <c r="L42" s="493">
        <v>1000</v>
      </c>
    </row>
    <row r="43" ht="14.25" spans="1:12">
      <c r="A43" s="204" t="s">
        <v>416</v>
      </c>
      <c r="B43" s="205" t="s">
        <v>2129</v>
      </c>
      <c r="C43" s="205" t="s">
        <v>2083</v>
      </c>
      <c r="D43" s="205" t="s">
        <v>2077</v>
      </c>
      <c r="E43" s="489">
        <v>1375661</v>
      </c>
      <c r="F43" s="204" t="s">
        <v>288</v>
      </c>
      <c r="G43" s="205" t="s">
        <v>22</v>
      </c>
      <c r="H43" s="209" t="s">
        <v>1213</v>
      </c>
      <c r="I43" s="204" t="s">
        <v>288</v>
      </c>
      <c r="J43" s="204" t="s">
        <v>288</v>
      </c>
      <c r="K43" s="206" t="s">
        <v>2130</v>
      </c>
      <c r="L43" s="493">
        <v>1300</v>
      </c>
    </row>
    <row r="44" ht="14.25" spans="1:12">
      <c r="A44" s="204" t="s">
        <v>421</v>
      </c>
      <c r="B44" s="205" t="s">
        <v>2131</v>
      </c>
      <c r="C44" s="205" t="s">
        <v>2083</v>
      </c>
      <c r="D44" s="205" t="s">
        <v>2077</v>
      </c>
      <c r="E44" s="489">
        <v>1369488</v>
      </c>
      <c r="F44" s="204" t="s">
        <v>288</v>
      </c>
      <c r="G44" s="205" t="s">
        <v>17</v>
      </c>
      <c r="H44" s="209" t="s">
        <v>292</v>
      </c>
      <c r="I44" s="204" t="s">
        <v>288</v>
      </c>
      <c r="J44" s="204" t="s">
        <v>288</v>
      </c>
      <c r="K44" s="206" t="s">
        <v>2132</v>
      </c>
      <c r="L44" s="493">
        <v>1200</v>
      </c>
    </row>
    <row r="45" ht="14.25" spans="1:12">
      <c r="A45" s="204" t="s">
        <v>426</v>
      </c>
      <c r="B45" s="205" t="s">
        <v>2072</v>
      </c>
      <c r="C45" s="205" t="s">
        <v>2083</v>
      </c>
      <c r="D45" s="205" t="s">
        <v>2077</v>
      </c>
      <c r="E45" s="489">
        <v>1376536</v>
      </c>
      <c r="F45" s="204" t="s">
        <v>288</v>
      </c>
      <c r="G45" s="205" t="s">
        <v>17</v>
      </c>
      <c r="H45" s="209" t="s">
        <v>376</v>
      </c>
      <c r="I45" s="204" t="s">
        <v>288</v>
      </c>
      <c r="J45" s="204" t="s">
        <v>288</v>
      </c>
      <c r="K45" s="206" t="s">
        <v>2133</v>
      </c>
      <c r="L45" s="493">
        <v>1000</v>
      </c>
    </row>
    <row r="46" ht="14.25" spans="1:12">
      <c r="A46" s="204" t="s">
        <v>429</v>
      </c>
      <c r="B46" s="205" t="s">
        <v>2096</v>
      </c>
      <c r="C46" s="205" t="s">
        <v>2083</v>
      </c>
      <c r="D46" s="205" t="s">
        <v>2077</v>
      </c>
      <c r="E46" s="489">
        <v>1376420</v>
      </c>
      <c r="F46" s="204" t="s">
        <v>288</v>
      </c>
      <c r="G46" s="205" t="s">
        <v>17</v>
      </c>
      <c r="H46" s="209" t="s">
        <v>376</v>
      </c>
      <c r="I46" s="204" t="s">
        <v>288</v>
      </c>
      <c r="J46" s="204" t="s">
        <v>288</v>
      </c>
      <c r="K46" s="206" t="s">
        <v>1473</v>
      </c>
      <c r="L46" s="493">
        <v>1000</v>
      </c>
    </row>
    <row r="47" ht="14.25" spans="1:12">
      <c r="A47" s="204" t="s">
        <v>432</v>
      </c>
      <c r="B47" s="205" t="s">
        <v>2134</v>
      </c>
      <c r="C47" s="205" t="s">
        <v>2083</v>
      </c>
      <c r="D47" s="205" t="s">
        <v>2077</v>
      </c>
      <c r="E47" s="489">
        <v>1353772</v>
      </c>
      <c r="F47" s="204" t="s">
        <v>288</v>
      </c>
      <c r="G47" s="205" t="s">
        <v>22</v>
      </c>
      <c r="H47" s="209" t="s">
        <v>306</v>
      </c>
      <c r="I47" s="204" t="s">
        <v>288</v>
      </c>
      <c r="J47" s="204" t="s">
        <v>288</v>
      </c>
      <c r="K47" s="206" t="s">
        <v>2135</v>
      </c>
      <c r="L47" s="493">
        <v>1400</v>
      </c>
    </row>
    <row r="48" ht="14.25" spans="1:12">
      <c r="A48" s="204" t="s">
        <v>435</v>
      </c>
      <c r="B48" s="205" t="s">
        <v>2136</v>
      </c>
      <c r="C48" s="205" t="s">
        <v>2083</v>
      </c>
      <c r="D48" s="205" t="s">
        <v>2107</v>
      </c>
      <c r="E48" s="489">
        <v>1375614</v>
      </c>
      <c r="F48" s="204" t="s">
        <v>288</v>
      </c>
      <c r="G48" s="205" t="s">
        <v>17</v>
      </c>
      <c r="H48" s="209" t="s">
        <v>376</v>
      </c>
      <c r="I48" s="204" t="s">
        <v>295</v>
      </c>
      <c r="J48" s="204" t="s">
        <v>295</v>
      </c>
      <c r="K48" s="206" t="s">
        <v>2137</v>
      </c>
      <c r="L48" s="493">
        <v>2000</v>
      </c>
    </row>
    <row r="49" ht="14.25" spans="1:12">
      <c r="A49" s="204" t="s">
        <v>437</v>
      </c>
      <c r="B49" s="205" t="s">
        <v>2138</v>
      </c>
      <c r="C49" s="205" t="s">
        <v>2077</v>
      </c>
      <c r="D49" s="205" t="s">
        <v>2107</v>
      </c>
      <c r="E49" s="489">
        <v>1376831</v>
      </c>
      <c r="F49" s="204" t="s">
        <v>288</v>
      </c>
      <c r="G49" s="205" t="s">
        <v>17</v>
      </c>
      <c r="H49" s="209" t="s">
        <v>376</v>
      </c>
      <c r="I49" s="204" t="s">
        <v>288</v>
      </c>
      <c r="J49" s="204" t="s">
        <v>288</v>
      </c>
      <c r="K49" s="206" t="s">
        <v>2139</v>
      </c>
      <c r="L49" s="493">
        <v>1000</v>
      </c>
    </row>
    <row r="50" ht="14.25" spans="1:12">
      <c r="A50" s="204" t="s">
        <v>439</v>
      </c>
      <c r="B50" s="205" t="s">
        <v>2140</v>
      </c>
      <c r="C50" s="205" t="s">
        <v>2077</v>
      </c>
      <c r="D50" s="205" t="s">
        <v>2107</v>
      </c>
      <c r="E50" s="489">
        <v>1376850</v>
      </c>
      <c r="F50" s="204" t="s">
        <v>288</v>
      </c>
      <c r="G50" s="205" t="s">
        <v>22</v>
      </c>
      <c r="H50" s="209" t="s">
        <v>1213</v>
      </c>
      <c r="I50" s="204" t="s">
        <v>288</v>
      </c>
      <c r="J50" s="204" t="s">
        <v>288</v>
      </c>
      <c r="K50" s="206" t="s">
        <v>2141</v>
      </c>
      <c r="L50" s="493">
        <v>1300</v>
      </c>
    </row>
    <row r="51" ht="14.25" spans="1:12">
      <c r="A51" s="204" t="s">
        <v>442</v>
      </c>
      <c r="B51" s="205" t="s">
        <v>2065</v>
      </c>
      <c r="C51" s="205" t="s">
        <v>2077</v>
      </c>
      <c r="D51" s="205" t="s">
        <v>2107</v>
      </c>
      <c r="E51" s="489">
        <v>1376577</v>
      </c>
      <c r="F51" s="204" t="s">
        <v>298</v>
      </c>
      <c r="G51" s="205" t="s">
        <v>49</v>
      </c>
      <c r="H51" s="209" t="s">
        <v>1387</v>
      </c>
      <c r="I51" s="204" t="s">
        <v>288</v>
      </c>
      <c r="J51" s="204" t="s">
        <v>298</v>
      </c>
      <c r="K51" s="206" t="s">
        <v>2142</v>
      </c>
      <c r="L51" s="493">
        <v>4500</v>
      </c>
    </row>
    <row r="52" ht="14.25" spans="1:12">
      <c r="A52" s="204" t="s">
        <v>445</v>
      </c>
      <c r="B52" s="205" t="s">
        <v>2143</v>
      </c>
      <c r="C52" s="205" t="s">
        <v>2077</v>
      </c>
      <c r="D52" s="205" t="s">
        <v>2107</v>
      </c>
      <c r="E52" s="489">
        <v>1376787</v>
      </c>
      <c r="F52" s="204" t="s">
        <v>288</v>
      </c>
      <c r="G52" s="205" t="s">
        <v>19</v>
      </c>
      <c r="H52" s="209" t="s">
        <v>1213</v>
      </c>
      <c r="I52" s="204" t="s">
        <v>288</v>
      </c>
      <c r="J52" s="204" t="s">
        <v>288</v>
      </c>
      <c r="K52" s="206" t="s">
        <v>2144</v>
      </c>
      <c r="L52" s="493">
        <v>1300</v>
      </c>
    </row>
    <row r="53" ht="14.25" spans="1:12">
      <c r="A53" s="204" t="s">
        <v>448</v>
      </c>
      <c r="B53" s="205" t="s">
        <v>2122</v>
      </c>
      <c r="C53" s="205" t="s">
        <v>2077</v>
      </c>
      <c r="D53" s="205" t="s">
        <v>2107</v>
      </c>
      <c r="E53" s="489">
        <v>1376696</v>
      </c>
      <c r="F53" s="204" t="s">
        <v>288</v>
      </c>
      <c r="G53" s="205" t="s">
        <v>17</v>
      </c>
      <c r="H53" s="209" t="s">
        <v>376</v>
      </c>
      <c r="I53" s="204" t="s">
        <v>288</v>
      </c>
      <c r="J53" s="204" t="s">
        <v>288</v>
      </c>
      <c r="K53" s="206" t="s">
        <v>2145</v>
      </c>
      <c r="L53" s="493">
        <v>1000</v>
      </c>
    </row>
    <row r="54" ht="14.25" spans="1:12">
      <c r="A54" s="204" t="s">
        <v>451</v>
      </c>
      <c r="B54" s="205" t="s">
        <v>2146</v>
      </c>
      <c r="C54" s="205" t="s">
        <v>2077</v>
      </c>
      <c r="D54" s="205" t="s">
        <v>2107</v>
      </c>
      <c r="E54" s="489">
        <v>1376870</v>
      </c>
      <c r="F54" s="204" t="s">
        <v>288</v>
      </c>
      <c r="G54" s="205" t="s">
        <v>22</v>
      </c>
      <c r="H54" s="209" t="s">
        <v>1213</v>
      </c>
      <c r="I54" s="204" t="s">
        <v>288</v>
      </c>
      <c r="J54" s="204" t="s">
        <v>288</v>
      </c>
      <c r="K54" s="206" t="s">
        <v>2147</v>
      </c>
      <c r="L54" s="493">
        <v>1300</v>
      </c>
    </row>
    <row r="55" ht="14.25" spans="1:12">
      <c r="A55" s="204" t="s">
        <v>455</v>
      </c>
      <c r="B55" s="205" t="s">
        <v>2148</v>
      </c>
      <c r="C55" s="205" t="s">
        <v>2077</v>
      </c>
      <c r="D55" s="205" t="s">
        <v>2107</v>
      </c>
      <c r="E55" s="489">
        <v>1376813</v>
      </c>
      <c r="F55" s="204" t="s">
        <v>295</v>
      </c>
      <c r="G55" s="205" t="s">
        <v>22</v>
      </c>
      <c r="H55" s="209" t="s">
        <v>1213</v>
      </c>
      <c r="I55" s="204" t="s">
        <v>288</v>
      </c>
      <c r="J55" s="204" t="s">
        <v>295</v>
      </c>
      <c r="K55" s="206" t="s">
        <v>2149</v>
      </c>
      <c r="L55" s="493">
        <v>2600</v>
      </c>
    </row>
    <row r="56" ht="14.25" spans="1:12">
      <c r="A56" s="204" t="s">
        <v>460</v>
      </c>
      <c r="B56" s="205" t="s">
        <v>2091</v>
      </c>
      <c r="C56" s="205" t="s">
        <v>2077</v>
      </c>
      <c r="D56" s="205" t="s">
        <v>2107</v>
      </c>
      <c r="E56" s="489">
        <v>1376797</v>
      </c>
      <c r="F56" s="204" t="s">
        <v>288</v>
      </c>
      <c r="G56" s="205" t="s">
        <v>17</v>
      </c>
      <c r="H56" s="209" t="s">
        <v>376</v>
      </c>
      <c r="I56" s="204" t="s">
        <v>288</v>
      </c>
      <c r="J56" s="204" t="s">
        <v>288</v>
      </c>
      <c r="K56" s="206" t="s">
        <v>2150</v>
      </c>
      <c r="L56" s="493">
        <v>1000</v>
      </c>
    </row>
    <row r="57" ht="14.25" spans="1:12">
      <c r="A57" s="204" t="s">
        <v>463</v>
      </c>
      <c r="B57" s="205" t="s">
        <v>2151</v>
      </c>
      <c r="C57" s="205" t="s">
        <v>2077</v>
      </c>
      <c r="D57" s="205" t="s">
        <v>2107</v>
      </c>
      <c r="E57" s="489">
        <v>1375735</v>
      </c>
      <c r="F57" s="204" t="s">
        <v>288</v>
      </c>
      <c r="G57" s="205" t="s">
        <v>49</v>
      </c>
      <c r="H57" s="209" t="s">
        <v>1387</v>
      </c>
      <c r="I57" s="204" t="s">
        <v>288</v>
      </c>
      <c r="J57" s="204" t="s">
        <v>288</v>
      </c>
      <c r="K57" s="206" t="s">
        <v>2152</v>
      </c>
      <c r="L57" s="493">
        <v>1500</v>
      </c>
    </row>
    <row r="58" ht="14.25" spans="1:12">
      <c r="A58" s="204" t="s">
        <v>466</v>
      </c>
      <c r="B58" s="205" t="s">
        <v>2153</v>
      </c>
      <c r="C58" s="205" t="s">
        <v>2077</v>
      </c>
      <c r="D58" s="205" t="s">
        <v>2110</v>
      </c>
      <c r="E58" s="489">
        <v>1375791</v>
      </c>
      <c r="F58" s="204" t="s">
        <v>288</v>
      </c>
      <c r="G58" s="205" t="s">
        <v>17</v>
      </c>
      <c r="H58" s="209" t="s">
        <v>376</v>
      </c>
      <c r="I58" s="204" t="s">
        <v>295</v>
      </c>
      <c r="J58" s="204" t="s">
        <v>295</v>
      </c>
      <c r="K58" s="206" t="s">
        <v>393</v>
      </c>
      <c r="L58" s="493">
        <v>2000</v>
      </c>
    </row>
    <row r="59" ht="14.25" spans="1:12">
      <c r="A59" s="204" t="s">
        <v>468</v>
      </c>
      <c r="B59" s="205" t="s">
        <v>2154</v>
      </c>
      <c r="C59" s="205" t="s">
        <v>2077</v>
      </c>
      <c r="D59" s="205" t="s">
        <v>2110</v>
      </c>
      <c r="E59" s="489">
        <v>1364642</v>
      </c>
      <c r="F59" s="204" t="s">
        <v>288</v>
      </c>
      <c r="G59" s="205" t="s">
        <v>22</v>
      </c>
      <c r="H59" s="209" t="s">
        <v>306</v>
      </c>
      <c r="I59" s="204" t="s">
        <v>295</v>
      </c>
      <c r="J59" s="204" t="s">
        <v>295</v>
      </c>
      <c r="K59" s="206" t="s">
        <v>2155</v>
      </c>
      <c r="L59" s="493">
        <v>2800</v>
      </c>
    </row>
    <row r="60" ht="14.25" spans="1:12">
      <c r="A60" s="204" t="s">
        <v>470</v>
      </c>
      <c r="B60" s="205" t="s">
        <v>2156</v>
      </c>
      <c r="C60" s="205" t="s">
        <v>2077</v>
      </c>
      <c r="D60" s="205" t="s">
        <v>2110</v>
      </c>
      <c r="E60" s="489">
        <v>1375994</v>
      </c>
      <c r="F60" s="204" t="s">
        <v>288</v>
      </c>
      <c r="G60" s="205" t="s">
        <v>22</v>
      </c>
      <c r="H60" s="209" t="s">
        <v>1213</v>
      </c>
      <c r="I60" s="204" t="s">
        <v>295</v>
      </c>
      <c r="J60" s="204" t="s">
        <v>295</v>
      </c>
      <c r="K60" s="206" t="s">
        <v>2157</v>
      </c>
      <c r="L60" s="493">
        <v>2600</v>
      </c>
    </row>
    <row r="61" ht="14.25" spans="1:12">
      <c r="A61" s="204" t="s">
        <v>473</v>
      </c>
      <c r="B61" s="205" t="s">
        <v>2158</v>
      </c>
      <c r="C61" s="205" t="s">
        <v>2077</v>
      </c>
      <c r="D61" s="205" t="s">
        <v>2081</v>
      </c>
      <c r="E61" s="489">
        <v>1376486</v>
      </c>
      <c r="F61" s="204" t="s">
        <v>288</v>
      </c>
      <c r="G61" s="205" t="s">
        <v>17</v>
      </c>
      <c r="H61" s="209" t="s">
        <v>376</v>
      </c>
      <c r="I61" s="204" t="s">
        <v>298</v>
      </c>
      <c r="J61" s="204" t="s">
        <v>298</v>
      </c>
      <c r="K61" s="206" t="s">
        <v>2159</v>
      </c>
      <c r="L61" s="493">
        <v>3000</v>
      </c>
    </row>
    <row r="62" ht="14.25" spans="1:12">
      <c r="A62" s="204" t="s">
        <v>476</v>
      </c>
      <c r="B62" s="205" t="s">
        <v>2160</v>
      </c>
      <c r="C62" s="205" t="s">
        <v>2077</v>
      </c>
      <c r="D62" s="205" t="s">
        <v>2161</v>
      </c>
      <c r="E62" s="489">
        <v>1376806</v>
      </c>
      <c r="F62" s="204" t="s">
        <v>288</v>
      </c>
      <c r="G62" s="205" t="s">
        <v>22</v>
      </c>
      <c r="H62" s="209" t="s">
        <v>1213</v>
      </c>
      <c r="I62" s="204" t="s">
        <v>305</v>
      </c>
      <c r="J62" s="204" t="s">
        <v>305</v>
      </c>
      <c r="K62" s="206" t="s">
        <v>2162</v>
      </c>
      <c r="L62" s="493">
        <v>6500</v>
      </c>
    </row>
    <row r="63" ht="14.25" spans="1:12">
      <c r="A63" s="204" t="s">
        <v>480</v>
      </c>
      <c r="B63" s="205" t="s">
        <v>2163</v>
      </c>
      <c r="C63" s="205" t="s">
        <v>2107</v>
      </c>
      <c r="D63" s="205" t="s">
        <v>2110</v>
      </c>
      <c r="E63" s="489">
        <v>1377175</v>
      </c>
      <c r="F63" s="204" t="s">
        <v>288</v>
      </c>
      <c r="G63" s="205" t="s">
        <v>17</v>
      </c>
      <c r="H63" s="209" t="s">
        <v>376</v>
      </c>
      <c r="I63" s="204" t="s">
        <v>288</v>
      </c>
      <c r="J63" s="204" t="s">
        <v>288</v>
      </c>
      <c r="K63" s="206" t="s">
        <v>2164</v>
      </c>
      <c r="L63" s="493">
        <v>1000</v>
      </c>
    </row>
    <row r="64" ht="14.25" spans="1:12">
      <c r="A64" s="204" t="s">
        <v>483</v>
      </c>
      <c r="B64" s="205" t="s">
        <v>2165</v>
      </c>
      <c r="C64" s="205" t="s">
        <v>2107</v>
      </c>
      <c r="D64" s="205" t="s">
        <v>2110</v>
      </c>
      <c r="E64" s="489">
        <v>1377177</v>
      </c>
      <c r="F64" s="204" t="s">
        <v>288</v>
      </c>
      <c r="G64" s="205" t="s">
        <v>17</v>
      </c>
      <c r="H64" s="209" t="s">
        <v>376</v>
      </c>
      <c r="I64" s="204" t="s">
        <v>288</v>
      </c>
      <c r="J64" s="204" t="s">
        <v>288</v>
      </c>
      <c r="K64" s="206" t="s">
        <v>2166</v>
      </c>
      <c r="L64" s="493">
        <v>1000</v>
      </c>
    </row>
    <row r="65" ht="14.25" spans="1:12">
      <c r="A65" s="204" t="s">
        <v>486</v>
      </c>
      <c r="B65" s="205" t="s">
        <v>2151</v>
      </c>
      <c r="C65" s="205" t="s">
        <v>2107</v>
      </c>
      <c r="D65" s="205" t="s">
        <v>2110</v>
      </c>
      <c r="E65" s="489">
        <v>1377178</v>
      </c>
      <c r="F65" s="204" t="s">
        <v>288</v>
      </c>
      <c r="G65" s="205" t="s">
        <v>49</v>
      </c>
      <c r="H65" s="209" t="s">
        <v>1387</v>
      </c>
      <c r="I65" s="204" t="s">
        <v>288</v>
      </c>
      <c r="J65" s="204" t="s">
        <v>288</v>
      </c>
      <c r="K65" s="206" t="s">
        <v>2167</v>
      </c>
      <c r="L65" s="493">
        <v>1500</v>
      </c>
    </row>
    <row r="66" ht="14.25" spans="1:12">
      <c r="A66" s="204" t="s">
        <v>488</v>
      </c>
      <c r="B66" s="205" t="s">
        <v>2168</v>
      </c>
      <c r="C66" s="205" t="s">
        <v>2107</v>
      </c>
      <c r="D66" s="205" t="s">
        <v>2110</v>
      </c>
      <c r="E66" s="489">
        <v>1376698</v>
      </c>
      <c r="F66" s="204" t="s">
        <v>288</v>
      </c>
      <c r="G66" s="205" t="s">
        <v>17</v>
      </c>
      <c r="H66" s="209" t="s">
        <v>376</v>
      </c>
      <c r="I66" s="204" t="s">
        <v>288</v>
      </c>
      <c r="J66" s="204" t="s">
        <v>288</v>
      </c>
      <c r="K66" s="206" t="s">
        <v>2169</v>
      </c>
      <c r="L66" s="493">
        <v>1000</v>
      </c>
    </row>
    <row r="67" ht="14.25" spans="1:12">
      <c r="A67" s="204" t="s">
        <v>491</v>
      </c>
      <c r="B67" s="205" t="s">
        <v>2138</v>
      </c>
      <c r="C67" s="205" t="s">
        <v>2107</v>
      </c>
      <c r="D67" s="205" t="s">
        <v>2110</v>
      </c>
      <c r="E67" s="489">
        <v>1377206</v>
      </c>
      <c r="F67" s="204" t="s">
        <v>288</v>
      </c>
      <c r="G67" s="205" t="s">
        <v>17</v>
      </c>
      <c r="H67" s="209" t="s">
        <v>376</v>
      </c>
      <c r="I67" s="204" t="s">
        <v>288</v>
      </c>
      <c r="J67" s="204" t="s">
        <v>288</v>
      </c>
      <c r="K67" s="206" t="s">
        <v>2170</v>
      </c>
      <c r="L67" s="493">
        <v>1000</v>
      </c>
    </row>
    <row r="68" ht="14.25" spans="1:12">
      <c r="A68" s="204" t="s">
        <v>494</v>
      </c>
      <c r="B68" s="205" t="s">
        <v>2171</v>
      </c>
      <c r="C68" s="205" t="s">
        <v>2107</v>
      </c>
      <c r="D68" s="205" t="s">
        <v>2110</v>
      </c>
      <c r="E68" s="489">
        <v>1377172</v>
      </c>
      <c r="F68" s="204" t="s">
        <v>288</v>
      </c>
      <c r="G68" s="205" t="s">
        <v>17</v>
      </c>
      <c r="H68" s="209" t="s">
        <v>376</v>
      </c>
      <c r="I68" s="204" t="s">
        <v>288</v>
      </c>
      <c r="J68" s="204" t="s">
        <v>288</v>
      </c>
      <c r="K68" s="206" t="s">
        <v>2172</v>
      </c>
      <c r="L68" s="493">
        <v>1000</v>
      </c>
    </row>
    <row r="69" ht="14.25" spans="1:12">
      <c r="A69" s="204" t="s">
        <v>497</v>
      </c>
      <c r="B69" s="205" t="s">
        <v>134</v>
      </c>
      <c r="C69" s="205" t="s">
        <v>2107</v>
      </c>
      <c r="D69" s="205" t="s">
        <v>2110</v>
      </c>
      <c r="E69" s="489">
        <v>1377051</v>
      </c>
      <c r="F69" s="204" t="s">
        <v>288</v>
      </c>
      <c r="G69" s="205" t="s">
        <v>17</v>
      </c>
      <c r="H69" s="209" t="s">
        <v>376</v>
      </c>
      <c r="I69" s="204" t="s">
        <v>288</v>
      </c>
      <c r="J69" s="204" t="s">
        <v>288</v>
      </c>
      <c r="K69" s="206" t="s">
        <v>2173</v>
      </c>
      <c r="L69" s="493">
        <v>1000</v>
      </c>
    </row>
    <row r="70" ht="14.25" spans="1:12">
      <c r="A70" s="204" t="s">
        <v>500</v>
      </c>
      <c r="B70" s="205" t="s">
        <v>2174</v>
      </c>
      <c r="C70" s="205" t="s">
        <v>2107</v>
      </c>
      <c r="D70" s="205" t="s">
        <v>2110</v>
      </c>
      <c r="E70" s="489">
        <v>1375520</v>
      </c>
      <c r="F70" s="204" t="s">
        <v>288</v>
      </c>
      <c r="G70" s="205" t="s">
        <v>17</v>
      </c>
      <c r="H70" s="209" t="s">
        <v>376</v>
      </c>
      <c r="I70" s="204" t="s">
        <v>288</v>
      </c>
      <c r="J70" s="204" t="s">
        <v>288</v>
      </c>
      <c r="K70" s="206" t="s">
        <v>2175</v>
      </c>
      <c r="L70" s="493">
        <v>1000</v>
      </c>
    </row>
    <row r="71" ht="14.25" spans="1:12">
      <c r="A71" s="204" t="s">
        <v>503</v>
      </c>
      <c r="B71" s="205" t="s">
        <v>2176</v>
      </c>
      <c r="C71" s="205" t="s">
        <v>2107</v>
      </c>
      <c r="D71" s="205" t="s">
        <v>2110</v>
      </c>
      <c r="E71" s="489">
        <v>1377315</v>
      </c>
      <c r="F71" s="204" t="s">
        <v>288</v>
      </c>
      <c r="G71" s="205" t="s">
        <v>17</v>
      </c>
      <c r="H71" s="209" t="s">
        <v>376</v>
      </c>
      <c r="I71" s="204" t="s">
        <v>288</v>
      </c>
      <c r="J71" s="204" t="s">
        <v>288</v>
      </c>
      <c r="K71" s="206" t="s">
        <v>2177</v>
      </c>
      <c r="L71" s="493">
        <v>1000</v>
      </c>
    </row>
    <row r="72" ht="14.25" spans="1:12">
      <c r="A72" s="204" t="s">
        <v>506</v>
      </c>
      <c r="B72" s="205" t="s">
        <v>2178</v>
      </c>
      <c r="C72" s="205" t="s">
        <v>2107</v>
      </c>
      <c r="D72" s="205" t="s">
        <v>2110</v>
      </c>
      <c r="E72" s="489">
        <v>1377156</v>
      </c>
      <c r="F72" s="204" t="s">
        <v>288</v>
      </c>
      <c r="G72" s="205" t="s">
        <v>17</v>
      </c>
      <c r="H72" s="209" t="s">
        <v>376</v>
      </c>
      <c r="I72" s="204" t="s">
        <v>288</v>
      </c>
      <c r="J72" s="204" t="s">
        <v>288</v>
      </c>
      <c r="K72" s="206" t="s">
        <v>2179</v>
      </c>
      <c r="L72" s="493">
        <v>1000</v>
      </c>
    </row>
    <row r="73" ht="14.25" spans="1:12">
      <c r="A73" s="204" t="s">
        <v>509</v>
      </c>
      <c r="B73" s="205" t="s">
        <v>2180</v>
      </c>
      <c r="C73" s="205" t="s">
        <v>2107</v>
      </c>
      <c r="D73" s="205" t="s">
        <v>2115</v>
      </c>
      <c r="E73" s="489">
        <v>1376312</v>
      </c>
      <c r="F73" s="204" t="s">
        <v>295</v>
      </c>
      <c r="G73" s="205" t="s">
        <v>49</v>
      </c>
      <c r="H73" s="209" t="s">
        <v>1387</v>
      </c>
      <c r="I73" s="204" t="s">
        <v>298</v>
      </c>
      <c r="J73" s="204" t="s">
        <v>309</v>
      </c>
      <c r="K73" s="206" t="s">
        <v>2181</v>
      </c>
      <c r="L73" s="493">
        <v>9000</v>
      </c>
    </row>
    <row r="74" ht="14.25" spans="1:12">
      <c r="A74" s="204" t="s">
        <v>512</v>
      </c>
      <c r="B74" s="205" t="s">
        <v>2182</v>
      </c>
      <c r="C74" s="205" t="s">
        <v>2107</v>
      </c>
      <c r="D74" s="205" t="s">
        <v>2115</v>
      </c>
      <c r="E74" s="489">
        <v>1376325</v>
      </c>
      <c r="F74" s="204" t="s">
        <v>288</v>
      </c>
      <c r="G74" s="205" t="s">
        <v>22</v>
      </c>
      <c r="H74" s="209" t="s">
        <v>1213</v>
      </c>
      <c r="I74" s="204" t="s">
        <v>298</v>
      </c>
      <c r="J74" s="204" t="s">
        <v>298</v>
      </c>
      <c r="K74" s="206" t="s">
        <v>2183</v>
      </c>
      <c r="L74" s="493">
        <v>3900</v>
      </c>
    </row>
    <row r="75" ht="14.25" spans="1:12">
      <c r="A75" s="204" t="s">
        <v>515</v>
      </c>
      <c r="B75" s="205" t="s">
        <v>2184</v>
      </c>
      <c r="C75" s="205" t="s">
        <v>2107</v>
      </c>
      <c r="D75" s="205" t="s">
        <v>2115</v>
      </c>
      <c r="E75" s="489">
        <v>1353473</v>
      </c>
      <c r="F75" s="204" t="s">
        <v>288</v>
      </c>
      <c r="G75" s="205" t="s">
        <v>49</v>
      </c>
      <c r="H75" s="209" t="s">
        <v>302</v>
      </c>
      <c r="I75" s="204" t="s">
        <v>298</v>
      </c>
      <c r="J75" s="204" t="s">
        <v>298</v>
      </c>
      <c r="K75" s="206" t="s">
        <v>2185</v>
      </c>
      <c r="L75" s="493">
        <v>4800</v>
      </c>
    </row>
    <row r="76" ht="14.25" spans="1:12">
      <c r="A76" s="204" t="s">
        <v>518</v>
      </c>
      <c r="B76" s="205" t="s">
        <v>2186</v>
      </c>
      <c r="C76" s="205" t="s">
        <v>2110</v>
      </c>
      <c r="D76" s="205" t="s">
        <v>2081</v>
      </c>
      <c r="E76" s="489">
        <v>1377425</v>
      </c>
      <c r="F76" s="204" t="s">
        <v>288</v>
      </c>
      <c r="G76" s="205" t="s">
        <v>17</v>
      </c>
      <c r="H76" s="209" t="s">
        <v>376</v>
      </c>
      <c r="I76" s="204" t="s">
        <v>288</v>
      </c>
      <c r="J76" s="204" t="s">
        <v>288</v>
      </c>
      <c r="K76" s="206" t="s">
        <v>2187</v>
      </c>
      <c r="L76" s="493">
        <v>1000</v>
      </c>
    </row>
    <row r="77" ht="14.25" spans="1:12">
      <c r="A77" s="204" t="s">
        <v>521</v>
      </c>
      <c r="B77" s="205" t="s">
        <v>2188</v>
      </c>
      <c r="C77" s="205" t="s">
        <v>2110</v>
      </c>
      <c r="D77" s="205" t="s">
        <v>2081</v>
      </c>
      <c r="E77" s="489">
        <v>1377335</v>
      </c>
      <c r="F77" s="204" t="s">
        <v>288</v>
      </c>
      <c r="G77" s="205" t="s">
        <v>17</v>
      </c>
      <c r="H77" s="209" t="s">
        <v>376</v>
      </c>
      <c r="I77" s="204" t="s">
        <v>288</v>
      </c>
      <c r="J77" s="204" t="s">
        <v>288</v>
      </c>
      <c r="K77" s="206" t="s">
        <v>2189</v>
      </c>
      <c r="L77" s="493">
        <v>1000</v>
      </c>
    </row>
    <row r="78" ht="14.25" spans="1:12">
      <c r="A78" s="204" t="s">
        <v>524</v>
      </c>
      <c r="B78" s="205" t="s">
        <v>2190</v>
      </c>
      <c r="C78" s="205" t="s">
        <v>2110</v>
      </c>
      <c r="D78" s="205" t="s">
        <v>2081</v>
      </c>
      <c r="E78" s="489">
        <v>1377377</v>
      </c>
      <c r="F78" s="204" t="s">
        <v>288</v>
      </c>
      <c r="G78" s="205" t="s">
        <v>17</v>
      </c>
      <c r="H78" s="209" t="s">
        <v>376</v>
      </c>
      <c r="I78" s="204" t="s">
        <v>288</v>
      </c>
      <c r="J78" s="204" t="s">
        <v>288</v>
      </c>
      <c r="K78" s="206" t="s">
        <v>2191</v>
      </c>
      <c r="L78" s="493">
        <v>1000</v>
      </c>
    </row>
    <row r="79" ht="14.25" spans="1:12">
      <c r="A79" s="204" t="s">
        <v>527</v>
      </c>
      <c r="B79" s="205" t="s">
        <v>2151</v>
      </c>
      <c r="C79" s="205" t="s">
        <v>2110</v>
      </c>
      <c r="D79" s="205" t="s">
        <v>2081</v>
      </c>
      <c r="E79" s="489">
        <v>1377477</v>
      </c>
      <c r="F79" s="204" t="s">
        <v>288</v>
      </c>
      <c r="G79" s="205" t="s">
        <v>49</v>
      </c>
      <c r="H79" s="209" t="s">
        <v>1387</v>
      </c>
      <c r="I79" s="204" t="s">
        <v>288</v>
      </c>
      <c r="J79" s="204" t="s">
        <v>288</v>
      </c>
      <c r="K79" s="206" t="s">
        <v>2192</v>
      </c>
      <c r="L79" s="493">
        <v>1500</v>
      </c>
    </row>
    <row r="80" ht="14.25" spans="1:12">
      <c r="A80" s="204" t="s">
        <v>530</v>
      </c>
      <c r="B80" s="205" t="s">
        <v>2168</v>
      </c>
      <c r="C80" s="205" t="s">
        <v>2110</v>
      </c>
      <c r="D80" s="205" t="s">
        <v>2081</v>
      </c>
      <c r="E80" s="489">
        <v>1377533</v>
      </c>
      <c r="F80" s="204" t="s">
        <v>288</v>
      </c>
      <c r="G80" s="205" t="s">
        <v>17</v>
      </c>
      <c r="H80" s="209" t="s">
        <v>376</v>
      </c>
      <c r="I80" s="204" t="s">
        <v>288</v>
      </c>
      <c r="J80" s="204" t="s">
        <v>288</v>
      </c>
      <c r="K80" s="206" t="s">
        <v>2193</v>
      </c>
      <c r="L80" s="493">
        <v>1000</v>
      </c>
    </row>
    <row r="81" ht="14.25" spans="1:12">
      <c r="A81" s="204" t="s">
        <v>533</v>
      </c>
      <c r="B81" s="205" t="s">
        <v>2194</v>
      </c>
      <c r="C81" s="205" t="s">
        <v>2110</v>
      </c>
      <c r="D81" s="205" t="s">
        <v>2081</v>
      </c>
      <c r="E81" s="489">
        <v>1377586</v>
      </c>
      <c r="F81" s="204" t="s">
        <v>288</v>
      </c>
      <c r="G81" s="205" t="s">
        <v>17</v>
      </c>
      <c r="H81" s="209" t="s">
        <v>376</v>
      </c>
      <c r="I81" s="204" t="s">
        <v>288</v>
      </c>
      <c r="J81" s="204" t="s">
        <v>288</v>
      </c>
      <c r="K81" s="206" t="s">
        <v>436</v>
      </c>
      <c r="L81" s="493">
        <v>1000</v>
      </c>
    </row>
    <row r="82" ht="14.25" spans="1:12">
      <c r="A82" s="204" t="s">
        <v>536</v>
      </c>
      <c r="B82" s="205" t="s">
        <v>2195</v>
      </c>
      <c r="C82" s="205" t="s">
        <v>2110</v>
      </c>
      <c r="D82" s="205" t="s">
        <v>2081</v>
      </c>
      <c r="E82" s="489">
        <v>1377449</v>
      </c>
      <c r="F82" s="204" t="s">
        <v>288</v>
      </c>
      <c r="G82" s="205" t="s">
        <v>17</v>
      </c>
      <c r="H82" s="209" t="s">
        <v>376</v>
      </c>
      <c r="I82" s="204" t="s">
        <v>288</v>
      </c>
      <c r="J82" s="204" t="s">
        <v>288</v>
      </c>
      <c r="K82" s="206" t="s">
        <v>2196</v>
      </c>
      <c r="L82" s="493">
        <v>1000</v>
      </c>
    </row>
    <row r="83" ht="14.25" spans="1:12">
      <c r="A83" s="204" t="s">
        <v>539</v>
      </c>
      <c r="B83" s="205" t="s">
        <v>2197</v>
      </c>
      <c r="C83" s="205" t="s">
        <v>2110</v>
      </c>
      <c r="D83" s="205" t="s">
        <v>2081</v>
      </c>
      <c r="E83" s="489">
        <v>1377530</v>
      </c>
      <c r="F83" s="204" t="s">
        <v>288</v>
      </c>
      <c r="G83" s="205" t="s">
        <v>17</v>
      </c>
      <c r="H83" s="209" t="s">
        <v>376</v>
      </c>
      <c r="I83" s="204" t="s">
        <v>288</v>
      </c>
      <c r="J83" s="204" t="s">
        <v>288</v>
      </c>
      <c r="K83" s="206" t="s">
        <v>2198</v>
      </c>
      <c r="L83" s="493">
        <v>1000</v>
      </c>
    </row>
    <row r="84" ht="14.25" spans="1:12">
      <c r="A84" s="204" t="s">
        <v>542</v>
      </c>
      <c r="B84" s="205" t="s">
        <v>2199</v>
      </c>
      <c r="C84" s="205" t="s">
        <v>2110</v>
      </c>
      <c r="D84" s="205" t="s">
        <v>2081</v>
      </c>
      <c r="E84" s="489">
        <v>1377605</v>
      </c>
      <c r="F84" s="204" t="s">
        <v>288</v>
      </c>
      <c r="G84" s="205" t="s">
        <v>17</v>
      </c>
      <c r="H84" s="209" t="s">
        <v>376</v>
      </c>
      <c r="I84" s="204" t="s">
        <v>288</v>
      </c>
      <c r="J84" s="204" t="s">
        <v>288</v>
      </c>
      <c r="K84" s="206" t="s">
        <v>2200</v>
      </c>
      <c r="L84" s="493">
        <v>1000</v>
      </c>
    </row>
    <row r="85" ht="14.25" spans="1:12">
      <c r="A85" s="204" t="s">
        <v>545</v>
      </c>
      <c r="B85" s="205" t="s">
        <v>134</v>
      </c>
      <c r="C85" s="205" t="s">
        <v>2110</v>
      </c>
      <c r="D85" s="205" t="s">
        <v>2081</v>
      </c>
      <c r="E85" s="489">
        <v>1377555</v>
      </c>
      <c r="F85" s="204" t="s">
        <v>288</v>
      </c>
      <c r="G85" s="205" t="s">
        <v>17</v>
      </c>
      <c r="H85" s="209" t="s">
        <v>376</v>
      </c>
      <c r="I85" s="204" t="s">
        <v>288</v>
      </c>
      <c r="J85" s="204" t="s">
        <v>288</v>
      </c>
      <c r="K85" s="206" t="s">
        <v>2201</v>
      </c>
      <c r="L85" s="493">
        <v>1000</v>
      </c>
    </row>
    <row r="86" ht="14.25" spans="1:12">
      <c r="A86" s="204" t="s">
        <v>547</v>
      </c>
      <c r="B86" s="205" t="s">
        <v>2202</v>
      </c>
      <c r="C86" s="205" t="s">
        <v>2110</v>
      </c>
      <c r="D86" s="205" t="s">
        <v>2081</v>
      </c>
      <c r="E86" s="489">
        <v>1376917</v>
      </c>
      <c r="F86" s="204" t="s">
        <v>288</v>
      </c>
      <c r="G86" s="205" t="s">
        <v>17</v>
      </c>
      <c r="H86" s="209" t="s">
        <v>376</v>
      </c>
      <c r="I86" s="204" t="s">
        <v>288</v>
      </c>
      <c r="J86" s="204" t="s">
        <v>288</v>
      </c>
      <c r="K86" s="206" t="s">
        <v>2203</v>
      </c>
      <c r="L86" s="493">
        <v>1000</v>
      </c>
    </row>
    <row r="87" ht="14.25" spans="1:12">
      <c r="A87" s="204" t="s">
        <v>549</v>
      </c>
      <c r="B87" s="213" t="s">
        <v>2204</v>
      </c>
      <c r="C87" s="213" t="s">
        <v>2110</v>
      </c>
      <c r="D87" s="213" t="s">
        <v>2081</v>
      </c>
      <c r="E87" s="490">
        <v>1377612</v>
      </c>
      <c r="F87" s="204" t="s">
        <v>288</v>
      </c>
      <c r="G87" s="213" t="s">
        <v>17</v>
      </c>
      <c r="H87" s="209" t="s">
        <v>376</v>
      </c>
      <c r="I87" s="204" t="s">
        <v>288</v>
      </c>
      <c r="J87" s="204" t="s">
        <v>288</v>
      </c>
      <c r="K87" s="220" t="s">
        <v>2205</v>
      </c>
      <c r="L87" s="493">
        <v>1000</v>
      </c>
    </row>
    <row r="88" ht="14.25" spans="1:12">
      <c r="A88" s="494" t="s">
        <v>552</v>
      </c>
      <c r="B88" s="495" t="s">
        <v>2206</v>
      </c>
      <c r="C88" s="495" t="s">
        <v>2110</v>
      </c>
      <c r="D88" s="495" t="s">
        <v>2081</v>
      </c>
      <c r="E88" s="496">
        <v>1377380</v>
      </c>
      <c r="F88" s="204" t="s">
        <v>288</v>
      </c>
      <c r="G88" s="205" t="s">
        <v>17</v>
      </c>
      <c r="H88" s="209" t="s">
        <v>376</v>
      </c>
      <c r="I88" s="494" t="s">
        <v>288</v>
      </c>
      <c r="J88" s="494" t="s">
        <v>288</v>
      </c>
      <c r="K88" s="206" t="s">
        <v>2207</v>
      </c>
      <c r="L88" s="493">
        <v>1000</v>
      </c>
    </row>
    <row r="89" ht="14.25" spans="1:12">
      <c r="A89" s="204" t="s">
        <v>555</v>
      </c>
      <c r="B89" s="205" t="s">
        <v>2178</v>
      </c>
      <c r="C89" s="205" t="s">
        <v>2110</v>
      </c>
      <c r="D89" s="205" t="s">
        <v>2081</v>
      </c>
      <c r="E89" s="489">
        <v>1377490</v>
      </c>
      <c r="F89" s="204" t="s">
        <v>288</v>
      </c>
      <c r="G89" s="205" t="s">
        <v>17</v>
      </c>
      <c r="H89" s="209" t="s">
        <v>376</v>
      </c>
      <c r="I89" s="204" t="s">
        <v>288</v>
      </c>
      <c r="J89" s="204" t="s">
        <v>288</v>
      </c>
      <c r="K89" s="206" t="s">
        <v>2208</v>
      </c>
      <c r="L89" s="493">
        <v>1000</v>
      </c>
    </row>
    <row r="90" ht="14.25" spans="1:12">
      <c r="A90" s="204" t="s">
        <v>558</v>
      </c>
      <c r="B90" s="205" t="s">
        <v>2209</v>
      </c>
      <c r="C90" s="205" t="s">
        <v>2110</v>
      </c>
      <c r="D90" s="205" t="s">
        <v>2115</v>
      </c>
      <c r="E90" s="489">
        <v>1377407</v>
      </c>
      <c r="F90" s="204" t="s">
        <v>288</v>
      </c>
      <c r="G90" s="205" t="s">
        <v>17</v>
      </c>
      <c r="H90" s="209" t="s">
        <v>376</v>
      </c>
      <c r="I90" s="204" t="s">
        <v>295</v>
      </c>
      <c r="J90" s="204" t="s">
        <v>295</v>
      </c>
      <c r="K90" s="206" t="s">
        <v>2210</v>
      </c>
      <c r="L90" s="493">
        <v>2000</v>
      </c>
    </row>
    <row r="91" ht="14.25" spans="1:12">
      <c r="A91" s="204" t="s">
        <v>561</v>
      </c>
      <c r="B91" s="205" t="s">
        <v>2211</v>
      </c>
      <c r="C91" s="205" t="s">
        <v>2110</v>
      </c>
      <c r="D91" s="205" t="s">
        <v>2115</v>
      </c>
      <c r="E91" s="489">
        <v>1377404</v>
      </c>
      <c r="F91" s="204" t="s">
        <v>288</v>
      </c>
      <c r="G91" s="205" t="s">
        <v>17</v>
      </c>
      <c r="H91" s="209" t="s">
        <v>376</v>
      </c>
      <c r="I91" s="204" t="s">
        <v>295</v>
      </c>
      <c r="J91" s="204" t="s">
        <v>295</v>
      </c>
      <c r="K91" s="206" t="s">
        <v>2212</v>
      </c>
      <c r="L91" s="493">
        <v>2000</v>
      </c>
    </row>
    <row r="92" ht="14.25" spans="1:12">
      <c r="A92" s="204" t="s">
        <v>565</v>
      </c>
      <c r="B92" s="205" t="s">
        <v>2213</v>
      </c>
      <c r="C92" s="205" t="s">
        <v>2110</v>
      </c>
      <c r="D92" s="205" t="s">
        <v>2115</v>
      </c>
      <c r="E92" s="489">
        <v>1377263</v>
      </c>
      <c r="F92" s="204" t="s">
        <v>288</v>
      </c>
      <c r="G92" s="205" t="s">
        <v>17</v>
      </c>
      <c r="H92" s="209" t="s">
        <v>376</v>
      </c>
      <c r="I92" s="204" t="s">
        <v>295</v>
      </c>
      <c r="J92" s="204" t="s">
        <v>295</v>
      </c>
      <c r="K92" s="206" t="s">
        <v>2214</v>
      </c>
      <c r="L92" s="493">
        <v>2000</v>
      </c>
    </row>
    <row r="93" ht="14.25" spans="1:12">
      <c r="A93" s="204" t="s">
        <v>568</v>
      </c>
      <c r="B93" s="205" t="s">
        <v>2215</v>
      </c>
      <c r="C93" s="205" t="s">
        <v>2081</v>
      </c>
      <c r="D93" s="205" t="s">
        <v>2115</v>
      </c>
      <c r="E93" s="489">
        <v>1377652</v>
      </c>
      <c r="F93" s="204" t="s">
        <v>288</v>
      </c>
      <c r="G93" s="205" t="s">
        <v>17</v>
      </c>
      <c r="H93" s="209" t="s">
        <v>376</v>
      </c>
      <c r="I93" s="204" t="s">
        <v>288</v>
      </c>
      <c r="J93" s="204" t="s">
        <v>288</v>
      </c>
      <c r="K93" s="206" t="s">
        <v>2216</v>
      </c>
      <c r="L93" s="493">
        <v>1000</v>
      </c>
    </row>
    <row r="94" ht="14.25" spans="1:12">
      <c r="A94" s="204" t="s">
        <v>571</v>
      </c>
      <c r="B94" s="205" t="s">
        <v>2186</v>
      </c>
      <c r="C94" s="205" t="s">
        <v>2081</v>
      </c>
      <c r="D94" s="205" t="s">
        <v>2115</v>
      </c>
      <c r="E94" s="489">
        <v>1377757</v>
      </c>
      <c r="F94" s="204" t="s">
        <v>288</v>
      </c>
      <c r="G94" s="205" t="s">
        <v>17</v>
      </c>
      <c r="H94" s="209" t="s">
        <v>376</v>
      </c>
      <c r="I94" s="204" t="s">
        <v>288</v>
      </c>
      <c r="J94" s="204" t="s">
        <v>288</v>
      </c>
      <c r="K94" s="206" t="s">
        <v>2217</v>
      </c>
      <c r="L94" s="493">
        <v>1000</v>
      </c>
    </row>
    <row r="95" ht="14.25" spans="1:12">
      <c r="A95" s="204" t="s">
        <v>574</v>
      </c>
      <c r="B95" s="205" t="s">
        <v>2218</v>
      </c>
      <c r="C95" s="205" t="s">
        <v>2081</v>
      </c>
      <c r="D95" s="205" t="s">
        <v>2115</v>
      </c>
      <c r="E95" s="489">
        <v>1377527</v>
      </c>
      <c r="F95" s="204" t="s">
        <v>288</v>
      </c>
      <c r="G95" s="205" t="s">
        <v>17</v>
      </c>
      <c r="H95" s="209" t="s">
        <v>376</v>
      </c>
      <c r="I95" s="204" t="s">
        <v>288</v>
      </c>
      <c r="J95" s="204" t="s">
        <v>288</v>
      </c>
      <c r="K95" s="206" t="s">
        <v>2219</v>
      </c>
      <c r="L95" s="493">
        <v>1000</v>
      </c>
    </row>
    <row r="96" ht="14.25" spans="1:12">
      <c r="A96" s="204" t="s">
        <v>577</v>
      </c>
      <c r="B96" s="205" t="s">
        <v>2220</v>
      </c>
      <c r="C96" s="205" t="s">
        <v>2081</v>
      </c>
      <c r="D96" s="205" t="s">
        <v>2115</v>
      </c>
      <c r="E96" s="489">
        <v>1377703</v>
      </c>
      <c r="F96" s="204" t="s">
        <v>288</v>
      </c>
      <c r="G96" s="205" t="s">
        <v>17</v>
      </c>
      <c r="H96" s="209" t="s">
        <v>376</v>
      </c>
      <c r="I96" s="204" t="s">
        <v>288</v>
      </c>
      <c r="J96" s="204" t="s">
        <v>288</v>
      </c>
      <c r="K96" s="206" t="s">
        <v>701</v>
      </c>
      <c r="L96" s="493">
        <v>1000</v>
      </c>
    </row>
    <row r="97" ht="14.25" spans="1:12">
      <c r="A97" s="204" t="s">
        <v>580</v>
      </c>
      <c r="B97" s="205" t="s">
        <v>2168</v>
      </c>
      <c r="C97" s="205" t="s">
        <v>2081</v>
      </c>
      <c r="D97" s="205" t="s">
        <v>2115</v>
      </c>
      <c r="E97" s="489">
        <v>1377774</v>
      </c>
      <c r="F97" s="204" t="s">
        <v>288</v>
      </c>
      <c r="G97" s="205" t="s">
        <v>17</v>
      </c>
      <c r="H97" s="209" t="s">
        <v>376</v>
      </c>
      <c r="I97" s="204" t="s">
        <v>288</v>
      </c>
      <c r="J97" s="204" t="s">
        <v>288</v>
      </c>
      <c r="K97" s="206" t="s">
        <v>2221</v>
      </c>
      <c r="L97" s="493">
        <v>1000</v>
      </c>
    </row>
    <row r="98" ht="14.25" spans="1:12">
      <c r="A98" s="204" t="s">
        <v>584</v>
      </c>
      <c r="B98" s="205" t="s">
        <v>2222</v>
      </c>
      <c r="C98" s="205" t="s">
        <v>2081</v>
      </c>
      <c r="D98" s="205" t="s">
        <v>2115</v>
      </c>
      <c r="E98" s="489">
        <v>1375096</v>
      </c>
      <c r="F98" s="204" t="s">
        <v>295</v>
      </c>
      <c r="G98" s="205" t="s">
        <v>17</v>
      </c>
      <c r="H98" s="209" t="s">
        <v>376</v>
      </c>
      <c r="I98" s="204" t="s">
        <v>288</v>
      </c>
      <c r="J98" s="204" t="s">
        <v>295</v>
      </c>
      <c r="K98" s="206" t="s">
        <v>2223</v>
      </c>
      <c r="L98" s="493">
        <v>2000</v>
      </c>
    </row>
    <row r="99" ht="14.25" spans="1:12">
      <c r="A99" s="204" t="s">
        <v>587</v>
      </c>
      <c r="B99" s="205" t="s">
        <v>2224</v>
      </c>
      <c r="C99" s="205" t="s">
        <v>2081</v>
      </c>
      <c r="D99" s="205" t="s">
        <v>2115</v>
      </c>
      <c r="E99" s="489">
        <v>1377743</v>
      </c>
      <c r="F99" s="204" t="s">
        <v>288</v>
      </c>
      <c r="G99" s="205" t="s">
        <v>22</v>
      </c>
      <c r="H99" s="209" t="s">
        <v>1213</v>
      </c>
      <c r="I99" s="204" t="s">
        <v>288</v>
      </c>
      <c r="J99" s="204" t="s">
        <v>288</v>
      </c>
      <c r="K99" s="206" t="s">
        <v>2225</v>
      </c>
      <c r="L99" s="493">
        <v>1300</v>
      </c>
    </row>
    <row r="100" ht="14.25" spans="1:12">
      <c r="A100" s="204" t="s">
        <v>590</v>
      </c>
      <c r="B100" s="205" t="s">
        <v>2226</v>
      </c>
      <c r="C100" s="205" t="s">
        <v>2081</v>
      </c>
      <c r="D100" s="205" t="s">
        <v>2115</v>
      </c>
      <c r="E100" s="489">
        <v>1377835</v>
      </c>
      <c r="F100" s="204" t="s">
        <v>288</v>
      </c>
      <c r="G100" s="205" t="s">
        <v>22</v>
      </c>
      <c r="H100" s="209" t="s">
        <v>1213</v>
      </c>
      <c r="I100" s="204" t="s">
        <v>288</v>
      </c>
      <c r="J100" s="204" t="s">
        <v>288</v>
      </c>
      <c r="K100" s="206" t="s">
        <v>694</v>
      </c>
      <c r="L100" s="493">
        <v>1300</v>
      </c>
    </row>
    <row r="101" ht="14.25" spans="1:12">
      <c r="A101" s="204" t="s">
        <v>593</v>
      </c>
      <c r="B101" s="205" t="s">
        <v>2227</v>
      </c>
      <c r="C101" s="205" t="s">
        <v>2081</v>
      </c>
      <c r="D101" s="205" t="s">
        <v>2115</v>
      </c>
      <c r="E101" s="489">
        <v>1377741</v>
      </c>
      <c r="F101" s="204" t="s">
        <v>288</v>
      </c>
      <c r="G101" s="205" t="s">
        <v>22</v>
      </c>
      <c r="H101" s="209" t="s">
        <v>1213</v>
      </c>
      <c r="I101" s="204" t="s">
        <v>288</v>
      </c>
      <c r="J101" s="204" t="s">
        <v>288</v>
      </c>
      <c r="K101" s="206" t="s">
        <v>2228</v>
      </c>
      <c r="L101" s="493">
        <v>1300</v>
      </c>
    </row>
    <row r="102" ht="14.25" spans="1:12">
      <c r="A102" s="204" t="s">
        <v>596</v>
      </c>
      <c r="B102" s="205" t="s">
        <v>2229</v>
      </c>
      <c r="C102" s="205" t="s">
        <v>2081</v>
      </c>
      <c r="D102" s="205" t="s">
        <v>2115</v>
      </c>
      <c r="E102" s="489">
        <v>1377748</v>
      </c>
      <c r="F102" s="204" t="s">
        <v>288</v>
      </c>
      <c r="G102" s="205" t="s">
        <v>22</v>
      </c>
      <c r="H102" s="209" t="s">
        <v>1213</v>
      </c>
      <c r="I102" s="204" t="s">
        <v>288</v>
      </c>
      <c r="J102" s="204" t="s">
        <v>288</v>
      </c>
      <c r="K102" s="206" t="s">
        <v>2230</v>
      </c>
      <c r="L102" s="493">
        <v>1300</v>
      </c>
    </row>
    <row r="103" ht="14.25" spans="1:12">
      <c r="A103" s="204" t="s">
        <v>599</v>
      </c>
      <c r="B103" s="205" t="s">
        <v>2231</v>
      </c>
      <c r="C103" s="205" t="s">
        <v>2081</v>
      </c>
      <c r="D103" s="205" t="s">
        <v>2115</v>
      </c>
      <c r="E103" s="489">
        <v>1377738</v>
      </c>
      <c r="F103" s="204" t="s">
        <v>288</v>
      </c>
      <c r="G103" s="205" t="s">
        <v>17</v>
      </c>
      <c r="H103" s="209" t="s">
        <v>376</v>
      </c>
      <c r="I103" s="204" t="s">
        <v>288</v>
      </c>
      <c r="J103" s="204" t="s">
        <v>288</v>
      </c>
      <c r="K103" s="206" t="s">
        <v>2232</v>
      </c>
      <c r="L103" s="493">
        <v>1000</v>
      </c>
    </row>
    <row r="104" ht="14.25" spans="1:12">
      <c r="A104" s="204" t="s">
        <v>601</v>
      </c>
      <c r="B104" s="205" t="s">
        <v>2204</v>
      </c>
      <c r="C104" s="205" t="s">
        <v>2081</v>
      </c>
      <c r="D104" s="205" t="s">
        <v>2115</v>
      </c>
      <c r="E104" s="489">
        <v>1377756</v>
      </c>
      <c r="F104" s="204" t="s">
        <v>288</v>
      </c>
      <c r="G104" s="205" t="s">
        <v>17</v>
      </c>
      <c r="H104" s="209" t="s">
        <v>376</v>
      </c>
      <c r="I104" s="204" t="s">
        <v>288</v>
      </c>
      <c r="J104" s="204" t="s">
        <v>288</v>
      </c>
      <c r="K104" s="206" t="s">
        <v>2233</v>
      </c>
      <c r="L104" s="493">
        <v>1000</v>
      </c>
    </row>
    <row r="105" ht="14.25" spans="1:12">
      <c r="A105" s="204" t="s">
        <v>604</v>
      </c>
      <c r="B105" s="205" t="s">
        <v>2234</v>
      </c>
      <c r="C105" s="205" t="s">
        <v>2081</v>
      </c>
      <c r="D105" s="205" t="s">
        <v>2115</v>
      </c>
      <c r="E105" s="489">
        <v>1377689</v>
      </c>
      <c r="F105" s="204" t="s">
        <v>288</v>
      </c>
      <c r="G105" s="205" t="s">
        <v>17</v>
      </c>
      <c r="H105" s="209" t="s">
        <v>376</v>
      </c>
      <c r="I105" s="204" t="s">
        <v>288</v>
      </c>
      <c r="J105" s="204" t="s">
        <v>288</v>
      </c>
      <c r="K105" s="206" t="s">
        <v>2235</v>
      </c>
      <c r="L105" s="493">
        <v>1000</v>
      </c>
    </row>
    <row r="106" ht="14.25" spans="1:12">
      <c r="A106" s="204" t="s">
        <v>606</v>
      </c>
      <c r="B106" s="213" t="s">
        <v>2236</v>
      </c>
      <c r="C106" s="213" t="s">
        <v>2081</v>
      </c>
      <c r="D106" s="213" t="s">
        <v>2161</v>
      </c>
      <c r="E106" s="490">
        <v>1377680</v>
      </c>
      <c r="F106" s="204" t="s">
        <v>288</v>
      </c>
      <c r="G106" s="213" t="s">
        <v>17</v>
      </c>
      <c r="H106" s="209" t="s">
        <v>376</v>
      </c>
      <c r="I106" s="204" t="s">
        <v>295</v>
      </c>
      <c r="J106" s="204" t="s">
        <v>295</v>
      </c>
      <c r="K106" s="220" t="s">
        <v>2237</v>
      </c>
      <c r="L106" s="493">
        <v>2000</v>
      </c>
    </row>
    <row r="107" ht="14.25" spans="1:12">
      <c r="A107" s="204" t="s">
        <v>608</v>
      </c>
      <c r="B107" s="205" t="s">
        <v>2065</v>
      </c>
      <c r="C107" s="205" t="s">
        <v>2081</v>
      </c>
      <c r="D107" s="205" t="s">
        <v>2161</v>
      </c>
      <c r="E107" s="489">
        <v>1377802</v>
      </c>
      <c r="F107" s="204" t="s">
        <v>298</v>
      </c>
      <c r="G107" s="205" t="s">
        <v>49</v>
      </c>
      <c r="H107" s="209" t="s">
        <v>1387</v>
      </c>
      <c r="I107" s="204" t="s">
        <v>295</v>
      </c>
      <c r="J107" s="204" t="s">
        <v>309</v>
      </c>
      <c r="K107" s="206" t="s">
        <v>2238</v>
      </c>
      <c r="L107" s="493">
        <v>9000</v>
      </c>
    </row>
    <row r="108" ht="14.25" spans="1:12">
      <c r="A108" s="204" t="s">
        <v>611</v>
      </c>
      <c r="B108" s="213" t="s">
        <v>2239</v>
      </c>
      <c r="C108" s="213" t="s">
        <v>2081</v>
      </c>
      <c r="D108" s="213" t="s">
        <v>2161</v>
      </c>
      <c r="E108" s="490">
        <v>1375510</v>
      </c>
      <c r="F108" s="204" t="s">
        <v>288</v>
      </c>
      <c r="G108" s="213" t="s">
        <v>17</v>
      </c>
      <c r="H108" s="209" t="s">
        <v>376</v>
      </c>
      <c r="I108" s="204" t="s">
        <v>295</v>
      </c>
      <c r="J108" s="204" t="s">
        <v>295</v>
      </c>
      <c r="K108" s="220" t="s">
        <v>2240</v>
      </c>
      <c r="L108" s="493">
        <v>2000</v>
      </c>
    </row>
    <row r="109" ht="14.25" spans="1:12">
      <c r="A109" s="204" t="s">
        <v>614</v>
      </c>
      <c r="B109" s="205" t="s">
        <v>2241</v>
      </c>
      <c r="C109" s="205" t="s">
        <v>2081</v>
      </c>
      <c r="D109" s="205" t="s">
        <v>2161</v>
      </c>
      <c r="E109" s="489">
        <v>1375508</v>
      </c>
      <c r="F109" s="204" t="s">
        <v>288</v>
      </c>
      <c r="G109" s="205" t="s">
        <v>17</v>
      </c>
      <c r="H109" s="209" t="s">
        <v>376</v>
      </c>
      <c r="I109" s="204" t="s">
        <v>295</v>
      </c>
      <c r="J109" s="204" t="s">
        <v>295</v>
      </c>
      <c r="K109" s="206" t="s">
        <v>1567</v>
      </c>
      <c r="L109" s="493">
        <v>2000</v>
      </c>
    </row>
    <row r="110" ht="14.25" spans="1:12">
      <c r="A110" s="204" t="s">
        <v>617</v>
      </c>
      <c r="B110" s="205" t="s">
        <v>2202</v>
      </c>
      <c r="C110" s="205" t="s">
        <v>2081</v>
      </c>
      <c r="D110" s="205" t="s">
        <v>2242</v>
      </c>
      <c r="E110" s="489">
        <v>1377772</v>
      </c>
      <c r="F110" s="204" t="s">
        <v>288</v>
      </c>
      <c r="G110" s="205" t="s">
        <v>17</v>
      </c>
      <c r="H110" s="209" t="s">
        <v>376</v>
      </c>
      <c r="I110" s="204" t="s">
        <v>298</v>
      </c>
      <c r="J110" s="204" t="s">
        <v>298</v>
      </c>
      <c r="K110" s="206" t="s">
        <v>475</v>
      </c>
      <c r="L110" s="493">
        <v>3000</v>
      </c>
    </row>
    <row r="111" ht="14.25" spans="1:12">
      <c r="A111" s="204" t="s">
        <v>619</v>
      </c>
      <c r="B111" s="205" t="s">
        <v>2243</v>
      </c>
      <c r="C111" s="205" t="s">
        <v>2081</v>
      </c>
      <c r="D111" s="205" t="s">
        <v>2242</v>
      </c>
      <c r="E111" s="489">
        <v>1377666</v>
      </c>
      <c r="F111" s="204" t="s">
        <v>288</v>
      </c>
      <c r="G111" s="205" t="s">
        <v>17</v>
      </c>
      <c r="H111" s="209" t="s">
        <v>376</v>
      </c>
      <c r="I111" s="204" t="s">
        <v>298</v>
      </c>
      <c r="J111" s="204" t="s">
        <v>298</v>
      </c>
      <c r="K111" s="206" t="s">
        <v>2244</v>
      </c>
      <c r="L111" s="493">
        <v>3000</v>
      </c>
    </row>
    <row r="112" ht="14.25" spans="1:12">
      <c r="A112" s="204" t="s">
        <v>622</v>
      </c>
      <c r="B112" s="205" t="s">
        <v>2245</v>
      </c>
      <c r="C112" s="205" t="s">
        <v>2115</v>
      </c>
      <c r="D112" s="205" t="s">
        <v>2161</v>
      </c>
      <c r="E112" s="489">
        <v>1377857</v>
      </c>
      <c r="F112" s="204" t="s">
        <v>288</v>
      </c>
      <c r="G112" s="205" t="s">
        <v>17</v>
      </c>
      <c r="H112" s="209" t="s">
        <v>376</v>
      </c>
      <c r="I112" s="204" t="s">
        <v>288</v>
      </c>
      <c r="J112" s="204" t="s">
        <v>288</v>
      </c>
      <c r="K112" s="206" t="s">
        <v>2246</v>
      </c>
      <c r="L112" s="493">
        <v>1000</v>
      </c>
    </row>
    <row r="113" ht="14.25" spans="1:12">
      <c r="A113" s="204" t="s">
        <v>625</v>
      </c>
      <c r="B113" s="205" t="s">
        <v>2186</v>
      </c>
      <c r="C113" s="205" t="s">
        <v>2115</v>
      </c>
      <c r="D113" s="205" t="s">
        <v>2161</v>
      </c>
      <c r="E113" s="489">
        <v>1378074</v>
      </c>
      <c r="F113" s="204" t="s">
        <v>288</v>
      </c>
      <c r="G113" s="205" t="s">
        <v>17</v>
      </c>
      <c r="H113" s="209" t="s">
        <v>376</v>
      </c>
      <c r="I113" s="204" t="s">
        <v>288</v>
      </c>
      <c r="J113" s="204" t="s">
        <v>288</v>
      </c>
      <c r="K113" s="206" t="s">
        <v>657</v>
      </c>
      <c r="L113" s="493">
        <v>1000</v>
      </c>
    </row>
    <row r="114" ht="14.25" spans="1:12">
      <c r="A114" s="204" t="s">
        <v>628</v>
      </c>
      <c r="B114" s="205" t="s">
        <v>2218</v>
      </c>
      <c r="C114" s="205" t="s">
        <v>2115</v>
      </c>
      <c r="D114" s="205" t="s">
        <v>2161</v>
      </c>
      <c r="E114" s="489">
        <v>1377977</v>
      </c>
      <c r="F114" s="204" t="s">
        <v>288</v>
      </c>
      <c r="G114" s="205" t="s">
        <v>17</v>
      </c>
      <c r="H114" s="209" t="s">
        <v>376</v>
      </c>
      <c r="I114" s="204" t="s">
        <v>288</v>
      </c>
      <c r="J114" s="204" t="s">
        <v>288</v>
      </c>
      <c r="K114" s="206" t="s">
        <v>2247</v>
      </c>
      <c r="L114" s="493">
        <v>1000</v>
      </c>
    </row>
    <row r="115" ht="14.25" spans="1:12">
      <c r="A115" s="204" t="s">
        <v>630</v>
      </c>
      <c r="B115" s="205" t="s">
        <v>2220</v>
      </c>
      <c r="C115" s="205" t="s">
        <v>2115</v>
      </c>
      <c r="D115" s="205" t="s">
        <v>2161</v>
      </c>
      <c r="E115" s="489">
        <v>1377705</v>
      </c>
      <c r="F115" s="204" t="s">
        <v>288</v>
      </c>
      <c r="G115" s="205" t="s">
        <v>17</v>
      </c>
      <c r="H115" s="209" t="s">
        <v>376</v>
      </c>
      <c r="I115" s="204" t="s">
        <v>288</v>
      </c>
      <c r="J115" s="204" t="s">
        <v>288</v>
      </c>
      <c r="K115" s="206" t="s">
        <v>2248</v>
      </c>
      <c r="L115" s="493">
        <v>1000</v>
      </c>
    </row>
    <row r="116" ht="14.25" spans="1:12">
      <c r="A116" s="204" t="s">
        <v>633</v>
      </c>
      <c r="B116" s="205" t="s">
        <v>134</v>
      </c>
      <c r="C116" s="205" t="s">
        <v>2115</v>
      </c>
      <c r="D116" s="205" t="s">
        <v>2161</v>
      </c>
      <c r="E116" s="489">
        <v>1378064</v>
      </c>
      <c r="F116" s="204" t="s">
        <v>288</v>
      </c>
      <c r="G116" s="205" t="s">
        <v>17</v>
      </c>
      <c r="H116" s="209" t="s">
        <v>376</v>
      </c>
      <c r="I116" s="204" t="s">
        <v>288</v>
      </c>
      <c r="J116" s="204" t="s">
        <v>288</v>
      </c>
      <c r="K116" s="206" t="s">
        <v>2249</v>
      </c>
      <c r="L116" s="493">
        <v>1000</v>
      </c>
    </row>
    <row r="117" ht="14.25" spans="1:12">
      <c r="A117" s="204" t="s">
        <v>636</v>
      </c>
      <c r="B117" s="205" t="s">
        <v>2250</v>
      </c>
      <c r="C117" s="205" t="s">
        <v>2115</v>
      </c>
      <c r="D117" s="205" t="s">
        <v>2161</v>
      </c>
      <c r="E117" s="489">
        <v>1378037</v>
      </c>
      <c r="F117" s="204" t="s">
        <v>288</v>
      </c>
      <c r="G117" s="205" t="s">
        <v>17</v>
      </c>
      <c r="H117" s="209" t="s">
        <v>376</v>
      </c>
      <c r="I117" s="204" t="s">
        <v>288</v>
      </c>
      <c r="J117" s="204" t="s">
        <v>288</v>
      </c>
      <c r="K117" s="206" t="s">
        <v>2251</v>
      </c>
      <c r="L117" s="493">
        <v>1000</v>
      </c>
    </row>
    <row r="118" ht="14.25" spans="1:12">
      <c r="A118" s="204" t="s">
        <v>639</v>
      </c>
      <c r="B118" s="205" t="s">
        <v>2168</v>
      </c>
      <c r="C118" s="205" t="s">
        <v>2115</v>
      </c>
      <c r="D118" s="205" t="s">
        <v>2161</v>
      </c>
      <c r="E118" s="489">
        <v>1378034</v>
      </c>
      <c r="F118" s="204" t="s">
        <v>295</v>
      </c>
      <c r="G118" s="205" t="s">
        <v>17</v>
      </c>
      <c r="H118" s="209" t="s">
        <v>376</v>
      </c>
      <c r="I118" s="204" t="s">
        <v>288</v>
      </c>
      <c r="J118" s="204" t="s">
        <v>295</v>
      </c>
      <c r="K118" s="206" t="s">
        <v>2252</v>
      </c>
      <c r="L118" s="493">
        <v>2000</v>
      </c>
    </row>
    <row r="119" ht="14.25" spans="1:12">
      <c r="A119" s="204" t="s">
        <v>641</v>
      </c>
      <c r="B119" s="205" t="s">
        <v>2253</v>
      </c>
      <c r="C119" s="205" t="s">
        <v>2115</v>
      </c>
      <c r="D119" s="205" t="s">
        <v>2161</v>
      </c>
      <c r="E119" s="489">
        <v>1377979</v>
      </c>
      <c r="F119" s="204" t="s">
        <v>288</v>
      </c>
      <c r="G119" s="205" t="s">
        <v>17</v>
      </c>
      <c r="H119" s="209" t="s">
        <v>376</v>
      </c>
      <c r="I119" s="204" t="s">
        <v>288</v>
      </c>
      <c r="J119" s="204" t="s">
        <v>288</v>
      </c>
      <c r="K119" s="206" t="s">
        <v>487</v>
      </c>
      <c r="L119" s="493">
        <v>1000</v>
      </c>
    </row>
    <row r="120" ht="14.25" spans="1:12">
      <c r="A120" s="204" t="s">
        <v>643</v>
      </c>
      <c r="B120" s="205" t="s">
        <v>2254</v>
      </c>
      <c r="C120" s="205" t="s">
        <v>2115</v>
      </c>
      <c r="D120" s="205" t="s">
        <v>2161</v>
      </c>
      <c r="E120" s="489">
        <v>1377971</v>
      </c>
      <c r="F120" s="204" t="s">
        <v>288</v>
      </c>
      <c r="G120" s="205" t="s">
        <v>17</v>
      </c>
      <c r="H120" s="209" t="s">
        <v>376</v>
      </c>
      <c r="I120" s="204" t="s">
        <v>288</v>
      </c>
      <c r="J120" s="204" t="s">
        <v>288</v>
      </c>
      <c r="K120" s="206" t="s">
        <v>649</v>
      </c>
      <c r="L120" s="493">
        <v>1000</v>
      </c>
    </row>
    <row r="121" ht="14.25" spans="1:12">
      <c r="A121" s="204" t="s">
        <v>645</v>
      </c>
      <c r="B121" s="205" t="s">
        <v>2255</v>
      </c>
      <c r="C121" s="205" t="s">
        <v>2115</v>
      </c>
      <c r="D121" s="205" t="s">
        <v>2161</v>
      </c>
      <c r="E121" s="489">
        <v>1378031</v>
      </c>
      <c r="F121" s="204" t="s">
        <v>288</v>
      </c>
      <c r="G121" s="205" t="s">
        <v>17</v>
      </c>
      <c r="H121" s="209" t="s">
        <v>376</v>
      </c>
      <c r="I121" s="204" t="s">
        <v>288</v>
      </c>
      <c r="J121" s="204" t="s">
        <v>288</v>
      </c>
      <c r="K121" s="206" t="s">
        <v>2256</v>
      </c>
      <c r="L121" s="493">
        <v>1000</v>
      </c>
    </row>
    <row r="122" ht="14.25" spans="1:12">
      <c r="A122" s="204" t="s">
        <v>648</v>
      </c>
      <c r="B122" s="205" t="s">
        <v>2257</v>
      </c>
      <c r="C122" s="205" t="s">
        <v>2115</v>
      </c>
      <c r="D122" s="205" t="s">
        <v>2161</v>
      </c>
      <c r="E122" s="489">
        <v>1377942</v>
      </c>
      <c r="F122" s="204" t="s">
        <v>288</v>
      </c>
      <c r="G122" s="205" t="s">
        <v>17</v>
      </c>
      <c r="H122" s="209" t="s">
        <v>376</v>
      </c>
      <c r="I122" s="204" t="s">
        <v>288</v>
      </c>
      <c r="J122" s="204" t="s">
        <v>288</v>
      </c>
      <c r="K122" s="206" t="s">
        <v>2258</v>
      </c>
      <c r="L122" s="493">
        <v>1000</v>
      </c>
    </row>
    <row r="123" ht="14.25" spans="1:12">
      <c r="A123" s="204" t="s">
        <v>650</v>
      </c>
      <c r="B123" s="205" t="s">
        <v>2259</v>
      </c>
      <c r="C123" s="205" t="s">
        <v>2115</v>
      </c>
      <c r="D123" s="205" t="s">
        <v>2161</v>
      </c>
      <c r="E123" s="489">
        <v>1378027</v>
      </c>
      <c r="F123" s="204" t="s">
        <v>288</v>
      </c>
      <c r="G123" s="205" t="s">
        <v>17</v>
      </c>
      <c r="H123" s="209" t="s">
        <v>376</v>
      </c>
      <c r="I123" s="204" t="s">
        <v>288</v>
      </c>
      <c r="J123" s="204" t="s">
        <v>288</v>
      </c>
      <c r="K123" s="206" t="s">
        <v>496</v>
      </c>
      <c r="L123" s="493">
        <v>1000</v>
      </c>
    </row>
    <row r="124" ht="14.25" spans="1:12">
      <c r="A124" s="204" t="s">
        <v>652</v>
      </c>
      <c r="B124" s="205" t="s">
        <v>2260</v>
      </c>
      <c r="C124" s="205" t="s">
        <v>2115</v>
      </c>
      <c r="D124" s="205" t="s">
        <v>2161</v>
      </c>
      <c r="E124" s="489">
        <v>1378023</v>
      </c>
      <c r="F124" s="204" t="s">
        <v>295</v>
      </c>
      <c r="G124" s="205" t="s">
        <v>17</v>
      </c>
      <c r="H124" s="209" t="s">
        <v>376</v>
      </c>
      <c r="I124" s="204" t="s">
        <v>288</v>
      </c>
      <c r="J124" s="204" t="s">
        <v>295</v>
      </c>
      <c r="K124" s="206" t="s">
        <v>2261</v>
      </c>
      <c r="L124" s="493">
        <v>2000</v>
      </c>
    </row>
    <row r="125" ht="14.25" spans="1:12">
      <c r="A125" s="204" t="s">
        <v>655</v>
      </c>
      <c r="B125" s="205" t="s">
        <v>2262</v>
      </c>
      <c r="C125" s="205" t="s">
        <v>2115</v>
      </c>
      <c r="D125" s="205" t="s">
        <v>2161</v>
      </c>
      <c r="E125" s="489">
        <v>1378080</v>
      </c>
      <c r="F125" s="204" t="s">
        <v>288</v>
      </c>
      <c r="G125" s="205" t="s">
        <v>49</v>
      </c>
      <c r="H125" s="209" t="s">
        <v>1387</v>
      </c>
      <c r="I125" s="204" t="s">
        <v>288</v>
      </c>
      <c r="J125" s="204" t="s">
        <v>288</v>
      </c>
      <c r="K125" s="206" t="s">
        <v>2263</v>
      </c>
      <c r="L125" s="493">
        <v>1500</v>
      </c>
    </row>
    <row r="126" ht="14.25" spans="1:12">
      <c r="A126" s="204" t="s">
        <v>658</v>
      </c>
      <c r="B126" s="205" t="s">
        <v>2264</v>
      </c>
      <c r="C126" s="205" t="s">
        <v>2115</v>
      </c>
      <c r="D126" s="205" t="s">
        <v>2161</v>
      </c>
      <c r="E126" s="489">
        <v>1363397</v>
      </c>
      <c r="F126" s="204" t="s">
        <v>288</v>
      </c>
      <c r="G126" s="205" t="s">
        <v>22</v>
      </c>
      <c r="H126" s="209" t="s">
        <v>306</v>
      </c>
      <c r="I126" s="204" t="s">
        <v>288</v>
      </c>
      <c r="J126" s="204" t="s">
        <v>288</v>
      </c>
      <c r="K126" s="206" t="s">
        <v>2265</v>
      </c>
      <c r="L126" s="493">
        <v>1400</v>
      </c>
    </row>
    <row r="127" ht="14.25" spans="1:12">
      <c r="A127" s="204" t="s">
        <v>661</v>
      </c>
      <c r="B127" s="205" t="s">
        <v>2114</v>
      </c>
      <c r="C127" s="205" t="s">
        <v>2115</v>
      </c>
      <c r="D127" s="205" t="s">
        <v>2161</v>
      </c>
      <c r="E127" s="489">
        <v>1378019</v>
      </c>
      <c r="F127" s="204" t="s">
        <v>288</v>
      </c>
      <c r="G127" s="205" t="s">
        <v>17</v>
      </c>
      <c r="H127" s="209" t="s">
        <v>376</v>
      </c>
      <c r="I127" s="204" t="s">
        <v>288</v>
      </c>
      <c r="J127" s="204" t="s">
        <v>288</v>
      </c>
      <c r="K127" s="206" t="s">
        <v>2266</v>
      </c>
      <c r="L127" s="493">
        <v>1000</v>
      </c>
    </row>
    <row r="128" ht="14.25" spans="1:12">
      <c r="A128" s="204" t="s">
        <v>664</v>
      </c>
      <c r="B128" s="205" t="s">
        <v>2213</v>
      </c>
      <c r="C128" s="205" t="s">
        <v>2115</v>
      </c>
      <c r="D128" s="205" t="s">
        <v>2161</v>
      </c>
      <c r="E128" s="489">
        <v>1377992</v>
      </c>
      <c r="F128" s="204" t="s">
        <v>288</v>
      </c>
      <c r="G128" s="205" t="s">
        <v>17</v>
      </c>
      <c r="H128" s="209" t="s">
        <v>376</v>
      </c>
      <c r="I128" s="204" t="s">
        <v>288</v>
      </c>
      <c r="J128" s="204" t="s">
        <v>288</v>
      </c>
      <c r="K128" s="206" t="s">
        <v>2267</v>
      </c>
      <c r="L128" s="493">
        <v>1000</v>
      </c>
    </row>
    <row r="129" ht="14.25" spans="1:12">
      <c r="A129" s="204" t="s">
        <v>667</v>
      </c>
      <c r="B129" s="205" t="s">
        <v>2268</v>
      </c>
      <c r="C129" s="205" t="s">
        <v>2115</v>
      </c>
      <c r="D129" s="205" t="s">
        <v>2242</v>
      </c>
      <c r="E129" s="489">
        <v>1377968</v>
      </c>
      <c r="F129" s="204" t="s">
        <v>288</v>
      </c>
      <c r="G129" s="205" t="s">
        <v>17</v>
      </c>
      <c r="H129" s="209" t="s">
        <v>376</v>
      </c>
      <c r="I129" s="204" t="s">
        <v>295</v>
      </c>
      <c r="J129" s="204" t="s">
        <v>295</v>
      </c>
      <c r="K129" s="206" t="s">
        <v>2269</v>
      </c>
      <c r="L129" s="493">
        <v>2000</v>
      </c>
    </row>
    <row r="130" ht="14.25" spans="1:12">
      <c r="A130" s="204" t="s">
        <v>670</v>
      </c>
      <c r="B130" s="205" t="s">
        <v>2270</v>
      </c>
      <c r="C130" s="205" t="s">
        <v>2161</v>
      </c>
      <c r="D130" s="205" t="s">
        <v>2242</v>
      </c>
      <c r="E130" s="489">
        <v>1378349</v>
      </c>
      <c r="F130" s="204" t="s">
        <v>288</v>
      </c>
      <c r="G130" s="205" t="s">
        <v>22</v>
      </c>
      <c r="H130" s="209" t="s">
        <v>1213</v>
      </c>
      <c r="I130" s="204" t="s">
        <v>288</v>
      </c>
      <c r="J130" s="204" t="s">
        <v>288</v>
      </c>
      <c r="K130" s="206" t="s">
        <v>2271</v>
      </c>
      <c r="L130" s="493">
        <v>1300</v>
      </c>
    </row>
    <row r="131" ht="14.25" spans="1:12">
      <c r="A131" s="204" t="s">
        <v>672</v>
      </c>
      <c r="B131" s="205" t="s">
        <v>2218</v>
      </c>
      <c r="C131" s="205" t="s">
        <v>2161</v>
      </c>
      <c r="D131" s="205" t="s">
        <v>2242</v>
      </c>
      <c r="E131" s="489">
        <v>1378242</v>
      </c>
      <c r="F131" s="204" t="s">
        <v>288</v>
      </c>
      <c r="G131" s="205" t="s">
        <v>17</v>
      </c>
      <c r="H131" s="209" t="s">
        <v>376</v>
      </c>
      <c r="I131" s="204" t="s">
        <v>288</v>
      </c>
      <c r="J131" s="204" t="s">
        <v>288</v>
      </c>
      <c r="K131" s="206" t="s">
        <v>2272</v>
      </c>
      <c r="L131" s="493">
        <v>1000</v>
      </c>
    </row>
    <row r="132" ht="14.25" spans="1:12">
      <c r="A132" s="204" t="s">
        <v>675</v>
      </c>
      <c r="B132" s="205" t="s">
        <v>2273</v>
      </c>
      <c r="C132" s="205" t="s">
        <v>2161</v>
      </c>
      <c r="D132" s="205" t="s">
        <v>2242</v>
      </c>
      <c r="E132" s="489">
        <v>1378288</v>
      </c>
      <c r="F132" s="204" t="s">
        <v>295</v>
      </c>
      <c r="G132" s="205" t="s">
        <v>17</v>
      </c>
      <c r="H132" s="209" t="s">
        <v>376</v>
      </c>
      <c r="I132" s="204" t="s">
        <v>288</v>
      </c>
      <c r="J132" s="204" t="s">
        <v>295</v>
      </c>
      <c r="K132" s="206" t="s">
        <v>2274</v>
      </c>
      <c r="L132" s="493">
        <v>2000</v>
      </c>
    </row>
    <row r="133" ht="14.25" spans="1:12">
      <c r="A133" s="204" t="s">
        <v>677</v>
      </c>
      <c r="B133" s="205" t="s">
        <v>134</v>
      </c>
      <c r="C133" s="205" t="s">
        <v>2161</v>
      </c>
      <c r="D133" s="205" t="s">
        <v>2242</v>
      </c>
      <c r="E133" s="489">
        <v>1378338</v>
      </c>
      <c r="F133" s="204" t="s">
        <v>288</v>
      </c>
      <c r="G133" s="205" t="s">
        <v>17</v>
      </c>
      <c r="H133" s="209" t="s">
        <v>376</v>
      </c>
      <c r="I133" s="204" t="s">
        <v>288</v>
      </c>
      <c r="J133" s="204" t="s">
        <v>288</v>
      </c>
      <c r="K133" s="206" t="s">
        <v>511</v>
      </c>
      <c r="L133" s="493">
        <v>1000</v>
      </c>
    </row>
    <row r="134" ht="14.25" spans="1:12">
      <c r="A134" s="204" t="s">
        <v>680</v>
      </c>
      <c r="B134" s="205" t="s">
        <v>2275</v>
      </c>
      <c r="C134" s="205" t="s">
        <v>2161</v>
      </c>
      <c r="D134" s="205" t="s">
        <v>2242</v>
      </c>
      <c r="E134" s="489">
        <v>1378229</v>
      </c>
      <c r="F134" s="204" t="s">
        <v>288</v>
      </c>
      <c r="G134" s="205" t="s">
        <v>17</v>
      </c>
      <c r="H134" s="209" t="s">
        <v>376</v>
      </c>
      <c r="I134" s="204" t="s">
        <v>288</v>
      </c>
      <c r="J134" s="204" t="s">
        <v>288</v>
      </c>
      <c r="K134" s="206" t="s">
        <v>2276</v>
      </c>
      <c r="L134" s="493">
        <v>1000</v>
      </c>
    </row>
    <row r="135" ht="14.25" spans="1:12">
      <c r="A135" s="204" t="s">
        <v>684</v>
      </c>
      <c r="B135" s="205" t="s">
        <v>2168</v>
      </c>
      <c r="C135" s="205" t="s">
        <v>2161</v>
      </c>
      <c r="D135" s="205" t="s">
        <v>2242</v>
      </c>
      <c r="E135" s="489">
        <v>1378273</v>
      </c>
      <c r="F135" s="204" t="s">
        <v>295</v>
      </c>
      <c r="G135" s="205" t="s">
        <v>17</v>
      </c>
      <c r="H135" s="209" t="s">
        <v>376</v>
      </c>
      <c r="I135" s="204" t="s">
        <v>288</v>
      </c>
      <c r="J135" s="204" t="s">
        <v>295</v>
      </c>
      <c r="K135" s="206" t="s">
        <v>2277</v>
      </c>
      <c r="L135" s="493">
        <v>2000</v>
      </c>
    </row>
    <row r="136" ht="14.25" spans="1:12">
      <c r="A136" s="204" t="s">
        <v>686</v>
      </c>
      <c r="B136" s="205" t="s">
        <v>245</v>
      </c>
      <c r="C136" s="205" t="s">
        <v>2161</v>
      </c>
      <c r="D136" s="205" t="s">
        <v>2242</v>
      </c>
      <c r="E136" s="489">
        <v>1376912</v>
      </c>
      <c r="F136" s="204" t="s">
        <v>288</v>
      </c>
      <c r="G136" s="205" t="s">
        <v>17</v>
      </c>
      <c r="H136" s="209" t="s">
        <v>376</v>
      </c>
      <c r="I136" s="204" t="s">
        <v>288</v>
      </c>
      <c r="J136" s="204" t="s">
        <v>288</v>
      </c>
      <c r="K136" s="206" t="s">
        <v>2278</v>
      </c>
      <c r="L136" s="493">
        <v>1000</v>
      </c>
    </row>
    <row r="137" ht="14.25" spans="1:12">
      <c r="A137" s="204" t="s">
        <v>689</v>
      </c>
      <c r="B137" s="205" t="s">
        <v>2279</v>
      </c>
      <c r="C137" s="205" t="s">
        <v>2161</v>
      </c>
      <c r="D137" s="205" t="s">
        <v>2242</v>
      </c>
      <c r="E137" s="489">
        <v>1377935</v>
      </c>
      <c r="F137" s="204" t="s">
        <v>288</v>
      </c>
      <c r="G137" s="205" t="s">
        <v>17</v>
      </c>
      <c r="H137" s="209" t="s">
        <v>376</v>
      </c>
      <c r="I137" s="204" t="s">
        <v>288</v>
      </c>
      <c r="J137" s="204" t="s">
        <v>288</v>
      </c>
      <c r="K137" s="206" t="s">
        <v>2280</v>
      </c>
      <c r="L137" s="493">
        <v>1000</v>
      </c>
    </row>
    <row r="138" ht="14.25" spans="1:12">
      <c r="A138" s="204" t="s">
        <v>692</v>
      </c>
      <c r="B138" s="205" t="s">
        <v>2281</v>
      </c>
      <c r="C138" s="205" t="s">
        <v>2161</v>
      </c>
      <c r="D138" s="205" t="s">
        <v>2242</v>
      </c>
      <c r="E138" s="489">
        <v>1378405</v>
      </c>
      <c r="F138" s="204" t="s">
        <v>288</v>
      </c>
      <c r="G138" s="205" t="s">
        <v>17</v>
      </c>
      <c r="H138" s="209" t="s">
        <v>376</v>
      </c>
      <c r="I138" s="204" t="s">
        <v>288</v>
      </c>
      <c r="J138" s="204" t="s">
        <v>288</v>
      </c>
      <c r="K138" s="206" t="s">
        <v>2282</v>
      </c>
      <c r="L138" s="493">
        <v>1000</v>
      </c>
    </row>
    <row r="139" ht="14.25" spans="1:12">
      <c r="A139" s="204" t="s">
        <v>695</v>
      </c>
      <c r="B139" s="205" t="s">
        <v>2283</v>
      </c>
      <c r="C139" s="205" t="s">
        <v>2161</v>
      </c>
      <c r="D139" s="205" t="s">
        <v>2242</v>
      </c>
      <c r="E139" s="489">
        <v>1378259</v>
      </c>
      <c r="F139" s="204" t="s">
        <v>288</v>
      </c>
      <c r="G139" s="205" t="s">
        <v>17</v>
      </c>
      <c r="H139" s="209" t="s">
        <v>376</v>
      </c>
      <c r="I139" s="204" t="s">
        <v>288</v>
      </c>
      <c r="J139" s="204" t="s">
        <v>288</v>
      </c>
      <c r="K139" s="206" t="s">
        <v>2284</v>
      </c>
      <c r="L139" s="493">
        <v>1000</v>
      </c>
    </row>
    <row r="140" ht="14.25" spans="1:12">
      <c r="A140" s="204" t="s">
        <v>699</v>
      </c>
      <c r="B140" s="205" t="s">
        <v>2114</v>
      </c>
      <c r="C140" s="205" t="s">
        <v>2161</v>
      </c>
      <c r="D140" s="205" t="s">
        <v>2242</v>
      </c>
      <c r="E140" s="489">
        <v>1378306</v>
      </c>
      <c r="F140" s="204" t="s">
        <v>288</v>
      </c>
      <c r="G140" s="205" t="s">
        <v>17</v>
      </c>
      <c r="H140" s="209" t="s">
        <v>376</v>
      </c>
      <c r="I140" s="204" t="s">
        <v>288</v>
      </c>
      <c r="J140" s="204" t="s">
        <v>288</v>
      </c>
      <c r="K140" s="206" t="s">
        <v>2285</v>
      </c>
      <c r="L140" s="493">
        <v>1000</v>
      </c>
    </row>
    <row r="141" ht="14.25" spans="1:12">
      <c r="A141" s="204" t="s">
        <v>702</v>
      </c>
      <c r="B141" s="205" t="s">
        <v>2286</v>
      </c>
      <c r="C141" s="205" t="s">
        <v>2161</v>
      </c>
      <c r="D141" s="205" t="s">
        <v>2287</v>
      </c>
      <c r="E141" s="489">
        <v>1378207</v>
      </c>
      <c r="F141" s="204" t="s">
        <v>288</v>
      </c>
      <c r="G141" s="205" t="s">
        <v>17</v>
      </c>
      <c r="H141" s="209" t="s">
        <v>376</v>
      </c>
      <c r="I141" s="204" t="s">
        <v>295</v>
      </c>
      <c r="J141" s="204" t="s">
        <v>295</v>
      </c>
      <c r="K141" s="206" t="s">
        <v>2288</v>
      </c>
      <c r="L141" s="493">
        <v>2000</v>
      </c>
    </row>
    <row r="142" ht="14.25" spans="1:12">
      <c r="A142" s="204" t="s">
        <v>705</v>
      </c>
      <c r="B142" s="205" t="s">
        <v>2289</v>
      </c>
      <c r="C142" s="205" t="s">
        <v>2161</v>
      </c>
      <c r="D142" s="205" t="s">
        <v>2287</v>
      </c>
      <c r="E142" s="489">
        <v>1378130</v>
      </c>
      <c r="F142" s="204" t="s">
        <v>288</v>
      </c>
      <c r="G142" s="205" t="s">
        <v>17</v>
      </c>
      <c r="H142" s="209" t="s">
        <v>376</v>
      </c>
      <c r="I142" s="204" t="s">
        <v>295</v>
      </c>
      <c r="J142" s="204" t="s">
        <v>295</v>
      </c>
      <c r="K142" s="206" t="s">
        <v>2290</v>
      </c>
      <c r="L142" s="493">
        <v>2000</v>
      </c>
    </row>
    <row r="143" ht="14.25" spans="1:12">
      <c r="A143" s="204" t="s">
        <v>708</v>
      </c>
      <c r="B143" s="205" t="s">
        <v>2291</v>
      </c>
      <c r="C143" s="205" t="s">
        <v>2161</v>
      </c>
      <c r="D143" s="205" t="s">
        <v>2287</v>
      </c>
      <c r="E143" s="489">
        <v>1377066</v>
      </c>
      <c r="F143" s="204" t="s">
        <v>295</v>
      </c>
      <c r="G143" s="205" t="s">
        <v>49</v>
      </c>
      <c r="H143" s="209" t="s">
        <v>1387</v>
      </c>
      <c r="I143" s="204" t="s">
        <v>295</v>
      </c>
      <c r="J143" s="204" t="s">
        <v>301</v>
      </c>
      <c r="K143" s="206" t="s">
        <v>2292</v>
      </c>
      <c r="L143" s="493">
        <v>6000</v>
      </c>
    </row>
    <row r="144" ht="14.25" spans="1:12">
      <c r="A144" s="204" t="s">
        <v>713</v>
      </c>
      <c r="B144" s="205" t="s">
        <v>2293</v>
      </c>
      <c r="C144" s="205" t="s">
        <v>2161</v>
      </c>
      <c r="D144" s="205" t="s">
        <v>2294</v>
      </c>
      <c r="E144" s="489">
        <v>1359537</v>
      </c>
      <c r="F144" s="204" t="s">
        <v>288</v>
      </c>
      <c r="G144" s="205" t="s">
        <v>17</v>
      </c>
      <c r="H144" s="209" t="s">
        <v>808</v>
      </c>
      <c r="I144" s="204" t="s">
        <v>298</v>
      </c>
      <c r="J144" s="204" t="s">
        <v>298</v>
      </c>
      <c r="K144" s="206" t="s">
        <v>2295</v>
      </c>
      <c r="L144" s="493">
        <v>3300</v>
      </c>
    </row>
    <row r="145" ht="14.25" spans="1:12">
      <c r="A145" s="204" t="s">
        <v>715</v>
      </c>
      <c r="B145" s="205" t="s">
        <v>2186</v>
      </c>
      <c r="C145" s="205" t="s">
        <v>2242</v>
      </c>
      <c r="D145" s="205" t="s">
        <v>2287</v>
      </c>
      <c r="E145" s="489">
        <v>1378708</v>
      </c>
      <c r="F145" s="204" t="s">
        <v>288</v>
      </c>
      <c r="G145" s="205" t="s">
        <v>17</v>
      </c>
      <c r="H145" s="209" t="s">
        <v>376</v>
      </c>
      <c r="I145" s="204" t="s">
        <v>288</v>
      </c>
      <c r="J145" s="204" t="s">
        <v>288</v>
      </c>
      <c r="K145" s="206" t="s">
        <v>2296</v>
      </c>
      <c r="L145" s="493">
        <v>1000</v>
      </c>
    </row>
    <row r="146" ht="14.25" spans="1:12">
      <c r="A146" s="204" t="s">
        <v>717</v>
      </c>
      <c r="B146" s="205" t="s">
        <v>2297</v>
      </c>
      <c r="C146" s="205" t="s">
        <v>2242</v>
      </c>
      <c r="D146" s="205" t="s">
        <v>2287</v>
      </c>
      <c r="E146" s="489">
        <v>1378622</v>
      </c>
      <c r="F146" s="204" t="s">
        <v>288</v>
      </c>
      <c r="G146" s="205" t="s">
        <v>17</v>
      </c>
      <c r="H146" s="209" t="s">
        <v>376</v>
      </c>
      <c r="I146" s="204" t="s">
        <v>288</v>
      </c>
      <c r="J146" s="204" t="s">
        <v>288</v>
      </c>
      <c r="K146" s="206" t="s">
        <v>2298</v>
      </c>
      <c r="L146" s="493">
        <v>1000</v>
      </c>
    </row>
    <row r="147" ht="14.25" spans="1:12">
      <c r="A147" s="204" t="s">
        <v>718</v>
      </c>
      <c r="B147" s="205" t="s">
        <v>2299</v>
      </c>
      <c r="C147" s="205" t="s">
        <v>2242</v>
      </c>
      <c r="D147" s="205" t="s">
        <v>2287</v>
      </c>
      <c r="E147" s="489">
        <v>1378764</v>
      </c>
      <c r="F147" s="204" t="s">
        <v>288</v>
      </c>
      <c r="G147" s="205" t="s">
        <v>17</v>
      </c>
      <c r="H147" s="209" t="s">
        <v>376</v>
      </c>
      <c r="I147" s="204" t="s">
        <v>288</v>
      </c>
      <c r="J147" s="204" t="s">
        <v>288</v>
      </c>
      <c r="K147" s="206" t="s">
        <v>1608</v>
      </c>
      <c r="L147" s="493">
        <v>1000</v>
      </c>
    </row>
    <row r="148" ht="14.25" spans="1:12">
      <c r="A148" s="204" t="s">
        <v>721</v>
      </c>
      <c r="B148" s="205" t="s">
        <v>2300</v>
      </c>
      <c r="C148" s="205" t="s">
        <v>2242</v>
      </c>
      <c r="D148" s="205" t="s">
        <v>2287</v>
      </c>
      <c r="E148" s="489">
        <v>1378656</v>
      </c>
      <c r="F148" s="204" t="s">
        <v>288</v>
      </c>
      <c r="G148" s="205" t="s">
        <v>17</v>
      </c>
      <c r="H148" s="209" t="s">
        <v>376</v>
      </c>
      <c r="I148" s="204" t="s">
        <v>288</v>
      </c>
      <c r="J148" s="204" t="s">
        <v>288</v>
      </c>
      <c r="K148" s="206" t="s">
        <v>2301</v>
      </c>
      <c r="L148" s="493">
        <v>1000</v>
      </c>
    </row>
    <row r="149" ht="14.25" spans="1:12">
      <c r="A149" s="204" t="s">
        <v>724</v>
      </c>
      <c r="B149" s="205" t="s">
        <v>2168</v>
      </c>
      <c r="C149" s="205" t="s">
        <v>2242</v>
      </c>
      <c r="D149" s="205" t="s">
        <v>2287</v>
      </c>
      <c r="E149" s="489">
        <v>1378667</v>
      </c>
      <c r="F149" s="204" t="s">
        <v>288</v>
      </c>
      <c r="G149" s="205" t="s">
        <v>17</v>
      </c>
      <c r="H149" s="209" t="s">
        <v>376</v>
      </c>
      <c r="I149" s="204" t="s">
        <v>288</v>
      </c>
      <c r="J149" s="204" t="s">
        <v>288</v>
      </c>
      <c r="K149" s="206" t="s">
        <v>2302</v>
      </c>
      <c r="L149" s="493">
        <v>1000</v>
      </c>
    </row>
    <row r="150" ht="14.25" spans="1:12">
      <c r="A150" s="204" t="s">
        <v>727</v>
      </c>
      <c r="B150" s="205" t="s">
        <v>2303</v>
      </c>
      <c r="C150" s="205" t="s">
        <v>2242</v>
      </c>
      <c r="D150" s="205" t="s">
        <v>2287</v>
      </c>
      <c r="E150" s="489">
        <v>1378573</v>
      </c>
      <c r="F150" s="204" t="s">
        <v>288</v>
      </c>
      <c r="G150" s="205" t="s">
        <v>17</v>
      </c>
      <c r="H150" s="209" t="s">
        <v>376</v>
      </c>
      <c r="I150" s="204" t="s">
        <v>288</v>
      </c>
      <c r="J150" s="204" t="s">
        <v>288</v>
      </c>
      <c r="K150" s="206" t="s">
        <v>2304</v>
      </c>
      <c r="L150" s="493">
        <v>1000</v>
      </c>
    </row>
    <row r="151" ht="14.25" spans="1:12">
      <c r="A151" s="204" t="s">
        <v>730</v>
      </c>
      <c r="B151" s="205" t="s">
        <v>2305</v>
      </c>
      <c r="C151" s="205" t="s">
        <v>2242</v>
      </c>
      <c r="D151" s="205" t="s">
        <v>2287</v>
      </c>
      <c r="E151" s="489">
        <v>1378706</v>
      </c>
      <c r="F151" s="204" t="s">
        <v>288</v>
      </c>
      <c r="G151" s="205" t="s">
        <v>17</v>
      </c>
      <c r="H151" s="209" t="s">
        <v>376</v>
      </c>
      <c r="I151" s="204" t="s">
        <v>288</v>
      </c>
      <c r="J151" s="204" t="s">
        <v>288</v>
      </c>
      <c r="K151" s="206" t="s">
        <v>2306</v>
      </c>
      <c r="L151" s="493">
        <v>1000</v>
      </c>
    </row>
    <row r="152" ht="14.25" spans="1:12">
      <c r="A152" s="204" t="s">
        <v>733</v>
      </c>
      <c r="B152" s="205" t="s">
        <v>2307</v>
      </c>
      <c r="C152" s="205" t="s">
        <v>2242</v>
      </c>
      <c r="D152" s="205" t="s">
        <v>2287</v>
      </c>
      <c r="E152" s="489">
        <v>1378624</v>
      </c>
      <c r="F152" s="204" t="s">
        <v>288</v>
      </c>
      <c r="G152" s="205" t="s">
        <v>17</v>
      </c>
      <c r="H152" s="209" t="s">
        <v>376</v>
      </c>
      <c r="I152" s="204" t="s">
        <v>288</v>
      </c>
      <c r="J152" s="204" t="s">
        <v>288</v>
      </c>
      <c r="K152" s="206" t="s">
        <v>2308</v>
      </c>
      <c r="L152" s="493">
        <v>1000</v>
      </c>
    </row>
    <row r="153" ht="14.25" spans="1:12">
      <c r="A153" s="204" t="s">
        <v>736</v>
      </c>
      <c r="B153" s="205" t="s">
        <v>2309</v>
      </c>
      <c r="C153" s="205" t="s">
        <v>2242</v>
      </c>
      <c r="D153" s="205" t="s">
        <v>2287</v>
      </c>
      <c r="E153" s="489">
        <v>1376393</v>
      </c>
      <c r="F153" s="204" t="s">
        <v>288</v>
      </c>
      <c r="G153" s="205" t="s">
        <v>22</v>
      </c>
      <c r="H153" s="209" t="s">
        <v>1213</v>
      </c>
      <c r="I153" s="204" t="s">
        <v>288</v>
      </c>
      <c r="J153" s="204" t="s">
        <v>288</v>
      </c>
      <c r="K153" s="206" t="s">
        <v>554</v>
      </c>
      <c r="L153" s="493">
        <v>1300</v>
      </c>
    </row>
    <row r="154" ht="14.25" spans="1:12">
      <c r="A154" s="204" t="s">
        <v>738</v>
      </c>
      <c r="B154" s="205" t="s">
        <v>2310</v>
      </c>
      <c r="C154" s="205" t="s">
        <v>2242</v>
      </c>
      <c r="D154" s="205" t="s">
        <v>2287</v>
      </c>
      <c r="E154" s="489">
        <v>1378611</v>
      </c>
      <c r="F154" s="204" t="s">
        <v>288</v>
      </c>
      <c r="G154" s="205" t="s">
        <v>19</v>
      </c>
      <c r="H154" s="209" t="s">
        <v>1213</v>
      </c>
      <c r="I154" s="204" t="s">
        <v>288</v>
      </c>
      <c r="J154" s="204" t="s">
        <v>288</v>
      </c>
      <c r="K154" s="206" t="s">
        <v>2311</v>
      </c>
      <c r="L154" s="493">
        <v>1300</v>
      </c>
    </row>
    <row r="155" ht="14.25" spans="1:12">
      <c r="A155" s="204" t="s">
        <v>741</v>
      </c>
      <c r="B155" s="205" t="s">
        <v>2312</v>
      </c>
      <c r="C155" s="205" t="s">
        <v>2242</v>
      </c>
      <c r="D155" s="205" t="s">
        <v>2287</v>
      </c>
      <c r="E155" s="489">
        <v>1378619</v>
      </c>
      <c r="F155" s="204" t="s">
        <v>288</v>
      </c>
      <c r="G155" s="205" t="s">
        <v>17</v>
      </c>
      <c r="H155" s="209" t="s">
        <v>376</v>
      </c>
      <c r="I155" s="204" t="s">
        <v>288</v>
      </c>
      <c r="J155" s="204" t="s">
        <v>288</v>
      </c>
      <c r="K155" s="206" t="s">
        <v>2313</v>
      </c>
      <c r="L155" s="493">
        <v>1000</v>
      </c>
    </row>
    <row r="156" ht="14.25" spans="1:12">
      <c r="A156" s="204" t="s">
        <v>745</v>
      </c>
      <c r="B156" s="205" t="s">
        <v>2314</v>
      </c>
      <c r="C156" s="205" t="s">
        <v>2242</v>
      </c>
      <c r="D156" s="205" t="s">
        <v>2287</v>
      </c>
      <c r="E156" s="489">
        <v>1378654</v>
      </c>
      <c r="F156" s="204" t="s">
        <v>288</v>
      </c>
      <c r="G156" s="205" t="s">
        <v>17</v>
      </c>
      <c r="H156" s="209" t="s">
        <v>376</v>
      </c>
      <c r="I156" s="204" t="s">
        <v>288</v>
      </c>
      <c r="J156" s="204" t="s">
        <v>288</v>
      </c>
      <c r="K156" s="206" t="s">
        <v>2315</v>
      </c>
      <c r="L156" s="493">
        <v>1000</v>
      </c>
    </row>
    <row r="157" ht="14.25" spans="1:12">
      <c r="A157" s="204" t="s">
        <v>748</v>
      </c>
      <c r="B157" s="205" t="s">
        <v>2114</v>
      </c>
      <c r="C157" s="205" t="s">
        <v>2242</v>
      </c>
      <c r="D157" s="205" t="s">
        <v>2287</v>
      </c>
      <c r="E157" s="489">
        <v>1378643</v>
      </c>
      <c r="F157" s="204" t="s">
        <v>288</v>
      </c>
      <c r="G157" s="205" t="s">
        <v>17</v>
      </c>
      <c r="H157" s="209" t="s">
        <v>376</v>
      </c>
      <c r="I157" s="204" t="s">
        <v>288</v>
      </c>
      <c r="J157" s="204" t="s">
        <v>288</v>
      </c>
      <c r="K157" s="206" t="s">
        <v>2316</v>
      </c>
      <c r="L157" s="493">
        <v>1000</v>
      </c>
    </row>
    <row r="158" ht="14.25" spans="1:12">
      <c r="A158" s="204" t="s">
        <v>751</v>
      </c>
      <c r="B158" s="205" t="s">
        <v>2317</v>
      </c>
      <c r="C158" s="205" t="s">
        <v>2242</v>
      </c>
      <c r="D158" s="205" t="s">
        <v>2294</v>
      </c>
      <c r="E158" s="489">
        <v>1378464</v>
      </c>
      <c r="F158" s="204" t="s">
        <v>288</v>
      </c>
      <c r="G158" s="205" t="s">
        <v>17</v>
      </c>
      <c r="H158" s="209" t="s">
        <v>376</v>
      </c>
      <c r="I158" s="204" t="s">
        <v>295</v>
      </c>
      <c r="J158" s="204" t="s">
        <v>295</v>
      </c>
      <c r="K158" s="206" t="s">
        <v>2318</v>
      </c>
      <c r="L158" s="493">
        <v>2000</v>
      </c>
    </row>
    <row r="159" ht="14.25" spans="1:12">
      <c r="A159" s="204" t="s">
        <v>754</v>
      </c>
      <c r="B159" s="205" t="s">
        <v>2257</v>
      </c>
      <c r="C159" s="205" t="s">
        <v>2242</v>
      </c>
      <c r="D159" s="205" t="s">
        <v>2294</v>
      </c>
      <c r="E159" s="489">
        <v>1378533</v>
      </c>
      <c r="F159" s="204" t="s">
        <v>288</v>
      </c>
      <c r="G159" s="205" t="s">
        <v>17</v>
      </c>
      <c r="H159" s="209" t="s">
        <v>376</v>
      </c>
      <c r="I159" s="204" t="s">
        <v>295</v>
      </c>
      <c r="J159" s="204" t="s">
        <v>295</v>
      </c>
      <c r="K159" s="206" t="s">
        <v>2319</v>
      </c>
      <c r="L159" s="493">
        <v>2000</v>
      </c>
    </row>
    <row r="160" ht="14.25" spans="1:12">
      <c r="A160" s="204" t="s">
        <v>756</v>
      </c>
      <c r="B160" s="205" t="s">
        <v>2320</v>
      </c>
      <c r="C160" s="205" t="s">
        <v>2242</v>
      </c>
      <c r="D160" s="205" t="s">
        <v>2294</v>
      </c>
      <c r="E160" s="489">
        <v>1378489</v>
      </c>
      <c r="F160" s="204" t="s">
        <v>295</v>
      </c>
      <c r="G160" s="205" t="s">
        <v>17</v>
      </c>
      <c r="H160" s="209" t="s">
        <v>376</v>
      </c>
      <c r="I160" s="204" t="s">
        <v>295</v>
      </c>
      <c r="J160" s="204" t="s">
        <v>301</v>
      </c>
      <c r="K160" s="206" t="s">
        <v>2321</v>
      </c>
      <c r="L160" s="493">
        <v>4000</v>
      </c>
    </row>
    <row r="161" ht="14.25" spans="1:12">
      <c r="A161" s="204" t="s">
        <v>759</v>
      </c>
      <c r="B161" s="205" t="s">
        <v>2243</v>
      </c>
      <c r="C161" s="205" t="s">
        <v>2242</v>
      </c>
      <c r="D161" s="205" t="s">
        <v>2294</v>
      </c>
      <c r="E161" s="489">
        <v>1378351</v>
      </c>
      <c r="F161" s="204" t="s">
        <v>288</v>
      </c>
      <c r="G161" s="205" t="s">
        <v>17</v>
      </c>
      <c r="H161" s="209" t="s">
        <v>376</v>
      </c>
      <c r="I161" s="204" t="s">
        <v>295</v>
      </c>
      <c r="J161" s="204" t="s">
        <v>295</v>
      </c>
      <c r="K161" s="206" t="s">
        <v>420</v>
      </c>
      <c r="L161" s="493">
        <v>2000</v>
      </c>
    </row>
    <row r="162" ht="14.25" spans="1:12">
      <c r="A162" s="204" t="s">
        <v>761</v>
      </c>
      <c r="B162" s="205" t="s">
        <v>2305</v>
      </c>
      <c r="C162" s="205" t="s">
        <v>2287</v>
      </c>
      <c r="D162" s="205" t="s">
        <v>2294</v>
      </c>
      <c r="E162" s="489">
        <v>1378910</v>
      </c>
      <c r="F162" s="204" t="s">
        <v>288</v>
      </c>
      <c r="G162" s="205" t="s">
        <v>17</v>
      </c>
      <c r="H162" s="209" t="s">
        <v>376</v>
      </c>
      <c r="I162" s="204" t="s">
        <v>288</v>
      </c>
      <c r="J162" s="204" t="s">
        <v>288</v>
      </c>
      <c r="K162" s="206" t="s">
        <v>351</v>
      </c>
      <c r="L162" s="493">
        <v>1000</v>
      </c>
    </row>
    <row r="163" ht="14.25" spans="1:12">
      <c r="A163" s="204" t="s">
        <v>764</v>
      </c>
      <c r="B163" s="205" t="s">
        <v>2224</v>
      </c>
      <c r="C163" s="205" t="s">
        <v>2287</v>
      </c>
      <c r="D163" s="205" t="s">
        <v>2294</v>
      </c>
      <c r="E163" s="489">
        <v>1378973</v>
      </c>
      <c r="F163" s="204" t="s">
        <v>288</v>
      </c>
      <c r="G163" s="205" t="s">
        <v>22</v>
      </c>
      <c r="H163" s="209" t="s">
        <v>1213</v>
      </c>
      <c r="I163" s="204" t="s">
        <v>288</v>
      </c>
      <c r="J163" s="204" t="s">
        <v>288</v>
      </c>
      <c r="K163" s="206" t="s">
        <v>1633</v>
      </c>
      <c r="L163" s="493">
        <v>1300</v>
      </c>
    </row>
    <row r="164" ht="14.25" spans="1:12">
      <c r="A164" s="204" t="s">
        <v>767</v>
      </c>
      <c r="B164" s="205" t="s">
        <v>2322</v>
      </c>
      <c r="C164" s="205" t="s">
        <v>2287</v>
      </c>
      <c r="D164" s="205" t="s">
        <v>2294</v>
      </c>
      <c r="E164" s="489">
        <v>1378895</v>
      </c>
      <c r="F164" s="204" t="s">
        <v>295</v>
      </c>
      <c r="G164" s="205" t="s">
        <v>19</v>
      </c>
      <c r="H164" s="209" t="s">
        <v>1213</v>
      </c>
      <c r="I164" s="204" t="s">
        <v>288</v>
      </c>
      <c r="J164" s="204" t="s">
        <v>295</v>
      </c>
      <c r="K164" s="206" t="s">
        <v>576</v>
      </c>
      <c r="L164" s="493">
        <v>2600</v>
      </c>
    </row>
    <row r="165" ht="14.25" spans="1:12">
      <c r="A165" s="204" t="s">
        <v>770</v>
      </c>
      <c r="B165" s="205" t="s">
        <v>2309</v>
      </c>
      <c r="C165" s="205" t="s">
        <v>2287</v>
      </c>
      <c r="D165" s="205" t="s">
        <v>2294</v>
      </c>
      <c r="E165" s="489">
        <v>1379102</v>
      </c>
      <c r="F165" s="204" t="s">
        <v>288</v>
      </c>
      <c r="G165" s="205" t="s">
        <v>17</v>
      </c>
      <c r="H165" s="209" t="s">
        <v>376</v>
      </c>
      <c r="I165" s="204" t="s">
        <v>288</v>
      </c>
      <c r="J165" s="204" t="s">
        <v>288</v>
      </c>
      <c r="K165" s="206" t="s">
        <v>2323</v>
      </c>
      <c r="L165" s="493">
        <v>1000</v>
      </c>
    </row>
    <row r="166" ht="14.25" spans="1:12">
      <c r="A166" s="204" t="s">
        <v>773</v>
      </c>
      <c r="B166" s="205" t="s">
        <v>2324</v>
      </c>
      <c r="C166" s="205" t="s">
        <v>2287</v>
      </c>
      <c r="D166" s="205" t="s">
        <v>2294</v>
      </c>
      <c r="E166" s="489">
        <v>1379099</v>
      </c>
      <c r="F166" s="204" t="s">
        <v>288</v>
      </c>
      <c r="G166" s="205" t="s">
        <v>22</v>
      </c>
      <c r="H166" s="209" t="s">
        <v>1213</v>
      </c>
      <c r="I166" s="204" t="s">
        <v>288</v>
      </c>
      <c r="J166" s="204" t="s">
        <v>288</v>
      </c>
      <c r="K166" s="206" t="s">
        <v>2325</v>
      </c>
      <c r="L166" s="493">
        <v>1300</v>
      </c>
    </row>
    <row r="167" ht="14.25" spans="1:12">
      <c r="A167" s="204" t="s">
        <v>776</v>
      </c>
      <c r="B167" s="213" t="s">
        <v>2314</v>
      </c>
      <c r="C167" s="213" t="s">
        <v>2287</v>
      </c>
      <c r="D167" s="213" t="s">
        <v>2294</v>
      </c>
      <c r="E167" s="490">
        <v>1379037</v>
      </c>
      <c r="F167" s="204" t="s">
        <v>288</v>
      </c>
      <c r="G167" s="213" t="s">
        <v>17</v>
      </c>
      <c r="H167" s="209" t="s">
        <v>376</v>
      </c>
      <c r="I167" s="204" t="s">
        <v>288</v>
      </c>
      <c r="J167" s="204" t="s">
        <v>288</v>
      </c>
      <c r="K167" s="220" t="s">
        <v>2326</v>
      </c>
      <c r="L167" s="493">
        <v>1000</v>
      </c>
    </row>
    <row r="168" ht="14.25" spans="1:12">
      <c r="A168" s="204" t="s">
        <v>779</v>
      </c>
      <c r="B168" s="213" t="s">
        <v>2114</v>
      </c>
      <c r="C168" s="213" t="s">
        <v>2287</v>
      </c>
      <c r="D168" s="213" t="s">
        <v>2294</v>
      </c>
      <c r="E168" s="490">
        <v>1378982</v>
      </c>
      <c r="F168" s="204" t="s">
        <v>288</v>
      </c>
      <c r="G168" s="213" t="s">
        <v>17</v>
      </c>
      <c r="H168" s="209" t="s">
        <v>376</v>
      </c>
      <c r="I168" s="204" t="s">
        <v>288</v>
      </c>
      <c r="J168" s="204" t="s">
        <v>288</v>
      </c>
      <c r="K168" s="220" t="s">
        <v>2327</v>
      </c>
      <c r="L168" s="493">
        <v>1000</v>
      </c>
    </row>
    <row r="169" ht="14.25" spans="1:12">
      <c r="A169" s="204" t="s">
        <v>782</v>
      </c>
      <c r="B169" s="205" t="s">
        <v>2328</v>
      </c>
      <c r="C169" s="205" t="s">
        <v>2287</v>
      </c>
      <c r="D169" s="205" t="s">
        <v>2329</v>
      </c>
      <c r="E169" s="489">
        <v>1366120</v>
      </c>
      <c r="F169" s="204" t="s">
        <v>295</v>
      </c>
      <c r="G169" s="205" t="s">
        <v>19</v>
      </c>
      <c r="H169" s="209" t="s">
        <v>306</v>
      </c>
      <c r="I169" s="204" t="s">
        <v>301</v>
      </c>
      <c r="J169" s="204" t="s">
        <v>317</v>
      </c>
      <c r="K169" s="206" t="s">
        <v>1651</v>
      </c>
      <c r="L169" s="493">
        <v>11200</v>
      </c>
    </row>
    <row r="170" ht="14.25" spans="1:12">
      <c r="A170" s="204" t="s">
        <v>785</v>
      </c>
      <c r="B170" s="205" t="s">
        <v>2330</v>
      </c>
      <c r="C170" s="205" t="s">
        <v>2294</v>
      </c>
      <c r="D170" s="205" t="s">
        <v>2331</v>
      </c>
      <c r="E170" s="489">
        <v>1379120</v>
      </c>
      <c r="F170" s="204" t="s">
        <v>288</v>
      </c>
      <c r="G170" s="205" t="s">
        <v>49</v>
      </c>
      <c r="H170" s="209" t="s">
        <v>1387</v>
      </c>
      <c r="I170" s="204" t="s">
        <v>288</v>
      </c>
      <c r="J170" s="204" t="s">
        <v>288</v>
      </c>
      <c r="K170" s="206" t="s">
        <v>2332</v>
      </c>
      <c r="L170" s="493">
        <v>1500</v>
      </c>
    </row>
    <row r="171" ht="14.25" spans="1:12">
      <c r="A171" s="204" t="s">
        <v>788</v>
      </c>
      <c r="B171" s="205" t="s">
        <v>2333</v>
      </c>
      <c r="C171" s="205" t="s">
        <v>2294</v>
      </c>
      <c r="D171" s="205" t="s">
        <v>2331</v>
      </c>
      <c r="E171" s="489">
        <v>1379760</v>
      </c>
      <c r="F171" s="204" t="s">
        <v>288</v>
      </c>
      <c r="G171" s="205" t="s">
        <v>17</v>
      </c>
      <c r="H171" s="209" t="s">
        <v>376</v>
      </c>
      <c r="I171" s="204" t="s">
        <v>288</v>
      </c>
      <c r="J171" s="204" t="s">
        <v>288</v>
      </c>
      <c r="K171" s="206" t="s">
        <v>2334</v>
      </c>
      <c r="L171" s="493">
        <v>1000</v>
      </c>
    </row>
    <row r="172" ht="14.25" spans="1:12">
      <c r="A172" s="204" t="s">
        <v>790</v>
      </c>
      <c r="B172" s="213" t="s">
        <v>2335</v>
      </c>
      <c r="C172" s="213" t="s">
        <v>2294</v>
      </c>
      <c r="D172" s="213" t="s">
        <v>2331</v>
      </c>
      <c r="E172" s="490">
        <v>1375859</v>
      </c>
      <c r="F172" s="204" t="s">
        <v>288</v>
      </c>
      <c r="G172" s="213" t="s">
        <v>17</v>
      </c>
      <c r="H172" s="209" t="s">
        <v>376</v>
      </c>
      <c r="I172" s="204" t="s">
        <v>288</v>
      </c>
      <c r="J172" s="204" t="s">
        <v>288</v>
      </c>
      <c r="K172" s="220" t="s">
        <v>2336</v>
      </c>
      <c r="L172" s="493">
        <v>1000</v>
      </c>
    </row>
    <row r="173" ht="14.25" spans="1:12">
      <c r="A173" s="204" t="s">
        <v>793</v>
      </c>
      <c r="B173" s="205" t="s">
        <v>2337</v>
      </c>
      <c r="C173" s="205" t="s">
        <v>2294</v>
      </c>
      <c r="D173" s="205" t="s">
        <v>2331</v>
      </c>
      <c r="E173" s="489">
        <v>1379440</v>
      </c>
      <c r="F173" s="204" t="s">
        <v>288</v>
      </c>
      <c r="G173" s="205" t="s">
        <v>17</v>
      </c>
      <c r="H173" s="209" t="s">
        <v>376</v>
      </c>
      <c r="I173" s="204" t="s">
        <v>288</v>
      </c>
      <c r="J173" s="204" t="s">
        <v>288</v>
      </c>
      <c r="K173" s="206" t="s">
        <v>2338</v>
      </c>
      <c r="L173" s="493">
        <v>1000</v>
      </c>
    </row>
    <row r="174" ht="14.25" spans="1:12">
      <c r="A174" s="204" t="s">
        <v>796</v>
      </c>
      <c r="B174" s="205" t="s">
        <v>2229</v>
      </c>
      <c r="C174" s="205" t="s">
        <v>2294</v>
      </c>
      <c r="D174" s="205" t="s">
        <v>2331</v>
      </c>
      <c r="E174" s="489">
        <v>1379390</v>
      </c>
      <c r="F174" s="204" t="s">
        <v>288</v>
      </c>
      <c r="G174" s="205" t="s">
        <v>22</v>
      </c>
      <c r="H174" s="209" t="s">
        <v>1213</v>
      </c>
      <c r="I174" s="204" t="s">
        <v>288</v>
      </c>
      <c r="J174" s="204" t="s">
        <v>288</v>
      </c>
      <c r="K174" s="206" t="s">
        <v>2339</v>
      </c>
      <c r="L174" s="493">
        <v>1300</v>
      </c>
    </row>
    <row r="175" ht="14.25" spans="1:12">
      <c r="A175" s="204" t="s">
        <v>799</v>
      </c>
      <c r="B175" s="205" t="s">
        <v>2314</v>
      </c>
      <c r="C175" s="205" t="s">
        <v>2294</v>
      </c>
      <c r="D175" s="205" t="s">
        <v>2331</v>
      </c>
      <c r="E175" s="489">
        <v>1379523</v>
      </c>
      <c r="F175" s="204" t="s">
        <v>288</v>
      </c>
      <c r="G175" s="205" t="s">
        <v>17</v>
      </c>
      <c r="H175" s="209" t="s">
        <v>376</v>
      </c>
      <c r="I175" s="204" t="s">
        <v>288</v>
      </c>
      <c r="J175" s="204" t="s">
        <v>288</v>
      </c>
      <c r="K175" s="206" t="s">
        <v>2340</v>
      </c>
      <c r="L175" s="493">
        <v>1000</v>
      </c>
    </row>
    <row r="176" ht="14.25" spans="1:12">
      <c r="A176" s="214" t="s">
        <v>802</v>
      </c>
      <c r="B176" s="213" t="s">
        <v>2186</v>
      </c>
      <c r="C176" s="213" t="s">
        <v>2294</v>
      </c>
      <c r="D176" s="213" t="s">
        <v>2341</v>
      </c>
      <c r="E176" s="490">
        <v>1379546</v>
      </c>
      <c r="F176" s="204" t="s">
        <v>288</v>
      </c>
      <c r="G176" s="213" t="s">
        <v>17</v>
      </c>
      <c r="H176" s="209" t="s">
        <v>376</v>
      </c>
      <c r="I176" s="204" t="s">
        <v>295</v>
      </c>
      <c r="J176" s="204" t="s">
        <v>295</v>
      </c>
      <c r="K176" s="220" t="s">
        <v>2342</v>
      </c>
      <c r="L176" s="493">
        <v>2000</v>
      </c>
    </row>
    <row r="177" ht="14.25" spans="12:12">
      <c r="L177" s="497"/>
    </row>
    <row r="178" ht="14.25" spans="1:12">
      <c r="A178" s="494" t="s">
        <v>807</v>
      </c>
      <c r="B178" s="495" t="s">
        <v>2343</v>
      </c>
      <c r="C178" s="495" t="s">
        <v>2294</v>
      </c>
      <c r="D178" s="495" t="s">
        <v>2341</v>
      </c>
      <c r="E178" s="496">
        <v>1376683</v>
      </c>
      <c r="F178" s="204" t="s">
        <v>288</v>
      </c>
      <c r="G178" s="205" t="s">
        <v>22</v>
      </c>
      <c r="H178" s="209" t="s">
        <v>1213</v>
      </c>
      <c r="I178" s="204" t="s">
        <v>295</v>
      </c>
      <c r="J178" s="494" t="s">
        <v>295</v>
      </c>
      <c r="K178" s="205" t="s">
        <v>2344</v>
      </c>
      <c r="L178" s="493">
        <v>2600</v>
      </c>
    </row>
    <row r="179" ht="14.25" spans="1:12">
      <c r="A179" s="204" t="s">
        <v>811</v>
      </c>
      <c r="B179" s="205" t="s">
        <v>2345</v>
      </c>
      <c r="C179" s="205" t="s">
        <v>2294</v>
      </c>
      <c r="D179" s="205" t="s">
        <v>2341</v>
      </c>
      <c r="E179" s="489">
        <v>1377567</v>
      </c>
      <c r="F179" s="204" t="s">
        <v>288</v>
      </c>
      <c r="G179" s="205" t="s">
        <v>49</v>
      </c>
      <c r="H179" s="209" t="s">
        <v>1387</v>
      </c>
      <c r="I179" s="204" t="s">
        <v>295</v>
      </c>
      <c r="J179" s="204" t="s">
        <v>295</v>
      </c>
      <c r="K179" s="205" t="s">
        <v>2346</v>
      </c>
      <c r="L179" s="493">
        <v>3000</v>
      </c>
    </row>
    <row r="180" ht="14.25" spans="1:12">
      <c r="A180" s="204" t="s">
        <v>814</v>
      </c>
      <c r="B180" s="205" t="s">
        <v>2243</v>
      </c>
      <c r="C180" s="205" t="s">
        <v>2294</v>
      </c>
      <c r="D180" s="205" t="s">
        <v>2341</v>
      </c>
      <c r="E180" s="489">
        <v>1379561</v>
      </c>
      <c r="F180" s="204" t="s">
        <v>288</v>
      </c>
      <c r="G180" s="205" t="s">
        <v>17</v>
      </c>
      <c r="H180" s="209" t="s">
        <v>376</v>
      </c>
      <c r="I180" s="204" t="s">
        <v>295</v>
      </c>
      <c r="J180" s="204" t="s">
        <v>295</v>
      </c>
      <c r="K180" s="205" t="s">
        <v>2347</v>
      </c>
      <c r="L180" s="493">
        <v>2000</v>
      </c>
    </row>
    <row r="181" ht="14.25" spans="1:12">
      <c r="A181" s="204" t="s">
        <v>817</v>
      </c>
      <c r="B181" s="205" t="s">
        <v>2348</v>
      </c>
      <c r="C181" s="205" t="s">
        <v>2331</v>
      </c>
      <c r="D181" s="205" t="s">
        <v>2341</v>
      </c>
      <c r="E181" s="489">
        <v>1379931</v>
      </c>
      <c r="F181" s="204" t="s">
        <v>288</v>
      </c>
      <c r="G181" s="205" t="s">
        <v>17</v>
      </c>
      <c r="H181" s="209" t="s">
        <v>376</v>
      </c>
      <c r="I181" s="204" t="s">
        <v>288</v>
      </c>
      <c r="J181" s="204" t="s">
        <v>288</v>
      </c>
      <c r="K181" s="205" t="s">
        <v>2349</v>
      </c>
      <c r="L181" s="493">
        <v>1000</v>
      </c>
    </row>
    <row r="182" ht="14.25" spans="1:12">
      <c r="A182" s="204" t="s">
        <v>820</v>
      </c>
      <c r="B182" s="205" t="s">
        <v>1980</v>
      </c>
      <c r="C182" s="205" t="s">
        <v>2331</v>
      </c>
      <c r="D182" s="205" t="s">
        <v>2341</v>
      </c>
      <c r="E182" s="489">
        <v>1379892</v>
      </c>
      <c r="F182" s="204" t="s">
        <v>288</v>
      </c>
      <c r="G182" s="205" t="s">
        <v>22</v>
      </c>
      <c r="H182" s="209" t="s">
        <v>1213</v>
      </c>
      <c r="I182" s="204" t="s">
        <v>288</v>
      </c>
      <c r="J182" s="204" t="s">
        <v>288</v>
      </c>
      <c r="K182" s="205" t="s">
        <v>2350</v>
      </c>
      <c r="L182" s="493">
        <v>1300</v>
      </c>
    </row>
    <row r="183" ht="14.25" spans="1:12">
      <c r="A183" s="204" t="s">
        <v>823</v>
      </c>
      <c r="B183" s="205" t="s">
        <v>1980</v>
      </c>
      <c r="C183" s="205" t="s">
        <v>2331</v>
      </c>
      <c r="D183" s="205" t="s">
        <v>2341</v>
      </c>
      <c r="E183" s="489">
        <v>1379891</v>
      </c>
      <c r="F183" s="204" t="s">
        <v>288</v>
      </c>
      <c r="G183" s="205" t="s">
        <v>17</v>
      </c>
      <c r="H183" s="209" t="s">
        <v>376</v>
      </c>
      <c r="I183" s="204" t="s">
        <v>288</v>
      </c>
      <c r="J183" s="204" t="s">
        <v>288</v>
      </c>
      <c r="K183" s="205" t="s">
        <v>2351</v>
      </c>
      <c r="L183" s="493">
        <v>1000</v>
      </c>
    </row>
    <row r="184" ht="14.25" spans="1:12">
      <c r="A184" s="204" t="s">
        <v>825</v>
      </c>
      <c r="B184" s="205" t="s">
        <v>2352</v>
      </c>
      <c r="C184" s="205" t="s">
        <v>2331</v>
      </c>
      <c r="D184" s="205" t="s">
        <v>2341</v>
      </c>
      <c r="E184" s="489">
        <v>1379666</v>
      </c>
      <c r="F184" s="204" t="s">
        <v>288</v>
      </c>
      <c r="G184" s="205" t="s">
        <v>17</v>
      </c>
      <c r="H184" s="209" t="s">
        <v>376</v>
      </c>
      <c r="I184" s="204" t="s">
        <v>288</v>
      </c>
      <c r="J184" s="204" t="s">
        <v>288</v>
      </c>
      <c r="K184" s="205" t="s">
        <v>2353</v>
      </c>
      <c r="L184" s="493">
        <v>1000</v>
      </c>
    </row>
    <row r="185" ht="14.25" spans="1:12">
      <c r="A185" s="204" t="s">
        <v>828</v>
      </c>
      <c r="B185" s="205" t="s">
        <v>2354</v>
      </c>
      <c r="C185" s="205" t="s">
        <v>2331</v>
      </c>
      <c r="D185" s="205" t="s">
        <v>2341</v>
      </c>
      <c r="E185" s="489">
        <v>1379879</v>
      </c>
      <c r="F185" s="204" t="s">
        <v>288</v>
      </c>
      <c r="G185" s="205" t="s">
        <v>22</v>
      </c>
      <c r="H185" s="209" t="s">
        <v>1213</v>
      </c>
      <c r="I185" s="204" t="s">
        <v>288</v>
      </c>
      <c r="J185" s="204" t="s">
        <v>288</v>
      </c>
      <c r="K185" s="205" t="s">
        <v>2355</v>
      </c>
      <c r="L185" s="493">
        <v>1300</v>
      </c>
    </row>
    <row r="186" ht="14.25" spans="1:12">
      <c r="A186" s="204" t="s">
        <v>831</v>
      </c>
      <c r="B186" s="205" t="s">
        <v>2356</v>
      </c>
      <c r="C186" s="205" t="s">
        <v>2331</v>
      </c>
      <c r="D186" s="205" t="s">
        <v>2341</v>
      </c>
      <c r="E186" s="489">
        <v>1380136</v>
      </c>
      <c r="F186" s="204" t="s">
        <v>288</v>
      </c>
      <c r="G186" s="205" t="s">
        <v>22</v>
      </c>
      <c r="H186" s="209" t="s">
        <v>1213</v>
      </c>
      <c r="I186" s="204" t="s">
        <v>288</v>
      </c>
      <c r="J186" s="204" t="s">
        <v>288</v>
      </c>
      <c r="K186" s="205" t="s">
        <v>2357</v>
      </c>
      <c r="L186" s="493">
        <v>1300</v>
      </c>
    </row>
    <row r="187" ht="14.25" spans="1:12">
      <c r="A187" s="204" t="s">
        <v>833</v>
      </c>
      <c r="B187" s="205" t="s">
        <v>2358</v>
      </c>
      <c r="C187" s="205" t="s">
        <v>2331</v>
      </c>
      <c r="D187" s="205" t="s">
        <v>2341</v>
      </c>
      <c r="E187" s="489">
        <v>1379947</v>
      </c>
      <c r="F187" s="204" t="s">
        <v>295</v>
      </c>
      <c r="G187" s="205" t="s">
        <v>17</v>
      </c>
      <c r="H187" s="209" t="s">
        <v>376</v>
      </c>
      <c r="I187" s="204" t="s">
        <v>288</v>
      </c>
      <c r="J187" s="204" t="s">
        <v>295</v>
      </c>
      <c r="K187" s="205" t="s">
        <v>2359</v>
      </c>
      <c r="L187" s="493">
        <v>2000</v>
      </c>
    </row>
    <row r="188" ht="14.25" spans="1:12">
      <c r="A188" s="204" t="s">
        <v>836</v>
      </c>
      <c r="B188" s="205" t="s">
        <v>2337</v>
      </c>
      <c r="C188" s="205" t="s">
        <v>2331</v>
      </c>
      <c r="D188" s="205" t="s">
        <v>2341</v>
      </c>
      <c r="E188" s="489">
        <v>1380099</v>
      </c>
      <c r="F188" s="204" t="s">
        <v>288</v>
      </c>
      <c r="G188" s="205" t="s">
        <v>17</v>
      </c>
      <c r="H188" s="209" t="s">
        <v>376</v>
      </c>
      <c r="I188" s="204" t="s">
        <v>288</v>
      </c>
      <c r="J188" s="204" t="s">
        <v>288</v>
      </c>
      <c r="K188" s="205" t="s">
        <v>2360</v>
      </c>
      <c r="L188" s="493">
        <v>1000</v>
      </c>
    </row>
    <row r="189" ht="14.25" spans="1:12">
      <c r="A189" s="204" t="s">
        <v>839</v>
      </c>
      <c r="B189" s="205" t="s">
        <v>2361</v>
      </c>
      <c r="C189" s="205" t="s">
        <v>2331</v>
      </c>
      <c r="D189" s="205" t="s">
        <v>2341</v>
      </c>
      <c r="E189" s="489">
        <v>1380131</v>
      </c>
      <c r="F189" s="204" t="s">
        <v>288</v>
      </c>
      <c r="G189" s="205" t="s">
        <v>17</v>
      </c>
      <c r="H189" s="209" t="s">
        <v>376</v>
      </c>
      <c r="I189" s="204" t="s">
        <v>288</v>
      </c>
      <c r="J189" s="204" t="s">
        <v>288</v>
      </c>
      <c r="K189" s="205" t="s">
        <v>2362</v>
      </c>
      <c r="L189" s="493">
        <v>1000</v>
      </c>
    </row>
    <row r="190" ht="14.25" spans="1:12">
      <c r="A190" s="204" t="s">
        <v>842</v>
      </c>
      <c r="B190" s="205" t="s">
        <v>2363</v>
      </c>
      <c r="C190" s="205" t="s">
        <v>2331</v>
      </c>
      <c r="D190" s="205" t="s">
        <v>2341</v>
      </c>
      <c r="E190" s="489">
        <v>1379378</v>
      </c>
      <c r="F190" s="204" t="s">
        <v>288</v>
      </c>
      <c r="G190" s="205" t="s">
        <v>17</v>
      </c>
      <c r="H190" s="209" t="s">
        <v>376</v>
      </c>
      <c r="I190" s="204" t="s">
        <v>288</v>
      </c>
      <c r="J190" s="204" t="s">
        <v>288</v>
      </c>
      <c r="K190" s="205" t="s">
        <v>2364</v>
      </c>
      <c r="L190" s="493">
        <v>1000</v>
      </c>
    </row>
    <row r="191" ht="14.25" spans="1:12">
      <c r="A191" s="204" t="s">
        <v>844</v>
      </c>
      <c r="B191" s="205" t="s">
        <v>2365</v>
      </c>
      <c r="C191" s="205" t="s">
        <v>2331</v>
      </c>
      <c r="D191" s="205" t="s">
        <v>2329</v>
      </c>
      <c r="E191" s="489">
        <v>1379869</v>
      </c>
      <c r="F191" s="204" t="s">
        <v>295</v>
      </c>
      <c r="G191" s="205" t="s">
        <v>19</v>
      </c>
      <c r="H191" s="209" t="s">
        <v>1213</v>
      </c>
      <c r="I191" s="204" t="s">
        <v>295</v>
      </c>
      <c r="J191" s="204" t="s">
        <v>301</v>
      </c>
      <c r="K191" s="205" t="s">
        <v>2366</v>
      </c>
      <c r="L191" s="493">
        <v>5200</v>
      </c>
    </row>
    <row r="192" ht="14.25" spans="1:12">
      <c r="A192" s="204" t="s">
        <v>847</v>
      </c>
      <c r="B192" s="205" t="s">
        <v>2367</v>
      </c>
      <c r="C192" s="205" t="s">
        <v>2331</v>
      </c>
      <c r="D192" s="205" t="s">
        <v>2329</v>
      </c>
      <c r="E192" s="489">
        <v>1379152</v>
      </c>
      <c r="F192" s="204" t="s">
        <v>288</v>
      </c>
      <c r="G192" s="205" t="s">
        <v>17</v>
      </c>
      <c r="H192" s="209" t="s">
        <v>376</v>
      </c>
      <c r="I192" s="204" t="s">
        <v>295</v>
      </c>
      <c r="J192" s="204" t="s">
        <v>295</v>
      </c>
      <c r="K192" s="205" t="s">
        <v>2368</v>
      </c>
      <c r="L192" s="493">
        <v>2000</v>
      </c>
    </row>
    <row r="193" ht="14.25" spans="1:12">
      <c r="A193" s="204" t="s">
        <v>850</v>
      </c>
      <c r="B193" s="205" t="s">
        <v>2369</v>
      </c>
      <c r="C193" s="205" t="s">
        <v>2331</v>
      </c>
      <c r="D193" s="205" t="s">
        <v>2370</v>
      </c>
      <c r="E193" s="489">
        <v>1377355</v>
      </c>
      <c r="F193" s="204" t="s">
        <v>288</v>
      </c>
      <c r="G193" s="205" t="s">
        <v>17</v>
      </c>
      <c r="H193" s="209" t="s">
        <v>376</v>
      </c>
      <c r="I193" s="204" t="s">
        <v>305</v>
      </c>
      <c r="J193" s="204" t="s">
        <v>305</v>
      </c>
      <c r="K193" s="205" t="s">
        <v>2371</v>
      </c>
      <c r="L193" s="493">
        <v>5000</v>
      </c>
    </row>
    <row r="194" ht="14.25" spans="1:12">
      <c r="A194" s="204" t="s">
        <v>853</v>
      </c>
      <c r="B194" s="205" t="s">
        <v>2372</v>
      </c>
      <c r="C194" s="205" t="s">
        <v>2331</v>
      </c>
      <c r="D194" s="205" t="s">
        <v>2373</v>
      </c>
      <c r="E194" s="489">
        <v>1378503</v>
      </c>
      <c r="F194" s="204" t="s">
        <v>288</v>
      </c>
      <c r="G194" s="205" t="s">
        <v>19</v>
      </c>
      <c r="H194" s="209" t="s">
        <v>1213</v>
      </c>
      <c r="I194" s="204" t="s">
        <v>321</v>
      </c>
      <c r="J194" s="204" t="s">
        <v>321</v>
      </c>
      <c r="K194" s="205" t="s">
        <v>1698</v>
      </c>
      <c r="L194" s="493">
        <v>11700</v>
      </c>
    </row>
    <row r="195" ht="14.25" spans="1:12">
      <c r="A195" s="204" t="s">
        <v>856</v>
      </c>
      <c r="B195" s="205" t="s">
        <v>2374</v>
      </c>
      <c r="C195" s="205" t="s">
        <v>2341</v>
      </c>
      <c r="D195" s="205" t="s">
        <v>2329</v>
      </c>
      <c r="E195" s="489">
        <v>1380546</v>
      </c>
      <c r="F195" s="204" t="s">
        <v>288</v>
      </c>
      <c r="G195" s="205" t="s">
        <v>17</v>
      </c>
      <c r="H195" s="204" t="s">
        <v>682</v>
      </c>
      <c r="I195" s="204" t="s">
        <v>288</v>
      </c>
      <c r="J195" s="204" t="s">
        <v>288</v>
      </c>
      <c r="K195" s="205" t="s">
        <v>1698</v>
      </c>
      <c r="L195" s="498">
        <v>0</v>
      </c>
    </row>
    <row r="196" ht="14.25" spans="1:12">
      <c r="A196" s="204" t="s">
        <v>858</v>
      </c>
      <c r="B196" s="205" t="s">
        <v>2375</v>
      </c>
      <c r="C196" s="205" t="s">
        <v>2341</v>
      </c>
      <c r="D196" s="205" t="s">
        <v>2329</v>
      </c>
      <c r="E196" s="489">
        <v>1380503</v>
      </c>
      <c r="F196" s="204" t="s">
        <v>288</v>
      </c>
      <c r="G196" s="205" t="s">
        <v>17</v>
      </c>
      <c r="H196" s="204" t="s">
        <v>682</v>
      </c>
      <c r="I196" s="204" t="s">
        <v>288</v>
      </c>
      <c r="J196" s="204" t="s">
        <v>288</v>
      </c>
      <c r="K196" s="205" t="s">
        <v>1698</v>
      </c>
      <c r="L196" s="498">
        <v>0</v>
      </c>
    </row>
    <row r="197" ht="14.25" spans="1:12">
      <c r="A197" s="204" t="s">
        <v>861</v>
      </c>
      <c r="B197" s="205" t="s">
        <v>2376</v>
      </c>
      <c r="C197" s="205" t="s">
        <v>2341</v>
      </c>
      <c r="D197" s="205" t="s">
        <v>2329</v>
      </c>
      <c r="E197" s="489">
        <v>1378920</v>
      </c>
      <c r="F197" s="204" t="s">
        <v>295</v>
      </c>
      <c r="G197" s="205" t="s">
        <v>17</v>
      </c>
      <c r="H197" s="209" t="s">
        <v>376</v>
      </c>
      <c r="I197" s="204" t="s">
        <v>288</v>
      </c>
      <c r="J197" s="204" t="s">
        <v>295</v>
      </c>
      <c r="K197" s="205" t="s">
        <v>2377</v>
      </c>
      <c r="L197" s="493">
        <v>2000</v>
      </c>
    </row>
    <row r="198" ht="14.25" spans="1:12">
      <c r="A198" s="204" t="s">
        <v>863</v>
      </c>
      <c r="B198" s="205" t="s">
        <v>2378</v>
      </c>
      <c r="C198" s="205" t="s">
        <v>2341</v>
      </c>
      <c r="D198" s="205" t="s">
        <v>2329</v>
      </c>
      <c r="E198" s="489">
        <v>1380522</v>
      </c>
      <c r="F198" s="204" t="s">
        <v>288</v>
      </c>
      <c r="G198" s="205" t="s">
        <v>22</v>
      </c>
      <c r="H198" s="209" t="s">
        <v>1213</v>
      </c>
      <c r="I198" s="204" t="s">
        <v>288</v>
      </c>
      <c r="J198" s="204" t="s">
        <v>288</v>
      </c>
      <c r="K198" s="205" t="s">
        <v>2379</v>
      </c>
      <c r="L198" s="493">
        <v>1300</v>
      </c>
    </row>
    <row r="199" ht="14.25" spans="1:12">
      <c r="A199" s="204" t="s">
        <v>866</v>
      </c>
      <c r="B199" s="205" t="s">
        <v>2337</v>
      </c>
      <c r="C199" s="205" t="s">
        <v>2341</v>
      </c>
      <c r="D199" s="205" t="s">
        <v>2329</v>
      </c>
      <c r="E199" s="489">
        <v>1380517</v>
      </c>
      <c r="F199" s="204" t="s">
        <v>288</v>
      </c>
      <c r="G199" s="205" t="s">
        <v>17</v>
      </c>
      <c r="H199" s="204" t="s">
        <v>682</v>
      </c>
      <c r="I199" s="204" t="s">
        <v>288</v>
      </c>
      <c r="J199" s="204" t="s">
        <v>288</v>
      </c>
      <c r="K199" s="205" t="s">
        <v>2379</v>
      </c>
      <c r="L199" s="498">
        <v>0</v>
      </c>
    </row>
    <row r="200" ht="14.25" spans="1:12">
      <c r="A200" s="204" t="s">
        <v>869</v>
      </c>
      <c r="B200" s="205" t="s">
        <v>2380</v>
      </c>
      <c r="C200" s="205" t="s">
        <v>2341</v>
      </c>
      <c r="D200" s="205" t="s">
        <v>2329</v>
      </c>
      <c r="E200" s="489">
        <v>1380516</v>
      </c>
      <c r="F200" s="204" t="s">
        <v>288</v>
      </c>
      <c r="G200" s="205" t="s">
        <v>17</v>
      </c>
      <c r="H200" s="204" t="s">
        <v>682</v>
      </c>
      <c r="I200" s="204" t="s">
        <v>288</v>
      </c>
      <c r="J200" s="204" t="s">
        <v>288</v>
      </c>
      <c r="K200" s="205" t="s">
        <v>2379</v>
      </c>
      <c r="L200" s="499">
        <v>0</v>
      </c>
    </row>
    <row r="201" ht="14.25" spans="1:12">
      <c r="A201" s="204" t="s">
        <v>874</v>
      </c>
      <c r="B201" s="205" t="s">
        <v>2381</v>
      </c>
      <c r="C201" s="205" t="s">
        <v>2341</v>
      </c>
      <c r="D201" s="205" t="s">
        <v>2329</v>
      </c>
      <c r="E201" s="489">
        <v>1380354</v>
      </c>
      <c r="F201" s="204" t="s">
        <v>288</v>
      </c>
      <c r="G201" s="205" t="s">
        <v>17</v>
      </c>
      <c r="H201" s="204" t="s">
        <v>682</v>
      </c>
      <c r="I201" s="204" t="s">
        <v>288</v>
      </c>
      <c r="J201" s="204" t="s">
        <v>288</v>
      </c>
      <c r="K201" s="205" t="s">
        <v>2379</v>
      </c>
      <c r="L201" s="498">
        <v>0</v>
      </c>
    </row>
    <row r="202" ht="14.25" spans="1:12">
      <c r="A202" s="204" t="s">
        <v>880</v>
      </c>
      <c r="B202" s="205" t="s">
        <v>2382</v>
      </c>
      <c r="C202" s="205" t="s">
        <v>2341</v>
      </c>
      <c r="D202" s="205" t="s">
        <v>2383</v>
      </c>
      <c r="E202" s="489">
        <v>1379798</v>
      </c>
      <c r="F202" s="204" t="s">
        <v>288</v>
      </c>
      <c r="G202" s="205" t="s">
        <v>17</v>
      </c>
      <c r="H202" s="209" t="s">
        <v>376</v>
      </c>
      <c r="I202" s="204" t="s">
        <v>295</v>
      </c>
      <c r="J202" s="204" t="s">
        <v>295</v>
      </c>
      <c r="K202" s="205" t="s">
        <v>2384</v>
      </c>
      <c r="L202" s="493">
        <v>2000</v>
      </c>
    </row>
    <row r="203" ht="14.25" spans="1:12">
      <c r="A203" s="204" t="s">
        <v>883</v>
      </c>
      <c r="B203" s="205" t="s">
        <v>2363</v>
      </c>
      <c r="C203" s="205" t="s">
        <v>2341</v>
      </c>
      <c r="D203" s="205" t="s">
        <v>2385</v>
      </c>
      <c r="E203" s="489">
        <v>1380336</v>
      </c>
      <c r="F203" s="204" t="s">
        <v>288</v>
      </c>
      <c r="G203" s="205" t="s">
        <v>17</v>
      </c>
      <c r="H203" s="204" t="s">
        <v>682</v>
      </c>
      <c r="I203" s="204" t="s">
        <v>298</v>
      </c>
      <c r="J203" s="204" t="s">
        <v>298</v>
      </c>
      <c r="K203" s="205" t="s">
        <v>2384</v>
      </c>
      <c r="L203" s="498">
        <v>0</v>
      </c>
    </row>
    <row r="204" ht="14.25" spans="1:12">
      <c r="A204" s="204" t="s">
        <v>886</v>
      </c>
      <c r="B204" s="205" t="s">
        <v>2386</v>
      </c>
      <c r="C204" s="205" t="s">
        <v>2341</v>
      </c>
      <c r="D204" s="205" t="s">
        <v>2387</v>
      </c>
      <c r="E204" s="489">
        <v>1367429</v>
      </c>
      <c r="F204" s="204" t="s">
        <v>288</v>
      </c>
      <c r="G204" s="205" t="s">
        <v>22</v>
      </c>
      <c r="H204" s="209" t="s">
        <v>306</v>
      </c>
      <c r="I204" s="204" t="s">
        <v>326</v>
      </c>
      <c r="J204" s="204" t="s">
        <v>326</v>
      </c>
      <c r="K204" s="205" t="s">
        <v>2388</v>
      </c>
      <c r="L204" s="493">
        <v>14000</v>
      </c>
    </row>
    <row r="205" ht="14.25" spans="1:12">
      <c r="A205" s="204" t="s">
        <v>889</v>
      </c>
      <c r="B205" s="205" t="s">
        <v>2389</v>
      </c>
      <c r="C205" s="205" t="s">
        <v>2329</v>
      </c>
      <c r="D205" s="205" t="s">
        <v>2383</v>
      </c>
      <c r="E205" s="489">
        <v>1378881</v>
      </c>
      <c r="F205" s="204" t="s">
        <v>288</v>
      </c>
      <c r="G205" s="205" t="s">
        <v>19</v>
      </c>
      <c r="H205" s="209" t="s">
        <v>1213</v>
      </c>
      <c r="I205" s="204" t="s">
        <v>288</v>
      </c>
      <c r="J205" s="204" t="s">
        <v>288</v>
      </c>
      <c r="K205" s="205" t="s">
        <v>2390</v>
      </c>
      <c r="L205" s="493">
        <v>1300</v>
      </c>
    </row>
    <row r="206" ht="14.25" spans="1:12">
      <c r="A206" s="204" t="s">
        <v>892</v>
      </c>
      <c r="B206" s="205" t="s">
        <v>2391</v>
      </c>
      <c r="C206" s="205" t="s">
        <v>2329</v>
      </c>
      <c r="D206" s="205" t="s">
        <v>2383</v>
      </c>
      <c r="E206" s="489">
        <v>1380780</v>
      </c>
      <c r="F206" s="204" t="s">
        <v>288</v>
      </c>
      <c r="G206" s="205" t="s">
        <v>17</v>
      </c>
      <c r="H206" s="209" t="s">
        <v>376</v>
      </c>
      <c r="I206" s="204" t="s">
        <v>288</v>
      </c>
      <c r="J206" s="204" t="s">
        <v>288</v>
      </c>
      <c r="K206" s="205" t="s">
        <v>2392</v>
      </c>
      <c r="L206" s="493">
        <v>1000</v>
      </c>
    </row>
    <row r="207" ht="14.25" spans="1:12">
      <c r="A207" s="204" t="s">
        <v>895</v>
      </c>
      <c r="B207" s="205" t="s">
        <v>2393</v>
      </c>
      <c r="C207" s="205" t="s">
        <v>2329</v>
      </c>
      <c r="D207" s="205" t="s">
        <v>2383</v>
      </c>
      <c r="E207" s="489">
        <v>1380760</v>
      </c>
      <c r="F207" s="204" t="s">
        <v>288</v>
      </c>
      <c r="G207" s="205" t="s">
        <v>17</v>
      </c>
      <c r="H207" s="204" t="s">
        <v>682</v>
      </c>
      <c r="I207" s="204" t="s">
        <v>288</v>
      </c>
      <c r="J207" s="204" t="s">
        <v>288</v>
      </c>
      <c r="K207" s="205" t="s">
        <v>2392</v>
      </c>
      <c r="L207" s="498">
        <v>0</v>
      </c>
    </row>
    <row r="208" ht="14.25" spans="1:12">
      <c r="A208" s="204" t="s">
        <v>898</v>
      </c>
      <c r="B208" s="205" t="s">
        <v>2375</v>
      </c>
      <c r="C208" s="205" t="s">
        <v>2329</v>
      </c>
      <c r="D208" s="205" t="s">
        <v>2383</v>
      </c>
      <c r="E208" s="489">
        <v>1380884</v>
      </c>
      <c r="F208" s="204" t="s">
        <v>288</v>
      </c>
      <c r="G208" s="205" t="s">
        <v>17</v>
      </c>
      <c r="H208" s="209" t="s">
        <v>376</v>
      </c>
      <c r="I208" s="204" t="s">
        <v>288</v>
      </c>
      <c r="J208" s="204" t="s">
        <v>288</v>
      </c>
      <c r="K208" s="205" t="s">
        <v>2394</v>
      </c>
      <c r="L208" s="493">
        <v>1000</v>
      </c>
    </row>
    <row r="209" ht="14.25" spans="1:12">
      <c r="A209" s="204" t="s">
        <v>900</v>
      </c>
      <c r="B209" s="205" t="s">
        <v>2328</v>
      </c>
      <c r="C209" s="205" t="s">
        <v>2329</v>
      </c>
      <c r="D209" s="205" t="s">
        <v>2383</v>
      </c>
      <c r="E209" s="489">
        <v>1380718</v>
      </c>
      <c r="F209" s="204" t="s">
        <v>288</v>
      </c>
      <c r="G209" s="205" t="s">
        <v>19</v>
      </c>
      <c r="H209" s="209" t="s">
        <v>1213</v>
      </c>
      <c r="I209" s="204" t="s">
        <v>288</v>
      </c>
      <c r="J209" s="204" t="s">
        <v>288</v>
      </c>
      <c r="K209" s="205" t="s">
        <v>2395</v>
      </c>
      <c r="L209" s="493">
        <v>1300</v>
      </c>
    </row>
    <row r="210" ht="14.25" spans="1:12">
      <c r="A210" s="204" t="s">
        <v>903</v>
      </c>
      <c r="B210" s="205" t="s">
        <v>2396</v>
      </c>
      <c r="C210" s="205" t="s">
        <v>2329</v>
      </c>
      <c r="D210" s="205" t="s">
        <v>2383</v>
      </c>
      <c r="E210" s="489">
        <v>1380705</v>
      </c>
      <c r="F210" s="204" t="s">
        <v>295</v>
      </c>
      <c r="G210" s="205" t="s">
        <v>17</v>
      </c>
      <c r="H210" s="209" t="s">
        <v>376</v>
      </c>
      <c r="I210" s="204" t="s">
        <v>288</v>
      </c>
      <c r="J210" s="204" t="s">
        <v>295</v>
      </c>
      <c r="K210" s="205" t="s">
        <v>2397</v>
      </c>
      <c r="L210" s="493">
        <v>2000</v>
      </c>
    </row>
    <row r="211" ht="14.25" spans="1:12">
      <c r="A211" s="204" t="s">
        <v>906</v>
      </c>
      <c r="B211" s="205" t="s">
        <v>2398</v>
      </c>
      <c r="C211" s="205" t="s">
        <v>2329</v>
      </c>
      <c r="D211" s="205" t="s">
        <v>2383</v>
      </c>
      <c r="E211" s="489">
        <v>1380357</v>
      </c>
      <c r="F211" s="204" t="s">
        <v>288</v>
      </c>
      <c r="G211" s="205" t="s">
        <v>17</v>
      </c>
      <c r="H211" s="204" t="s">
        <v>682</v>
      </c>
      <c r="I211" s="204" t="s">
        <v>288</v>
      </c>
      <c r="J211" s="204" t="s">
        <v>288</v>
      </c>
      <c r="K211" s="205" t="s">
        <v>2397</v>
      </c>
      <c r="L211" s="498">
        <v>0</v>
      </c>
    </row>
    <row r="212" ht="14.25" spans="1:12">
      <c r="A212" s="204" t="s">
        <v>909</v>
      </c>
      <c r="B212" s="205" t="s">
        <v>2399</v>
      </c>
      <c r="C212" s="205" t="s">
        <v>2329</v>
      </c>
      <c r="D212" s="205" t="s">
        <v>2383</v>
      </c>
      <c r="E212" s="489">
        <v>1380724</v>
      </c>
      <c r="F212" s="204" t="s">
        <v>288</v>
      </c>
      <c r="G212" s="205" t="s">
        <v>22</v>
      </c>
      <c r="H212" s="209" t="s">
        <v>1213</v>
      </c>
      <c r="I212" s="204" t="s">
        <v>288</v>
      </c>
      <c r="J212" s="204" t="s">
        <v>288</v>
      </c>
      <c r="K212" s="205" t="s">
        <v>2400</v>
      </c>
      <c r="L212" s="493">
        <v>1300</v>
      </c>
    </row>
    <row r="213" ht="14.25" spans="1:12">
      <c r="A213" s="204" t="s">
        <v>913</v>
      </c>
      <c r="B213" s="205" t="s">
        <v>2337</v>
      </c>
      <c r="C213" s="205" t="s">
        <v>2329</v>
      </c>
      <c r="D213" s="205" t="s">
        <v>2383</v>
      </c>
      <c r="E213" s="489">
        <v>1380894</v>
      </c>
      <c r="F213" s="204" t="s">
        <v>288</v>
      </c>
      <c r="G213" s="205" t="s">
        <v>17</v>
      </c>
      <c r="H213" s="209" t="s">
        <v>376</v>
      </c>
      <c r="I213" s="204" t="s">
        <v>288</v>
      </c>
      <c r="J213" s="204" t="s">
        <v>288</v>
      </c>
      <c r="K213" s="205" t="s">
        <v>2401</v>
      </c>
      <c r="L213" s="493">
        <v>1000</v>
      </c>
    </row>
    <row r="214" ht="14.25" spans="1:12">
      <c r="A214" s="204" t="s">
        <v>916</v>
      </c>
      <c r="B214" s="205" t="s">
        <v>2345</v>
      </c>
      <c r="C214" s="205" t="s">
        <v>2329</v>
      </c>
      <c r="D214" s="205" t="s">
        <v>2383</v>
      </c>
      <c r="E214" s="489">
        <v>1380721</v>
      </c>
      <c r="F214" s="204" t="s">
        <v>288</v>
      </c>
      <c r="G214" s="205" t="s">
        <v>17</v>
      </c>
      <c r="H214" s="204" t="s">
        <v>682</v>
      </c>
      <c r="I214" s="204" t="s">
        <v>288</v>
      </c>
      <c r="J214" s="204" t="s">
        <v>288</v>
      </c>
      <c r="K214" s="205" t="s">
        <v>2401</v>
      </c>
      <c r="L214" s="498">
        <v>0</v>
      </c>
    </row>
    <row r="215" ht="14.25" spans="1:12">
      <c r="A215" s="204" t="s">
        <v>918</v>
      </c>
      <c r="B215" s="205" t="s">
        <v>2402</v>
      </c>
      <c r="C215" s="205" t="s">
        <v>2329</v>
      </c>
      <c r="D215" s="205" t="s">
        <v>2383</v>
      </c>
      <c r="E215" s="489">
        <v>1380709</v>
      </c>
      <c r="F215" s="204" t="s">
        <v>288</v>
      </c>
      <c r="G215" s="205" t="s">
        <v>17</v>
      </c>
      <c r="H215" s="209" t="s">
        <v>376</v>
      </c>
      <c r="I215" s="204" t="s">
        <v>288</v>
      </c>
      <c r="J215" s="204" t="s">
        <v>288</v>
      </c>
      <c r="K215" s="205" t="s">
        <v>2403</v>
      </c>
      <c r="L215" s="493">
        <v>1000</v>
      </c>
    </row>
    <row r="216" ht="14.25" spans="1:12">
      <c r="A216" s="204" t="s">
        <v>922</v>
      </c>
      <c r="B216" s="205" t="s">
        <v>2404</v>
      </c>
      <c r="C216" s="205" t="s">
        <v>2329</v>
      </c>
      <c r="D216" s="205" t="s">
        <v>2385</v>
      </c>
      <c r="E216" s="489">
        <v>1380554</v>
      </c>
      <c r="F216" s="204" t="s">
        <v>288</v>
      </c>
      <c r="G216" s="205" t="s">
        <v>17</v>
      </c>
      <c r="H216" s="204" t="s">
        <v>682</v>
      </c>
      <c r="I216" s="204" t="s">
        <v>295</v>
      </c>
      <c r="J216" s="204" t="s">
        <v>295</v>
      </c>
      <c r="K216" s="205" t="s">
        <v>2403</v>
      </c>
      <c r="L216" s="498">
        <v>0</v>
      </c>
    </row>
    <row r="217" ht="14.25" spans="1:12">
      <c r="A217" s="204" t="s">
        <v>926</v>
      </c>
      <c r="B217" s="205" t="s">
        <v>2405</v>
      </c>
      <c r="C217" s="205" t="s">
        <v>2329</v>
      </c>
      <c r="D217" s="205" t="s">
        <v>2385</v>
      </c>
      <c r="E217" s="489">
        <v>1380789</v>
      </c>
      <c r="F217" s="204" t="s">
        <v>288</v>
      </c>
      <c r="G217" s="205" t="s">
        <v>19</v>
      </c>
      <c r="H217" s="209" t="s">
        <v>1213</v>
      </c>
      <c r="I217" s="204" t="s">
        <v>295</v>
      </c>
      <c r="J217" s="204" t="s">
        <v>295</v>
      </c>
      <c r="K217" s="205" t="s">
        <v>2406</v>
      </c>
      <c r="L217" s="493">
        <v>2600</v>
      </c>
    </row>
    <row r="218" ht="14.25" spans="1:12">
      <c r="A218" s="204" t="s">
        <v>928</v>
      </c>
      <c r="B218" s="205" t="s">
        <v>2407</v>
      </c>
      <c r="C218" s="205" t="s">
        <v>2329</v>
      </c>
      <c r="D218" s="205" t="s">
        <v>2385</v>
      </c>
      <c r="E218" s="489">
        <v>1380788</v>
      </c>
      <c r="F218" s="204" t="s">
        <v>288</v>
      </c>
      <c r="G218" s="205" t="s">
        <v>19</v>
      </c>
      <c r="H218" s="209" t="s">
        <v>1213</v>
      </c>
      <c r="I218" s="204" t="s">
        <v>295</v>
      </c>
      <c r="J218" s="204" t="s">
        <v>295</v>
      </c>
      <c r="K218" s="205" t="s">
        <v>2408</v>
      </c>
      <c r="L218" s="493">
        <v>2600</v>
      </c>
    </row>
    <row r="219" ht="14.25" spans="1:12">
      <c r="A219" s="204" t="s">
        <v>933</v>
      </c>
      <c r="B219" s="205" t="s">
        <v>2409</v>
      </c>
      <c r="C219" s="205" t="s">
        <v>2329</v>
      </c>
      <c r="D219" s="205" t="s">
        <v>2385</v>
      </c>
      <c r="E219" s="489">
        <v>1380251</v>
      </c>
      <c r="F219" s="204" t="s">
        <v>288</v>
      </c>
      <c r="G219" s="205" t="s">
        <v>22</v>
      </c>
      <c r="H219" s="209" t="s">
        <v>1213</v>
      </c>
      <c r="I219" s="204" t="s">
        <v>295</v>
      </c>
      <c r="J219" s="204" t="s">
        <v>295</v>
      </c>
      <c r="K219" s="205" t="s">
        <v>2410</v>
      </c>
      <c r="L219" s="493">
        <v>2600</v>
      </c>
    </row>
    <row r="220" ht="14.25" spans="1:12">
      <c r="A220" s="204" t="s">
        <v>935</v>
      </c>
      <c r="B220" s="205" t="s">
        <v>2378</v>
      </c>
      <c r="C220" s="205" t="s">
        <v>2329</v>
      </c>
      <c r="D220" s="205" t="s">
        <v>2370</v>
      </c>
      <c r="E220" s="489">
        <v>1380945</v>
      </c>
      <c r="F220" s="204" t="s">
        <v>288</v>
      </c>
      <c r="G220" s="205" t="s">
        <v>22</v>
      </c>
      <c r="H220" s="209" t="s">
        <v>1213</v>
      </c>
      <c r="I220" s="204" t="s">
        <v>298</v>
      </c>
      <c r="J220" s="204" t="s">
        <v>298</v>
      </c>
      <c r="K220" s="205" t="s">
        <v>2411</v>
      </c>
      <c r="L220" s="493">
        <v>3900</v>
      </c>
    </row>
    <row r="221" ht="14.25" spans="1:12">
      <c r="A221" s="204" t="s">
        <v>938</v>
      </c>
      <c r="B221" s="205" t="s">
        <v>2412</v>
      </c>
      <c r="C221" s="205" t="s">
        <v>2383</v>
      </c>
      <c r="D221" s="205" t="s">
        <v>2385</v>
      </c>
      <c r="E221" s="489">
        <v>1378453</v>
      </c>
      <c r="F221" s="204" t="s">
        <v>288</v>
      </c>
      <c r="G221" s="205" t="s">
        <v>17</v>
      </c>
      <c r="H221" s="209" t="s">
        <v>376</v>
      </c>
      <c r="I221" s="204" t="s">
        <v>288</v>
      </c>
      <c r="J221" s="204" t="s">
        <v>288</v>
      </c>
      <c r="K221" s="205" t="s">
        <v>2413</v>
      </c>
      <c r="L221" s="493">
        <v>1000</v>
      </c>
    </row>
    <row r="222" ht="14.25" spans="1:12">
      <c r="A222" s="204" t="s">
        <v>940</v>
      </c>
      <c r="B222" s="205" t="s">
        <v>2375</v>
      </c>
      <c r="C222" s="205" t="s">
        <v>2383</v>
      </c>
      <c r="D222" s="205" t="s">
        <v>2385</v>
      </c>
      <c r="E222" s="489">
        <v>1381180</v>
      </c>
      <c r="F222" s="204" t="s">
        <v>288</v>
      </c>
      <c r="G222" s="205" t="s">
        <v>17</v>
      </c>
      <c r="H222" s="209" t="s">
        <v>376</v>
      </c>
      <c r="I222" s="204" t="s">
        <v>288</v>
      </c>
      <c r="J222" s="204" t="s">
        <v>288</v>
      </c>
      <c r="K222" s="205" t="s">
        <v>2414</v>
      </c>
      <c r="L222" s="493">
        <v>1000</v>
      </c>
    </row>
    <row r="223" ht="14.25" spans="1:12">
      <c r="A223" s="204" t="s">
        <v>943</v>
      </c>
      <c r="B223" s="205" t="s">
        <v>2415</v>
      </c>
      <c r="C223" s="205" t="s">
        <v>2383</v>
      </c>
      <c r="D223" s="205" t="s">
        <v>2385</v>
      </c>
      <c r="E223" s="489">
        <v>1381140</v>
      </c>
      <c r="F223" s="204" t="s">
        <v>288</v>
      </c>
      <c r="G223" s="205" t="s">
        <v>17</v>
      </c>
      <c r="H223" s="209" t="s">
        <v>376</v>
      </c>
      <c r="I223" s="204" t="s">
        <v>288</v>
      </c>
      <c r="J223" s="204" t="s">
        <v>288</v>
      </c>
      <c r="K223" s="205" t="s">
        <v>2416</v>
      </c>
      <c r="L223" s="493">
        <v>1000</v>
      </c>
    </row>
    <row r="224" ht="14.25" spans="1:12">
      <c r="A224" s="204" t="s">
        <v>946</v>
      </c>
      <c r="B224" s="205" t="s">
        <v>2337</v>
      </c>
      <c r="C224" s="205" t="s">
        <v>2383</v>
      </c>
      <c r="D224" s="205" t="s">
        <v>2385</v>
      </c>
      <c r="E224" s="489">
        <v>1381124</v>
      </c>
      <c r="F224" s="204" t="s">
        <v>288</v>
      </c>
      <c r="G224" s="205" t="s">
        <v>17</v>
      </c>
      <c r="H224" s="209" t="s">
        <v>376</v>
      </c>
      <c r="I224" s="204" t="s">
        <v>288</v>
      </c>
      <c r="J224" s="204" t="s">
        <v>288</v>
      </c>
      <c r="K224" s="205" t="s">
        <v>2417</v>
      </c>
      <c r="L224" s="493">
        <v>1000</v>
      </c>
    </row>
    <row r="225" ht="14.25" spans="1:12">
      <c r="A225" s="204" t="s">
        <v>950</v>
      </c>
      <c r="B225" s="205" t="s">
        <v>2402</v>
      </c>
      <c r="C225" s="205" t="s">
        <v>2383</v>
      </c>
      <c r="D225" s="205" t="s">
        <v>2385</v>
      </c>
      <c r="E225" s="489">
        <v>1381169</v>
      </c>
      <c r="F225" s="204" t="s">
        <v>288</v>
      </c>
      <c r="G225" s="205" t="s">
        <v>17</v>
      </c>
      <c r="H225" s="209" t="s">
        <v>376</v>
      </c>
      <c r="I225" s="204" t="s">
        <v>288</v>
      </c>
      <c r="J225" s="204" t="s">
        <v>288</v>
      </c>
      <c r="K225" s="205" t="s">
        <v>2418</v>
      </c>
      <c r="L225" s="493">
        <v>1000</v>
      </c>
    </row>
    <row r="226" ht="14.25" spans="1:12">
      <c r="A226" s="204" t="s">
        <v>953</v>
      </c>
      <c r="B226" s="205" t="s">
        <v>2419</v>
      </c>
      <c r="C226" s="205" t="s">
        <v>2383</v>
      </c>
      <c r="D226" s="205" t="s">
        <v>2370</v>
      </c>
      <c r="E226" s="489">
        <v>1380844</v>
      </c>
      <c r="F226" s="204" t="s">
        <v>288</v>
      </c>
      <c r="G226" s="205" t="s">
        <v>22</v>
      </c>
      <c r="H226" s="209" t="s">
        <v>1213</v>
      </c>
      <c r="I226" s="204" t="s">
        <v>295</v>
      </c>
      <c r="J226" s="204" t="s">
        <v>295</v>
      </c>
      <c r="K226" s="205" t="s">
        <v>2420</v>
      </c>
      <c r="L226" s="493">
        <v>2600</v>
      </c>
    </row>
    <row r="227" ht="14.25" spans="1:12">
      <c r="A227" s="204" t="s">
        <v>956</v>
      </c>
      <c r="B227" s="205" t="s">
        <v>2421</v>
      </c>
      <c r="C227" s="205" t="s">
        <v>2383</v>
      </c>
      <c r="D227" s="205" t="s">
        <v>2370</v>
      </c>
      <c r="E227" s="489">
        <v>1378166</v>
      </c>
      <c r="F227" s="204" t="s">
        <v>288</v>
      </c>
      <c r="G227" s="205" t="s">
        <v>17</v>
      </c>
      <c r="H227" s="209" t="s">
        <v>376</v>
      </c>
      <c r="I227" s="204" t="s">
        <v>295</v>
      </c>
      <c r="J227" s="204" t="s">
        <v>295</v>
      </c>
      <c r="K227" s="205" t="s">
        <v>2422</v>
      </c>
      <c r="L227" s="493">
        <v>2000</v>
      </c>
    </row>
    <row r="228" ht="14.25" spans="1:12">
      <c r="A228" s="204" t="s">
        <v>959</v>
      </c>
      <c r="B228" s="205" t="s">
        <v>2423</v>
      </c>
      <c r="C228" s="205" t="s">
        <v>2383</v>
      </c>
      <c r="D228" s="205" t="s">
        <v>2424</v>
      </c>
      <c r="E228" s="489">
        <v>1359772</v>
      </c>
      <c r="F228" s="204" t="s">
        <v>288</v>
      </c>
      <c r="G228" s="205" t="s">
        <v>17</v>
      </c>
      <c r="H228" s="209" t="s">
        <v>808</v>
      </c>
      <c r="I228" s="204" t="s">
        <v>298</v>
      </c>
      <c r="J228" s="204" t="s">
        <v>298</v>
      </c>
      <c r="K228" s="205" t="s">
        <v>2425</v>
      </c>
      <c r="L228" s="493">
        <v>3300</v>
      </c>
    </row>
    <row r="229" ht="14.25" spans="1:12">
      <c r="A229" s="204" t="s">
        <v>961</v>
      </c>
      <c r="B229" s="205" t="s">
        <v>2426</v>
      </c>
      <c r="C229" s="205" t="s">
        <v>2383</v>
      </c>
      <c r="D229" s="205" t="s">
        <v>2424</v>
      </c>
      <c r="E229" s="489">
        <v>1379949</v>
      </c>
      <c r="F229" s="204" t="s">
        <v>288</v>
      </c>
      <c r="G229" s="205" t="s">
        <v>17</v>
      </c>
      <c r="H229" s="209" t="s">
        <v>376</v>
      </c>
      <c r="I229" s="204" t="s">
        <v>298</v>
      </c>
      <c r="J229" s="204" t="s">
        <v>298</v>
      </c>
      <c r="K229" s="205" t="s">
        <v>2427</v>
      </c>
      <c r="L229" s="493">
        <v>3000</v>
      </c>
    </row>
    <row r="230" ht="14.25" spans="1:12">
      <c r="A230" s="204" t="s">
        <v>964</v>
      </c>
      <c r="B230" s="205" t="s">
        <v>2428</v>
      </c>
      <c r="C230" s="205" t="s">
        <v>2383</v>
      </c>
      <c r="D230" s="205" t="s">
        <v>2424</v>
      </c>
      <c r="E230" s="489">
        <v>1380801</v>
      </c>
      <c r="F230" s="204" t="s">
        <v>288</v>
      </c>
      <c r="G230" s="205" t="s">
        <v>19</v>
      </c>
      <c r="H230" s="209" t="s">
        <v>1213</v>
      </c>
      <c r="I230" s="204" t="s">
        <v>298</v>
      </c>
      <c r="J230" s="204" t="s">
        <v>298</v>
      </c>
      <c r="K230" s="205" t="s">
        <v>2429</v>
      </c>
      <c r="L230" s="493">
        <v>3900</v>
      </c>
    </row>
    <row r="231" ht="14.25" spans="1:12">
      <c r="A231" s="204" t="s">
        <v>967</v>
      </c>
      <c r="B231" s="205" t="s">
        <v>2415</v>
      </c>
      <c r="C231" s="205" t="s">
        <v>2385</v>
      </c>
      <c r="D231" s="205" t="s">
        <v>2370</v>
      </c>
      <c r="E231" s="489">
        <v>1381591</v>
      </c>
      <c r="F231" s="204" t="s">
        <v>288</v>
      </c>
      <c r="G231" s="205" t="s">
        <v>22</v>
      </c>
      <c r="H231" s="209" t="s">
        <v>1213</v>
      </c>
      <c r="I231" s="204" t="s">
        <v>288</v>
      </c>
      <c r="J231" s="204" t="s">
        <v>288</v>
      </c>
      <c r="K231" s="205" t="s">
        <v>2430</v>
      </c>
      <c r="L231" s="493">
        <v>1300</v>
      </c>
    </row>
    <row r="232" ht="14.25" spans="1:12">
      <c r="A232" s="204" t="s">
        <v>970</v>
      </c>
      <c r="B232" s="205" t="s">
        <v>2431</v>
      </c>
      <c r="C232" s="205" t="s">
        <v>2385</v>
      </c>
      <c r="D232" s="205" t="s">
        <v>2370</v>
      </c>
      <c r="E232" s="489">
        <v>1381098</v>
      </c>
      <c r="F232" s="204" t="s">
        <v>288</v>
      </c>
      <c r="G232" s="205" t="s">
        <v>17</v>
      </c>
      <c r="H232" s="209" t="s">
        <v>376</v>
      </c>
      <c r="I232" s="204" t="s">
        <v>288</v>
      </c>
      <c r="J232" s="204" t="s">
        <v>288</v>
      </c>
      <c r="K232" s="205" t="s">
        <v>2432</v>
      </c>
      <c r="L232" s="493">
        <v>1000</v>
      </c>
    </row>
    <row r="233" ht="14.25" spans="1:12">
      <c r="A233" s="204" t="s">
        <v>973</v>
      </c>
      <c r="B233" s="205" t="s">
        <v>2433</v>
      </c>
      <c r="C233" s="205" t="s">
        <v>2385</v>
      </c>
      <c r="D233" s="205" t="s">
        <v>2370</v>
      </c>
      <c r="E233" s="489">
        <v>1380685</v>
      </c>
      <c r="F233" s="204" t="s">
        <v>295</v>
      </c>
      <c r="G233" s="205" t="s">
        <v>17</v>
      </c>
      <c r="H233" s="204" t="s">
        <v>682</v>
      </c>
      <c r="I233" s="204" t="s">
        <v>288</v>
      </c>
      <c r="J233" s="204" t="s">
        <v>295</v>
      </c>
      <c r="K233" s="205" t="s">
        <v>2432</v>
      </c>
      <c r="L233" s="500">
        <v>0</v>
      </c>
    </row>
    <row r="234" ht="14.25" spans="1:12">
      <c r="A234" s="204" t="s">
        <v>975</v>
      </c>
      <c r="B234" s="205" t="s">
        <v>2337</v>
      </c>
      <c r="C234" s="205" t="s">
        <v>2385</v>
      </c>
      <c r="D234" s="205" t="s">
        <v>2370</v>
      </c>
      <c r="E234" s="489">
        <v>1381687</v>
      </c>
      <c r="F234" s="204" t="s">
        <v>288</v>
      </c>
      <c r="G234" s="205" t="s">
        <v>17</v>
      </c>
      <c r="H234" s="209" t="s">
        <v>376</v>
      </c>
      <c r="I234" s="204" t="s">
        <v>288</v>
      </c>
      <c r="J234" s="204" t="s">
        <v>288</v>
      </c>
      <c r="K234" s="205" t="s">
        <v>2434</v>
      </c>
      <c r="L234" s="493">
        <v>1000</v>
      </c>
    </row>
    <row r="235" ht="14.25" spans="1:12">
      <c r="A235" s="204" t="s">
        <v>977</v>
      </c>
      <c r="B235" s="205" t="s">
        <v>2405</v>
      </c>
      <c r="C235" s="205" t="s">
        <v>2385</v>
      </c>
      <c r="D235" s="205" t="s">
        <v>2370</v>
      </c>
      <c r="E235" s="489">
        <v>1381743</v>
      </c>
      <c r="F235" s="204" t="s">
        <v>295</v>
      </c>
      <c r="G235" s="205" t="s">
        <v>19</v>
      </c>
      <c r="H235" s="209" t="s">
        <v>1213</v>
      </c>
      <c r="I235" s="204" t="s">
        <v>288</v>
      </c>
      <c r="J235" s="204" t="s">
        <v>295</v>
      </c>
      <c r="K235" s="205" t="s">
        <v>2435</v>
      </c>
      <c r="L235" s="493">
        <v>2600</v>
      </c>
    </row>
    <row r="236" ht="14.25" spans="1:12">
      <c r="A236" s="204" t="s">
        <v>979</v>
      </c>
      <c r="B236" s="205" t="s">
        <v>2436</v>
      </c>
      <c r="C236" s="205" t="s">
        <v>2385</v>
      </c>
      <c r="D236" s="205" t="s">
        <v>2370</v>
      </c>
      <c r="E236" s="489">
        <v>1381566</v>
      </c>
      <c r="F236" s="204" t="s">
        <v>288</v>
      </c>
      <c r="G236" s="205" t="s">
        <v>17</v>
      </c>
      <c r="H236" s="209" t="s">
        <v>376</v>
      </c>
      <c r="I236" s="204" t="s">
        <v>288</v>
      </c>
      <c r="J236" s="204" t="s">
        <v>288</v>
      </c>
      <c r="K236" s="205" t="s">
        <v>2437</v>
      </c>
      <c r="L236" s="493">
        <v>1000</v>
      </c>
    </row>
    <row r="237" ht="14.25" spans="1:12">
      <c r="A237" s="204" t="s">
        <v>983</v>
      </c>
      <c r="B237" s="205" t="s">
        <v>2438</v>
      </c>
      <c r="C237" s="205" t="s">
        <v>2385</v>
      </c>
      <c r="D237" s="205" t="s">
        <v>2370</v>
      </c>
      <c r="E237" s="489">
        <v>1375380</v>
      </c>
      <c r="F237" s="204" t="s">
        <v>295</v>
      </c>
      <c r="G237" s="205" t="s">
        <v>17</v>
      </c>
      <c r="H237" s="209" t="s">
        <v>376</v>
      </c>
      <c r="I237" s="204" t="s">
        <v>288</v>
      </c>
      <c r="J237" s="204" t="s">
        <v>295</v>
      </c>
      <c r="K237" s="205" t="s">
        <v>2439</v>
      </c>
      <c r="L237" s="493">
        <v>2000</v>
      </c>
    </row>
    <row r="238" ht="14.25" spans="1:12">
      <c r="A238" s="204" t="s">
        <v>986</v>
      </c>
      <c r="B238" s="205" t="s">
        <v>2440</v>
      </c>
      <c r="C238" s="205" t="s">
        <v>2385</v>
      </c>
      <c r="D238" s="205" t="s">
        <v>2424</v>
      </c>
      <c r="E238" s="489">
        <v>1381479</v>
      </c>
      <c r="F238" s="204" t="s">
        <v>288</v>
      </c>
      <c r="G238" s="205" t="s">
        <v>22</v>
      </c>
      <c r="H238" s="209" t="s">
        <v>1213</v>
      </c>
      <c r="I238" s="204" t="s">
        <v>295</v>
      </c>
      <c r="J238" s="204" t="s">
        <v>295</v>
      </c>
      <c r="K238" s="205" t="s">
        <v>2441</v>
      </c>
      <c r="L238" s="493">
        <v>2600</v>
      </c>
    </row>
    <row r="239" ht="14.25" spans="1:12">
      <c r="A239" s="204" t="s">
        <v>989</v>
      </c>
      <c r="B239" s="205" t="s">
        <v>2442</v>
      </c>
      <c r="C239" s="205" t="s">
        <v>2385</v>
      </c>
      <c r="D239" s="205" t="s">
        <v>2443</v>
      </c>
      <c r="E239" s="489">
        <v>1381168</v>
      </c>
      <c r="F239" s="204" t="s">
        <v>288</v>
      </c>
      <c r="G239" s="205" t="s">
        <v>17</v>
      </c>
      <c r="H239" s="209" t="s">
        <v>376</v>
      </c>
      <c r="I239" s="204" t="s">
        <v>298</v>
      </c>
      <c r="J239" s="204" t="s">
        <v>298</v>
      </c>
      <c r="K239" s="205" t="s">
        <v>2444</v>
      </c>
      <c r="L239" s="493">
        <v>3000</v>
      </c>
    </row>
    <row r="240" ht="14.25" spans="1:12">
      <c r="A240" s="204" t="s">
        <v>992</v>
      </c>
      <c r="B240" s="205" t="s">
        <v>2415</v>
      </c>
      <c r="C240" s="205" t="s">
        <v>2370</v>
      </c>
      <c r="D240" s="205" t="s">
        <v>2424</v>
      </c>
      <c r="E240" s="489">
        <v>1382098</v>
      </c>
      <c r="F240" s="204" t="s">
        <v>288</v>
      </c>
      <c r="G240" s="205" t="s">
        <v>22</v>
      </c>
      <c r="H240" s="209" t="s">
        <v>1213</v>
      </c>
      <c r="I240" s="204" t="s">
        <v>288</v>
      </c>
      <c r="J240" s="204" t="s">
        <v>288</v>
      </c>
      <c r="K240" s="205" t="s">
        <v>2445</v>
      </c>
      <c r="L240" s="493">
        <v>1300</v>
      </c>
    </row>
    <row r="241" ht="14.25" spans="1:12">
      <c r="A241" s="204" t="s">
        <v>995</v>
      </c>
      <c r="B241" s="205" t="s">
        <v>2446</v>
      </c>
      <c r="C241" s="205" t="s">
        <v>2370</v>
      </c>
      <c r="D241" s="205" t="s">
        <v>2424</v>
      </c>
      <c r="E241" s="489">
        <v>1379308</v>
      </c>
      <c r="F241" s="204" t="s">
        <v>288</v>
      </c>
      <c r="G241" s="205" t="s">
        <v>17</v>
      </c>
      <c r="H241" s="209" t="s">
        <v>376</v>
      </c>
      <c r="I241" s="204" t="s">
        <v>288</v>
      </c>
      <c r="J241" s="204" t="s">
        <v>288</v>
      </c>
      <c r="K241" s="205" t="s">
        <v>2447</v>
      </c>
      <c r="L241" s="493">
        <v>1000</v>
      </c>
    </row>
    <row r="242" ht="14.25" spans="1:12">
      <c r="A242" s="204" t="s">
        <v>998</v>
      </c>
      <c r="B242" s="205" t="s">
        <v>2448</v>
      </c>
      <c r="C242" s="205" t="s">
        <v>2370</v>
      </c>
      <c r="D242" s="205" t="s">
        <v>2424</v>
      </c>
      <c r="E242" s="489">
        <v>1380312</v>
      </c>
      <c r="F242" s="204" t="s">
        <v>288</v>
      </c>
      <c r="G242" s="205" t="s">
        <v>17</v>
      </c>
      <c r="H242" s="204" t="s">
        <v>682</v>
      </c>
      <c r="I242" s="204" t="s">
        <v>288</v>
      </c>
      <c r="J242" s="204" t="s">
        <v>288</v>
      </c>
      <c r="K242" s="205" t="s">
        <v>2449</v>
      </c>
      <c r="L242" s="498">
        <v>0</v>
      </c>
    </row>
    <row r="243" ht="14.25" spans="1:12">
      <c r="A243" s="204" t="s">
        <v>1001</v>
      </c>
      <c r="B243" s="205" t="s">
        <v>2450</v>
      </c>
      <c r="C243" s="205" t="s">
        <v>2370</v>
      </c>
      <c r="D243" s="205" t="s">
        <v>2443</v>
      </c>
      <c r="E243" s="489">
        <v>1382214</v>
      </c>
      <c r="F243" s="204" t="s">
        <v>288</v>
      </c>
      <c r="G243" s="205" t="s">
        <v>17</v>
      </c>
      <c r="H243" s="209" t="s">
        <v>376</v>
      </c>
      <c r="I243" s="204" t="s">
        <v>295</v>
      </c>
      <c r="J243" s="204" t="s">
        <v>295</v>
      </c>
      <c r="K243" s="205" t="s">
        <v>2451</v>
      </c>
      <c r="L243" s="493">
        <v>2000</v>
      </c>
    </row>
    <row r="244" ht="14.25" spans="1:12">
      <c r="A244" s="204" t="s">
        <v>1003</v>
      </c>
      <c r="B244" s="205" t="s">
        <v>29</v>
      </c>
      <c r="C244" s="205" t="s">
        <v>2370</v>
      </c>
      <c r="D244" s="205" t="s">
        <v>2452</v>
      </c>
      <c r="E244" s="489">
        <v>1380299</v>
      </c>
      <c r="F244" s="204" t="s">
        <v>288</v>
      </c>
      <c r="G244" s="205" t="s">
        <v>17</v>
      </c>
      <c r="H244" s="204" t="s">
        <v>682</v>
      </c>
      <c r="I244" s="204" t="s">
        <v>298</v>
      </c>
      <c r="J244" s="204" t="s">
        <v>298</v>
      </c>
      <c r="K244" s="205" t="s">
        <v>2453</v>
      </c>
      <c r="L244" s="498">
        <v>0</v>
      </c>
    </row>
    <row r="245" ht="14.25" spans="1:12">
      <c r="A245" s="204" t="s">
        <v>1005</v>
      </c>
      <c r="B245" s="205" t="s">
        <v>2454</v>
      </c>
      <c r="C245" s="205" t="s">
        <v>2370</v>
      </c>
      <c r="D245" s="205" t="s">
        <v>2452</v>
      </c>
      <c r="E245" s="489">
        <v>1381723</v>
      </c>
      <c r="F245" s="204" t="s">
        <v>288</v>
      </c>
      <c r="G245" s="205" t="s">
        <v>17</v>
      </c>
      <c r="H245" s="209" t="s">
        <v>376</v>
      </c>
      <c r="I245" s="204" t="s">
        <v>298</v>
      </c>
      <c r="J245" s="204" t="s">
        <v>298</v>
      </c>
      <c r="K245" s="205" t="s">
        <v>2455</v>
      </c>
      <c r="L245" s="493">
        <v>3000</v>
      </c>
    </row>
    <row r="246" ht="14.25" spans="1:12">
      <c r="A246" s="204" t="s">
        <v>1008</v>
      </c>
      <c r="B246" s="205" t="s">
        <v>2456</v>
      </c>
      <c r="C246" s="205" t="s">
        <v>2424</v>
      </c>
      <c r="D246" s="205" t="s">
        <v>2443</v>
      </c>
      <c r="E246" s="489">
        <v>1379864</v>
      </c>
      <c r="F246" s="204" t="s">
        <v>288</v>
      </c>
      <c r="G246" s="205" t="s">
        <v>17</v>
      </c>
      <c r="H246" s="209" t="s">
        <v>376</v>
      </c>
      <c r="I246" s="204" t="s">
        <v>288</v>
      </c>
      <c r="J246" s="204" t="s">
        <v>288</v>
      </c>
      <c r="K246" s="205" t="s">
        <v>2457</v>
      </c>
      <c r="L246" s="493">
        <v>1000</v>
      </c>
    </row>
    <row r="247" ht="14.25" spans="1:12">
      <c r="A247" s="204" t="s">
        <v>1011</v>
      </c>
      <c r="B247" s="205" t="s">
        <v>2458</v>
      </c>
      <c r="C247" s="205" t="s">
        <v>2424</v>
      </c>
      <c r="D247" s="205" t="s">
        <v>2443</v>
      </c>
      <c r="E247" s="489">
        <v>1382486</v>
      </c>
      <c r="F247" s="204" t="s">
        <v>288</v>
      </c>
      <c r="G247" s="205" t="s">
        <v>17</v>
      </c>
      <c r="H247" s="209" t="s">
        <v>376</v>
      </c>
      <c r="I247" s="204" t="s">
        <v>288</v>
      </c>
      <c r="J247" s="204" t="s">
        <v>288</v>
      </c>
      <c r="K247" s="205" t="s">
        <v>2459</v>
      </c>
      <c r="L247" s="493">
        <v>1000</v>
      </c>
    </row>
    <row r="248" ht="14.25" spans="1:12">
      <c r="A248" s="204" t="s">
        <v>1014</v>
      </c>
      <c r="B248" s="205" t="s">
        <v>2460</v>
      </c>
      <c r="C248" s="205" t="s">
        <v>2424</v>
      </c>
      <c r="D248" s="205" t="s">
        <v>2443</v>
      </c>
      <c r="E248" s="489">
        <v>1382704</v>
      </c>
      <c r="F248" s="204" t="s">
        <v>288</v>
      </c>
      <c r="G248" s="205" t="s">
        <v>22</v>
      </c>
      <c r="H248" s="209" t="s">
        <v>1213</v>
      </c>
      <c r="I248" s="204" t="s">
        <v>288</v>
      </c>
      <c r="J248" s="204" t="s">
        <v>288</v>
      </c>
      <c r="K248" s="205" t="s">
        <v>2461</v>
      </c>
      <c r="L248" s="493">
        <v>1300</v>
      </c>
    </row>
    <row r="249" ht="14.25" spans="1:12">
      <c r="A249" s="204" t="s">
        <v>1017</v>
      </c>
      <c r="B249" s="205" t="s">
        <v>2462</v>
      </c>
      <c r="C249" s="205" t="s">
        <v>2424</v>
      </c>
      <c r="D249" s="205" t="s">
        <v>2443</v>
      </c>
      <c r="E249" s="489">
        <v>1377745</v>
      </c>
      <c r="F249" s="204" t="s">
        <v>288</v>
      </c>
      <c r="G249" s="205" t="s">
        <v>17</v>
      </c>
      <c r="H249" s="209" t="s">
        <v>376</v>
      </c>
      <c r="I249" s="204" t="s">
        <v>288</v>
      </c>
      <c r="J249" s="204" t="s">
        <v>288</v>
      </c>
      <c r="K249" s="205" t="s">
        <v>2463</v>
      </c>
      <c r="L249" s="493">
        <v>1000</v>
      </c>
    </row>
    <row r="250" ht="14.25" spans="1:12">
      <c r="A250" s="204" t="s">
        <v>1020</v>
      </c>
      <c r="B250" s="205" t="s">
        <v>2464</v>
      </c>
      <c r="C250" s="205" t="s">
        <v>2424</v>
      </c>
      <c r="D250" s="205" t="s">
        <v>2443</v>
      </c>
      <c r="E250" s="489">
        <v>1380611</v>
      </c>
      <c r="F250" s="204" t="s">
        <v>288</v>
      </c>
      <c r="G250" s="205" t="s">
        <v>22</v>
      </c>
      <c r="H250" s="209" t="s">
        <v>1213</v>
      </c>
      <c r="I250" s="204" t="s">
        <v>288</v>
      </c>
      <c r="J250" s="204" t="s">
        <v>288</v>
      </c>
      <c r="K250" s="205" t="s">
        <v>2465</v>
      </c>
      <c r="L250" s="493">
        <v>1300</v>
      </c>
    </row>
    <row r="251" ht="14.25" spans="1:12">
      <c r="A251" s="204" t="s">
        <v>1023</v>
      </c>
      <c r="B251" s="205" t="s">
        <v>2466</v>
      </c>
      <c r="C251" s="205" t="s">
        <v>2424</v>
      </c>
      <c r="D251" s="205" t="s">
        <v>2452</v>
      </c>
      <c r="E251" s="489">
        <v>1356514</v>
      </c>
      <c r="F251" s="204" t="s">
        <v>301</v>
      </c>
      <c r="G251" s="205" t="s">
        <v>22</v>
      </c>
      <c r="H251" s="209" t="s">
        <v>306</v>
      </c>
      <c r="I251" s="204" t="s">
        <v>295</v>
      </c>
      <c r="J251" s="204" t="s">
        <v>317</v>
      </c>
      <c r="K251" s="205" t="s">
        <v>2467</v>
      </c>
      <c r="L251" s="493">
        <v>11200</v>
      </c>
    </row>
    <row r="252" ht="14.25" spans="1:12">
      <c r="A252" s="204" t="s">
        <v>1027</v>
      </c>
      <c r="B252" s="205" t="s">
        <v>2468</v>
      </c>
      <c r="C252" s="205" t="s">
        <v>2424</v>
      </c>
      <c r="D252" s="205" t="s">
        <v>2452</v>
      </c>
      <c r="E252" s="489">
        <v>1382235</v>
      </c>
      <c r="F252" s="204" t="s">
        <v>288</v>
      </c>
      <c r="G252" s="205" t="s">
        <v>17</v>
      </c>
      <c r="H252" s="209" t="s">
        <v>376</v>
      </c>
      <c r="I252" s="204" t="s">
        <v>295</v>
      </c>
      <c r="J252" s="204" t="s">
        <v>295</v>
      </c>
      <c r="K252" s="205" t="s">
        <v>2469</v>
      </c>
      <c r="L252" s="493">
        <v>2000</v>
      </c>
    </row>
    <row r="253" ht="14.25" spans="1:12">
      <c r="A253" s="204" t="s">
        <v>1030</v>
      </c>
      <c r="B253" s="205" t="s">
        <v>2470</v>
      </c>
      <c r="C253" s="205" t="s">
        <v>2443</v>
      </c>
      <c r="D253" s="205" t="s">
        <v>2452</v>
      </c>
      <c r="E253" s="489">
        <v>1382926</v>
      </c>
      <c r="F253" s="204" t="s">
        <v>288</v>
      </c>
      <c r="G253" s="205" t="s">
        <v>17</v>
      </c>
      <c r="H253" s="209" t="s">
        <v>376</v>
      </c>
      <c r="I253" s="204" t="s">
        <v>288</v>
      </c>
      <c r="J253" s="204" t="s">
        <v>288</v>
      </c>
      <c r="K253" s="205" t="s">
        <v>2471</v>
      </c>
      <c r="L253" s="493">
        <v>1000</v>
      </c>
    </row>
    <row r="254" ht="14.25" spans="1:12">
      <c r="A254" s="204" t="s">
        <v>1033</v>
      </c>
      <c r="B254" s="205" t="s">
        <v>2433</v>
      </c>
      <c r="C254" s="205" t="s">
        <v>2443</v>
      </c>
      <c r="D254" s="205" t="s">
        <v>2452</v>
      </c>
      <c r="E254" s="489">
        <v>1382885</v>
      </c>
      <c r="F254" s="204" t="s">
        <v>295</v>
      </c>
      <c r="G254" s="205" t="s">
        <v>17</v>
      </c>
      <c r="H254" s="209" t="s">
        <v>376</v>
      </c>
      <c r="I254" s="204" t="s">
        <v>288</v>
      </c>
      <c r="J254" s="204" t="s">
        <v>295</v>
      </c>
      <c r="K254" s="205" t="s">
        <v>2472</v>
      </c>
      <c r="L254" s="493">
        <v>2000</v>
      </c>
    </row>
    <row r="255" ht="14.25" spans="1:12">
      <c r="A255" s="204" t="s">
        <v>1036</v>
      </c>
      <c r="B255" s="205" t="s">
        <v>2473</v>
      </c>
      <c r="C255" s="205" t="s">
        <v>2443</v>
      </c>
      <c r="D255" s="205" t="s">
        <v>2452</v>
      </c>
      <c r="E255" s="489">
        <v>1382684</v>
      </c>
      <c r="F255" s="204" t="s">
        <v>295</v>
      </c>
      <c r="G255" s="205" t="s">
        <v>17</v>
      </c>
      <c r="H255" s="209" t="s">
        <v>376</v>
      </c>
      <c r="I255" s="204" t="s">
        <v>288</v>
      </c>
      <c r="J255" s="204" t="s">
        <v>295</v>
      </c>
      <c r="K255" s="205" t="s">
        <v>2474</v>
      </c>
      <c r="L255" s="493">
        <v>2000</v>
      </c>
    </row>
    <row r="256" ht="14.25" spans="1:12">
      <c r="A256" s="204" t="s">
        <v>1039</v>
      </c>
      <c r="B256" s="205" t="s">
        <v>2475</v>
      </c>
      <c r="C256" s="205" t="s">
        <v>2443</v>
      </c>
      <c r="D256" s="205" t="s">
        <v>2452</v>
      </c>
      <c r="E256" s="489">
        <v>1383217</v>
      </c>
      <c r="F256" s="204" t="s">
        <v>288</v>
      </c>
      <c r="G256" s="205" t="s">
        <v>17</v>
      </c>
      <c r="H256" s="209" t="s">
        <v>376</v>
      </c>
      <c r="I256" s="204" t="s">
        <v>288</v>
      </c>
      <c r="J256" s="204" t="s">
        <v>288</v>
      </c>
      <c r="K256" s="205" t="s">
        <v>2476</v>
      </c>
      <c r="L256" s="493">
        <v>1000</v>
      </c>
    </row>
    <row r="257" ht="14.25" spans="1:12">
      <c r="A257" s="204" t="s">
        <v>1042</v>
      </c>
      <c r="B257" s="205" t="s">
        <v>2477</v>
      </c>
      <c r="C257" s="205" t="s">
        <v>2443</v>
      </c>
      <c r="D257" s="205" t="s">
        <v>2452</v>
      </c>
      <c r="E257" s="489">
        <v>1382748</v>
      </c>
      <c r="F257" s="204" t="s">
        <v>295</v>
      </c>
      <c r="G257" s="205" t="s">
        <v>17</v>
      </c>
      <c r="H257" s="209" t="s">
        <v>376</v>
      </c>
      <c r="I257" s="204" t="s">
        <v>288</v>
      </c>
      <c r="J257" s="204" t="s">
        <v>295</v>
      </c>
      <c r="K257" s="205" t="s">
        <v>2478</v>
      </c>
      <c r="L257" s="493">
        <v>2000</v>
      </c>
    </row>
    <row r="258" ht="14.25" spans="1:12">
      <c r="A258" s="204" t="s">
        <v>1045</v>
      </c>
      <c r="B258" s="205" t="s">
        <v>2479</v>
      </c>
      <c r="C258" s="205" t="s">
        <v>2443</v>
      </c>
      <c r="D258" s="205" t="s">
        <v>2452</v>
      </c>
      <c r="E258" s="489">
        <v>1383114</v>
      </c>
      <c r="F258" s="204" t="s">
        <v>288</v>
      </c>
      <c r="G258" s="205" t="s">
        <v>17</v>
      </c>
      <c r="H258" s="209" t="s">
        <v>376</v>
      </c>
      <c r="I258" s="204" t="s">
        <v>288</v>
      </c>
      <c r="J258" s="204" t="s">
        <v>288</v>
      </c>
      <c r="K258" s="205" t="s">
        <v>2480</v>
      </c>
      <c r="L258" s="493">
        <v>1000</v>
      </c>
    </row>
    <row r="259" ht="14.25" spans="1:12">
      <c r="A259" s="204" t="s">
        <v>1048</v>
      </c>
      <c r="B259" s="205" t="s">
        <v>2436</v>
      </c>
      <c r="C259" s="205" t="s">
        <v>2443</v>
      </c>
      <c r="D259" s="205" t="s">
        <v>2452</v>
      </c>
      <c r="E259" s="489">
        <v>1383081</v>
      </c>
      <c r="F259" s="204" t="s">
        <v>288</v>
      </c>
      <c r="G259" s="205" t="s">
        <v>22</v>
      </c>
      <c r="H259" s="209" t="s">
        <v>1213</v>
      </c>
      <c r="I259" s="204" t="s">
        <v>288</v>
      </c>
      <c r="J259" s="204" t="s">
        <v>288</v>
      </c>
      <c r="K259" s="205" t="s">
        <v>2481</v>
      </c>
      <c r="L259" s="493">
        <v>1300</v>
      </c>
    </row>
    <row r="260" ht="14.25" spans="1:12">
      <c r="A260" s="204" t="s">
        <v>1054</v>
      </c>
      <c r="B260" s="205" t="s">
        <v>2482</v>
      </c>
      <c r="C260" s="205" t="s">
        <v>2443</v>
      </c>
      <c r="D260" s="205" t="s">
        <v>2452</v>
      </c>
      <c r="E260" s="489">
        <v>1383159</v>
      </c>
      <c r="F260" s="204" t="s">
        <v>288</v>
      </c>
      <c r="G260" s="205" t="s">
        <v>17</v>
      </c>
      <c r="H260" s="209" t="s">
        <v>376</v>
      </c>
      <c r="I260" s="204" t="s">
        <v>288</v>
      </c>
      <c r="J260" s="204" t="s">
        <v>288</v>
      </c>
      <c r="K260" s="205">
        <v>-181000</v>
      </c>
      <c r="L260" s="493">
        <v>1000</v>
      </c>
    </row>
    <row r="261" ht="14.25" spans="1:12">
      <c r="A261" s="204" t="s">
        <v>1056</v>
      </c>
      <c r="B261" s="205" t="s">
        <v>2483</v>
      </c>
      <c r="C261" s="205" t="s">
        <v>2443</v>
      </c>
      <c r="D261" s="205" t="s">
        <v>2373</v>
      </c>
      <c r="E261" s="489">
        <v>1382983</v>
      </c>
      <c r="F261" s="204" t="s">
        <v>288</v>
      </c>
      <c r="G261" s="205" t="s">
        <v>17</v>
      </c>
      <c r="H261" s="209" t="s">
        <v>376</v>
      </c>
      <c r="I261" s="204" t="s">
        <v>295</v>
      </c>
      <c r="J261" s="204" t="s">
        <v>295</v>
      </c>
      <c r="K261" s="205">
        <v>-183000</v>
      </c>
      <c r="L261" s="493">
        <v>2000</v>
      </c>
    </row>
    <row r="262" ht="14.25" spans="1:12">
      <c r="A262" s="204" t="s">
        <v>1059</v>
      </c>
      <c r="B262" s="205" t="s">
        <v>2484</v>
      </c>
      <c r="C262" s="205" t="s">
        <v>2443</v>
      </c>
      <c r="D262" s="205" t="s">
        <v>2373</v>
      </c>
      <c r="E262" s="489">
        <v>1363115</v>
      </c>
      <c r="F262" s="204" t="s">
        <v>295</v>
      </c>
      <c r="G262" s="205" t="s">
        <v>22</v>
      </c>
      <c r="H262" s="209" t="s">
        <v>306</v>
      </c>
      <c r="I262" s="204" t="s">
        <v>295</v>
      </c>
      <c r="J262" s="204" t="s">
        <v>301</v>
      </c>
      <c r="K262" s="205">
        <v>-188600</v>
      </c>
      <c r="L262" s="493">
        <v>5600</v>
      </c>
    </row>
    <row r="263" ht="14.25" spans="1:12">
      <c r="A263" s="204" t="s">
        <v>1062</v>
      </c>
      <c r="B263" s="205" t="s">
        <v>2485</v>
      </c>
      <c r="C263" s="205" t="s">
        <v>2443</v>
      </c>
      <c r="D263" s="205" t="s">
        <v>2373</v>
      </c>
      <c r="E263" s="489">
        <v>1382987</v>
      </c>
      <c r="F263" s="204" t="s">
        <v>288</v>
      </c>
      <c r="G263" s="205" t="s">
        <v>17</v>
      </c>
      <c r="H263" s="209" t="s">
        <v>376</v>
      </c>
      <c r="I263" s="204" t="s">
        <v>295</v>
      </c>
      <c r="J263" s="204" t="s">
        <v>295</v>
      </c>
      <c r="K263" s="205">
        <v>-190600</v>
      </c>
      <c r="L263" s="493">
        <v>2000</v>
      </c>
    </row>
    <row r="264" ht="14.25" spans="1:12">
      <c r="A264" s="204" t="s">
        <v>1064</v>
      </c>
      <c r="B264" s="205" t="s">
        <v>2486</v>
      </c>
      <c r="C264" s="205" t="s">
        <v>2443</v>
      </c>
      <c r="D264" s="205" t="s">
        <v>2487</v>
      </c>
      <c r="E264" s="489">
        <v>1383055</v>
      </c>
      <c r="F264" s="204" t="s">
        <v>295</v>
      </c>
      <c r="G264" s="205" t="s">
        <v>22</v>
      </c>
      <c r="H264" s="209" t="s">
        <v>1213</v>
      </c>
      <c r="I264" s="204" t="s">
        <v>298</v>
      </c>
      <c r="J264" s="204" t="s">
        <v>309</v>
      </c>
      <c r="K264" s="205">
        <v>-198400</v>
      </c>
      <c r="L264" s="493">
        <v>7800</v>
      </c>
    </row>
    <row r="265" ht="14.25" spans="1:12">
      <c r="A265" s="204" t="s">
        <v>1066</v>
      </c>
      <c r="B265" s="205" t="s">
        <v>2488</v>
      </c>
      <c r="C265" s="205" t="s">
        <v>2443</v>
      </c>
      <c r="D265" s="205" t="s">
        <v>2387</v>
      </c>
      <c r="E265" s="489">
        <v>1382970</v>
      </c>
      <c r="F265" s="204" t="s">
        <v>288</v>
      </c>
      <c r="G265" s="205" t="s">
        <v>17</v>
      </c>
      <c r="H265" s="209" t="s">
        <v>376</v>
      </c>
      <c r="I265" s="204" t="s">
        <v>301</v>
      </c>
      <c r="J265" s="204" t="s">
        <v>301</v>
      </c>
      <c r="K265" s="205">
        <v>-202400</v>
      </c>
      <c r="L265" s="493">
        <v>4000</v>
      </c>
    </row>
    <row r="266" ht="14.25" spans="1:12">
      <c r="A266" s="494" t="s">
        <v>1069</v>
      </c>
      <c r="B266" s="501" t="s">
        <v>2489</v>
      </c>
      <c r="C266" s="501" t="s">
        <v>2452</v>
      </c>
      <c r="D266" s="501" t="s">
        <v>2373</v>
      </c>
      <c r="E266" s="502">
        <v>1383001</v>
      </c>
      <c r="F266" s="204" t="s">
        <v>295</v>
      </c>
      <c r="G266" s="213" t="s">
        <v>17</v>
      </c>
      <c r="H266" s="209" t="s">
        <v>376</v>
      </c>
      <c r="I266" s="204" t="s">
        <v>288</v>
      </c>
      <c r="J266" s="494" t="s">
        <v>295</v>
      </c>
      <c r="K266" s="213">
        <v>-204400</v>
      </c>
      <c r="L266" s="493">
        <v>2000</v>
      </c>
    </row>
    <row r="267" ht="14.25" spans="1:12">
      <c r="A267" s="204" t="s">
        <v>1073</v>
      </c>
      <c r="B267" s="205" t="s">
        <v>2490</v>
      </c>
      <c r="C267" s="205" t="s">
        <v>2452</v>
      </c>
      <c r="D267" s="205" t="s">
        <v>2373</v>
      </c>
      <c r="E267" s="489">
        <v>1383637</v>
      </c>
      <c r="F267" s="204" t="s">
        <v>288</v>
      </c>
      <c r="G267" s="205" t="s">
        <v>22</v>
      </c>
      <c r="H267" s="209" t="s">
        <v>1213</v>
      </c>
      <c r="I267" s="204" t="s">
        <v>288</v>
      </c>
      <c r="J267" s="204" t="s">
        <v>288</v>
      </c>
      <c r="K267" s="205">
        <v>-205700</v>
      </c>
      <c r="L267" s="493">
        <v>1300</v>
      </c>
    </row>
    <row r="268" ht="14.25" spans="1:12">
      <c r="A268" s="204" t="s">
        <v>1076</v>
      </c>
      <c r="B268" s="213" t="s">
        <v>2491</v>
      </c>
      <c r="C268" s="213" t="s">
        <v>2452</v>
      </c>
      <c r="D268" s="213" t="s">
        <v>2373</v>
      </c>
      <c r="E268" s="490">
        <v>1383384</v>
      </c>
      <c r="F268" s="204" t="s">
        <v>288</v>
      </c>
      <c r="G268" s="213" t="s">
        <v>17</v>
      </c>
      <c r="H268" s="209" t="s">
        <v>376</v>
      </c>
      <c r="I268" s="204" t="s">
        <v>288</v>
      </c>
      <c r="J268" s="204" t="s">
        <v>288</v>
      </c>
      <c r="K268" s="205">
        <v>-206700</v>
      </c>
      <c r="L268" s="493">
        <v>1000</v>
      </c>
    </row>
    <row r="269" ht="14.25" spans="1:12">
      <c r="A269" s="214" t="s">
        <v>1079</v>
      </c>
      <c r="B269" s="213" t="s">
        <v>2492</v>
      </c>
      <c r="C269" s="213" t="s">
        <v>2452</v>
      </c>
      <c r="D269" s="213" t="s">
        <v>2373</v>
      </c>
      <c r="E269" s="490">
        <v>1383354</v>
      </c>
      <c r="F269" s="204" t="s">
        <v>295</v>
      </c>
      <c r="G269" s="213" t="s">
        <v>17</v>
      </c>
      <c r="H269" s="209" t="s">
        <v>376</v>
      </c>
      <c r="I269" s="204" t="s">
        <v>288</v>
      </c>
      <c r="J269" s="204" t="s">
        <v>295</v>
      </c>
      <c r="K269" s="205">
        <v>-208700</v>
      </c>
      <c r="L269" s="493">
        <v>2000</v>
      </c>
    </row>
    <row r="270" ht="14.25" spans="1:12">
      <c r="A270" s="214" t="s">
        <v>1082</v>
      </c>
      <c r="B270" s="213" t="s">
        <v>2436</v>
      </c>
      <c r="C270" s="213" t="s">
        <v>2452</v>
      </c>
      <c r="D270" s="213" t="s">
        <v>2373</v>
      </c>
      <c r="E270" s="490">
        <v>1383451</v>
      </c>
      <c r="F270" s="204" t="s">
        <v>288</v>
      </c>
      <c r="G270" s="213" t="s">
        <v>17</v>
      </c>
      <c r="H270" s="209" t="s">
        <v>376</v>
      </c>
      <c r="I270" s="204" t="s">
        <v>288</v>
      </c>
      <c r="J270" s="204" t="s">
        <v>288</v>
      </c>
      <c r="K270" s="205">
        <v>-209700</v>
      </c>
      <c r="L270" s="493">
        <v>1000</v>
      </c>
    </row>
    <row r="271" ht="14.25" spans="1:12">
      <c r="A271" s="204" t="s">
        <v>1085</v>
      </c>
      <c r="B271" s="205" t="s">
        <v>2493</v>
      </c>
      <c r="C271" s="205" t="s">
        <v>2452</v>
      </c>
      <c r="D271" s="205" t="s">
        <v>2487</v>
      </c>
      <c r="E271" s="489">
        <v>1383503</v>
      </c>
      <c r="F271" s="204" t="s">
        <v>288</v>
      </c>
      <c r="G271" s="205" t="s">
        <v>17</v>
      </c>
      <c r="H271" s="209" t="s">
        <v>376</v>
      </c>
      <c r="I271" s="204" t="s">
        <v>295</v>
      </c>
      <c r="J271" s="204" t="s">
        <v>295</v>
      </c>
      <c r="K271" s="205">
        <v>-211700</v>
      </c>
      <c r="L271" s="493">
        <v>2000</v>
      </c>
    </row>
    <row r="272" ht="14.25" spans="1:12">
      <c r="A272" s="204" t="s">
        <v>1088</v>
      </c>
      <c r="B272" s="213" t="s">
        <v>2494</v>
      </c>
      <c r="C272" s="213" t="s">
        <v>2452</v>
      </c>
      <c r="D272" s="213" t="s">
        <v>2487</v>
      </c>
      <c r="E272" s="490">
        <v>1383507</v>
      </c>
      <c r="F272" s="204" t="s">
        <v>288</v>
      </c>
      <c r="G272" s="213" t="s">
        <v>17</v>
      </c>
      <c r="H272" s="209" t="s">
        <v>376</v>
      </c>
      <c r="I272" s="204" t="s">
        <v>295</v>
      </c>
      <c r="J272" s="204" t="s">
        <v>295</v>
      </c>
      <c r="K272" s="213">
        <v>-213700</v>
      </c>
      <c r="L272" s="493">
        <v>2000</v>
      </c>
    </row>
    <row r="273" ht="14.25" spans="1:12">
      <c r="A273" s="204" t="s">
        <v>1091</v>
      </c>
      <c r="B273" s="205" t="s">
        <v>2495</v>
      </c>
      <c r="C273" s="205" t="s">
        <v>2452</v>
      </c>
      <c r="D273" s="205" t="s">
        <v>2487</v>
      </c>
      <c r="E273" s="489">
        <v>1383394</v>
      </c>
      <c r="F273" s="204" t="s">
        <v>288</v>
      </c>
      <c r="G273" s="205" t="s">
        <v>17</v>
      </c>
      <c r="H273" s="209" t="s">
        <v>376</v>
      </c>
      <c r="I273" s="204" t="s">
        <v>295</v>
      </c>
      <c r="J273" s="204" t="s">
        <v>295</v>
      </c>
      <c r="K273" s="205">
        <v>-215700</v>
      </c>
      <c r="L273" s="493">
        <v>2000</v>
      </c>
    </row>
    <row r="274" ht="14.25" spans="1:12">
      <c r="A274" s="204" t="s">
        <v>1093</v>
      </c>
      <c r="B274" s="213" t="s">
        <v>2496</v>
      </c>
      <c r="C274" s="213" t="s">
        <v>2452</v>
      </c>
      <c r="D274" s="213" t="s">
        <v>2487</v>
      </c>
      <c r="E274" s="490">
        <v>1383502</v>
      </c>
      <c r="F274" s="204" t="s">
        <v>288</v>
      </c>
      <c r="G274" s="213" t="s">
        <v>17</v>
      </c>
      <c r="H274" s="209" t="s">
        <v>376</v>
      </c>
      <c r="I274" s="204" t="s">
        <v>295</v>
      </c>
      <c r="J274" s="204" t="s">
        <v>295</v>
      </c>
      <c r="K274" s="213">
        <v>-217700</v>
      </c>
      <c r="L274" s="493">
        <v>2000</v>
      </c>
    </row>
    <row r="275" ht="14.25" spans="1:12">
      <c r="A275" s="214" t="s">
        <v>1096</v>
      </c>
      <c r="B275" s="213" t="s">
        <v>2497</v>
      </c>
      <c r="C275" s="213" t="s">
        <v>2373</v>
      </c>
      <c r="D275" s="213" t="s">
        <v>2487</v>
      </c>
      <c r="E275" s="490">
        <v>1383742</v>
      </c>
      <c r="F275" s="204" t="s">
        <v>288</v>
      </c>
      <c r="G275" s="213" t="s">
        <v>17</v>
      </c>
      <c r="H275" s="209" t="s">
        <v>376</v>
      </c>
      <c r="I275" s="204" t="s">
        <v>288</v>
      </c>
      <c r="J275" s="204" t="s">
        <v>288</v>
      </c>
      <c r="K275" s="205">
        <v>-218700</v>
      </c>
      <c r="L275" s="493">
        <v>1000</v>
      </c>
    </row>
    <row r="276" ht="14.25" spans="1:12">
      <c r="A276" s="214" t="s">
        <v>1099</v>
      </c>
      <c r="B276" s="213" t="s">
        <v>2497</v>
      </c>
      <c r="C276" s="213" t="s">
        <v>2373</v>
      </c>
      <c r="D276" s="213" t="s">
        <v>2487</v>
      </c>
      <c r="E276" s="490">
        <v>1383740</v>
      </c>
      <c r="F276" s="204" t="s">
        <v>288</v>
      </c>
      <c r="G276" s="213" t="s">
        <v>17</v>
      </c>
      <c r="H276" s="209" t="s">
        <v>376</v>
      </c>
      <c r="I276" s="204" t="s">
        <v>288</v>
      </c>
      <c r="J276" s="204" t="s">
        <v>288</v>
      </c>
      <c r="K276" s="205">
        <v>-219700</v>
      </c>
      <c r="L276" s="493">
        <v>1000</v>
      </c>
    </row>
    <row r="277" ht="14.25" spans="1:12">
      <c r="A277" s="204" t="s">
        <v>1101</v>
      </c>
      <c r="B277" s="205" t="s">
        <v>2498</v>
      </c>
      <c r="C277" s="205" t="s">
        <v>2373</v>
      </c>
      <c r="D277" s="205" t="s">
        <v>2487</v>
      </c>
      <c r="E277" s="489">
        <v>1383900</v>
      </c>
      <c r="F277" s="204" t="s">
        <v>288</v>
      </c>
      <c r="G277" s="205" t="s">
        <v>22</v>
      </c>
      <c r="H277" s="209" t="s">
        <v>1213</v>
      </c>
      <c r="I277" s="204" t="s">
        <v>288</v>
      </c>
      <c r="J277" s="204" t="s">
        <v>288</v>
      </c>
      <c r="K277" s="205">
        <v>-221000</v>
      </c>
      <c r="L277" s="493">
        <v>1300</v>
      </c>
    </row>
    <row r="278" ht="14.25" spans="1:12">
      <c r="A278" s="204" t="s">
        <v>1104</v>
      </c>
      <c r="B278" s="205" t="s">
        <v>2499</v>
      </c>
      <c r="C278" s="205" t="s">
        <v>2373</v>
      </c>
      <c r="D278" s="205" t="s">
        <v>2487</v>
      </c>
      <c r="E278" s="489">
        <v>1383768</v>
      </c>
      <c r="F278" s="204" t="s">
        <v>288</v>
      </c>
      <c r="G278" s="205" t="s">
        <v>17</v>
      </c>
      <c r="H278" s="209" t="s">
        <v>376</v>
      </c>
      <c r="I278" s="204" t="s">
        <v>288</v>
      </c>
      <c r="J278" s="204" t="s">
        <v>288</v>
      </c>
      <c r="K278" s="205">
        <v>-222000</v>
      </c>
      <c r="L278" s="493">
        <v>1000</v>
      </c>
    </row>
    <row r="279" ht="14.25" spans="1:12">
      <c r="A279" s="204" t="s">
        <v>1107</v>
      </c>
      <c r="B279" s="205" t="s">
        <v>2500</v>
      </c>
      <c r="C279" s="205" t="s">
        <v>2373</v>
      </c>
      <c r="D279" s="205" t="s">
        <v>2387</v>
      </c>
      <c r="E279" s="489">
        <v>1382936</v>
      </c>
      <c r="F279" s="204" t="s">
        <v>288</v>
      </c>
      <c r="G279" s="205" t="s">
        <v>17</v>
      </c>
      <c r="H279" s="209" t="s">
        <v>376</v>
      </c>
      <c r="I279" s="204" t="s">
        <v>295</v>
      </c>
      <c r="J279" s="204" t="s">
        <v>295</v>
      </c>
      <c r="K279" s="205">
        <v>-224000</v>
      </c>
      <c r="L279" s="493">
        <v>2000</v>
      </c>
    </row>
    <row r="280" ht="14.25" spans="1:12">
      <c r="A280" s="204" t="s">
        <v>1110</v>
      </c>
      <c r="B280" s="205" t="s">
        <v>2501</v>
      </c>
      <c r="C280" s="205" t="s">
        <v>2373</v>
      </c>
      <c r="D280" s="205" t="s">
        <v>2387</v>
      </c>
      <c r="E280" s="489">
        <v>1376944</v>
      </c>
      <c r="F280" s="204" t="s">
        <v>288</v>
      </c>
      <c r="G280" s="205" t="s">
        <v>17</v>
      </c>
      <c r="H280" s="209" t="s">
        <v>376</v>
      </c>
      <c r="I280" s="204" t="s">
        <v>295</v>
      </c>
      <c r="J280" s="204" t="s">
        <v>295</v>
      </c>
      <c r="K280" s="205">
        <v>-226000</v>
      </c>
      <c r="L280" s="493">
        <v>2000</v>
      </c>
    </row>
    <row r="281" ht="14.25" spans="1:12">
      <c r="A281" s="204" t="s">
        <v>1113</v>
      </c>
      <c r="B281" s="205" t="s">
        <v>2502</v>
      </c>
      <c r="C281" s="205" t="s">
        <v>2373</v>
      </c>
      <c r="D281" s="205" t="s">
        <v>2387</v>
      </c>
      <c r="E281" s="489">
        <v>1383793</v>
      </c>
      <c r="F281" s="204" t="s">
        <v>288</v>
      </c>
      <c r="G281" s="205" t="s">
        <v>17</v>
      </c>
      <c r="H281" s="209" t="s">
        <v>376</v>
      </c>
      <c r="I281" s="204" t="s">
        <v>295</v>
      </c>
      <c r="J281" s="204" t="s">
        <v>295</v>
      </c>
      <c r="K281" s="205">
        <v>-228000</v>
      </c>
      <c r="L281" s="493">
        <v>2000</v>
      </c>
    </row>
    <row r="282" ht="14.25" spans="1:12">
      <c r="A282" s="204" t="s">
        <v>1116</v>
      </c>
      <c r="B282" s="205" t="s">
        <v>2503</v>
      </c>
      <c r="C282" s="205" t="s">
        <v>2373</v>
      </c>
      <c r="D282" s="205" t="s">
        <v>2504</v>
      </c>
      <c r="E282" s="489">
        <v>1380739</v>
      </c>
      <c r="F282" s="204" t="s">
        <v>288</v>
      </c>
      <c r="G282" s="205" t="s">
        <v>17</v>
      </c>
      <c r="H282" s="204" t="s">
        <v>682</v>
      </c>
      <c r="I282" s="204" t="s">
        <v>298</v>
      </c>
      <c r="J282" s="204" t="s">
        <v>298</v>
      </c>
      <c r="K282" s="205">
        <v>-228000</v>
      </c>
      <c r="L282" s="498">
        <v>0</v>
      </c>
    </row>
    <row r="283" ht="14.25" spans="1:12">
      <c r="A283" s="204" t="s">
        <v>1119</v>
      </c>
      <c r="B283" s="205" t="s">
        <v>2505</v>
      </c>
      <c r="C283" s="205" t="s">
        <v>2487</v>
      </c>
      <c r="D283" s="205" t="s">
        <v>2387</v>
      </c>
      <c r="E283" s="489">
        <v>1384015</v>
      </c>
      <c r="F283" s="204" t="s">
        <v>288</v>
      </c>
      <c r="G283" s="205" t="s">
        <v>17</v>
      </c>
      <c r="H283" s="209" t="s">
        <v>376</v>
      </c>
      <c r="I283" s="204" t="s">
        <v>288</v>
      </c>
      <c r="J283" s="204" t="s">
        <v>288</v>
      </c>
      <c r="K283" s="205">
        <v>-229000</v>
      </c>
      <c r="L283" s="493">
        <v>1000</v>
      </c>
    </row>
    <row r="284" ht="14.25" spans="1:12">
      <c r="A284" s="204" t="s">
        <v>1122</v>
      </c>
      <c r="B284" s="205" t="s">
        <v>2506</v>
      </c>
      <c r="C284" s="205" t="s">
        <v>2487</v>
      </c>
      <c r="D284" s="205" t="s">
        <v>2387</v>
      </c>
      <c r="E284" s="489">
        <v>1384058</v>
      </c>
      <c r="F284" s="204" t="s">
        <v>288</v>
      </c>
      <c r="G284" s="205" t="s">
        <v>17</v>
      </c>
      <c r="H284" s="209" t="s">
        <v>376</v>
      </c>
      <c r="I284" s="204" t="s">
        <v>288</v>
      </c>
      <c r="J284" s="204" t="s">
        <v>288</v>
      </c>
      <c r="K284" s="205">
        <v>-230000</v>
      </c>
      <c r="L284" s="493">
        <v>1000</v>
      </c>
    </row>
    <row r="285" ht="14.25" spans="1:12">
      <c r="A285" s="204" t="s">
        <v>1126</v>
      </c>
      <c r="B285" s="205" t="s">
        <v>2507</v>
      </c>
      <c r="C285" s="205" t="s">
        <v>2487</v>
      </c>
      <c r="D285" s="205" t="s">
        <v>2387</v>
      </c>
      <c r="E285" s="489">
        <v>1384092</v>
      </c>
      <c r="F285" s="204" t="s">
        <v>295</v>
      </c>
      <c r="G285" s="205" t="s">
        <v>17</v>
      </c>
      <c r="H285" s="209" t="s">
        <v>376</v>
      </c>
      <c r="I285" s="204" t="s">
        <v>288</v>
      </c>
      <c r="J285" s="204" t="s">
        <v>295</v>
      </c>
      <c r="K285" s="205">
        <v>-232000</v>
      </c>
      <c r="L285" s="493">
        <v>2000</v>
      </c>
    </row>
    <row r="286" ht="14.25" spans="1:12">
      <c r="A286" s="204" t="s">
        <v>1129</v>
      </c>
      <c r="B286" s="205" t="s">
        <v>2508</v>
      </c>
      <c r="C286" s="205" t="s">
        <v>2487</v>
      </c>
      <c r="D286" s="205" t="s">
        <v>2387</v>
      </c>
      <c r="E286" s="489">
        <v>1384213</v>
      </c>
      <c r="F286" s="204" t="s">
        <v>288</v>
      </c>
      <c r="G286" s="205" t="s">
        <v>17</v>
      </c>
      <c r="H286" s="209" t="s">
        <v>376</v>
      </c>
      <c r="I286" s="204" t="s">
        <v>288</v>
      </c>
      <c r="J286" s="204" t="s">
        <v>288</v>
      </c>
      <c r="K286" s="205">
        <v>-233000</v>
      </c>
      <c r="L286" s="493">
        <v>1000</v>
      </c>
    </row>
    <row r="287" ht="14.25" spans="1:12">
      <c r="A287" s="204" t="s">
        <v>1132</v>
      </c>
      <c r="B287" s="205" t="s">
        <v>2509</v>
      </c>
      <c r="C287" s="205" t="s">
        <v>2487</v>
      </c>
      <c r="D287" s="205" t="s">
        <v>2387</v>
      </c>
      <c r="E287" s="489">
        <v>1384310</v>
      </c>
      <c r="F287" s="204" t="s">
        <v>288</v>
      </c>
      <c r="G287" s="205" t="s">
        <v>17</v>
      </c>
      <c r="H287" s="209" t="s">
        <v>376</v>
      </c>
      <c r="I287" s="204" t="s">
        <v>288</v>
      </c>
      <c r="J287" s="204" t="s">
        <v>288</v>
      </c>
      <c r="K287" s="205">
        <v>-234000</v>
      </c>
      <c r="L287" s="493">
        <v>1000</v>
      </c>
    </row>
    <row r="288" ht="14.25" spans="1:12">
      <c r="A288" s="204" t="s">
        <v>1135</v>
      </c>
      <c r="B288" s="205" t="s">
        <v>2510</v>
      </c>
      <c r="C288" s="205" t="s">
        <v>2487</v>
      </c>
      <c r="D288" s="205" t="s">
        <v>2387</v>
      </c>
      <c r="E288" s="489">
        <v>1384093</v>
      </c>
      <c r="F288" s="204" t="s">
        <v>288</v>
      </c>
      <c r="G288" s="205" t="s">
        <v>17</v>
      </c>
      <c r="H288" s="209" t="s">
        <v>376</v>
      </c>
      <c r="I288" s="204" t="s">
        <v>288</v>
      </c>
      <c r="J288" s="204" t="s">
        <v>288</v>
      </c>
      <c r="K288" s="205">
        <v>-235000</v>
      </c>
      <c r="L288" s="493">
        <v>1000</v>
      </c>
    </row>
    <row r="289" ht="14.25" spans="1:12">
      <c r="A289" s="204" t="s">
        <v>1137</v>
      </c>
      <c r="B289" s="205" t="s">
        <v>2511</v>
      </c>
      <c r="C289" s="205" t="s">
        <v>2487</v>
      </c>
      <c r="D289" s="205" t="s">
        <v>2387</v>
      </c>
      <c r="E289" s="489">
        <v>1384159</v>
      </c>
      <c r="F289" s="204" t="s">
        <v>288</v>
      </c>
      <c r="G289" s="205" t="s">
        <v>17</v>
      </c>
      <c r="H289" s="209" t="s">
        <v>376</v>
      </c>
      <c r="I289" s="204" t="s">
        <v>288</v>
      </c>
      <c r="J289" s="204" t="s">
        <v>288</v>
      </c>
      <c r="K289" s="205">
        <v>-236000</v>
      </c>
      <c r="L289" s="493">
        <v>1000</v>
      </c>
    </row>
    <row r="290" ht="14.25" spans="1:12">
      <c r="A290" s="204" t="s">
        <v>1140</v>
      </c>
      <c r="B290" s="205" t="s">
        <v>2512</v>
      </c>
      <c r="C290" s="205" t="s">
        <v>2487</v>
      </c>
      <c r="D290" s="205" t="s">
        <v>2513</v>
      </c>
      <c r="E290" s="489">
        <v>1377845</v>
      </c>
      <c r="F290" s="204" t="s">
        <v>288</v>
      </c>
      <c r="G290" s="205" t="s">
        <v>17</v>
      </c>
      <c r="H290" s="209" t="s">
        <v>376</v>
      </c>
      <c r="I290" s="204" t="s">
        <v>298</v>
      </c>
      <c r="J290" s="204" t="s">
        <v>298</v>
      </c>
      <c r="K290" s="205">
        <v>-239000</v>
      </c>
      <c r="L290" s="493">
        <v>3000</v>
      </c>
    </row>
    <row r="291" ht="14.25" spans="1:12">
      <c r="A291" s="204" t="s">
        <v>1143</v>
      </c>
      <c r="B291" s="205" t="s">
        <v>2514</v>
      </c>
      <c r="C291" s="205" t="s">
        <v>2387</v>
      </c>
      <c r="D291" s="205" t="s">
        <v>2504</v>
      </c>
      <c r="E291" s="489">
        <v>1384640</v>
      </c>
      <c r="F291" s="204" t="s">
        <v>288</v>
      </c>
      <c r="G291" s="205" t="s">
        <v>22</v>
      </c>
      <c r="H291" s="209" t="s">
        <v>1213</v>
      </c>
      <c r="I291" s="204" t="s">
        <v>288</v>
      </c>
      <c r="J291" s="204" t="s">
        <v>288</v>
      </c>
      <c r="K291" s="205">
        <v>-240300</v>
      </c>
      <c r="L291" s="493">
        <v>1300</v>
      </c>
    </row>
    <row r="292" ht="14.25" spans="1:12">
      <c r="A292" s="204" t="s">
        <v>1146</v>
      </c>
      <c r="B292" s="205" t="s">
        <v>2508</v>
      </c>
      <c r="C292" s="205" t="s">
        <v>2387</v>
      </c>
      <c r="D292" s="205" t="s">
        <v>2504</v>
      </c>
      <c r="E292" s="489">
        <v>1384706</v>
      </c>
      <c r="F292" s="204" t="s">
        <v>288</v>
      </c>
      <c r="G292" s="205" t="s">
        <v>17</v>
      </c>
      <c r="H292" s="209" t="s">
        <v>376</v>
      </c>
      <c r="I292" s="204" t="s">
        <v>288</v>
      </c>
      <c r="J292" s="204" t="s">
        <v>288</v>
      </c>
      <c r="K292" s="205">
        <v>-241300</v>
      </c>
      <c r="L292" s="493">
        <v>1000</v>
      </c>
    </row>
    <row r="293" ht="14.25" spans="1:12">
      <c r="A293" s="204" t="s">
        <v>1149</v>
      </c>
      <c r="B293" s="205" t="s">
        <v>2515</v>
      </c>
      <c r="C293" s="205" t="s">
        <v>2387</v>
      </c>
      <c r="D293" s="205" t="s">
        <v>2504</v>
      </c>
      <c r="E293" s="489">
        <v>1383992</v>
      </c>
      <c r="F293" s="204" t="s">
        <v>288</v>
      </c>
      <c r="G293" s="205" t="s">
        <v>17</v>
      </c>
      <c r="H293" s="209" t="s">
        <v>376</v>
      </c>
      <c r="I293" s="204" t="s">
        <v>288</v>
      </c>
      <c r="J293" s="204" t="s">
        <v>288</v>
      </c>
      <c r="K293" s="205">
        <v>-242300</v>
      </c>
      <c r="L293" s="493">
        <v>1000</v>
      </c>
    </row>
    <row r="294" ht="14.25" spans="1:12">
      <c r="A294" s="204" t="s">
        <v>1152</v>
      </c>
      <c r="B294" s="205" t="s">
        <v>2516</v>
      </c>
      <c r="C294" s="205" t="s">
        <v>2387</v>
      </c>
      <c r="D294" s="205" t="s">
        <v>2504</v>
      </c>
      <c r="E294" s="489">
        <v>1384670</v>
      </c>
      <c r="F294" s="204" t="s">
        <v>288</v>
      </c>
      <c r="G294" s="205" t="s">
        <v>17</v>
      </c>
      <c r="H294" s="209" t="s">
        <v>376</v>
      </c>
      <c r="I294" s="204" t="s">
        <v>288</v>
      </c>
      <c r="J294" s="204" t="s">
        <v>288</v>
      </c>
      <c r="K294" s="205">
        <v>-243300</v>
      </c>
      <c r="L294" s="493">
        <v>1000</v>
      </c>
    </row>
    <row r="295" ht="14.25" spans="1:12">
      <c r="A295" s="204" t="s">
        <v>1155</v>
      </c>
      <c r="B295" s="205" t="s">
        <v>2517</v>
      </c>
      <c r="C295" s="205" t="s">
        <v>2387</v>
      </c>
      <c r="D295" s="205" t="s">
        <v>2504</v>
      </c>
      <c r="E295" s="489">
        <v>1384347</v>
      </c>
      <c r="F295" s="204" t="s">
        <v>288</v>
      </c>
      <c r="G295" s="205" t="s">
        <v>17</v>
      </c>
      <c r="H295" s="209" t="s">
        <v>376</v>
      </c>
      <c r="I295" s="204" t="s">
        <v>288</v>
      </c>
      <c r="J295" s="204" t="s">
        <v>288</v>
      </c>
      <c r="K295" s="205">
        <v>-244300</v>
      </c>
      <c r="L295" s="493">
        <v>1000</v>
      </c>
    </row>
    <row r="296" ht="14.25" spans="1:12">
      <c r="A296" s="204" t="s">
        <v>1157</v>
      </c>
      <c r="B296" s="205" t="s">
        <v>2518</v>
      </c>
      <c r="C296" s="205" t="s">
        <v>2387</v>
      </c>
      <c r="D296" s="205" t="s">
        <v>2504</v>
      </c>
      <c r="E296" s="489">
        <v>1384561</v>
      </c>
      <c r="F296" s="204" t="s">
        <v>288</v>
      </c>
      <c r="G296" s="205" t="s">
        <v>17</v>
      </c>
      <c r="H296" s="209" t="s">
        <v>376</v>
      </c>
      <c r="I296" s="204" t="s">
        <v>288</v>
      </c>
      <c r="J296" s="204" t="s">
        <v>288</v>
      </c>
      <c r="K296" s="205">
        <v>-245300</v>
      </c>
      <c r="L296" s="493">
        <v>1000</v>
      </c>
    </row>
    <row r="297" ht="14.25" spans="1:12">
      <c r="A297" s="204" t="s">
        <v>1159</v>
      </c>
      <c r="B297" s="205" t="s">
        <v>2436</v>
      </c>
      <c r="C297" s="205" t="s">
        <v>2387</v>
      </c>
      <c r="D297" s="205" t="s">
        <v>2513</v>
      </c>
      <c r="E297" s="489">
        <v>1384611</v>
      </c>
      <c r="F297" s="204" t="s">
        <v>288</v>
      </c>
      <c r="G297" s="205" t="s">
        <v>22</v>
      </c>
      <c r="H297" s="209" t="s">
        <v>1213</v>
      </c>
      <c r="I297" s="204" t="s">
        <v>295</v>
      </c>
      <c r="J297" s="204" t="s">
        <v>295</v>
      </c>
      <c r="K297" s="205">
        <v>-247900</v>
      </c>
      <c r="L297" s="493">
        <v>2600</v>
      </c>
    </row>
    <row r="298" ht="14.25" spans="1:12">
      <c r="A298" s="204" t="s">
        <v>1162</v>
      </c>
      <c r="B298" s="205" t="s">
        <v>2519</v>
      </c>
      <c r="C298" s="205" t="s">
        <v>2387</v>
      </c>
      <c r="D298" s="205" t="s">
        <v>2513</v>
      </c>
      <c r="E298" s="489">
        <v>1384510</v>
      </c>
      <c r="F298" s="204" t="s">
        <v>295</v>
      </c>
      <c r="G298" s="205" t="s">
        <v>19</v>
      </c>
      <c r="H298" s="209" t="s">
        <v>1213</v>
      </c>
      <c r="I298" s="204" t="s">
        <v>295</v>
      </c>
      <c r="J298" s="204" t="s">
        <v>301</v>
      </c>
      <c r="K298" s="205">
        <v>-253100</v>
      </c>
      <c r="L298" s="493">
        <v>5200</v>
      </c>
    </row>
    <row r="299" ht="14.25" spans="1:12">
      <c r="A299" s="204" t="s">
        <v>1165</v>
      </c>
      <c r="B299" s="205" t="s">
        <v>2520</v>
      </c>
      <c r="C299" s="205" t="s">
        <v>2504</v>
      </c>
      <c r="D299" s="205" t="s">
        <v>2513</v>
      </c>
      <c r="E299" s="489">
        <v>1385122</v>
      </c>
      <c r="F299" s="204" t="s">
        <v>295</v>
      </c>
      <c r="G299" s="205" t="s">
        <v>22</v>
      </c>
      <c r="H299" s="209" t="s">
        <v>1213</v>
      </c>
      <c r="I299" s="204" t="s">
        <v>288</v>
      </c>
      <c r="J299" s="204" t="s">
        <v>295</v>
      </c>
      <c r="K299" s="205">
        <v>-255700</v>
      </c>
      <c r="L299" s="493">
        <v>2600</v>
      </c>
    </row>
    <row r="300" ht="14.25" spans="1:12">
      <c r="A300" s="204" t="s">
        <v>1168</v>
      </c>
      <c r="B300" s="205" t="s">
        <v>1863</v>
      </c>
      <c r="C300" s="205" t="s">
        <v>2504</v>
      </c>
      <c r="D300" s="205" t="s">
        <v>2513</v>
      </c>
      <c r="E300" s="489">
        <v>1385080</v>
      </c>
      <c r="F300" s="204" t="s">
        <v>288</v>
      </c>
      <c r="G300" s="205" t="s">
        <v>17</v>
      </c>
      <c r="H300" s="209" t="s">
        <v>376</v>
      </c>
      <c r="I300" s="204" t="s">
        <v>288</v>
      </c>
      <c r="J300" s="204" t="s">
        <v>288</v>
      </c>
      <c r="K300" s="205">
        <v>-256700</v>
      </c>
      <c r="L300" s="493">
        <v>1000</v>
      </c>
    </row>
    <row r="301" ht="14.25" spans="1:12">
      <c r="A301" s="204" t="s">
        <v>1170</v>
      </c>
      <c r="B301" s="205" t="s">
        <v>2521</v>
      </c>
      <c r="C301" s="205" t="s">
        <v>2504</v>
      </c>
      <c r="D301" s="205" t="s">
        <v>2513</v>
      </c>
      <c r="E301" s="489">
        <v>1385066</v>
      </c>
      <c r="F301" s="204" t="s">
        <v>288</v>
      </c>
      <c r="G301" s="205" t="s">
        <v>17</v>
      </c>
      <c r="H301" s="209" t="s">
        <v>376</v>
      </c>
      <c r="I301" s="204" t="s">
        <v>288</v>
      </c>
      <c r="J301" s="204" t="s">
        <v>288</v>
      </c>
      <c r="K301" s="205">
        <v>-257700</v>
      </c>
      <c r="L301" s="493">
        <v>1000</v>
      </c>
    </row>
    <row r="302" ht="14.25" spans="1:12">
      <c r="A302" s="204" t="s">
        <v>1173</v>
      </c>
      <c r="B302" s="205" t="s">
        <v>2522</v>
      </c>
      <c r="C302" s="205" t="s">
        <v>2504</v>
      </c>
      <c r="D302" s="205" t="s">
        <v>2513</v>
      </c>
      <c r="E302" s="489">
        <v>1385115</v>
      </c>
      <c r="F302" s="204" t="s">
        <v>295</v>
      </c>
      <c r="G302" s="205" t="s">
        <v>17</v>
      </c>
      <c r="H302" s="209" t="s">
        <v>376</v>
      </c>
      <c r="I302" s="204" t="s">
        <v>288</v>
      </c>
      <c r="J302" s="204" t="s">
        <v>295</v>
      </c>
      <c r="K302" s="205">
        <v>-259700</v>
      </c>
      <c r="L302" s="493">
        <v>2000</v>
      </c>
    </row>
    <row r="303" ht="14.25" spans="1:12">
      <c r="A303" s="204" t="s">
        <v>1176</v>
      </c>
      <c r="B303" s="205" t="s">
        <v>2523</v>
      </c>
      <c r="C303" s="205" t="s">
        <v>2504</v>
      </c>
      <c r="D303" s="205" t="s">
        <v>2513</v>
      </c>
      <c r="E303" s="489">
        <v>1385140</v>
      </c>
      <c r="F303" s="204" t="s">
        <v>288</v>
      </c>
      <c r="G303" s="205" t="s">
        <v>17</v>
      </c>
      <c r="H303" s="209" t="s">
        <v>376</v>
      </c>
      <c r="I303" s="204" t="s">
        <v>288</v>
      </c>
      <c r="J303" s="204" t="s">
        <v>288</v>
      </c>
      <c r="K303" s="205">
        <v>-260700</v>
      </c>
      <c r="L303" s="493">
        <v>1000</v>
      </c>
    </row>
    <row r="304" ht="14.25" spans="1:12">
      <c r="A304" s="204" t="s">
        <v>1179</v>
      </c>
      <c r="B304" s="205" t="s">
        <v>2515</v>
      </c>
      <c r="C304" s="205" t="s">
        <v>2504</v>
      </c>
      <c r="D304" s="205" t="s">
        <v>2513</v>
      </c>
      <c r="E304" s="489">
        <v>1385050</v>
      </c>
      <c r="F304" s="204" t="s">
        <v>288</v>
      </c>
      <c r="G304" s="205" t="s">
        <v>17</v>
      </c>
      <c r="H304" s="209" t="s">
        <v>376</v>
      </c>
      <c r="I304" s="204" t="s">
        <v>288</v>
      </c>
      <c r="J304" s="204" t="s">
        <v>288</v>
      </c>
      <c r="K304" s="205">
        <v>-261700</v>
      </c>
      <c r="L304" s="493">
        <v>1000</v>
      </c>
    </row>
    <row r="305" ht="14.25" spans="1:12">
      <c r="A305" s="204" t="s">
        <v>1182</v>
      </c>
      <c r="B305" s="205" t="s">
        <v>2524</v>
      </c>
      <c r="C305" s="205" t="s">
        <v>2504</v>
      </c>
      <c r="D305" s="205" t="s">
        <v>2513</v>
      </c>
      <c r="E305" s="489">
        <v>1385197</v>
      </c>
      <c r="F305" s="204" t="s">
        <v>288</v>
      </c>
      <c r="G305" s="205" t="s">
        <v>19</v>
      </c>
      <c r="H305" s="209" t="s">
        <v>1213</v>
      </c>
      <c r="I305" s="204" t="s">
        <v>288</v>
      </c>
      <c r="J305" s="204" t="s">
        <v>288</v>
      </c>
      <c r="K305" s="205">
        <v>-263000</v>
      </c>
      <c r="L305" s="493">
        <v>1300</v>
      </c>
    </row>
    <row r="306" ht="14.25" spans="1:12">
      <c r="A306" s="204" t="s">
        <v>1186</v>
      </c>
      <c r="B306" s="205" t="s">
        <v>2525</v>
      </c>
      <c r="C306" s="205" t="s">
        <v>2504</v>
      </c>
      <c r="D306" s="205" t="s">
        <v>2513</v>
      </c>
      <c r="E306" s="489">
        <v>1385198</v>
      </c>
      <c r="F306" s="204" t="s">
        <v>288</v>
      </c>
      <c r="G306" s="205" t="s">
        <v>19</v>
      </c>
      <c r="H306" s="209" t="s">
        <v>1213</v>
      </c>
      <c r="I306" s="204" t="s">
        <v>288</v>
      </c>
      <c r="J306" s="204" t="s">
        <v>288</v>
      </c>
      <c r="K306" s="205">
        <v>-264300</v>
      </c>
      <c r="L306" s="493">
        <v>1300</v>
      </c>
    </row>
    <row r="307" ht="14.25" spans="1:12">
      <c r="A307" s="204" t="s">
        <v>1189</v>
      </c>
      <c r="B307" s="205" t="s">
        <v>2526</v>
      </c>
      <c r="C307" s="205" t="s">
        <v>2504</v>
      </c>
      <c r="D307" s="205" t="s">
        <v>2527</v>
      </c>
      <c r="E307" s="489">
        <v>1384779</v>
      </c>
      <c r="F307" s="204" t="s">
        <v>288</v>
      </c>
      <c r="G307" s="205" t="s">
        <v>22</v>
      </c>
      <c r="H307" s="209" t="s">
        <v>1213</v>
      </c>
      <c r="I307" s="204" t="s">
        <v>295</v>
      </c>
      <c r="J307" s="204" t="s">
        <v>295</v>
      </c>
      <c r="K307" s="205">
        <v>-266900</v>
      </c>
      <c r="L307" s="493">
        <v>2600</v>
      </c>
    </row>
    <row r="308" ht="14.25" spans="1:12">
      <c r="A308" s="204" t="s">
        <v>1192</v>
      </c>
      <c r="B308" s="205" t="s">
        <v>2528</v>
      </c>
      <c r="C308" s="205" t="s">
        <v>2504</v>
      </c>
      <c r="D308" s="205" t="s">
        <v>2529</v>
      </c>
      <c r="E308" s="489">
        <v>1384854</v>
      </c>
      <c r="F308" s="204" t="s">
        <v>288</v>
      </c>
      <c r="G308" s="205" t="s">
        <v>17</v>
      </c>
      <c r="H308" s="209" t="s">
        <v>376</v>
      </c>
      <c r="I308" s="204" t="s">
        <v>298</v>
      </c>
      <c r="J308" s="204" t="s">
        <v>298</v>
      </c>
      <c r="K308" s="205">
        <v>-269900</v>
      </c>
      <c r="L308" s="493">
        <v>3000</v>
      </c>
    </row>
    <row r="309" ht="14.25" spans="1:12">
      <c r="A309" s="503" t="s">
        <v>2530</v>
      </c>
      <c r="B309" s="412"/>
      <c r="C309" s="205" t="s">
        <v>2504</v>
      </c>
      <c r="D309" s="205" t="s">
        <v>2529</v>
      </c>
      <c r="E309" s="489">
        <v>1377841</v>
      </c>
      <c r="F309" s="204" t="s">
        <v>288</v>
      </c>
      <c r="G309" s="205" t="s">
        <v>17</v>
      </c>
      <c r="H309" s="209" t="s">
        <v>376</v>
      </c>
      <c r="I309" s="204" t="s">
        <v>298</v>
      </c>
      <c r="J309" s="204" t="s">
        <v>298</v>
      </c>
      <c r="K309" s="205">
        <v>-272900</v>
      </c>
      <c r="L309" s="493">
        <v>3000</v>
      </c>
    </row>
    <row r="310" ht="14.25" spans="1:12">
      <c r="A310" s="204" t="s">
        <v>1198</v>
      </c>
      <c r="B310" s="205" t="s">
        <v>2531</v>
      </c>
      <c r="C310" s="205" t="s">
        <v>2513</v>
      </c>
      <c r="D310" s="205" t="s">
        <v>2527</v>
      </c>
      <c r="E310" s="489">
        <v>1385612</v>
      </c>
      <c r="F310" s="204" t="s">
        <v>288</v>
      </c>
      <c r="G310" s="205" t="s">
        <v>17</v>
      </c>
      <c r="H310" s="209" t="s">
        <v>376</v>
      </c>
      <c r="I310" s="204" t="s">
        <v>288</v>
      </c>
      <c r="J310" s="204" t="s">
        <v>288</v>
      </c>
      <c r="K310" s="205">
        <v>-273900</v>
      </c>
      <c r="L310" s="493">
        <v>1000</v>
      </c>
    </row>
    <row r="311" ht="14.25" spans="1:12">
      <c r="A311" s="204" t="s">
        <v>1201</v>
      </c>
      <c r="B311" s="205" t="s">
        <v>2532</v>
      </c>
      <c r="C311" s="205" t="s">
        <v>2513</v>
      </c>
      <c r="D311" s="205" t="s">
        <v>2527</v>
      </c>
      <c r="E311" s="489">
        <v>1384753</v>
      </c>
      <c r="F311" s="204" t="s">
        <v>288</v>
      </c>
      <c r="G311" s="205" t="s">
        <v>17</v>
      </c>
      <c r="H311" s="209" t="s">
        <v>376</v>
      </c>
      <c r="I311" s="204" t="s">
        <v>288</v>
      </c>
      <c r="J311" s="204" t="s">
        <v>288</v>
      </c>
      <c r="K311" s="205">
        <v>-274900</v>
      </c>
      <c r="L311" s="493">
        <v>1000</v>
      </c>
    </row>
    <row r="312" ht="14.25" spans="1:12">
      <c r="A312" s="204" t="s">
        <v>1205</v>
      </c>
      <c r="B312" s="205" t="s">
        <v>2533</v>
      </c>
      <c r="C312" s="205" t="s">
        <v>2513</v>
      </c>
      <c r="D312" s="205" t="s">
        <v>2527</v>
      </c>
      <c r="E312" s="489">
        <v>1385536</v>
      </c>
      <c r="F312" s="204" t="s">
        <v>288</v>
      </c>
      <c r="G312" s="205" t="s">
        <v>17</v>
      </c>
      <c r="H312" s="209" t="s">
        <v>376</v>
      </c>
      <c r="I312" s="204" t="s">
        <v>288</v>
      </c>
      <c r="J312" s="204" t="s">
        <v>288</v>
      </c>
      <c r="K312" s="205">
        <v>-275900</v>
      </c>
      <c r="L312" s="493">
        <v>1000</v>
      </c>
    </row>
    <row r="313" ht="14.25" spans="1:12">
      <c r="A313" s="204" t="s">
        <v>1208</v>
      </c>
      <c r="B313" s="205" t="s">
        <v>2515</v>
      </c>
      <c r="C313" s="205" t="s">
        <v>2513</v>
      </c>
      <c r="D313" s="205" t="s">
        <v>2527</v>
      </c>
      <c r="E313" s="489">
        <v>1385430</v>
      </c>
      <c r="F313" s="204" t="s">
        <v>288</v>
      </c>
      <c r="G313" s="205" t="s">
        <v>17</v>
      </c>
      <c r="H313" s="209" t="s">
        <v>376</v>
      </c>
      <c r="I313" s="204" t="s">
        <v>288</v>
      </c>
      <c r="J313" s="204" t="s">
        <v>288</v>
      </c>
      <c r="K313" s="205">
        <v>-276900</v>
      </c>
      <c r="L313" s="493">
        <v>1000</v>
      </c>
    </row>
    <row r="314" ht="14.25" spans="1:12">
      <c r="A314" s="204" t="s">
        <v>1211</v>
      </c>
      <c r="B314" s="205" t="s">
        <v>2534</v>
      </c>
      <c r="C314" s="205" t="s">
        <v>2513</v>
      </c>
      <c r="D314" s="205" t="s">
        <v>2527</v>
      </c>
      <c r="E314" s="489">
        <v>1385545</v>
      </c>
      <c r="F314" s="204" t="s">
        <v>288</v>
      </c>
      <c r="G314" s="205" t="s">
        <v>17</v>
      </c>
      <c r="H314" s="209" t="s">
        <v>376</v>
      </c>
      <c r="I314" s="204" t="s">
        <v>288</v>
      </c>
      <c r="J314" s="204" t="s">
        <v>288</v>
      </c>
      <c r="K314" s="205">
        <v>-277900</v>
      </c>
      <c r="L314" s="493">
        <v>1000</v>
      </c>
    </row>
    <row r="315" ht="14.25" spans="1:12">
      <c r="A315" s="204" t="s">
        <v>1215</v>
      </c>
      <c r="B315" s="205" t="s">
        <v>2535</v>
      </c>
      <c r="C315" s="205" t="s">
        <v>2513</v>
      </c>
      <c r="D315" s="205" t="s">
        <v>2527</v>
      </c>
      <c r="E315" s="489">
        <v>1385543</v>
      </c>
      <c r="F315" s="204" t="s">
        <v>288</v>
      </c>
      <c r="G315" s="205" t="s">
        <v>17</v>
      </c>
      <c r="H315" s="209" t="s">
        <v>376</v>
      </c>
      <c r="I315" s="204" t="s">
        <v>288</v>
      </c>
      <c r="J315" s="204" t="s">
        <v>288</v>
      </c>
      <c r="K315" s="205">
        <v>-278900</v>
      </c>
      <c r="L315" s="493">
        <v>1000</v>
      </c>
    </row>
    <row r="316" ht="14.25" spans="1:12">
      <c r="A316" s="204" t="s">
        <v>1219</v>
      </c>
      <c r="B316" s="205" t="s">
        <v>2536</v>
      </c>
      <c r="C316" s="205" t="s">
        <v>2513</v>
      </c>
      <c r="D316" s="205" t="s">
        <v>2529</v>
      </c>
      <c r="E316" s="489">
        <v>1383617</v>
      </c>
      <c r="F316" s="204" t="s">
        <v>288</v>
      </c>
      <c r="G316" s="205" t="s">
        <v>17</v>
      </c>
      <c r="H316" s="209" t="s">
        <v>376</v>
      </c>
      <c r="I316" s="204" t="s">
        <v>295</v>
      </c>
      <c r="J316" s="204" t="s">
        <v>295</v>
      </c>
      <c r="K316" s="205">
        <v>-280900</v>
      </c>
      <c r="L316" s="493">
        <v>2000</v>
      </c>
    </row>
    <row r="317" ht="14.25" spans="1:12">
      <c r="A317" s="204" t="s">
        <v>1222</v>
      </c>
      <c r="B317" s="205" t="s">
        <v>2537</v>
      </c>
      <c r="C317" s="205" t="s">
        <v>2513</v>
      </c>
      <c r="D317" s="205" t="s">
        <v>2529</v>
      </c>
      <c r="E317" s="489">
        <v>1385261</v>
      </c>
      <c r="F317" s="204" t="s">
        <v>288</v>
      </c>
      <c r="G317" s="205" t="s">
        <v>17</v>
      </c>
      <c r="H317" s="209" t="s">
        <v>376</v>
      </c>
      <c r="I317" s="204" t="s">
        <v>295</v>
      </c>
      <c r="J317" s="204" t="s">
        <v>295</v>
      </c>
      <c r="K317" s="205">
        <v>-282900</v>
      </c>
      <c r="L317" s="493">
        <v>2000</v>
      </c>
    </row>
    <row r="318" ht="14.25" spans="1:12">
      <c r="A318" s="204" t="s">
        <v>1225</v>
      </c>
      <c r="B318" s="205" t="s">
        <v>2535</v>
      </c>
      <c r="C318" s="205" t="s">
        <v>2527</v>
      </c>
      <c r="D318" s="205" t="s">
        <v>2529</v>
      </c>
      <c r="E318" s="489">
        <v>1385940</v>
      </c>
      <c r="F318" s="204" t="s">
        <v>295</v>
      </c>
      <c r="G318" s="205" t="s">
        <v>17</v>
      </c>
      <c r="H318" s="209" t="s">
        <v>376</v>
      </c>
      <c r="I318" s="204" t="s">
        <v>288</v>
      </c>
      <c r="J318" s="204" t="s">
        <v>295</v>
      </c>
      <c r="K318" s="205">
        <v>-284900</v>
      </c>
      <c r="L318" s="493">
        <v>2000</v>
      </c>
    </row>
    <row r="319" ht="14.25" spans="1:12">
      <c r="A319" s="204" t="s">
        <v>1228</v>
      </c>
      <c r="B319" s="205" t="s">
        <v>2538</v>
      </c>
      <c r="C319" s="205" t="s">
        <v>2527</v>
      </c>
      <c r="D319" s="205" t="s">
        <v>2529</v>
      </c>
      <c r="E319" s="489">
        <v>1386026</v>
      </c>
      <c r="F319" s="204" t="s">
        <v>288</v>
      </c>
      <c r="G319" s="205" t="s">
        <v>17</v>
      </c>
      <c r="H319" s="209" t="s">
        <v>376</v>
      </c>
      <c r="I319" s="204" t="s">
        <v>288</v>
      </c>
      <c r="J319" s="204" t="s">
        <v>288</v>
      </c>
      <c r="K319" s="205">
        <v>-285900</v>
      </c>
      <c r="L319" s="493">
        <v>1000</v>
      </c>
    </row>
    <row r="320" ht="14.25" spans="1:12">
      <c r="A320" s="204" t="s">
        <v>1231</v>
      </c>
      <c r="B320" s="205" t="s">
        <v>2539</v>
      </c>
      <c r="C320" s="205" t="s">
        <v>2527</v>
      </c>
      <c r="D320" s="205" t="s">
        <v>2529</v>
      </c>
      <c r="E320" s="489">
        <v>1385683</v>
      </c>
      <c r="F320" s="204" t="s">
        <v>288</v>
      </c>
      <c r="G320" s="205" t="s">
        <v>22</v>
      </c>
      <c r="H320" s="209" t="s">
        <v>1213</v>
      </c>
      <c r="I320" s="204" t="s">
        <v>288</v>
      </c>
      <c r="J320" s="204" t="s">
        <v>288</v>
      </c>
      <c r="K320" s="205">
        <v>-287200</v>
      </c>
      <c r="L320" s="493">
        <v>1300</v>
      </c>
    </row>
    <row r="321" ht="14.25" spans="1:12">
      <c r="A321" s="204" t="s">
        <v>1234</v>
      </c>
      <c r="B321" s="205" t="s">
        <v>2515</v>
      </c>
      <c r="C321" s="205" t="s">
        <v>2527</v>
      </c>
      <c r="D321" s="205" t="s">
        <v>2529</v>
      </c>
      <c r="E321" s="489">
        <v>1385863</v>
      </c>
      <c r="F321" s="204" t="s">
        <v>288</v>
      </c>
      <c r="G321" s="205" t="s">
        <v>17</v>
      </c>
      <c r="H321" s="209" t="s">
        <v>376</v>
      </c>
      <c r="I321" s="204" t="s">
        <v>288</v>
      </c>
      <c r="J321" s="204" t="s">
        <v>288</v>
      </c>
      <c r="K321" s="205">
        <v>-288200</v>
      </c>
      <c r="L321" s="493">
        <v>1000</v>
      </c>
    </row>
    <row r="322" ht="14.25" spans="1:12">
      <c r="A322" s="204" t="s">
        <v>1237</v>
      </c>
      <c r="B322" s="205" t="s">
        <v>2540</v>
      </c>
      <c r="C322" s="205" t="s">
        <v>2527</v>
      </c>
      <c r="D322" s="205" t="s">
        <v>2529</v>
      </c>
      <c r="E322" s="489">
        <v>1346640</v>
      </c>
      <c r="F322" s="204" t="s">
        <v>288</v>
      </c>
      <c r="G322" s="205" t="s">
        <v>19</v>
      </c>
      <c r="H322" s="209" t="s">
        <v>306</v>
      </c>
      <c r="I322" s="204" t="s">
        <v>288</v>
      </c>
      <c r="J322" s="204" t="s">
        <v>288</v>
      </c>
      <c r="K322" s="205">
        <v>-289600</v>
      </c>
      <c r="L322" s="493">
        <v>1400</v>
      </c>
    </row>
    <row r="323" ht="14.25" spans="1:12">
      <c r="A323" s="204" t="s">
        <v>1239</v>
      </c>
      <c r="B323" s="205" t="s">
        <v>2541</v>
      </c>
      <c r="C323" s="205" t="s">
        <v>2527</v>
      </c>
      <c r="D323" s="205" t="s">
        <v>2529</v>
      </c>
      <c r="E323" s="489">
        <v>1385981</v>
      </c>
      <c r="F323" s="204" t="s">
        <v>288</v>
      </c>
      <c r="G323" s="205" t="s">
        <v>17</v>
      </c>
      <c r="H323" s="209" t="s">
        <v>376</v>
      </c>
      <c r="I323" s="204" t="s">
        <v>288</v>
      </c>
      <c r="J323" s="204" t="s">
        <v>288</v>
      </c>
      <c r="K323" s="205">
        <v>-290600</v>
      </c>
      <c r="L323" s="493">
        <v>1000</v>
      </c>
    </row>
    <row r="324" ht="14.25" spans="1:12">
      <c r="A324" s="204" t="s">
        <v>1242</v>
      </c>
      <c r="B324" s="205" t="s">
        <v>2542</v>
      </c>
      <c r="C324" s="205" t="s">
        <v>2527</v>
      </c>
      <c r="D324" s="205" t="s">
        <v>2529</v>
      </c>
      <c r="E324" s="489">
        <v>1381052</v>
      </c>
      <c r="F324" s="204" t="s">
        <v>288</v>
      </c>
      <c r="G324" s="205" t="s">
        <v>17</v>
      </c>
      <c r="H324" s="209" t="s">
        <v>376</v>
      </c>
      <c r="I324" s="204" t="s">
        <v>288</v>
      </c>
      <c r="J324" s="204" t="s">
        <v>288</v>
      </c>
      <c r="K324" s="205">
        <v>-291600</v>
      </c>
      <c r="L324" s="493">
        <v>1000</v>
      </c>
    </row>
    <row r="325" ht="14.25" spans="1:12">
      <c r="A325" s="204" t="s">
        <v>1245</v>
      </c>
      <c r="B325" s="205" t="s">
        <v>2543</v>
      </c>
      <c r="C325" s="205" t="s">
        <v>2527</v>
      </c>
      <c r="D325" s="205" t="s">
        <v>2529</v>
      </c>
      <c r="E325" s="489">
        <v>1385856</v>
      </c>
      <c r="F325" s="204" t="s">
        <v>288</v>
      </c>
      <c r="G325" s="205" t="s">
        <v>17</v>
      </c>
      <c r="H325" s="209" t="s">
        <v>376</v>
      </c>
      <c r="I325" s="204" t="s">
        <v>288</v>
      </c>
      <c r="J325" s="204" t="s">
        <v>288</v>
      </c>
      <c r="K325" s="205">
        <v>-292600</v>
      </c>
      <c r="L325" s="493">
        <v>1000</v>
      </c>
    </row>
    <row r="326" ht="14.25" spans="1:12">
      <c r="A326" s="204" t="s">
        <v>1247</v>
      </c>
      <c r="B326" s="205" t="s">
        <v>2544</v>
      </c>
      <c r="C326" s="205" t="s">
        <v>2527</v>
      </c>
      <c r="D326" s="205" t="s">
        <v>2529</v>
      </c>
      <c r="E326" s="489">
        <v>1386075</v>
      </c>
      <c r="F326" s="204" t="s">
        <v>288</v>
      </c>
      <c r="G326" s="205" t="s">
        <v>17</v>
      </c>
      <c r="H326" s="209" t="s">
        <v>376</v>
      </c>
      <c r="I326" s="204" t="s">
        <v>288</v>
      </c>
      <c r="J326" s="204" t="s">
        <v>288</v>
      </c>
      <c r="K326" s="205">
        <v>-293600</v>
      </c>
      <c r="L326" s="493">
        <v>1000</v>
      </c>
    </row>
    <row r="327" ht="14.25" spans="1:12">
      <c r="A327" s="204" t="s">
        <v>1250</v>
      </c>
      <c r="B327" s="205" t="s">
        <v>2545</v>
      </c>
      <c r="C327" s="205" t="s">
        <v>2527</v>
      </c>
      <c r="D327" s="205" t="s">
        <v>2529</v>
      </c>
      <c r="E327" s="489">
        <v>1386021</v>
      </c>
      <c r="F327" s="204" t="s">
        <v>288</v>
      </c>
      <c r="G327" s="205" t="s">
        <v>17</v>
      </c>
      <c r="H327" s="209" t="s">
        <v>376</v>
      </c>
      <c r="I327" s="204" t="s">
        <v>288</v>
      </c>
      <c r="J327" s="204" t="s">
        <v>288</v>
      </c>
      <c r="K327" s="205">
        <v>-294600</v>
      </c>
      <c r="L327" s="493">
        <v>1000</v>
      </c>
    </row>
    <row r="328" ht="14.25" spans="1:12">
      <c r="A328" s="204" t="s">
        <v>1253</v>
      </c>
      <c r="B328" s="205" t="s">
        <v>2546</v>
      </c>
      <c r="C328" s="205" t="s">
        <v>2527</v>
      </c>
      <c r="D328" s="205" t="s">
        <v>2529</v>
      </c>
      <c r="E328" s="489">
        <v>1385502</v>
      </c>
      <c r="F328" s="204" t="s">
        <v>295</v>
      </c>
      <c r="G328" s="205" t="s">
        <v>22</v>
      </c>
      <c r="H328" s="209" t="s">
        <v>1213</v>
      </c>
      <c r="I328" s="204" t="s">
        <v>288</v>
      </c>
      <c r="J328" s="204" t="s">
        <v>295</v>
      </c>
      <c r="K328" s="205">
        <v>-297200</v>
      </c>
      <c r="L328" s="493">
        <v>2600</v>
      </c>
    </row>
    <row r="329" ht="14.25" spans="1:12">
      <c r="A329" s="204" t="s">
        <v>1256</v>
      </c>
      <c r="B329" s="205" t="s">
        <v>2547</v>
      </c>
      <c r="C329" s="205" t="s">
        <v>2527</v>
      </c>
      <c r="D329" s="205" t="s">
        <v>2529</v>
      </c>
      <c r="E329" s="489">
        <v>1346638</v>
      </c>
      <c r="F329" s="204" t="s">
        <v>295</v>
      </c>
      <c r="G329" s="205" t="s">
        <v>19</v>
      </c>
      <c r="H329" s="209" t="s">
        <v>306</v>
      </c>
      <c r="I329" s="204" t="s">
        <v>288</v>
      </c>
      <c r="J329" s="204" t="s">
        <v>295</v>
      </c>
      <c r="K329" s="205">
        <v>-300000</v>
      </c>
      <c r="L329" s="493">
        <v>2800</v>
      </c>
    </row>
    <row r="330" ht="14.25" spans="1:12">
      <c r="A330" s="204" t="s">
        <v>1259</v>
      </c>
      <c r="B330" s="205" t="s">
        <v>2548</v>
      </c>
      <c r="C330" s="205" t="s">
        <v>2527</v>
      </c>
      <c r="D330" s="205" t="s">
        <v>2549</v>
      </c>
      <c r="E330" s="489">
        <v>1385808</v>
      </c>
      <c r="F330" s="204" t="s">
        <v>288</v>
      </c>
      <c r="G330" s="205" t="s">
        <v>17</v>
      </c>
      <c r="H330" s="209" t="s">
        <v>376</v>
      </c>
      <c r="I330" s="204" t="s">
        <v>295</v>
      </c>
      <c r="J330" s="204" t="s">
        <v>295</v>
      </c>
      <c r="K330" s="205">
        <v>-302000</v>
      </c>
      <c r="L330" s="493">
        <v>2000</v>
      </c>
    </row>
    <row r="331" ht="14.25" spans="1:12">
      <c r="A331" s="204" t="s">
        <v>1262</v>
      </c>
      <c r="B331" s="205" t="s">
        <v>2550</v>
      </c>
      <c r="C331" s="205" t="s">
        <v>2527</v>
      </c>
      <c r="D331" s="205" t="s">
        <v>2549</v>
      </c>
      <c r="E331" s="489">
        <v>1385811</v>
      </c>
      <c r="F331" s="204" t="s">
        <v>288</v>
      </c>
      <c r="G331" s="205" t="s">
        <v>17</v>
      </c>
      <c r="H331" s="209" t="s">
        <v>376</v>
      </c>
      <c r="I331" s="204" t="s">
        <v>295</v>
      </c>
      <c r="J331" s="204" t="s">
        <v>295</v>
      </c>
      <c r="K331" s="205">
        <v>-304000</v>
      </c>
      <c r="L331" s="493">
        <v>2000</v>
      </c>
    </row>
    <row r="332" ht="14.25" spans="1:12">
      <c r="A332" s="204" t="s">
        <v>1265</v>
      </c>
      <c r="B332" s="205" t="s">
        <v>2551</v>
      </c>
      <c r="C332" s="205" t="s">
        <v>2527</v>
      </c>
      <c r="D332" s="205" t="s">
        <v>2549</v>
      </c>
      <c r="E332" s="489">
        <v>1384636</v>
      </c>
      <c r="F332" s="204" t="s">
        <v>298</v>
      </c>
      <c r="G332" s="205" t="s">
        <v>22</v>
      </c>
      <c r="H332" s="209" t="s">
        <v>1213</v>
      </c>
      <c r="I332" s="204" t="s">
        <v>295</v>
      </c>
      <c r="J332" s="204" t="s">
        <v>309</v>
      </c>
      <c r="K332" s="205">
        <v>-311800</v>
      </c>
      <c r="L332" s="493">
        <v>7800</v>
      </c>
    </row>
    <row r="333" ht="14.25" spans="1:12">
      <c r="A333" s="204" t="s">
        <v>1267</v>
      </c>
      <c r="B333" s="205" t="s">
        <v>2552</v>
      </c>
      <c r="C333" s="205" t="s">
        <v>2527</v>
      </c>
      <c r="D333" s="205" t="s">
        <v>2553</v>
      </c>
      <c r="E333" s="489">
        <v>1385867</v>
      </c>
      <c r="F333" s="204" t="s">
        <v>288</v>
      </c>
      <c r="G333" s="205" t="s">
        <v>19</v>
      </c>
      <c r="H333" s="209" t="s">
        <v>1213</v>
      </c>
      <c r="I333" s="204" t="s">
        <v>298</v>
      </c>
      <c r="J333" s="204" t="s">
        <v>298</v>
      </c>
      <c r="K333" s="205">
        <v>-315700</v>
      </c>
      <c r="L333" s="493">
        <v>3900</v>
      </c>
    </row>
    <row r="334" ht="14.25" spans="1:12">
      <c r="A334" s="204" t="s">
        <v>1270</v>
      </c>
      <c r="B334" s="205" t="s">
        <v>355</v>
      </c>
      <c r="C334" s="205" t="s">
        <v>2527</v>
      </c>
      <c r="D334" s="205" t="s">
        <v>2553</v>
      </c>
      <c r="E334" s="489">
        <v>1381403</v>
      </c>
      <c r="F334" s="204" t="s">
        <v>288</v>
      </c>
      <c r="G334" s="205" t="s">
        <v>17</v>
      </c>
      <c r="H334" s="209" t="s">
        <v>376</v>
      </c>
      <c r="I334" s="204" t="s">
        <v>298</v>
      </c>
      <c r="J334" s="204" t="s">
        <v>298</v>
      </c>
      <c r="K334" s="205">
        <v>-318700</v>
      </c>
      <c r="L334" s="493">
        <v>3000</v>
      </c>
    </row>
    <row r="335" ht="14.25" spans="1:12">
      <c r="A335" s="204" t="s">
        <v>1273</v>
      </c>
      <c r="B335" s="205" t="s">
        <v>2535</v>
      </c>
      <c r="C335" s="205" t="s">
        <v>2529</v>
      </c>
      <c r="D335" s="205" t="s">
        <v>2549</v>
      </c>
      <c r="E335" s="489">
        <v>1386305</v>
      </c>
      <c r="F335" s="204" t="s">
        <v>295</v>
      </c>
      <c r="G335" s="205" t="s">
        <v>17</v>
      </c>
      <c r="H335" s="209" t="s">
        <v>376</v>
      </c>
      <c r="I335" s="204" t="s">
        <v>288</v>
      </c>
      <c r="J335" s="204" t="s">
        <v>295</v>
      </c>
      <c r="K335" s="205">
        <v>-320700</v>
      </c>
      <c r="L335" s="493">
        <v>2000</v>
      </c>
    </row>
    <row r="336" ht="14.25" spans="1:12">
      <c r="A336" s="204" t="s">
        <v>1276</v>
      </c>
      <c r="B336" s="205" t="s">
        <v>2554</v>
      </c>
      <c r="C336" s="205" t="s">
        <v>2529</v>
      </c>
      <c r="D336" s="205" t="s">
        <v>2549</v>
      </c>
      <c r="E336" s="489">
        <v>1386326</v>
      </c>
      <c r="F336" s="204" t="s">
        <v>288</v>
      </c>
      <c r="G336" s="205" t="s">
        <v>17</v>
      </c>
      <c r="H336" s="209" t="s">
        <v>376</v>
      </c>
      <c r="I336" s="204" t="s">
        <v>288</v>
      </c>
      <c r="J336" s="204" t="s">
        <v>288</v>
      </c>
      <c r="K336" s="205">
        <v>-321700</v>
      </c>
      <c r="L336" s="493">
        <v>1000</v>
      </c>
    </row>
    <row r="337" ht="14.25" spans="1:12">
      <c r="A337" s="204" t="s">
        <v>1278</v>
      </c>
      <c r="B337" s="205" t="s">
        <v>2538</v>
      </c>
      <c r="C337" s="205" t="s">
        <v>2529</v>
      </c>
      <c r="D337" s="205" t="s">
        <v>2549</v>
      </c>
      <c r="E337" s="489">
        <v>1386399</v>
      </c>
      <c r="F337" s="204" t="s">
        <v>288</v>
      </c>
      <c r="G337" s="205" t="s">
        <v>17</v>
      </c>
      <c r="H337" s="209" t="s">
        <v>376</v>
      </c>
      <c r="I337" s="204" t="s">
        <v>288</v>
      </c>
      <c r="J337" s="204" t="s">
        <v>288</v>
      </c>
      <c r="K337" s="205">
        <v>-322700</v>
      </c>
      <c r="L337" s="493">
        <v>1000</v>
      </c>
    </row>
    <row r="338" ht="14.25" spans="1:12">
      <c r="A338" s="204" t="s">
        <v>1281</v>
      </c>
      <c r="B338" s="205" t="s">
        <v>2555</v>
      </c>
      <c r="C338" s="205" t="s">
        <v>2529</v>
      </c>
      <c r="D338" s="205" t="s">
        <v>2549</v>
      </c>
      <c r="E338" s="489">
        <v>1386267</v>
      </c>
      <c r="F338" s="204" t="s">
        <v>288</v>
      </c>
      <c r="G338" s="205" t="s">
        <v>17</v>
      </c>
      <c r="H338" s="209" t="s">
        <v>376</v>
      </c>
      <c r="I338" s="204" t="s">
        <v>288</v>
      </c>
      <c r="J338" s="204" t="s">
        <v>288</v>
      </c>
      <c r="K338" s="205">
        <v>-323700</v>
      </c>
      <c r="L338" s="493">
        <v>1000</v>
      </c>
    </row>
    <row r="339" ht="14.25" spans="1:12">
      <c r="A339" s="204" t="s">
        <v>1284</v>
      </c>
      <c r="B339" s="205" t="s">
        <v>2556</v>
      </c>
      <c r="C339" s="205" t="s">
        <v>2529</v>
      </c>
      <c r="D339" s="205" t="s">
        <v>2549</v>
      </c>
      <c r="E339" s="489">
        <v>1385052</v>
      </c>
      <c r="F339" s="204" t="s">
        <v>301</v>
      </c>
      <c r="G339" s="205" t="s">
        <v>17</v>
      </c>
      <c r="H339" s="209" t="s">
        <v>376</v>
      </c>
      <c r="I339" s="204" t="s">
        <v>288</v>
      </c>
      <c r="J339" s="204" t="s">
        <v>301</v>
      </c>
      <c r="K339" s="205">
        <v>-327700</v>
      </c>
      <c r="L339" s="493">
        <v>4000</v>
      </c>
    </row>
    <row r="340" ht="14.25" spans="1:12">
      <c r="A340" s="204" t="s">
        <v>1286</v>
      </c>
      <c r="B340" s="205" t="s">
        <v>2557</v>
      </c>
      <c r="C340" s="205" t="s">
        <v>2529</v>
      </c>
      <c r="D340" s="205" t="s">
        <v>2549</v>
      </c>
      <c r="E340" s="489">
        <v>1386471</v>
      </c>
      <c r="F340" s="204" t="s">
        <v>288</v>
      </c>
      <c r="G340" s="205" t="s">
        <v>17</v>
      </c>
      <c r="H340" s="209" t="s">
        <v>376</v>
      </c>
      <c r="I340" s="204" t="s">
        <v>288</v>
      </c>
      <c r="J340" s="204" t="s">
        <v>288</v>
      </c>
      <c r="K340" s="205">
        <v>-328700</v>
      </c>
      <c r="L340" s="493">
        <v>1000</v>
      </c>
    </row>
    <row r="341" ht="14.25" spans="1:12">
      <c r="A341" s="204" t="s">
        <v>1290</v>
      </c>
      <c r="B341" s="205" t="s">
        <v>2557</v>
      </c>
      <c r="C341" s="205" t="s">
        <v>2529</v>
      </c>
      <c r="D341" s="205" t="s">
        <v>2549</v>
      </c>
      <c r="E341" s="489">
        <v>1386441</v>
      </c>
      <c r="F341" s="204" t="s">
        <v>288</v>
      </c>
      <c r="G341" s="205" t="s">
        <v>17</v>
      </c>
      <c r="H341" s="209" t="s">
        <v>376</v>
      </c>
      <c r="I341" s="204" t="s">
        <v>288</v>
      </c>
      <c r="J341" s="204" t="s">
        <v>288</v>
      </c>
      <c r="K341" s="205">
        <v>-329700</v>
      </c>
      <c r="L341" s="493">
        <v>1000</v>
      </c>
    </row>
    <row r="342" ht="14.25" spans="1:12">
      <c r="A342" s="204" t="s">
        <v>1293</v>
      </c>
      <c r="B342" s="205" t="s">
        <v>2558</v>
      </c>
      <c r="C342" s="205" t="s">
        <v>2529</v>
      </c>
      <c r="D342" s="205" t="s">
        <v>2549</v>
      </c>
      <c r="E342" s="489">
        <v>1386379</v>
      </c>
      <c r="F342" s="204" t="s">
        <v>288</v>
      </c>
      <c r="G342" s="205" t="s">
        <v>17</v>
      </c>
      <c r="H342" s="209" t="s">
        <v>376</v>
      </c>
      <c r="I342" s="204" t="s">
        <v>288</v>
      </c>
      <c r="J342" s="204" t="s">
        <v>288</v>
      </c>
      <c r="K342" s="205">
        <v>-330700</v>
      </c>
      <c r="L342" s="493">
        <v>1000</v>
      </c>
    </row>
    <row r="343" ht="14.25" spans="1:12">
      <c r="A343" s="204" t="s">
        <v>1296</v>
      </c>
      <c r="B343" s="205" t="s">
        <v>2559</v>
      </c>
      <c r="C343" s="205" t="s">
        <v>2529</v>
      </c>
      <c r="D343" s="205" t="s">
        <v>2549</v>
      </c>
      <c r="E343" s="489">
        <v>1386378</v>
      </c>
      <c r="F343" s="204" t="s">
        <v>288</v>
      </c>
      <c r="G343" s="205" t="s">
        <v>17</v>
      </c>
      <c r="H343" s="209" t="s">
        <v>376</v>
      </c>
      <c r="I343" s="204" t="s">
        <v>288</v>
      </c>
      <c r="J343" s="204" t="s">
        <v>288</v>
      </c>
      <c r="K343" s="205">
        <v>-331700</v>
      </c>
      <c r="L343" s="493">
        <v>1000</v>
      </c>
    </row>
    <row r="344" ht="14.25" spans="1:12">
      <c r="A344" s="204" t="s">
        <v>1299</v>
      </c>
      <c r="B344" s="205" t="s">
        <v>2560</v>
      </c>
      <c r="C344" s="205" t="s">
        <v>2529</v>
      </c>
      <c r="D344" s="205" t="s">
        <v>2549</v>
      </c>
      <c r="E344" s="489">
        <v>1380756</v>
      </c>
      <c r="F344" s="204" t="s">
        <v>288</v>
      </c>
      <c r="G344" s="205" t="s">
        <v>17</v>
      </c>
      <c r="H344" s="204" t="s">
        <v>682</v>
      </c>
      <c r="I344" s="204" t="s">
        <v>288</v>
      </c>
      <c r="J344" s="204" t="s">
        <v>288</v>
      </c>
      <c r="K344" s="205">
        <v>-331700</v>
      </c>
      <c r="L344" s="498">
        <v>0</v>
      </c>
    </row>
    <row r="345" ht="14.25" spans="1:12">
      <c r="A345" s="204" t="s">
        <v>1302</v>
      </c>
      <c r="B345" s="205" t="s">
        <v>2561</v>
      </c>
      <c r="C345" s="205" t="s">
        <v>2529</v>
      </c>
      <c r="D345" s="205" t="s">
        <v>2549</v>
      </c>
      <c r="E345" s="489">
        <v>1385846</v>
      </c>
      <c r="F345" s="204" t="s">
        <v>288</v>
      </c>
      <c r="G345" s="205" t="s">
        <v>17</v>
      </c>
      <c r="H345" s="209" t="s">
        <v>376</v>
      </c>
      <c r="I345" s="204" t="s">
        <v>288</v>
      </c>
      <c r="J345" s="204" t="s">
        <v>288</v>
      </c>
      <c r="K345" s="205">
        <v>-332700</v>
      </c>
      <c r="L345" s="493">
        <v>1000</v>
      </c>
    </row>
    <row r="346" ht="14.25" spans="1:12">
      <c r="A346" s="204" t="s">
        <v>1305</v>
      </c>
      <c r="B346" s="205" t="s">
        <v>2544</v>
      </c>
      <c r="C346" s="205" t="s">
        <v>2529</v>
      </c>
      <c r="D346" s="205" t="s">
        <v>2549</v>
      </c>
      <c r="E346" s="489">
        <v>1386418</v>
      </c>
      <c r="F346" s="204" t="s">
        <v>288</v>
      </c>
      <c r="G346" s="205" t="s">
        <v>17</v>
      </c>
      <c r="H346" s="209" t="s">
        <v>376</v>
      </c>
      <c r="I346" s="204" t="s">
        <v>288</v>
      </c>
      <c r="J346" s="204" t="s">
        <v>288</v>
      </c>
      <c r="K346" s="205">
        <v>-333700</v>
      </c>
      <c r="L346" s="493">
        <v>1000</v>
      </c>
    </row>
    <row r="347" ht="14.25" spans="1:12">
      <c r="A347" s="204" t="s">
        <v>1308</v>
      </c>
      <c r="B347" s="205" t="s">
        <v>2562</v>
      </c>
      <c r="C347" s="205" t="s">
        <v>2529</v>
      </c>
      <c r="D347" s="205" t="s">
        <v>2549</v>
      </c>
      <c r="E347" s="489">
        <v>1386400</v>
      </c>
      <c r="F347" s="204" t="s">
        <v>288</v>
      </c>
      <c r="G347" s="205" t="s">
        <v>17</v>
      </c>
      <c r="H347" s="209" t="s">
        <v>376</v>
      </c>
      <c r="I347" s="204" t="s">
        <v>288</v>
      </c>
      <c r="J347" s="204" t="s">
        <v>288</v>
      </c>
      <c r="K347" s="205">
        <v>-334700</v>
      </c>
      <c r="L347" s="493">
        <v>1000</v>
      </c>
    </row>
    <row r="348" ht="14.25" spans="1:12">
      <c r="A348" s="204" t="s">
        <v>1311</v>
      </c>
      <c r="B348" s="205" t="s">
        <v>2563</v>
      </c>
      <c r="C348" s="205" t="s">
        <v>2529</v>
      </c>
      <c r="D348" s="205" t="s">
        <v>2553</v>
      </c>
      <c r="E348" s="489">
        <v>1385513</v>
      </c>
      <c r="F348" s="204" t="s">
        <v>288</v>
      </c>
      <c r="G348" s="205" t="s">
        <v>17</v>
      </c>
      <c r="H348" s="209" t="s">
        <v>376</v>
      </c>
      <c r="I348" s="204" t="s">
        <v>295</v>
      </c>
      <c r="J348" s="204" t="s">
        <v>295</v>
      </c>
      <c r="K348" s="205">
        <v>-336700</v>
      </c>
      <c r="L348" s="493">
        <v>2000</v>
      </c>
    </row>
    <row r="349" ht="14.25" spans="1:12">
      <c r="A349" s="204" t="s">
        <v>1314</v>
      </c>
      <c r="B349" s="205" t="s">
        <v>2564</v>
      </c>
      <c r="C349" s="205" t="s">
        <v>2529</v>
      </c>
      <c r="D349" s="205" t="s">
        <v>2565</v>
      </c>
      <c r="E349" s="489">
        <v>1381617</v>
      </c>
      <c r="F349" s="204" t="s">
        <v>288</v>
      </c>
      <c r="G349" s="205" t="s">
        <v>22</v>
      </c>
      <c r="H349" s="209" t="s">
        <v>1213</v>
      </c>
      <c r="I349" s="204" t="s">
        <v>301</v>
      </c>
      <c r="J349" s="204" t="s">
        <v>301</v>
      </c>
      <c r="K349" s="205">
        <v>-341900</v>
      </c>
      <c r="L349" s="493">
        <v>5200</v>
      </c>
    </row>
    <row r="350" ht="14.25" spans="1:12">
      <c r="A350" s="204" t="s">
        <v>1318</v>
      </c>
      <c r="B350" s="205" t="s">
        <v>2566</v>
      </c>
      <c r="C350" s="205" t="s">
        <v>2549</v>
      </c>
      <c r="D350" s="205" t="s">
        <v>2553</v>
      </c>
      <c r="E350" s="489">
        <v>1386549</v>
      </c>
      <c r="F350" s="204" t="s">
        <v>288</v>
      </c>
      <c r="G350" s="205" t="s">
        <v>17</v>
      </c>
      <c r="H350" s="209" t="s">
        <v>376</v>
      </c>
      <c r="I350" s="204" t="s">
        <v>288</v>
      </c>
      <c r="J350" s="204" t="s">
        <v>288</v>
      </c>
      <c r="K350" s="205">
        <v>-342900</v>
      </c>
      <c r="L350" s="493">
        <v>1000</v>
      </c>
    </row>
    <row r="351" ht="14.25" spans="1:12">
      <c r="A351" s="204" t="s">
        <v>1321</v>
      </c>
      <c r="B351" s="205" t="s">
        <v>2567</v>
      </c>
      <c r="C351" s="205" t="s">
        <v>2549</v>
      </c>
      <c r="D351" s="205" t="s">
        <v>2553</v>
      </c>
      <c r="E351" s="489">
        <v>1382233</v>
      </c>
      <c r="F351" s="204" t="s">
        <v>288</v>
      </c>
      <c r="G351" s="205" t="s">
        <v>17</v>
      </c>
      <c r="H351" s="209" t="s">
        <v>376</v>
      </c>
      <c r="I351" s="204" t="s">
        <v>288</v>
      </c>
      <c r="J351" s="204" t="s">
        <v>288</v>
      </c>
      <c r="K351" s="205">
        <v>-343900</v>
      </c>
      <c r="L351" s="493">
        <v>1000</v>
      </c>
    </row>
    <row r="352" ht="14.25" spans="1:12">
      <c r="A352" s="204" t="s">
        <v>1324</v>
      </c>
      <c r="B352" s="205" t="s">
        <v>2568</v>
      </c>
      <c r="C352" s="205" t="s">
        <v>2549</v>
      </c>
      <c r="D352" s="205" t="s">
        <v>2553</v>
      </c>
      <c r="E352" s="489">
        <v>1386717</v>
      </c>
      <c r="F352" s="204" t="s">
        <v>288</v>
      </c>
      <c r="G352" s="205" t="s">
        <v>22</v>
      </c>
      <c r="H352" s="209" t="s">
        <v>1213</v>
      </c>
      <c r="I352" s="204" t="s">
        <v>288</v>
      </c>
      <c r="J352" s="204" t="s">
        <v>288</v>
      </c>
      <c r="K352" s="205">
        <v>-345200</v>
      </c>
      <c r="L352" s="493">
        <v>1300</v>
      </c>
    </row>
    <row r="353" ht="14.25" spans="1:12">
      <c r="A353" s="204" t="s">
        <v>1328</v>
      </c>
      <c r="B353" s="205" t="s">
        <v>2561</v>
      </c>
      <c r="C353" s="205" t="s">
        <v>2549</v>
      </c>
      <c r="D353" s="205" t="s">
        <v>2553</v>
      </c>
      <c r="E353" s="489">
        <v>1386463</v>
      </c>
      <c r="F353" s="204" t="s">
        <v>288</v>
      </c>
      <c r="G353" s="205" t="s">
        <v>17</v>
      </c>
      <c r="H353" s="209" t="s">
        <v>376</v>
      </c>
      <c r="I353" s="204" t="s">
        <v>288</v>
      </c>
      <c r="J353" s="204" t="s">
        <v>288</v>
      </c>
      <c r="K353" s="205">
        <v>-346200</v>
      </c>
      <c r="L353" s="493">
        <v>1000</v>
      </c>
    </row>
    <row r="354" ht="14.25" spans="1:12">
      <c r="A354" s="214" t="s">
        <v>1332</v>
      </c>
      <c r="B354" s="213" t="s">
        <v>2559</v>
      </c>
      <c r="C354" s="213" t="s">
        <v>2549</v>
      </c>
      <c r="D354" s="213" t="s">
        <v>2553</v>
      </c>
      <c r="E354" s="490">
        <v>1386658</v>
      </c>
      <c r="F354" s="204" t="s">
        <v>288</v>
      </c>
      <c r="G354" s="213" t="s">
        <v>17</v>
      </c>
      <c r="H354" s="209" t="s">
        <v>376</v>
      </c>
      <c r="I354" s="204" t="s">
        <v>288</v>
      </c>
      <c r="J354" s="204" t="s">
        <v>288</v>
      </c>
      <c r="K354" s="213">
        <v>-347200</v>
      </c>
      <c r="L354" s="493">
        <v>1000</v>
      </c>
    </row>
    <row r="355" ht="14.25" spans="1:12">
      <c r="A355" s="494" t="s">
        <v>1335</v>
      </c>
      <c r="B355" s="495" t="s">
        <v>2556</v>
      </c>
      <c r="C355" s="495" t="s">
        <v>2549</v>
      </c>
      <c r="D355" s="495" t="s">
        <v>2553</v>
      </c>
      <c r="E355" s="496">
        <v>1386503</v>
      </c>
      <c r="F355" s="204" t="s">
        <v>301</v>
      </c>
      <c r="G355" s="205" t="s">
        <v>17</v>
      </c>
      <c r="H355" s="209" t="s">
        <v>376</v>
      </c>
      <c r="I355" s="204" t="s">
        <v>288</v>
      </c>
      <c r="J355" s="204" t="s">
        <v>301</v>
      </c>
      <c r="K355" s="205">
        <v>-351200</v>
      </c>
      <c r="L355" s="493">
        <v>4000</v>
      </c>
    </row>
    <row r="356" ht="14.25" spans="1:12">
      <c r="A356" s="204" t="s">
        <v>1338</v>
      </c>
      <c r="B356" s="205" t="s">
        <v>2569</v>
      </c>
      <c r="C356" s="205" t="s">
        <v>2549</v>
      </c>
      <c r="D356" s="205" t="s">
        <v>2553</v>
      </c>
      <c r="E356" s="489">
        <v>1386695</v>
      </c>
      <c r="F356" s="204" t="s">
        <v>288</v>
      </c>
      <c r="G356" s="205" t="s">
        <v>17</v>
      </c>
      <c r="H356" s="209" t="s">
        <v>376</v>
      </c>
      <c r="I356" s="204" t="s">
        <v>288</v>
      </c>
      <c r="J356" s="204" t="s">
        <v>288</v>
      </c>
      <c r="K356" s="205">
        <v>-352200</v>
      </c>
      <c r="L356" s="493">
        <v>1000</v>
      </c>
    </row>
    <row r="357" ht="14.25" spans="1:12">
      <c r="A357" s="204" t="s">
        <v>1341</v>
      </c>
      <c r="B357" s="205" t="s">
        <v>2570</v>
      </c>
      <c r="C357" s="205" t="s">
        <v>2549</v>
      </c>
      <c r="D357" s="205" t="s">
        <v>2553</v>
      </c>
      <c r="E357" s="489">
        <v>1386767</v>
      </c>
      <c r="F357" s="204" t="s">
        <v>288</v>
      </c>
      <c r="G357" s="205" t="s">
        <v>22</v>
      </c>
      <c r="H357" s="209" t="s">
        <v>1213</v>
      </c>
      <c r="I357" s="204" t="s">
        <v>288</v>
      </c>
      <c r="J357" s="204" t="s">
        <v>288</v>
      </c>
      <c r="K357" s="205">
        <v>-353500</v>
      </c>
      <c r="L357" s="493">
        <v>1300</v>
      </c>
    </row>
    <row r="358" ht="14.25" spans="1:12">
      <c r="A358" s="204" t="s">
        <v>1343</v>
      </c>
      <c r="B358" s="205" t="s">
        <v>2538</v>
      </c>
      <c r="C358" s="205" t="s">
        <v>2549</v>
      </c>
      <c r="D358" s="205" t="s">
        <v>2553</v>
      </c>
      <c r="E358" s="489">
        <v>1386740</v>
      </c>
      <c r="F358" s="204" t="s">
        <v>288</v>
      </c>
      <c r="G358" s="205" t="s">
        <v>17</v>
      </c>
      <c r="H358" s="209" t="s">
        <v>376</v>
      </c>
      <c r="I358" s="204" t="s">
        <v>288</v>
      </c>
      <c r="J358" s="204" t="s">
        <v>288</v>
      </c>
      <c r="K358" s="205">
        <v>-354500</v>
      </c>
      <c r="L358" s="493">
        <v>1000</v>
      </c>
    </row>
    <row r="359" ht="14.25" spans="1:12">
      <c r="A359" s="204" t="s">
        <v>1346</v>
      </c>
      <c r="B359" s="205" t="s">
        <v>2571</v>
      </c>
      <c r="C359" s="205" t="s">
        <v>2549</v>
      </c>
      <c r="D359" s="205" t="s">
        <v>2553</v>
      </c>
      <c r="E359" s="489">
        <v>1386762</v>
      </c>
      <c r="F359" s="204" t="s">
        <v>288</v>
      </c>
      <c r="G359" s="205" t="s">
        <v>17</v>
      </c>
      <c r="H359" s="209" t="s">
        <v>376</v>
      </c>
      <c r="I359" s="204" t="s">
        <v>288</v>
      </c>
      <c r="J359" s="204" t="s">
        <v>288</v>
      </c>
      <c r="K359" s="205">
        <v>-355500</v>
      </c>
      <c r="L359" s="493">
        <v>1000</v>
      </c>
    </row>
    <row r="360" ht="14.25" spans="1:12">
      <c r="A360" s="204" t="s">
        <v>1349</v>
      </c>
      <c r="B360" s="205" t="s">
        <v>2572</v>
      </c>
      <c r="C360" s="205" t="s">
        <v>2549</v>
      </c>
      <c r="D360" s="205" t="s">
        <v>2573</v>
      </c>
      <c r="E360" s="489">
        <v>1380059</v>
      </c>
      <c r="F360" s="204" t="s">
        <v>288</v>
      </c>
      <c r="G360" s="205" t="s">
        <v>17</v>
      </c>
      <c r="H360" s="209" t="s">
        <v>376</v>
      </c>
      <c r="I360" s="204" t="s">
        <v>295</v>
      </c>
      <c r="J360" s="204" t="s">
        <v>295</v>
      </c>
      <c r="K360" s="205">
        <v>-357500</v>
      </c>
      <c r="L360" s="493">
        <v>2000</v>
      </c>
    </row>
    <row r="361" ht="14.25" spans="1:12">
      <c r="A361" s="204" t="s">
        <v>1352</v>
      </c>
      <c r="B361" s="205" t="s">
        <v>2574</v>
      </c>
      <c r="C361" s="205" t="s">
        <v>2549</v>
      </c>
      <c r="D361" s="205" t="s">
        <v>2573</v>
      </c>
      <c r="E361" s="489">
        <v>1386692</v>
      </c>
      <c r="F361" s="204" t="s">
        <v>288</v>
      </c>
      <c r="G361" s="205" t="s">
        <v>17</v>
      </c>
      <c r="H361" s="209" t="s">
        <v>376</v>
      </c>
      <c r="I361" s="204" t="s">
        <v>295</v>
      </c>
      <c r="J361" s="204" t="s">
        <v>295</v>
      </c>
      <c r="K361" s="205">
        <v>-359500</v>
      </c>
      <c r="L361" s="493">
        <v>2000</v>
      </c>
    </row>
    <row r="362" ht="14.25" spans="1:12">
      <c r="A362" s="204" t="s">
        <v>1355</v>
      </c>
      <c r="B362" s="205" t="s">
        <v>2575</v>
      </c>
      <c r="C362" s="205" t="s">
        <v>2549</v>
      </c>
      <c r="D362" s="205" t="s">
        <v>2565</v>
      </c>
      <c r="E362" s="489">
        <v>1382032</v>
      </c>
      <c r="F362" s="204" t="s">
        <v>288</v>
      </c>
      <c r="G362" s="205" t="s">
        <v>17</v>
      </c>
      <c r="H362" s="209" t="s">
        <v>376</v>
      </c>
      <c r="I362" s="204" t="s">
        <v>298</v>
      </c>
      <c r="J362" s="204" t="s">
        <v>298</v>
      </c>
      <c r="K362" s="205">
        <v>-362500</v>
      </c>
      <c r="L362" s="493">
        <v>3000</v>
      </c>
    </row>
    <row r="363" ht="14.25" spans="1:12">
      <c r="A363" s="204" t="s">
        <v>1358</v>
      </c>
      <c r="B363" s="205" t="s">
        <v>2559</v>
      </c>
      <c r="C363" s="205" t="s">
        <v>2553</v>
      </c>
      <c r="D363" s="205" t="s">
        <v>2573</v>
      </c>
      <c r="E363" s="489">
        <v>1386942</v>
      </c>
      <c r="F363" s="204" t="s">
        <v>288</v>
      </c>
      <c r="G363" s="205" t="s">
        <v>17</v>
      </c>
      <c r="H363" s="209" t="s">
        <v>376</v>
      </c>
      <c r="I363" s="204" t="s">
        <v>288</v>
      </c>
      <c r="J363" s="204" t="s">
        <v>288</v>
      </c>
      <c r="K363" s="205">
        <v>-363500</v>
      </c>
      <c r="L363" s="493">
        <v>1000</v>
      </c>
    </row>
    <row r="364" ht="14.25" spans="1:12">
      <c r="A364" s="204" t="s">
        <v>1361</v>
      </c>
      <c r="B364" s="205" t="s">
        <v>2561</v>
      </c>
      <c r="C364" s="205" t="s">
        <v>2553</v>
      </c>
      <c r="D364" s="205" t="s">
        <v>2573</v>
      </c>
      <c r="E364" s="489">
        <v>1386913</v>
      </c>
      <c r="F364" s="204" t="s">
        <v>288</v>
      </c>
      <c r="G364" s="205" t="s">
        <v>17</v>
      </c>
      <c r="H364" s="209" t="s">
        <v>376</v>
      </c>
      <c r="I364" s="204" t="s">
        <v>288</v>
      </c>
      <c r="J364" s="204" t="s">
        <v>288</v>
      </c>
      <c r="K364" s="205">
        <v>-364500</v>
      </c>
      <c r="L364" s="493">
        <v>1000</v>
      </c>
    </row>
    <row r="365" ht="14.25" spans="1:12">
      <c r="A365" s="204" t="s">
        <v>1364</v>
      </c>
      <c r="B365" s="205" t="s">
        <v>2576</v>
      </c>
      <c r="C365" s="205" t="s">
        <v>2553</v>
      </c>
      <c r="D365" s="205" t="s">
        <v>2573</v>
      </c>
      <c r="E365" s="489">
        <v>1385078</v>
      </c>
      <c r="F365" s="204" t="s">
        <v>288</v>
      </c>
      <c r="G365" s="205" t="s">
        <v>22</v>
      </c>
      <c r="H365" s="209" t="s">
        <v>1213</v>
      </c>
      <c r="I365" s="204" t="s">
        <v>288</v>
      </c>
      <c r="J365" s="204" t="s">
        <v>288</v>
      </c>
      <c r="K365" s="205">
        <v>-365800</v>
      </c>
      <c r="L365" s="493">
        <v>1300</v>
      </c>
    </row>
    <row r="366" ht="14.25" spans="1:12">
      <c r="A366" s="204" t="s">
        <v>1367</v>
      </c>
      <c r="B366" s="205" t="s">
        <v>2505</v>
      </c>
      <c r="C366" s="205" t="s">
        <v>2553</v>
      </c>
      <c r="D366" s="205" t="s">
        <v>2573</v>
      </c>
      <c r="E366" s="489">
        <v>1386982</v>
      </c>
      <c r="F366" s="204" t="s">
        <v>288</v>
      </c>
      <c r="G366" s="205" t="s">
        <v>17</v>
      </c>
      <c r="H366" s="209" t="s">
        <v>376</v>
      </c>
      <c r="I366" s="204" t="s">
        <v>288</v>
      </c>
      <c r="J366" s="204" t="s">
        <v>288</v>
      </c>
      <c r="K366" s="205">
        <v>-366800</v>
      </c>
      <c r="L366" s="493">
        <v>1000</v>
      </c>
    </row>
    <row r="367" ht="14.25" spans="1:12">
      <c r="A367" s="204" t="s">
        <v>1371</v>
      </c>
      <c r="B367" s="205" t="s">
        <v>2577</v>
      </c>
      <c r="C367" s="205" t="s">
        <v>2553</v>
      </c>
      <c r="D367" s="205" t="s">
        <v>2565</v>
      </c>
      <c r="E367" s="489">
        <v>1385268</v>
      </c>
      <c r="F367" s="204" t="s">
        <v>288</v>
      </c>
      <c r="G367" s="205" t="s">
        <v>19</v>
      </c>
      <c r="H367" s="209" t="s">
        <v>1213</v>
      </c>
      <c r="I367" s="204" t="s">
        <v>295</v>
      </c>
      <c r="J367" s="204" t="s">
        <v>295</v>
      </c>
      <c r="K367" s="205">
        <v>-369400</v>
      </c>
      <c r="L367" s="493">
        <v>2600</v>
      </c>
    </row>
    <row r="368" ht="14.25" spans="1:12">
      <c r="A368" s="204" t="s">
        <v>1373</v>
      </c>
      <c r="B368" s="205" t="s">
        <v>2539</v>
      </c>
      <c r="C368" s="205" t="s">
        <v>2573</v>
      </c>
      <c r="D368" s="205" t="s">
        <v>2565</v>
      </c>
      <c r="E368" s="489">
        <v>1387428</v>
      </c>
      <c r="F368" s="204" t="s">
        <v>288</v>
      </c>
      <c r="G368" s="205" t="s">
        <v>22</v>
      </c>
      <c r="H368" s="209" t="s">
        <v>1213</v>
      </c>
      <c r="I368" s="204" t="s">
        <v>288</v>
      </c>
      <c r="J368" s="204" t="s">
        <v>288</v>
      </c>
      <c r="K368" s="205">
        <v>-370700</v>
      </c>
      <c r="L368" s="493">
        <v>1300</v>
      </c>
    </row>
    <row r="369" ht="14.25" spans="1:12">
      <c r="A369" s="204" t="s">
        <v>1376</v>
      </c>
      <c r="B369" s="205" t="s">
        <v>2559</v>
      </c>
      <c r="C369" s="205" t="s">
        <v>2573</v>
      </c>
      <c r="D369" s="205" t="s">
        <v>2565</v>
      </c>
      <c r="E369" s="489">
        <v>1386958</v>
      </c>
      <c r="F369" s="204" t="s">
        <v>288</v>
      </c>
      <c r="G369" s="205" t="s">
        <v>17</v>
      </c>
      <c r="H369" s="209" t="s">
        <v>376</v>
      </c>
      <c r="I369" s="204" t="s">
        <v>288</v>
      </c>
      <c r="J369" s="204" t="s">
        <v>288</v>
      </c>
      <c r="K369" s="205">
        <v>-371700</v>
      </c>
      <c r="L369" s="493">
        <v>1000</v>
      </c>
    </row>
    <row r="370" ht="14.25" spans="1:12">
      <c r="A370" s="204" t="s">
        <v>1379</v>
      </c>
      <c r="B370" s="205" t="s">
        <v>2578</v>
      </c>
      <c r="C370" s="205" t="s">
        <v>2573</v>
      </c>
      <c r="D370" s="205" t="s">
        <v>2565</v>
      </c>
      <c r="E370" s="489">
        <v>1387476</v>
      </c>
      <c r="F370" s="204" t="s">
        <v>288</v>
      </c>
      <c r="G370" s="205" t="s">
        <v>17</v>
      </c>
      <c r="H370" s="209" t="s">
        <v>376</v>
      </c>
      <c r="I370" s="204" t="s">
        <v>288</v>
      </c>
      <c r="J370" s="204" t="s">
        <v>288</v>
      </c>
      <c r="K370" s="205">
        <v>-372700</v>
      </c>
      <c r="L370" s="493">
        <v>1000</v>
      </c>
    </row>
    <row r="371" ht="14.25" spans="1:12">
      <c r="A371" s="204" t="s">
        <v>1382</v>
      </c>
      <c r="B371" s="205" t="s">
        <v>2579</v>
      </c>
      <c r="C371" s="205" t="s">
        <v>2573</v>
      </c>
      <c r="D371" s="205" t="s">
        <v>2565</v>
      </c>
      <c r="E371" s="489">
        <v>1387663</v>
      </c>
      <c r="F371" s="204" t="s">
        <v>298</v>
      </c>
      <c r="G371" s="205" t="s">
        <v>22</v>
      </c>
      <c r="H371" s="209" t="s">
        <v>1213</v>
      </c>
      <c r="I371" s="204" t="s">
        <v>288</v>
      </c>
      <c r="J371" s="204" t="s">
        <v>298</v>
      </c>
      <c r="K371" s="205">
        <v>-376600</v>
      </c>
      <c r="L371" s="493">
        <v>3900</v>
      </c>
    </row>
    <row r="372" ht="14.25" spans="1:12">
      <c r="A372" s="204" t="s">
        <v>1385</v>
      </c>
      <c r="B372" s="205" t="s">
        <v>2580</v>
      </c>
      <c r="C372" s="205" t="s">
        <v>2573</v>
      </c>
      <c r="D372" s="205" t="s">
        <v>2565</v>
      </c>
      <c r="E372" s="489">
        <v>1387248</v>
      </c>
      <c r="F372" s="204" t="s">
        <v>288</v>
      </c>
      <c r="G372" s="205" t="s">
        <v>22</v>
      </c>
      <c r="H372" s="209" t="s">
        <v>1213</v>
      </c>
      <c r="I372" s="204" t="s">
        <v>288</v>
      </c>
      <c r="J372" s="204" t="s">
        <v>288</v>
      </c>
      <c r="K372" s="205">
        <v>-377900</v>
      </c>
      <c r="L372" s="493">
        <v>1300</v>
      </c>
    </row>
    <row r="373" ht="14.25" spans="1:12">
      <c r="A373" s="204" t="s">
        <v>1390</v>
      </c>
      <c r="B373" s="205" t="s">
        <v>2505</v>
      </c>
      <c r="C373" s="205" t="s">
        <v>2573</v>
      </c>
      <c r="D373" s="205" t="s">
        <v>2565</v>
      </c>
      <c r="E373" s="489">
        <v>1387414</v>
      </c>
      <c r="F373" s="204" t="s">
        <v>288</v>
      </c>
      <c r="G373" s="205" t="s">
        <v>17</v>
      </c>
      <c r="H373" s="209" t="s">
        <v>376</v>
      </c>
      <c r="I373" s="204" t="s">
        <v>288</v>
      </c>
      <c r="J373" s="204" t="s">
        <v>288</v>
      </c>
      <c r="K373" s="205">
        <v>-378900</v>
      </c>
      <c r="L373" s="493">
        <v>1000</v>
      </c>
    </row>
    <row r="374" ht="14.25" spans="1:13">
      <c r="A374" s="215" t="s">
        <v>272</v>
      </c>
      <c r="B374" s="193"/>
      <c r="C374" s="193"/>
      <c r="D374" s="193"/>
      <c r="E374" s="194"/>
      <c r="F374" s="203" t="s">
        <v>2581</v>
      </c>
      <c r="G374" s="180"/>
      <c r="H374" s="182"/>
      <c r="I374" s="203" t="s">
        <v>2582</v>
      </c>
      <c r="J374" s="203" t="s">
        <v>2583</v>
      </c>
      <c r="K374" s="180"/>
      <c r="L374" s="504">
        <f>SUM(L3:L373)</f>
        <v>678900</v>
      </c>
      <c r="M374" s="195" t="s">
        <v>2584</v>
      </c>
    </row>
    <row r="376" spans="11:12">
      <c r="K376" s="442" t="s">
        <v>2585</v>
      </c>
      <c r="L376" s="195">
        <f>K373</f>
        <v>-378900</v>
      </c>
    </row>
  </sheetData>
  <autoFilter ref="A2:L176">
    <extLst/>
  </autoFilter>
  <mergeCells count="20">
    <mergeCell ref="A309:B309"/>
    <mergeCell ref="A374:E374"/>
    <mergeCell ref="A1:A2"/>
    <mergeCell ref="A3:A4"/>
    <mergeCell ref="A5:A6"/>
    <mergeCell ref="A7:A8"/>
    <mergeCell ref="A16:A17"/>
    <mergeCell ref="A19:A20"/>
    <mergeCell ref="B1:B2"/>
    <mergeCell ref="C1:C2"/>
    <mergeCell ref="D1:D2"/>
    <mergeCell ref="E1:E2"/>
    <mergeCell ref="E16:E17"/>
    <mergeCell ref="F1:F2"/>
    <mergeCell ref="G1:G2"/>
    <mergeCell ref="G16:G17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9"/>
  <sheetViews>
    <sheetView topLeftCell="A427" workbookViewId="0">
      <selection activeCell="M459" sqref="M459"/>
    </sheetView>
  </sheetViews>
  <sheetFormatPr defaultColWidth="9" defaultRowHeight="14.25"/>
  <cols>
    <col min="1" max="1" width="8.75" style="325"/>
    <col min="2" max="2" width="25.375" style="325"/>
    <col min="3" max="3" width="10.5" style="325"/>
    <col min="4" max="4" width="9.625" style="325"/>
    <col min="5" max="5" width="10.75" style="325"/>
    <col min="6" max="6" width="13.125" style="325"/>
    <col min="7" max="7" width="9.625" style="325"/>
    <col min="8" max="8" width="8.75" style="325"/>
    <col min="9" max="9" width="10.5" style="325"/>
    <col min="10" max="10" width="9.625" style="325"/>
    <col min="11" max="11" width="15.75" style="325"/>
    <col min="12" max="12" width="14.875" style="325"/>
  </cols>
  <sheetData>
    <row r="1" ht="15" spans="1:12">
      <c r="A1" s="295" t="s">
        <v>2</v>
      </c>
      <c r="B1" s="295" t="s">
        <v>3</v>
      </c>
      <c r="C1" s="297" t="s">
        <v>4</v>
      </c>
      <c r="D1" s="297" t="s">
        <v>5</v>
      </c>
      <c r="E1" s="298" t="s">
        <v>286</v>
      </c>
      <c r="F1" s="295" t="s">
        <v>7</v>
      </c>
      <c r="G1" s="295" t="s">
        <v>8</v>
      </c>
      <c r="H1" s="296" t="s">
        <v>9</v>
      </c>
      <c r="I1" s="296" t="s">
        <v>10</v>
      </c>
      <c r="J1" s="296" t="s">
        <v>12</v>
      </c>
      <c r="K1" s="307" t="s">
        <v>11</v>
      </c>
      <c r="L1" s="295" t="s">
        <v>12</v>
      </c>
    </row>
    <row r="2" ht="15" spans="1:12">
      <c r="A2" s="299"/>
      <c r="B2" s="299"/>
      <c r="C2" s="301"/>
      <c r="D2" s="301"/>
      <c r="E2" s="302"/>
      <c r="F2" s="299"/>
      <c r="G2" s="299"/>
      <c r="H2" s="300"/>
      <c r="I2" s="300"/>
      <c r="J2" s="300"/>
      <c r="K2" s="396">
        <v>300000</v>
      </c>
      <c r="L2" s="299"/>
    </row>
    <row r="3" ht="15" spans="1:12">
      <c r="A3" s="303" t="s">
        <v>288</v>
      </c>
      <c r="B3" s="304" t="s">
        <v>2586</v>
      </c>
      <c r="C3" s="304" t="s">
        <v>2587</v>
      </c>
      <c r="D3" s="304" t="s">
        <v>2588</v>
      </c>
      <c r="E3" s="382">
        <v>1387017</v>
      </c>
      <c r="F3" s="374">
        <v>1</v>
      </c>
      <c r="G3" s="305" t="s">
        <v>17</v>
      </c>
      <c r="H3" s="375">
        <v>1000</v>
      </c>
      <c r="I3" s="374">
        <v>4</v>
      </c>
      <c r="J3" s="374">
        <v>4</v>
      </c>
      <c r="K3" s="381">
        <v>296000</v>
      </c>
      <c r="L3" s="381">
        <v>4000</v>
      </c>
    </row>
    <row r="4" ht="15" spans="1:12">
      <c r="A4" s="303" t="s">
        <v>295</v>
      </c>
      <c r="B4" s="304" t="s">
        <v>2589</v>
      </c>
      <c r="C4" s="304" t="s">
        <v>2587</v>
      </c>
      <c r="D4" s="304" t="s">
        <v>2588</v>
      </c>
      <c r="E4" s="382">
        <v>1387025</v>
      </c>
      <c r="F4" s="374">
        <v>1</v>
      </c>
      <c r="G4" s="305" t="s">
        <v>17</v>
      </c>
      <c r="H4" s="375">
        <v>1000</v>
      </c>
      <c r="I4" s="374">
        <v>4</v>
      </c>
      <c r="J4" s="374">
        <v>4</v>
      </c>
      <c r="K4" s="381">
        <v>292000</v>
      </c>
      <c r="L4" s="381">
        <v>4000</v>
      </c>
    </row>
    <row r="5" ht="16.5" spans="1:12">
      <c r="A5" s="388" t="s">
        <v>298</v>
      </c>
      <c r="B5" s="376" t="s">
        <v>2590</v>
      </c>
      <c r="C5" s="376" t="s">
        <v>2591</v>
      </c>
      <c r="D5" s="376" t="s">
        <v>2592</v>
      </c>
      <c r="E5" s="467">
        <v>1387479</v>
      </c>
      <c r="F5" s="374">
        <v>1</v>
      </c>
      <c r="G5" s="377" t="s">
        <v>17</v>
      </c>
      <c r="H5" s="375">
        <v>1000</v>
      </c>
      <c r="I5" s="374">
        <v>2</v>
      </c>
      <c r="J5" s="374">
        <v>2</v>
      </c>
      <c r="K5" s="468">
        <v>290000</v>
      </c>
      <c r="L5" s="381">
        <v>2000</v>
      </c>
    </row>
    <row r="6" ht="15" spans="1:12">
      <c r="A6" s="388" t="s">
        <v>301</v>
      </c>
      <c r="B6" s="376" t="s">
        <v>2593</v>
      </c>
      <c r="C6" s="376" t="s">
        <v>2591</v>
      </c>
      <c r="D6" s="376" t="s">
        <v>2592</v>
      </c>
      <c r="E6" s="467">
        <v>1387332</v>
      </c>
      <c r="F6" s="374">
        <v>1</v>
      </c>
      <c r="G6" s="377" t="s">
        <v>17</v>
      </c>
      <c r="H6" s="375">
        <v>1000</v>
      </c>
      <c r="I6" s="374">
        <v>2</v>
      </c>
      <c r="J6" s="374">
        <v>2</v>
      </c>
      <c r="K6" s="381">
        <v>288000</v>
      </c>
      <c r="L6" s="381">
        <v>2000</v>
      </c>
    </row>
    <row r="7" ht="15" spans="1:12">
      <c r="A7" s="388" t="s">
        <v>305</v>
      </c>
      <c r="B7" s="376" t="s">
        <v>2594</v>
      </c>
      <c r="C7" s="376" t="s">
        <v>2591</v>
      </c>
      <c r="D7" s="376" t="s">
        <v>2592</v>
      </c>
      <c r="E7" s="467">
        <v>1387279</v>
      </c>
      <c r="F7" s="374">
        <v>1</v>
      </c>
      <c r="G7" s="377" t="s">
        <v>17</v>
      </c>
      <c r="H7" s="375">
        <v>1000</v>
      </c>
      <c r="I7" s="374">
        <v>2</v>
      </c>
      <c r="J7" s="374">
        <v>2</v>
      </c>
      <c r="K7" s="381">
        <v>286000</v>
      </c>
      <c r="L7" s="381">
        <v>2000</v>
      </c>
    </row>
    <row r="8" ht="15" spans="1:12">
      <c r="A8" s="303" t="s">
        <v>309</v>
      </c>
      <c r="B8" s="376" t="s">
        <v>2595</v>
      </c>
      <c r="C8" s="376" t="s">
        <v>2591</v>
      </c>
      <c r="D8" s="376" t="s">
        <v>2592</v>
      </c>
      <c r="E8" s="467">
        <v>1384455</v>
      </c>
      <c r="F8" s="374">
        <v>1</v>
      </c>
      <c r="G8" s="377" t="s">
        <v>17</v>
      </c>
      <c r="H8" s="375">
        <v>1000</v>
      </c>
      <c r="I8" s="374">
        <v>2</v>
      </c>
      <c r="J8" s="374">
        <v>2</v>
      </c>
      <c r="K8" s="468">
        <v>284000</v>
      </c>
      <c r="L8" s="381">
        <v>2000</v>
      </c>
    </row>
    <row r="9" ht="15" spans="1:12">
      <c r="A9" s="388" t="s">
        <v>312</v>
      </c>
      <c r="B9" s="376" t="s">
        <v>1863</v>
      </c>
      <c r="C9" s="376" t="s">
        <v>2591</v>
      </c>
      <c r="D9" s="376" t="s">
        <v>2592</v>
      </c>
      <c r="E9" s="467">
        <v>1387668</v>
      </c>
      <c r="F9" s="374">
        <v>1</v>
      </c>
      <c r="G9" s="377" t="s">
        <v>17</v>
      </c>
      <c r="H9" s="375">
        <v>1000</v>
      </c>
      <c r="I9" s="374">
        <v>2</v>
      </c>
      <c r="J9" s="374">
        <v>2</v>
      </c>
      <c r="K9" s="381">
        <v>282000</v>
      </c>
      <c r="L9" s="381">
        <v>2000</v>
      </c>
    </row>
    <row r="10" ht="15" spans="1:12">
      <c r="A10" s="303" t="s">
        <v>317</v>
      </c>
      <c r="B10" s="304" t="s">
        <v>2596</v>
      </c>
      <c r="C10" s="304" t="s">
        <v>2591</v>
      </c>
      <c r="D10" s="304" t="s">
        <v>2597</v>
      </c>
      <c r="E10" s="382">
        <v>1385461</v>
      </c>
      <c r="F10" s="374">
        <v>1</v>
      </c>
      <c r="G10" s="305" t="s">
        <v>22</v>
      </c>
      <c r="H10" s="375">
        <v>1300</v>
      </c>
      <c r="I10" s="374">
        <v>4</v>
      </c>
      <c r="J10" s="374">
        <v>4</v>
      </c>
      <c r="K10" s="381">
        <v>276800</v>
      </c>
      <c r="L10" s="381">
        <v>5200</v>
      </c>
    </row>
    <row r="11" ht="15" spans="1:12">
      <c r="A11" s="303" t="s">
        <v>321</v>
      </c>
      <c r="B11" s="304" t="s">
        <v>2598</v>
      </c>
      <c r="C11" s="304" t="s">
        <v>2599</v>
      </c>
      <c r="D11" s="304" t="s">
        <v>2592</v>
      </c>
      <c r="E11" s="382">
        <v>1388042</v>
      </c>
      <c r="F11" s="374">
        <v>1</v>
      </c>
      <c r="G11" s="305" t="s">
        <v>17</v>
      </c>
      <c r="H11" s="375">
        <v>1000</v>
      </c>
      <c r="I11" s="374">
        <v>1</v>
      </c>
      <c r="J11" s="374">
        <v>1</v>
      </c>
      <c r="K11" s="381">
        <v>275800</v>
      </c>
      <c r="L11" s="381">
        <v>1000</v>
      </c>
    </row>
    <row r="12" ht="15" spans="1:12">
      <c r="A12" s="303" t="s">
        <v>326</v>
      </c>
      <c r="B12" s="304" t="s">
        <v>2600</v>
      </c>
      <c r="C12" s="304" t="s">
        <v>2599</v>
      </c>
      <c r="D12" s="304" t="s">
        <v>2592</v>
      </c>
      <c r="E12" s="382">
        <v>1387922</v>
      </c>
      <c r="F12" s="374">
        <v>1</v>
      </c>
      <c r="G12" s="305" t="s">
        <v>22</v>
      </c>
      <c r="H12" s="375">
        <v>1300</v>
      </c>
      <c r="I12" s="374">
        <v>1</v>
      </c>
      <c r="J12" s="374">
        <v>1</v>
      </c>
      <c r="K12" s="381">
        <v>274500</v>
      </c>
      <c r="L12" s="381">
        <v>1300</v>
      </c>
    </row>
    <row r="13" ht="15" spans="1:12">
      <c r="A13" s="303" t="s">
        <v>331</v>
      </c>
      <c r="B13" s="304" t="s">
        <v>2601</v>
      </c>
      <c r="C13" s="304" t="s">
        <v>2599</v>
      </c>
      <c r="D13" s="304" t="s">
        <v>2592</v>
      </c>
      <c r="E13" s="382">
        <v>1388010</v>
      </c>
      <c r="F13" s="374">
        <v>1</v>
      </c>
      <c r="G13" s="305" t="s">
        <v>19</v>
      </c>
      <c r="H13" s="375">
        <v>1300</v>
      </c>
      <c r="I13" s="374">
        <v>1</v>
      </c>
      <c r="J13" s="374">
        <v>1</v>
      </c>
      <c r="K13" s="381">
        <v>273200</v>
      </c>
      <c r="L13" s="381">
        <v>1300</v>
      </c>
    </row>
    <row r="14" ht="15" spans="1:12">
      <c r="A14" s="303" t="s">
        <v>334</v>
      </c>
      <c r="B14" s="376" t="s">
        <v>2602</v>
      </c>
      <c r="C14" s="376" t="s">
        <v>2599</v>
      </c>
      <c r="D14" s="376" t="s">
        <v>2592</v>
      </c>
      <c r="E14" s="467">
        <v>1388018</v>
      </c>
      <c r="F14" s="374">
        <v>1</v>
      </c>
      <c r="G14" s="377" t="s">
        <v>17</v>
      </c>
      <c r="H14" s="375">
        <v>1000</v>
      </c>
      <c r="I14" s="374">
        <v>1</v>
      </c>
      <c r="J14" s="374">
        <v>1</v>
      </c>
      <c r="K14" s="468">
        <v>272200</v>
      </c>
      <c r="L14" s="381">
        <v>1000</v>
      </c>
    </row>
    <row r="15" ht="15" spans="1:12">
      <c r="A15" s="303" t="s">
        <v>338</v>
      </c>
      <c r="B15" s="304" t="s">
        <v>2559</v>
      </c>
      <c r="C15" s="304" t="s">
        <v>2599</v>
      </c>
      <c r="D15" s="304" t="s">
        <v>2592</v>
      </c>
      <c r="E15" s="382">
        <v>1387835</v>
      </c>
      <c r="F15" s="374">
        <v>1</v>
      </c>
      <c r="G15" s="305" t="s">
        <v>17</v>
      </c>
      <c r="H15" s="375">
        <v>1000</v>
      </c>
      <c r="I15" s="374">
        <v>1</v>
      </c>
      <c r="J15" s="374">
        <v>1</v>
      </c>
      <c r="K15" s="381">
        <v>271200</v>
      </c>
      <c r="L15" s="381">
        <v>1000</v>
      </c>
    </row>
    <row r="16" ht="15" spans="1:12">
      <c r="A16" s="303" t="s">
        <v>341</v>
      </c>
      <c r="B16" s="304" t="s">
        <v>2603</v>
      </c>
      <c r="C16" s="304" t="s">
        <v>2599</v>
      </c>
      <c r="D16" s="304" t="s">
        <v>2592</v>
      </c>
      <c r="E16" s="382">
        <v>1387877</v>
      </c>
      <c r="F16" s="374">
        <v>2</v>
      </c>
      <c r="G16" s="305" t="s">
        <v>19</v>
      </c>
      <c r="H16" s="375">
        <v>1300</v>
      </c>
      <c r="I16" s="374">
        <v>1</v>
      </c>
      <c r="J16" s="374">
        <v>2</v>
      </c>
      <c r="K16" s="381">
        <v>268600</v>
      </c>
      <c r="L16" s="381">
        <v>2600</v>
      </c>
    </row>
    <row r="17" ht="15" spans="1:12">
      <c r="A17" s="303" t="s">
        <v>345</v>
      </c>
      <c r="B17" s="304" t="s">
        <v>2604</v>
      </c>
      <c r="C17" s="304" t="s">
        <v>2599</v>
      </c>
      <c r="D17" s="304" t="s">
        <v>2592</v>
      </c>
      <c r="E17" s="382">
        <v>1386732</v>
      </c>
      <c r="F17" s="374">
        <v>1</v>
      </c>
      <c r="G17" s="305" t="s">
        <v>17</v>
      </c>
      <c r="H17" s="375">
        <v>1000</v>
      </c>
      <c r="I17" s="374">
        <v>1</v>
      </c>
      <c r="J17" s="374">
        <v>1</v>
      </c>
      <c r="K17" s="381">
        <v>267600</v>
      </c>
      <c r="L17" s="381">
        <v>1000</v>
      </c>
    </row>
    <row r="18" ht="15" spans="1:12">
      <c r="A18" s="303" t="s">
        <v>348</v>
      </c>
      <c r="B18" s="304" t="s">
        <v>2605</v>
      </c>
      <c r="C18" s="304" t="s">
        <v>2599</v>
      </c>
      <c r="D18" s="304" t="s">
        <v>2592</v>
      </c>
      <c r="E18" s="382">
        <v>1387964</v>
      </c>
      <c r="F18" s="374">
        <v>1</v>
      </c>
      <c r="G18" s="305" t="s">
        <v>22</v>
      </c>
      <c r="H18" s="375">
        <v>1300</v>
      </c>
      <c r="I18" s="374">
        <v>1</v>
      </c>
      <c r="J18" s="374">
        <v>1</v>
      </c>
      <c r="K18" s="381">
        <v>266300</v>
      </c>
      <c r="L18" s="381">
        <v>1300</v>
      </c>
    </row>
    <row r="19" ht="15" spans="1:12">
      <c r="A19" s="303" t="s">
        <v>352</v>
      </c>
      <c r="B19" s="304" t="s">
        <v>2579</v>
      </c>
      <c r="C19" s="304" t="s">
        <v>2599</v>
      </c>
      <c r="D19" s="304" t="s">
        <v>2592</v>
      </c>
      <c r="E19" s="382">
        <v>1387950</v>
      </c>
      <c r="F19" s="374">
        <v>3</v>
      </c>
      <c r="G19" s="305" t="s">
        <v>22</v>
      </c>
      <c r="H19" s="375">
        <v>1300</v>
      </c>
      <c r="I19" s="374">
        <v>1</v>
      </c>
      <c r="J19" s="374">
        <v>3</v>
      </c>
      <c r="K19" s="381">
        <v>262400</v>
      </c>
      <c r="L19" s="381">
        <v>3900</v>
      </c>
    </row>
    <row r="20" ht="15" spans="1:12">
      <c r="A20" s="303" t="s">
        <v>354</v>
      </c>
      <c r="B20" s="376" t="s">
        <v>2606</v>
      </c>
      <c r="C20" s="376" t="s">
        <v>2599</v>
      </c>
      <c r="D20" s="376" t="s">
        <v>2592</v>
      </c>
      <c r="E20" s="467">
        <v>1387851</v>
      </c>
      <c r="F20" s="374">
        <v>1</v>
      </c>
      <c r="G20" s="377" t="s">
        <v>17</v>
      </c>
      <c r="H20" s="375">
        <v>1000</v>
      </c>
      <c r="I20" s="374">
        <v>1</v>
      </c>
      <c r="J20" s="374">
        <v>1</v>
      </c>
      <c r="K20" s="468">
        <v>261400</v>
      </c>
      <c r="L20" s="381">
        <v>1000</v>
      </c>
    </row>
    <row r="21" ht="15" spans="1:12">
      <c r="A21" s="303" t="s">
        <v>358</v>
      </c>
      <c r="B21" s="304" t="s">
        <v>2544</v>
      </c>
      <c r="C21" s="304" t="s">
        <v>2599</v>
      </c>
      <c r="D21" s="304" t="s">
        <v>2592</v>
      </c>
      <c r="E21" s="382">
        <v>1386380</v>
      </c>
      <c r="F21" s="374">
        <v>1</v>
      </c>
      <c r="G21" s="305" t="s">
        <v>17</v>
      </c>
      <c r="H21" s="375">
        <v>1000</v>
      </c>
      <c r="I21" s="374">
        <v>1</v>
      </c>
      <c r="J21" s="374">
        <v>1</v>
      </c>
      <c r="K21" s="381">
        <v>260400</v>
      </c>
      <c r="L21" s="381">
        <v>1000</v>
      </c>
    </row>
    <row r="22" ht="15" spans="1:12">
      <c r="A22" s="303" t="s">
        <v>360</v>
      </c>
      <c r="B22" s="304" t="s">
        <v>2505</v>
      </c>
      <c r="C22" s="304" t="s">
        <v>2599</v>
      </c>
      <c r="D22" s="304" t="s">
        <v>2592</v>
      </c>
      <c r="E22" s="382">
        <v>1387938</v>
      </c>
      <c r="F22" s="374">
        <v>1</v>
      </c>
      <c r="G22" s="305" t="s">
        <v>19</v>
      </c>
      <c r="H22" s="375">
        <v>1300</v>
      </c>
      <c r="I22" s="374">
        <v>1</v>
      </c>
      <c r="J22" s="374">
        <v>1</v>
      </c>
      <c r="K22" s="381">
        <v>259100</v>
      </c>
      <c r="L22" s="381">
        <v>1300</v>
      </c>
    </row>
    <row r="23" ht="15" spans="1:12">
      <c r="A23" s="303" t="s">
        <v>363</v>
      </c>
      <c r="B23" s="376" t="s">
        <v>2607</v>
      </c>
      <c r="C23" s="376" t="s">
        <v>2599</v>
      </c>
      <c r="D23" s="376" t="s">
        <v>2588</v>
      </c>
      <c r="E23" s="467">
        <v>1387219</v>
      </c>
      <c r="F23" s="374">
        <v>1</v>
      </c>
      <c r="G23" s="377" t="s">
        <v>17</v>
      </c>
      <c r="H23" s="375">
        <v>1000</v>
      </c>
      <c r="I23" s="374">
        <v>2</v>
      </c>
      <c r="J23" s="374">
        <v>2</v>
      </c>
      <c r="K23" s="468">
        <v>257100</v>
      </c>
      <c r="L23" s="381">
        <v>2000</v>
      </c>
    </row>
    <row r="24" ht="15" spans="1:12">
      <c r="A24" s="303" t="s">
        <v>365</v>
      </c>
      <c r="B24" s="304" t="s">
        <v>2608</v>
      </c>
      <c r="C24" s="304" t="s">
        <v>2599</v>
      </c>
      <c r="D24" s="304" t="s">
        <v>2588</v>
      </c>
      <c r="E24" s="382">
        <v>1387967</v>
      </c>
      <c r="F24" s="374">
        <v>1</v>
      </c>
      <c r="G24" s="305" t="s">
        <v>19</v>
      </c>
      <c r="H24" s="375">
        <v>1300</v>
      </c>
      <c r="I24" s="374">
        <v>2</v>
      </c>
      <c r="J24" s="374">
        <v>2</v>
      </c>
      <c r="K24" s="381">
        <v>254500</v>
      </c>
      <c r="L24" s="381">
        <v>2600</v>
      </c>
    </row>
    <row r="25" ht="15" spans="1:12">
      <c r="A25" s="303" t="s">
        <v>368</v>
      </c>
      <c r="B25" s="304" t="s">
        <v>240</v>
      </c>
      <c r="C25" s="304" t="s">
        <v>2599</v>
      </c>
      <c r="D25" s="304" t="s">
        <v>2597</v>
      </c>
      <c r="E25" s="382">
        <v>1387238</v>
      </c>
      <c r="F25" s="374">
        <v>1</v>
      </c>
      <c r="G25" s="305" t="s">
        <v>19</v>
      </c>
      <c r="H25" s="375">
        <v>1000</v>
      </c>
      <c r="I25" s="374">
        <v>3</v>
      </c>
      <c r="J25" s="374">
        <v>3</v>
      </c>
      <c r="K25" s="381">
        <v>251500</v>
      </c>
      <c r="L25" s="381">
        <v>3000</v>
      </c>
    </row>
    <row r="26" ht="15" spans="1:12">
      <c r="A26" s="303" t="s">
        <v>371</v>
      </c>
      <c r="B26" s="304" t="s">
        <v>2609</v>
      </c>
      <c r="C26" s="304" t="s">
        <v>2599</v>
      </c>
      <c r="D26" s="304" t="s">
        <v>2597</v>
      </c>
      <c r="E26" s="382">
        <v>1387970</v>
      </c>
      <c r="F26" s="374">
        <v>1</v>
      </c>
      <c r="G26" s="305" t="s">
        <v>19</v>
      </c>
      <c r="H26" s="375">
        <v>1300</v>
      </c>
      <c r="I26" s="374">
        <v>3</v>
      </c>
      <c r="J26" s="374">
        <v>3</v>
      </c>
      <c r="K26" s="381">
        <v>247600</v>
      </c>
      <c r="L26" s="381">
        <v>3900</v>
      </c>
    </row>
    <row r="27" ht="15" spans="1:12">
      <c r="A27" s="388" t="s">
        <v>379</v>
      </c>
      <c r="B27" s="376" t="s">
        <v>2610</v>
      </c>
      <c r="C27" s="376" t="s">
        <v>2592</v>
      </c>
      <c r="D27" s="376" t="s">
        <v>2588</v>
      </c>
      <c r="E27" s="467">
        <v>1388441</v>
      </c>
      <c r="F27" s="374">
        <v>1</v>
      </c>
      <c r="G27" s="377" t="s">
        <v>17</v>
      </c>
      <c r="H27" s="375">
        <v>1000</v>
      </c>
      <c r="I27" s="374">
        <v>1</v>
      </c>
      <c r="J27" s="374">
        <v>1</v>
      </c>
      <c r="K27" s="468">
        <v>246600</v>
      </c>
      <c r="L27" s="381">
        <v>1000</v>
      </c>
    </row>
    <row r="28" ht="15" spans="1:12">
      <c r="A28" s="303" t="s">
        <v>381</v>
      </c>
      <c r="B28" s="376" t="s">
        <v>2611</v>
      </c>
      <c r="C28" s="376" t="s">
        <v>2592</v>
      </c>
      <c r="D28" s="376" t="s">
        <v>2588</v>
      </c>
      <c r="E28" s="467">
        <v>1387740</v>
      </c>
      <c r="F28" s="374">
        <v>1</v>
      </c>
      <c r="G28" s="377" t="s">
        <v>17</v>
      </c>
      <c r="H28" s="375">
        <v>1000</v>
      </c>
      <c r="I28" s="374">
        <v>1</v>
      </c>
      <c r="J28" s="374">
        <v>1</v>
      </c>
      <c r="K28" s="468">
        <v>245600</v>
      </c>
      <c r="L28" s="381">
        <v>1000</v>
      </c>
    </row>
    <row r="29" ht="15" spans="1:12">
      <c r="A29" s="388" t="s">
        <v>384</v>
      </c>
      <c r="B29" s="376" t="s">
        <v>2612</v>
      </c>
      <c r="C29" s="376" t="s">
        <v>2592</v>
      </c>
      <c r="D29" s="376" t="s">
        <v>2588</v>
      </c>
      <c r="E29" s="467">
        <v>1388271</v>
      </c>
      <c r="F29" s="374">
        <v>1</v>
      </c>
      <c r="G29" s="377" t="s">
        <v>17</v>
      </c>
      <c r="H29" s="375">
        <v>1000</v>
      </c>
      <c r="I29" s="374">
        <v>1</v>
      </c>
      <c r="J29" s="374">
        <v>1</v>
      </c>
      <c r="K29" s="468">
        <v>244600</v>
      </c>
      <c r="L29" s="381">
        <v>1000</v>
      </c>
    </row>
    <row r="30" ht="15" spans="1:12">
      <c r="A30" s="303" t="s">
        <v>388</v>
      </c>
      <c r="B30" s="304" t="s">
        <v>2600</v>
      </c>
      <c r="C30" s="304" t="s">
        <v>2592</v>
      </c>
      <c r="D30" s="304" t="s">
        <v>2588</v>
      </c>
      <c r="E30" s="382">
        <v>1388351</v>
      </c>
      <c r="F30" s="374">
        <v>1</v>
      </c>
      <c r="G30" s="305" t="s">
        <v>22</v>
      </c>
      <c r="H30" s="375">
        <v>1300</v>
      </c>
      <c r="I30" s="374">
        <v>1</v>
      </c>
      <c r="J30" s="374">
        <v>1</v>
      </c>
      <c r="K30" s="381">
        <v>243300</v>
      </c>
      <c r="L30" s="381">
        <v>1300</v>
      </c>
    </row>
    <row r="31" ht="15" spans="1:12">
      <c r="A31" s="388" t="s">
        <v>391</v>
      </c>
      <c r="B31" s="376" t="s">
        <v>2613</v>
      </c>
      <c r="C31" s="376" t="s">
        <v>2592</v>
      </c>
      <c r="D31" s="376" t="s">
        <v>2588</v>
      </c>
      <c r="E31" s="467">
        <v>1388493</v>
      </c>
      <c r="F31" s="374">
        <v>1</v>
      </c>
      <c r="G31" s="377" t="s">
        <v>17</v>
      </c>
      <c r="H31" s="375">
        <v>1000</v>
      </c>
      <c r="I31" s="374">
        <v>1</v>
      </c>
      <c r="J31" s="374">
        <v>1</v>
      </c>
      <c r="K31" s="468">
        <v>242300</v>
      </c>
      <c r="L31" s="381">
        <v>1000</v>
      </c>
    </row>
    <row r="32" ht="15" spans="1:12">
      <c r="A32" s="388" t="s">
        <v>394</v>
      </c>
      <c r="B32" s="376" t="s">
        <v>2614</v>
      </c>
      <c r="C32" s="376" t="s">
        <v>2592</v>
      </c>
      <c r="D32" s="376" t="s">
        <v>2588</v>
      </c>
      <c r="E32" s="467">
        <v>1385299</v>
      </c>
      <c r="F32" s="374">
        <v>1</v>
      </c>
      <c r="G32" s="377" t="s">
        <v>17</v>
      </c>
      <c r="H32" s="375">
        <v>1000</v>
      </c>
      <c r="I32" s="374">
        <v>1</v>
      </c>
      <c r="J32" s="374">
        <v>1</v>
      </c>
      <c r="K32" s="468">
        <v>241300</v>
      </c>
      <c r="L32" s="381">
        <v>1000</v>
      </c>
    </row>
    <row r="33" ht="15" spans="1:12">
      <c r="A33" s="388" t="s">
        <v>397</v>
      </c>
      <c r="B33" s="376" t="s">
        <v>2598</v>
      </c>
      <c r="C33" s="376" t="s">
        <v>2592</v>
      </c>
      <c r="D33" s="376" t="s">
        <v>2588</v>
      </c>
      <c r="E33" s="467">
        <v>1388440</v>
      </c>
      <c r="F33" s="374">
        <v>1</v>
      </c>
      <c r="G33" s="377" t="s">
        <v>17</v>
      </c>
      <c r="H33" s="375">
        <v>1000</v>
      </c>
      <c r="I33" s="374">
        <v>1</v>
      </c>
      <c r="J33" s="374">
        <v>1</v>
      </c>
      <c r="K33" s="468">
        <v>240300</v>
      </c>
      <c r="L33" s="381">
        <v>1000</v>
      </c>
    </row>
    <row r="34" ht="15" spans="1:12">
      <c r="A34" s="388" t="s">
        <v>401</v>
      </c>
      <c r="B34" s="376" t="s">
        <v>2615</v>
      </c>
      <c r="C34" s="376" t="s">
        <v>2592</v>
      </c>
      <c r="D34" s="376" t="s">
        <v>2588</v>
      </c>
      <c r="E34" s="467">
        <v>1388348</v>
      </c>
      <c r="F34" s="374">
        <v>1</v>
      </c>
      <c r="G34" s="377" t="s">
        <v>17</v>
      </c>
      <c r="H34" s="375">
        <v>1000</v>
      </c>
      <c r="I34" s="374">
        <v>1</v>
      </c>
      <c r="J34" s="374">
        <v>1</v>
      </c>
      <c r="K34" s="468">
        <v>239300</v>
      </c>
      <c r="L34" s="381">
        <v>1000</v>
      </c>
    </row>
    <row r="35" ht="15" spans="1:12">
      <c r="A35" s="388" t="s">
        <v>404</v>
      </c>
      <c r="B35" s="376" t="s">
        <v>2615</v>
      </c>
      <c r="C35" s="376" t="s">
        <v>2592</v>
      </c>
      <c r="D35" s="376" t="s">
        <v>2588</v>
      </c>
      <c r="E35" s="467">
        <v>1388347</v>
      </c>
      <c r="F35" s="374">
        <v>1</v>
      </c>
      <c r="G35" s="377" t="s">
        <v>17</v>
      </c>
      <c r="H35" s="375">
        <v>1000</v>
      </c>
      <c r="I35" s="374">
        <v>1</v>
      </c>
      <c r="J35" s="374">
        <v>1</v>
      </c>
      <c r="K35" s="468">
        <v>238300</v>
      </c>
      <c r="L35" s="381">
        <v>1000</v>
      </c>
    </row>
    <row r="36" ht="15" spans="1:12">
      <c r="A36" s="388" t="s">
        <v>406</v>
      </c>
      <c r="B36" s="376" t="s">
        <v>2616</v>
      </c>
      <c r="C36" s="376" t="s">
        <v>2592</v>
      </c>
      <c r="D36" s="376" t="s">
        <v>2588</v>
      </c>
      <c r="E36" s="467">
        <v>1385524</v>
      </c>
      <c r="F36" s="374">
        <v>1</v>
      </c>
      <c r="G36" s="377" t="s">
        <v>17</v>
      </c>
      <c r="H36" s="375">
        <v>1000</v>
      </c>
      <c r="I36" s="374">
        <v>1</v>
      </c>
      <c r="J36" s="374">
        <v>1</v>
      </c>
      <c r="K36" s="468">
        <v>237300</v>
      </c>
      <c r="L36" s="381">
        <v>1000</v>
      </c>
    </row>
    <row r="37" ht="15" spans="1:12">
      <c r="A37" s="303" t="s">
        <v>410</v>
      </c>
      <c r="B37" s="304" t="s">
        <v>2605</v>
      </c>
      <c r="C37" s="304" t="s">
        <v>2592</v>
      </c>
      <c r="D37" s="304" t="s">
        <v>2588</v>
      </c>
      <c r="E37" s="382">
        <v>1388396</v>
      </c>
      <c r="F37" s="374">
        <v>1</v>
      </c>
      <c r="G37" s="305" t="s">
        <v>22</v>
      </c>
      <c r="H37" s="375">
        <v>1300</v>
      </c>
      <c r="I37" s="374">
        <v>1</v>
      </c>
      <c r="J37" s="374">
        <v>1</v>
      </c>
      <c r="K37" s="381">
        <v>236000</v>
      </c>
      <c r="L37" s="381">
        <v>1300</v>
      </c>
    </row>
    <row r="38" ht="15" spans="1:12">
      <c r="A38" s="388" t="s">
        <v>413</v>
      </c>
      <c r="B38" s="376" t="s">
        <v>452</v>
      </c>
      <c r="C38" s="376" t="s">
        <v>2592</v>
      </c>
      <c r="D38" s="376" t="s">
        <v>2588</v>
      </c>
      <c r="E38" s="467">
        <v>1387972</v>
      </c>
      <c r="F38" s="374">
        <v>1</v>
      </c>
      <c r="G38" s="377" t="s">
        <v>17</v>
      </c>
      <c r="H38" s="375">
        <v>1000</v>
      </c>
      <c r="I38" s="374">
        <v>1</v>
      </c>
      <c r="J38" s="374">
        <v>1</v>
      </c>
      <c r="K38" s="468">
        <v>235000</v>
      </c>
      <c r="L38" s="381">
        <v>1000</v>
      </c>
    </row>
    <row r="39" ht="15" spans="1:12">
      <c r="A39" s="388" t="s">
        <v>416</v>
      </c>
      <c r="B39" s="376" t="s">
        <v>1863</v>
      </c>
      <c r="C39" s="376" t="s">
        <v>2592</v>
      </c>
      <c r="D39" s="376" t="s">
        <v>2588</v>
      </c>
      <c r="E39" s="467">
        <v>1388376</v>
      </c>
      <c r="F39" s="374">
        <v>1</v>
      </c>
      <c r="G39" s="377" t="s">
        <v>17</v>
      </c>
      <c r="H39" s="375">
        <v>1000</v>
      </c>
      <c r="I39" s="374">
        <v>1</v>
      </c>
      <c r="J39" s="374">
        <v>1</v>
      </c>
      <c r="K39" s="468">
        <v>234000</v>
      </c>
      <c r="L39" s="381">
        <v>1000</v>
      </c>
    </row>
    <row r="40" ht="15" spans="1:12">
      <c r="A40" s="303" t="s">
        <v>421</v>
      </c>
      <c r="B40" s="313" t="s">
        <v>2617</v>
      </c>
      <c r="C40" s="319" t="s">
        <v>2592</v>
      </c>
      <c r="D40" s="313" t="s">
        <v>2588</v>
      </c>
      <c r="E40" s="384">
        <v>1388373</v>
      </c>
      <c r="F40" s="386">
        <v>1</v>
      </c>
      <c r="G40" s="319" t="s">
        <v>17</v>
      </c>
      <c r="H40" s="386">
        <v>1000</v>
      </c>
      <c r="I40" s="386">
        <v>1</v>
      </c>
      <c r="J40" s="386">
        <v>1</v>
      </c>
      <c r="K40" s="381">
        <v>233000</v>
      </c>
      <c r="L40" s="381">
        <v>1000</v>
      </c>
    </row>
    <row r="41" ht="15" spans="1:12">
      <c r="A41" s="303" t="s">
        <v>426</v>
      </c>
      <c r="B41" s="304" t="s">
        <v>2618</v>
      </c>
      <c r="C41" s="305" t="s">
        <v>2592</v>
      </c>
      <c r="D41" s="304" t="s">
        <v>2597</v>
      </c>
      <c r="E41" s="373">
        <v>1388556</v>
      </c>
      <c r="F41" s="374">
        <v>1</v>
      </c>
      <c r="G41" s="305" t="s">
        <v>22</v>
      </c>
      <c r="H41" s="374">
        <v>1300</v>
      </c>
      <c r="I41" s="374">
        <v>2</v>
      </c>
      <c r="J41" s="374">
        <v>2</v>
      </c>
      <c r="K41" s="381">
        <v>230400</v>
      </c>
      <c r="L41" s="381">
        <v>2600</v>
      </c>
    </row>
    <row r="42" ht="15" spans="1:12">
      <c r="A42" s="303" t="s">
        <v>429</v>
      </c>
      <c r="B42" s="304" t="s">
        <v>2619</v>
      </c>
      <c r="C42" s="305" t="s">
        <v>2592</v>
      </c>
      <c r="D42" s="304" t="s">
        <v>2620</v>
      </c>
      <c r="E42" s="373">
        <v>1384013</v>
      </c>
      <c r="F42" s="374">
        <v>1</v>
      </c>
      <c r="G42" s="305" t="s">
        <v>17</v>
      </c>
      <c r="H42" s="374">
        <v>1000</v>
      </c>
      <c r="I42" s="374">
        <v>3</v>
      </c>
      <c r="J42" s="374">
        <v>3</v>
      </c>
      <c r="K42" s="381">
        <v>227400</v>
      </c>
      <c r="L42" s="381">
        <v>3000</v>
      </c>
    </row>
    <row r="43" ht="15" spans="1:12">
      <c r="A43" s="303" t="s">
        <v>432</v>
      </c>
      <c r="B43" s="304" t="s">
        <v>2606</v>
      </c>
      <c r="C43" s="305" t="s">
        <v>2592</v>
      </c>
      <c r="D43" s="304" t="s">
        <v>2621</v>
      </c>
      <c r="E43" s="373">
        <v>1387854</v>
      </c>
      <c r="F43" s="374">
        <v>1</v>
      </c>
      <c r="G43" s="305" t="s">
        <v>17</v>
      </c>
      <c r="H43" s="374">
        <v>1000</v>
      </c>
      <c r="I43" s="374">
        <v>4</v>
      </c>
      <c r="J43" s="374">
        <v>4</v>
      </c>
      <c r="K43" s="381">
        <v>223400</v>
      </c>
      <c r="L43" s="381">
        <v>4000</v>
      </c>
    </row>
    <row r="44" ht="15" spans="1:12">
      <c r="A44" s="303" t="s">
        <v>435</v>
      </c>
      <c r="B44" s="304" t="s">
        <v>2622</v>
      </c>
      <c r="C44" s="305" t="s">
        <v>2592</v>
      </c>
      <c r="D44" s="304" t="s">
        <v>2623</v>
      </c>
      <c r="E44" s="373">
        <v>1384910</v>
      </c>
      <c r="F44" s="374">
        <v>1</v>
      </c>
      <c r="G44" s="305" t="s">
        <v>17</v>
      </c>
      <c r="H44" s="374">
        <v>1000</v>
      </c>
      <c r="I44" s="374">
        <v>5</v>
      </c>
      <c r="J44" s="374">
        <v>5</v>
      </c>
      <c r="K44" s="381">
        <v>218400</v>
      </c>
      <c r="L44" s="381">
        <v>5000</v>
      </c>
    </row>
    <row r="45" ht="15" spans="1:12">
      <c r="A45" s="303" t="s">
        <v>437</v>
      </c>
      <c r="B45" s="304" t="s">
        <v>2624</v>
      </c>
      <c r="C45" s="305" t="s">
        <v>2625</v>
      </c>
      <c r="D45" s="304" t="s">
        <v>2626</v>
      </c>
      <c r="E45" s="373">
        <v>1387825</v>
      </c>
      <c r="F45" s="374">
        <v>1</v>
      </c>
      <c r="G45" s="305" t="s">
        <v>17</v>
      </c>
      <c r="H45" s="382">
        <v>1000</v>
      </c>
      <c r="I45" s="374">
        <v>1</v>
      </c>
      <c r="J45" s="374">
        <v>1</v>
      </c>
      <c r="K45" s="381">
        <v>217400</v>
      </c>
      <c r="L45" s="381">
        <v>1000</v>
      </c>
    </row>
    <row r="46" ht="15" spans="1:12">
      <c r="A46" s="303" t="s">
        <v>439</v>
      </c>
      <c r="B46" s="304" t="s">
        <v>2600</v>
      </c>
      <c r="C46" s="305" t="s">
        <v>2625</v>
      </c>
      <c r="D46" s="304" t="s">
        <v>2626</v>
      </c>
      <c r="E46" s="373">
        <v>1388691</v>
      </c>
      <c r="F46" s="374">
        <v>1</v>
      </c>
      <c r="G46" s="305" t="s">
        <v>22</v>
      </c>
      <c r="H46" s="382">
        <v>1300</v>
      </c>
      <c r="I46" s="374">
        <v>1</v>
      </c>
      <c r="J46" s="374">
        <v>1</v>
      </c>
      <c r="K46" s="381">
        <v>216100</v>
      </c>
      <c r="L46" s="381">
        <v>1300</v>
      </c>
    </row>
    <row r="47" ht="15" spans="1:12">
      <c r="A47" s="303" t="s">
        <v>442</v>
      </c>
      <c r="B47" s="304" t="s">
        <v>2627</v>
      </c>
      <c r="C47" s="305" t="s">
        <v>2625</v>
      </c>
      <c r="D47" s="304" t="s">
        <v>2626</v>
      </c>
      <c r="E47" s="373">
        <v>1388587</v>
      </c>
      <c r="F47" s="374">
        <v>1</v>
      </c>
      <c r="G47" s="305" t="s">
        <v>17</v>
      </c>
      <c r="H47" s="382">
        <v>1000</v>
      </c>
      <c r="I47" s="374">
        <v>1</v>
      </c>
      <c r="J47" s="374">
        <v>1</v>
      </c>
      <c r="K47" s="381">
        <v>215100</v>
      </c>
      <c r="L47" s="381">
        <v>1000</v>
      </c>
    </row>
    <row r="48" ht="15" spans="1:12">
      <c r="A48" s="303" t="s">
        <v>445</v>
      </c>
      <c r="B48" s="304" t="s">
        <v>2628</v>
      </c>
      <c r="C48" s="305" t="s">
        <v>2625</v>
      </c>
      <c r="D48" s="304" t="s">
        <v>2626</v>
      </c>
      <c r="E48" s="373">
        <v>1388710</v>
      </c>
      <c r="F48" s="374">
        <v>1</v>
      </c>
      <c r="G48" s="305" t="s">
        <v>17</v>
      </c>
      <c r="H48" s="382">
        <v>1000</v>
      </c>
      <c r="I48" s="374">
        <v>1</v>
      </c>
      <c r="J48" s="374">
        <v>1</v>
      </c>
      <c r="K48" s="381">
        <v>214100</v>
      </c>
      <c r="L48" s="381">
        <v>1000</v>
      </c>
    </row>
    <row r="49" ht="15" spans="1:12">
      <c r="A49" s="303" t="s">
        <v>448</v>
      </c>
      <c r="B49" s="304" t="s">
        <v>2629</v>
      </c>
      <c r="C49" s="305" t="s">
        <v>2625</v>
      </c>
      <c r="D49" s="304" t="s">
        <v>2626</v>
      </c>
      <c r="E49" s="373">
        <v>1388708</v>
      </c>
      <c r="F49" s="374">
        <v>1</v>
      </c>
      <c r="G49" s="305" t="s">
        <v>17</v>
      </c>
      <c r="H49" s="382">
        <v>1000</v>
      </c>
      <c r="I49" s="374">
        <v>1</v>
      </c>
      <c r="J49" s="374">
        <v>1</v>
      </c>
      <c r="K49" s="381">
        <v>213100</v>
      </c>
      <c r="L49" s="381">
        <v>1000</v>
      </c>
    </row>
    <row r="50" ht="15" spans="1:12">
      <c r="A50" s="303" t="s">
        <v>451</v>
      </c>
      <c r="B50" s="304" t="s">
        <v>2630</v>
      </c>
      <c r="C50" s="305" t="s">
        <v>2625</v>
      </c>
      <c r="D50" s="304" t="s">
        <v>2626</v>
      </c>
      <c r="E50" s="373">
        <v>1388296</v>
      </c>
      <c r="F50" s="374">
        <v>1</v>
      </c>
      <c r="G50" s="305" t="s">
        <v>17</v>
      </c>
      <c r="H50" s="382">
        <v>1000</v>
      </c>
      <c r="I50" s="374">
        <v>1</v>
      </c>
      <c r="J50" s="374">
        <v>1</v>
      </c>
      <c r="K50" s="381">
        <v>212100</v>
      </c>
      <c r="L50" s="381">
        <v>1000</v>
      </c>
    </row>
    <row r="51" ht="15" spans="1:12">
      <c r="A51" s="303" t="s">
        <v>455</v>
      </c>
      <c r="B51" s="304" t="s">
        <v>2615</v>
      </c>
      <c r="C51" s="305" t="s">
        <v>2625</v>
      </c>
      <c r="D51" s="304" t="s">
        <v>2626</v>
      </c>
      <c r="E51" s="373">
        <v>1388739</v>
      </c>
      <c r="F51" s="374">
        <v>1</v>
      </c>
      <c r="G51" s="305" t="s">
        <v>17</v>
      </c>
      <c r="H51" s="382">
        <v>1000</v>
      </c>
      <c r="I51" s="374">
        <v>1</v>
      </c>
      <c r="J51" s="374">
        <v>1</v>
      </c>
      <c r="K51" s="381">
        <v>211100</v>
      </c>
      <c r="L51" s="381">
        <v>1000</v>
      </c>
    </row>
    <row r="52" ht="15" spans="1:12">
      <c r="A52" s="303" t="s">
        <v>460</v>
      </c>
      <c r="B52" s="304" t="s">
        <v>2631</v>
      </c>
      <c r="C52" s="305" t="s">
        <v>2625</v>
      </c>
      <c r="D52" s="304" t="s">
        <v>2626</v>
      </c>
      <c r="E52" s="373">
        <v>1377139</v>
      </c>
      <c r="F52" s="374">
        <v>1</v>
      </c>
      <c r="G52" s="305" t="s">
        <v>17</v>
      </c>
      <c r="H52" s="382">
        <v>1000</v>
      </c>
      <c r="I52" s="374">
        <v>1</v>
      </c>
      <c r="J52" s="374">
        <v>1</v>
      </c>
      <c r="K52" s="381">
        <v>210100</v>
      </c>
      <c r="L52" s="381">
        <v>1000</v>
      </c>
    </row>
    <row r="53" ht="15" spans="1:12">
      <c r="A53" s="303" t="s">
        <v>463</v>
      </c>
      <c r="B53" s="304" t="s">
        <v>2632</v>
      </c>
      <c r="C53" s="305" t="s">
        <v>2625</v>
      </c>
      <c r="D53" s="304" t="s">
        <v>2626</v>
      </c>
      <c r="E53" s="373">
        <v>1388779</v>
      </c>
      <c r="F53" s="374">
        <v>1</v>
      </c>
      <c r="G53" s="305" t="s">
        <v>17</v>
      </c>
      <c r="H53" s="382">
        <v>1000</v>
      </c>
      <c r="I53" s="374">
        <v>1</v>
      </c>
      <c r="J53" s="374">
        <v>1</v>
      </c>
      <c r="K53" s="381">
        <v>209100</v>
      </c>
      <c r="L53" s="381">
        <v>1000</v>
      </c>
    </row>
    <row r="54" ht="15" spans="1:12">
      <c r="A54" s="303" t="s">
        <v>466</v>
      </c>
      <c r="B54" s="304" t="s">
        <v>2633</v>
      </c>
      <c r="C54" s="305" t="s">
        <v>2625</v>
      </c>
      <c r="D54" s="304" t="s">
        <v>2634</v>
      </c>
      <c r="E54" s="373">
        <v>1388652</v>
      </c>
      <c r="F54" s="374">
        <v>1</v>
      </c>
      <c r="G54" s="305" t="s">
        <v>17</v>
      </c>
      <c r="H54" s="382">
        <v>1000</v>
      </c>
      <c r="I54" s="374">
        <v>2</v>
      </c>
      <c r="J54" s="374">
        <v>2</v>
      </c>
      <c r="K54" s="381">
        <v>207100</v>
      </c>
      <c r="L54" s="381">
        <v>2000</v>
      </c>
    </row>
    <row r="55" ht="15" spans="1:12">
      <c r="A55" s="303" t="s">
        <v>468</v>
      </c>
      <c r="B55" s="304" t="s">
        <v>2635</v>
      </c>
      <c r="C55" s="305" t="s">
        <v>2625</v>
      </c>
      <c r="D55" s="304" t="s">
        <v>2634</v>
      </c>
      <c r="E55" s="373">
        <v>1386607</v>
      </c>
      <c r="F55" s="374">
        <v>1</v>
      </c>
      <c r="G55" s="305" t="s">
        <v>22</v>
      </c>
      <c r="H55" s="382">
        <v>1300</v>
      </c>
      <c r="I55" s="374">
        <v>2</v>
      </c>
      <c r="J55" s="374">
        <v>2</v>
      </c>
      <c r="K55" s="381">
        <v>204500</v>
      </c>
      <c r="L55" s="381">
        <v>2600</v>
      </c>
    </row>
    <row r="56" ht="15" spans="1:12">
      <c r="A56" s="303" t="s">
        <v>470</v>
      </c>
      <c r="B56" s="304" t="s">
        <v>2636</v>
      </c>
      <c r="C56" s="305" t="s">
        <v>2625</v>
      </c>
      <c r="D56" s="304" t="s">
        <v>2637</v>
      </c>
      <c r="E56" s="373">
        <v>1388305</v>
      </c>
      <c r="F56" s="374">
        <v>1</v>
      </c>
      <c r="G56" s="305" t="s">
        <v>22</v>
      </c>
      <c r="H56" s="382">
        <v>1300</v>
      </c>
      <c r="I56" s="374">
        <v>3</v>
      </c>
      <c r="J56" s="374">
        <v>3</v>
      </c>
      <c r="K56" s="381">
        <v>200600</v>
      </c>
      <c r="L56" s="381">
        <v>3900</v>
      </c>
    </row>
    <row r="57" ht="15" spans="1:12">
      <c r="A57" s="303" t="s">
        <v>473</v>
      </c>
      <c r="B57" s="304" t="s">
        <v>2638</v>
      </c>
      <c r="C57" s="305" t="s">
        <v>2625</v>
      </c>
      <c r="D57" s="304" t="s">
        <v>2637</v>
      </c>
      <c r="E57" s="373">
        <v>1381575</v>
      </c>
      <c r="F57" s="374">
        <v>3</v>
      </c>
      <c r="G57" s="305" t="s">
        <v>22</v>
      </c>
      <c r="H57" s="382">
        <v>1300</v>
      </c>
      <c r="I57" s="374">
        <v>3</v>
      </c>
      <c r="J57" s="374">
        <v>9</v>
      </c>
      <c r="K57" s="381">
        <v>188900</v>
      </c>
      <c r="L57" s="381">
        <v>11700</v>
      </c>
    </row>
    <row r="58" ht="15" spans="1:12">
      <c r="A58" s="303" t="s">
        <v>476</v>
      </c>
      <c r="B58" s="304" t="s">
        <v>2639</v>
      </c>
      <c r="C58" s="305" t="s">
        <v>2625</v>
      </c>
      <c r="D58" s="304" t="s">
        <v>2640</v>
      </c>
      <c r="E58" s="373">
        <v>1386883</v>
      </c>
      <c r="F58" s="374">
        <v>1</v>
      </c>
      <c r="G58" s="305" t="s">
        <v>17</v>
      </c>
      <c r="H58" s="382">
        <v>1000</v>
      </c>
      <c r="I58" s="374">
        <v>4</v>
      </c>
      <c r="J58" s="374">
        <v>4</v>
      </c>
      <c r="K58" s="381">
        <v>184900</v>
      </c>
      <c r="L58" s="381">
        <v>4000</v>
      </c>
    </row>
    <row r="59" ht="15" spans="1:12">
      <c r="A59" s="303" t="s">
        <v>480</v>
      </c>
      <c r="B59" s="304" t="s">
        <v>2641</v>
      </c>
      <c r="C59" s="305" t="s">
        <v>2626</v>
      </c>
      <c r="D59" s="304" t="s">
        <v>2634</v>
      </c>
      <c r="E59" s="373">
        <v>1389175</v>
      </c>
      <c r="F59" s="374">
        <v>1</v>
      </c>
      <c r="G59" s="305" t="s">
        <v>17</v>
      </c>
      <c r="H59" s="374">
        <v>0</v>
      </c>
      <c r="I59" s="374">
        <v>1</v>
      </c>
      <c r="J59" s="374">
        <v>1</v>
      </c>
      <c r="K59" s="381">
        <v>184900</v>
      </c>
      <c r="L59" s="469" t="s">
        <v>683</v>
      </c>
    </row>
    <row r="60" ht="15" spans="1:12">
      <c r="A60" s="303" t="s">
        <v>483</v>
      </c>
      <c r="B60" s="304" t="s">
        <v>2642</v>
      </c>
      <c r="C60" s="305" t="s">
        <v>2626</v>
      </c>
      <c r="D60" s="304" t="s">
        <v>2634</v>
      </c>
      <c r="E60" s="373">
        <v>1383054</v>
      </c>
      <c r="F60" s="374">
        <v>1</v>
      </c>
      <c r="G60" s="305" t="s">
        <v>17</v>
      </c>
      <c r="H60" s="382">
        <v>1000</v>
      </c>
      <c r="I60" s="374">
        <v>1</v>
      </c>
      <c r="J60" s="374">
        <v>1</v>
      </c>
      <c r="K60" s="381">
        <v>183900</v>
      </c>
      <c r="L60" s="381">
        <v>1000</v>
      </c>
    </row>
    <row r="61" ht="15" spans="1:12">
      <c r="A61" s="303" t="s">
        <v>486</v>
      </c>
      <c r="B61" s="304" t="s">
        <v>2643</v>
      </c>
      <c r="C61" s="305" t="s">
        <v>2626</v>
      </c>
      <c r="D61" s="304" t="s">
        <v>2634</v>
      </c>
      <c r="E61" s="373">
        <v>1388130</v>
      </c>
      <c r="F61" s="374">
        <v>1</v>
      </c>
      <c r="G61" s="305" t="s">
        <v>17</v>
      </c>
      <c r="H61" s="382">
        <v>1000</v>
      </c>
      <c r="I61" s="374">
        <v>1</v>
      </c>
      <c r="J61" s="374">
        <v>1</v>
      </c>
      <c r="K61" s="381">
        <v>182900</v>
      </c>
      <c r="L61" s="381">
        <v>1000</v>
      </c>
    </row>
    <row r="62" ht="15" spans="1:12">
      <c r="A62" s="303" t="s">
        <v>488</v>
      </c>
      <c r="B62" s="304" t="s">
        <v>2644</v>
      </c>
      <c r="C62" s="305" t="s">
        <v>2626</v>
      </c>
      <c r="D62" s="304" t="s">
        <v>2634</v>
      </c>
      <c r="E62" s="373">
        <v>1389103</v>
      </c>
      <c r="F62" s="374">
        <v>1</v>
      </c>
      <c r="G62" s="305" t="s">
        <v>17</v>
      </c>
      <c r="H62" s="374">
        <v>0</v>
      </c>
      <c r="I62" s="374">
        <v>1</v>
      </c>
      <c r="J62" s="374">
        <v>1</v>
      </c>
      <c r="K62" s="381">
        <v>182900</v>
      </c>
      <c r="L62" s="469" t="s">
        <v>683</v>
      </c>
    </row>
    <row r="63" ht="15" spans="1:12">
      <c r="A63" s="303" t="s">
        <v>491</v>
      </c>
      <c r="B63" s="304" t="s">
        <v>2645</v>
      </c>
      <c r="C63" s="305" t="s">
        <v>2626</v>
      </c>
      <c r="D63" s="304" t="s">
        <v>2634</v>
      </c>
      <c r="E63" s="373">
        <v>1388334</v>
      </c>
      <c r="F63" s="374">
        <v>1</v>
      </c>
      <c r="G63" s="305" t="s">
        <v>22</v>
      </c>
      <c r="H63" s="382">
        <v>1300</v>
      </c>
      <c r="I63" s="374">
        <v>1</v>
      </c>
      <c r="J63" s="374">
        <v>1</v>
      </c>
      <c r="K63" s="381">
        <v>181600</v>
      </c>
      <c r="L63" s="381">
        <v>1300</v>
      </c>
    </row>
    <row r="64" ht="15" spans="1:12">
      <c r="A64" s="303" t="s">
        <v>494</v>
      </c>
      <c r="B64" s="376" t="s">
        <v>2611</v>
      </c>
      <c r="C64" s="377" t="s">
        <v>2626</v>
      </c>
      <c r="D64" s="376" t="s">
        <v>2634</v>
      </c>
      <c r="E64" s="379">
        <v>1389102</v>
      </c>
      <c r="F64" s="374">
        <v>1</v>
      </c>
      <c r="G64" s="377" t="s">
        <v>17</v>
      </c>
      <c r="H64" s="374">
        <v>0</v>
      </c>
      <c r="I64" s="374">
        <v>1</v>
      </c>
      <c r="J64" s="374">
        <v>1</v>
      </c>
      <c r="K64" s="381">
        <v>181600</v>
      </c>
      <c r="L64" s="469" t="s">
        <v>683</v>
      </c>
    </row>
    <row r="65" ht="15" spans="1:12">
      <c r="A65" s="303" t="s">
        <v>497</v>
      </c>
      <c r="B65" s="304" t="s">
        <v>2646</v>
      </c>
      <c r="C65" s="305" t="s">
        <v>2626</v>
      </c>
      <c r="D65" s="304" t="s">
        <v>2634</v>
      </c>
      <c r="E65" s="373">
        <v>1389203</v>
      </c>
      <c r="F65" s="374">
        <v>1</v>
      </c>
      <c r="G65" s="305" t="s">
        <v>17</v>
      </c>
      <c r="H65" s="374">
        <v>0</v>
      </c>
      <c r="I65" s="374">
        <v>1</v>
      </c>
      <c r="J65" s="374">
        <v>1</v>
      </c>
      <c r="K65" s="381">
        <v>181600</v>
      </c>
      <c r="L65" s="469" t="s">
        <v>683</v>
      </c>
    </row>
    <row r="66" ht="15" spans="1:12">
      <c r="A66" s="303" t="s">
        <v>500</v>
      </c>
      <c r="B66" s="304" t="s">
        <v>2628</v>
      </c>
      <c r="C66" s="305" t="s">
        <v>2626</v>
      </c>
      <c r="D66" s="304" t="s">
        <v>2634</v>
      </c>
      <c r="E66" s="373">
        <v>1389198</v>
      </c>
      <c r="F66" s="374">
        <v>1</v>
      </c>
      <c r="G66" s="305" t="s">
        <v>17</v>
      </c>
      <c r="H66" s="374">
        <v>0</v>
      </c>
      <c r="I66" s="374">
        <v>1</v>
      </c>
      <c r="J66" s="374">
        <v>1</v>
      </c>
      <c r="K66" s="381">
        <v>181600</v>
      </c>
      <c r="L66" s="469" t="s">
        <v>683</v>
      </c>
    </row>
    <row r="67" ht="15" spans="1:12">
      <c r="A67" s="303" t="s">
        <v>503</v>
      </c>
      <c r="B67" s="304" t="s">
        <v>2647</v>
      </c>
      <c r="C67" s="305" t="s">
        <v>2626</v>
      </c>
      <c r="D67" s="304" t="s">
        <v>2634</v>
      </c>
      <c r="E67" s="373">
        <v>1389196</v>
      </c>
      <c r="F67" s="374">
        <v>1</v>
      </c>
      <c r="G67" s="305" t="s">
        <v>17</v>
      </c>
      <c r="H67" s="374">
        <v>0</v>
      </c>
      <c r="I67" s="374">
        <v>1</v>
      </c>
      <c r="J67" s="374">
        <v>1</v>
      </c>
      <c r="K67" s="381">
        <v>181600</v>
      </c>
      <c r="L67" s="469" t="s">
        <v>683</v>
      </c>
    </row>
    <row r="68" ht="15" spans="1:12">
      <c r="A68" s="303" t="s">
        <v>506</v>
      </c>
      <c r="B68" s="376" t="s">
        <v>2648</v>
      </c>
      <c r="C68" s="377" t="s">
        <v>2626</v>
      </c>
      <c r="D68" s="376" t="s">
        <v>2634</v>
      </c>
      <c r="E68" s="379">
        <v>1389225</v>
      </c>
      <c r="F68" s="374">
        <v>1</v>
      </c>
      <c r="G68" s="377" t="s">
        <v>17</v>
      </c>
      <c r="H68" s="374">
        <v>0</v>
      </c>
      <c r="I68" s="374">
        <v>1</v>
      </c>
      <c r="J68" s="374">
        <v>1</v>
      </c>
      <c r="K68" s="381">
        <v>181600</v>
      </c>
      <c r="L68" s="469" t="s">
        <v>683</v>
      </c>
    </row>
    <row r="69" ht="15" spans="1:12">
      <c r="A69" s="303" t="s">
        <v>509</v>
      </c>
      <c r="B69" s="304" t="s">
        <v>2649</v>
      </c>
      <c r="C69" s="305" t="s">
        <v>2626</v>
      </c>
      <c r="D69" s="304" t="s">
        <v>2634</v>
      </c>
      <c r="E69" s="373">
        <v>1389239</v>
      </c>
      <c r="F69" s="374">
        <v>1</v>
      </c>
      <c r="G69" s="305" t="s">
        <v>22</v>
      </c>
      <c r="H69" s="382">
        <v>1300</v>
      </c>
      <c r="I69" s="374">
        <v>1</v>
      </c>
      <c r="J69" s="374">
        <v>1</v>
      </c>
      <c r="K69" s="381">
        <v>180300</v>
      </c>
      <c r="L69" s="381">
        <v>1300</v>
      </c>
    </row>
    <row r="70" ht="15" spans="1:12">
      <c r="A70" s="303" t="s">
        <v>512</v>
      </c>
      <c r="B70" s="304" t="s">
        <v>2650</v>
      </c>
      <c r="C70" s="305" t="s">
        <v>2626</v>
      </c>
      <c r="D70" s="304" t="s">
        <v>2634</v>
      </c>
      <c r="E70" s="373">
        <v>1388804</v>
      </c>
      <c r="F70" s="374">
        <v>1</v>
      </c>
      <c r="G70" s="305" t="s">
        <v>17</v>
      </c>
      <c r="H70" s="382">
        <v>1000</v>
      </c>
      <c r="I70" s="374">
        <v>1</v>
      </c>
      <c r="J70" s="374">
        <v>1</v>
      </c>
      <c r="K70" s="381">
        <v>179300</v>
      </c>
      <c r="L70" s="381">
        <v>1000</v>
      </c>
    </row>
    <row r="71" ht="15" spans="1:12">
      <c r="A71" s="303" t="s">
        <v>515</v>
      </c>
      <c r="B71" s="304" t="s">
        <v>2632</v>
      </c>
      <c r="C71" s="305" t="s">
        <v>2626</v>
      </c>
      <c r="D71" s="304" t="s">
        <v>2634</v>
      </c>
      <c r="E71" s="373">
        <v>1389205</v>
      </c>
      <c r="F71" s="374">
        <v>1</v>
      </c>
      <c r="G71" s="305" t="s">
        <v>17</v>
      </c>
      <c r="H71" s="374">
        <v>0</v>
      </c>
      <c r="I71" s="374">
        <v>1</v>
      </c>
      <c r="J71" s="374">
        <v>1</v>
      </c>
      <c r="K71" s="381">
        <v>179300</v>
      </c>
      <c r="L71" s="469" t="s">
        <v>683</v>
      </c>
    </row>
    <row r="72" ht="15" spans="1:12">
      <c r="A72" s="303" t="s">
        <v>518</v>
      </c>
      <c r="B72" s="304" t="s">
        <v>2651</v>
      </c>
      <c r="C72" s="305" t="s">
        <v>2626</v>
      </c>
      <c r="D72" s="304" t="s">
        <v>2637</v>
      </c>
      <c r="E72" s="373">
        <v>1387819</v>
      </c>
      <c r="F72" s="374">
        <v>1</v>
      </c>
      <c r="G72" s="305" t="s">
        <v>17</v>
      </c>
      <c r="H72" s="382">
        <v>1000</v>
      </c>
      <c r="I72" s="374">
        <v>2</v>
      </c>
      <c r="J72" s="374">
        <v>2</v>
      </c>
      <c r="K72" s="381">
        <v>177300</v>
      </c>
      <c r="L72" s="381">
        <v>2000</v>
      </c>
    </row>
    <row r="73" ht="15" spans="1:12">
      <c r="A73" s="303" t="s">
        <v>521</v>
      </c>
      <c r="B73" s="304" t="s">
        <v>2652</v>
      </c>
      <c r="C73" s="305" t="s">
        <v>2626</v>
      </c>
      <c r="D73" s="304" t="s">
        <v>2637</v>
      </c>
      <c r="E73" s="373">
        <v>1387815</v>
      </c>
      <c r="F73" s="374">
        <v>1</v>
      </c>
      <c r="G73" s="305" t="s">
        <v>17</v>
      </c>
      <c r="H73" s="382">
        <v>1000</v>
      </c>
      <c r="I73" s="374">
        <v>2</v>
      </c>
      <c r="J73" s="374">
        <v>2</v>
      </c>
      <c r="K73" s="381">
        <v>175300</v>
      </c>
      <c r="L73" s="381">
        <v>2000</v>
      </c>
    </row>
    <row r="74" ht="15" spans="1:12">
      <c r="A74" s="303" t="s">
        <v>524</v>
      </c>
      <c r="B74" s="304" t="s">
        <v>2653</v>
      </c>
      <c r="C74" s="305" t="s">
        <v>2626</v>
      </c>
      <c r="D74" s="304" t="s">
        <v>2637</v>
      </c>
      <c r="E74" s="373">
        <v>1383498</v>
      </c>
      <c r="F74" s="374">
        <v>1</v>
      </c>
      <c r="G74" s="305" t="s">
        <v>17</v>
      </c>
      <c r="H74" s="382">
        <v>1000</v>
      </c>
      <c r="I74" s="374">
        <v>2</v>
      </c>
      <c r="J74" s="374">
        <v>2</v>
      </c>
      <c r="K74" s="381">
        <v>173300</v>
      </c>
      <c r="L74" s="381">
        <v>2000</v>
      </c>
    </row>
    <row r="75" ht="15" spans="1:12">
      <c r="A75" s="303" t="s">
        <v>527</v>
      </c>
      <c r="B75" s="304" t="s">
        <v>2600</v>
      </c>
      <c r="C75" s="305" t="s">
        <v>2626</v>
      </c>
      <c r="D75" s="304" t="s">
        <v>2637</v>
      </c>
      <c r="E75" s="373">
        <v>1389094</v>
      </c>
      <c r="F75" s="374">
        <v>1</v>
      </c>
      <c r="G75" s="305" t="s">
        <v>22</v>
      </c>
      <c r="H75" s="382">
        <v>1300</v>
      </c>
      <c r="I75" s="374">
        <v>2</v>
      </c>
      <c r="J75" s="374">
        <v>2</v>
      </c>
      <c r="K75" s="381">
        <v>170700</v>
      </c>
      <c r="L75" s="381">
        <v>2600</v>
      </c>
    </row>
    <row r="76" ht="15" spans="1:12">
      <c r="A76" s="303" t="s">
        <v>530</v>
      </c>
      <c r="B76" s="304" t="s">
        <v>2654</v>
      </c>
      <c r="C76" s="305" t="s">
        <v>2626</v>
      </c>
      <c r="D76" s="304" t="s">
        <v>2640</v>
      </c>
      <c r="E76" s="373">
        <v>1380563</v>
      </c>
      <c r="F76" s="374">
        <v>1</v>
      </c>
      <c r="G76" s="305" t="s">
        <v>17</v>
      </c>
      <c r="H76" s="374">
        <v>0</v>
      </c>
      <c r="I76" s="374">
        <v>3</v>
      </c>
      <c r="J76" s="374">
        <v>3</v>
      </c>
      <c r="K76" s="381">
        <v>170700</v>
      </c>
      <c r="L76" s="470" t="s">
        <v>683</v>
      </c>
    </row>
    <row r="77" ht="15" spans="1:12">
      <c r="A77" s="303" t="s">
        <v>533</v>
      </c>
      <c r="B77" s="304" t="s">
        <v>2655</v>
      </c>
      <c r="C77" s="305" t="s">
        <v>2626</v>
      </c>
      <c r="D77" s="304" t="s">
        <v>2640</v>
      </c>
      <c r="E77" s="373">
        <v>1386730</v>
      </c>
      <c r="F77" s="374">
        <v>1</v>
      </c>
      <c r="G77" s="305" t="s">
        <v>17</v>
      </c>
      <c r="H77" s="382">
        <v>1000</v>
      </c>
      <c r="I77" s="374">
        <v>3</v>
      </c>
      <c r="J77" s="374">
        <v>3</v>
      </c>
      <c r="K77" s="381">
        <v>167700</v>
      </c>
      <c r="L77" s="381">
        <v>3000</v>
      </c>
    </row>
    <row r="78" ht="15" spans="1:12">
      <c r="A78" s="303" t="s">
        <v>536</v>
      </c>
      <c r="B78" s="304" t="s">
        <v>2656</v>
      </c>
      <c r="C78" s="305" t="s">
        <v>2626</v>
      </c>
      <c r="D78" s="304" t="s">
        <v>2640</v>
      </c>
      <c r="E78" s="373">
        <v>1389267</v>
      </c>
      <c r="F78" s="374">
        <v>1</v>
      </c>
      <c r="G78" s="305" t="s">
        <v>17</v>
      </c>
      <c r="H78" s="374">
        <v>0</v>
      </c>
      <c r="I78" s="374">
        <v>3</v>
      </c>
      <c r="J78" s="374">
        <v>3</v>
      </c>
      <c r="K78" s="381">
        <v>167700</v>
      </c>
      <c r="L78" s="470" t="s">
        <v>683</v>
      </c>
    </row>
    <row r="79" ht="15" spans="1:12">
      <c r="A79" s="303" t="s">
        <v>539</v>
      </c>
      <c r="B79" s="304" t="s">
        <v>2657</v>
      </c>
      <c r="C79" s="305" t="s">
        <v>2626</v>
      </c>
      <c r="D79" s="304" t="s">
        <v>2640</v>
      </c>
      <c r="E79" s="373">
        <v>1389163</v>
      </c>
      <c r="F79" s="374">
        <v>1</v>
      </c>
      <c r="G79" s="305" t="s">
        <v>22</v>
      </c>
      <c r="H79" s="382">
        <v>1300</v>
      </c>
      <c r="I79" s="374">
        <v>3</v>
      </c>
      <c r="J79" s="374">
        <v>3</v>
      </c>
      <c r="K79" s="381">
        <v>163800</v>
      </c>
      <c r="L79" s="381">
        <v>3900</v>
      </c>
    </row>
    <row r="80" ht="15" spans="1:12">
      <c r="A80" s="303" t="s">
        <v>542</v>
      </c>
      <c r="B80" s="304" t="s">
        <v>2658</v>
      </c>
      <c r="C80" s="305" t="s">
        <v>2626</v>
      </c>
      <c r="D80" s="304" t="s">
        <v>2659</v>
      </c>
      <c r="E80" s="373">
        <v>1385408</v>
      </c>
      <c r="F80" s="374">
        <v>1</v>
      </c>
      <c r="G80" s="305" t="s">
        <v>22</v>
      </c>
      <c r="H80" s="382">
        <v>1300</v>
      </c>
      <c r="I80" s="374">
        <v>4</v>
      </c>
      <c r="J80" s="374">
        <v>4</v>
      </c>
      <c r="K80" s="381">
        <v>158600</v>
      </c>
      <c r="L80" s="381">
        <v>5200</v>
      </c>
    </row>
    <row r="81" ht="15" spans="1:12">
      <c r="A81" s="303" t="s">
        <v>545</v>
      </c>
      <c r="B81" s="313" t="s">
        <v>2660</v>
      </c>
      <c r="C81" s="319" t="s">
        <v>2626</v>
      </c>
      <c r="D81" s="313" t="s">
        <v>2661</v>
      </c>
      <c r="E81" s="384">
        <v>1385064</v>
      </c>
      <c r="F81" s="374">
        <v>1</v>
      </c>
      <c r="G81" s="305" t="s">
        <v>17</v>
      </c>
      <c r="H81" s="382">
        <v>1000</v>
      </c>
      <c r="I81" s="374">
        <v>6</v>
      </c>
      <c r="J81" s="386">
        <v>6</v>
      </c>
      <c r="K81" s="381">
        <v>152600</v>
      </c>
      <c r="L81" s="381">
        <v>6000</v>
      </c>
    </row>
    <row r="82" ht="15" spans="1:12">
      <c r="A82" s="303" t="s">
        <v>547</v>
      </c>
      <c r="B82" s="304" t="s">
        <v>2641</v>
      </c>
      <c r="C82" s="305" t="s">
        <v>2634</v>
      </c>
      <c r="D82" s="304" t="s">
        <v>2637</v>
      </c>
      <c r="E82" s="373">
        <v>1389541</v>
      </c>
      <c r="F82" s="374">
        <v>1</v>
      </c>
      <c r="G82" s="305" t="s">
        <v>17</v>
      </c>
      <c r="H82" s="374">
        <v>0</v>
      </c>
      <c r="I82" s="374">
        <v>1</v>
      </c>
      <c r="J82" s="374">
        <v>1</v>
      </c>
      <c r="K82" s="381">
        <v>152600</v>
      </c>
      <c r="L82" s="471" t="s">
        <v>683</v>
      </c>
    </row>
    <row r="83" ht="15" spans="1:12">
      <c r="A83" s="303" t="s">
        <v>549</v>
      </c>
      <c r="B83" s="304" t="s">
        <v>2662</v>
      </c>
      <c r="C83" s="305" t="s">
        <v>2634</v>
      </c>
      <c r="D83" s="304" t="s">
        <v>2637</v>
      </c>
      <c r="E83" s="373">
        <v>1389534</v>
      </c>
      <c r="F83" s="374">
        <v>1</v>
      </c>
      <c r="G83" s="305" t="s">
        <v>17</v>
      </c>
      <c r="H83" s="374">
        <v>0</v>
      </c>
      <c r="I83" s="374">
        <v>1</v>
      </c>
      <c r="J83" s="374">
        <v>1</v>
      </c>
      <c r="K83" s="381">
        <v>152600</v>
      </c>
      <c r="L83" s="469" t="s">
        <v>683</v>
      </c>
    </row>
    <row r="84" ht="15" spans="1:12">
      <c r="A84" s="303" t="s">
        <v>552</v>
      </c>
      <c r="B84" s="304" t="s">
        <v>2663</v>
      </c>
      <c r="C84" s="305" t="s">
        <v>2634</v>
      </c>
      <c r="D84" s="304" t="s">
        <v>2637</v>
      </c>
      <c r="E84" s="373">
        <v>1389539</v>
      </c>
      <c r="F84" s="374">
        <v>1</v>
      </c>
      <c r="G84" s="305" t="s">
        <v>17</v>
      </c>
      <c r="H84" s="374">
        <v>0</v>
      </c>
      <c r="I84" s="374">
        <v>1</v>
      </c>
      <c r="J84" s="374">
        <v>1</v>
      </c>
      <c r="K84" s="381">
        <v>152600</v>
      </c>
      <c r="L84" s="469" t="s">
        <v>683</v>
      </c>
    </row>
    <row r="85" ht="15" spans="1:12">
      <c r="A85" s="303" t="s">
        <v>555</v>
      </c>
      <c r="B85" s="304" t="s">
        <v>2664</v>
      </c>
      <c r="C85" s="305" t="s">
        <v>2634</v>
      </c>
      <c r="D85" s="304" t="s">
        <v>2637</v>
      </c>
      <c r="E85" s="373">
        <v>1389431</v>
      </c>
      <c r="F85" s="374">
        <v>1</v>
      </c>
      <c r="G85" s="305" t="s">
        <v>17</v>
      </c>
      <c r="H85" s="374">
        <v>0</v>
      </c>
      <c r="I85" s="374">
        <v>1</v>
      </c>
      <c r="J85" s="374">
        <v>1</v>
      </c>
      <c r="K85" s="381">
        <v>152600</v>
      </c>
      <c r="L85" s="469" t="s">
        <v>683</v>
      </c>
    </row>
    <row r="86" ht="15" spans="1:12">
      <c r="A86" s="303" t="s">
        <v>558</v>
      </c>
      <c r="B86" s="304" t="s">
        <v>2665</v>
      </c>
      <c r="C86" s="305" t="s">
        <v>2634</v>
      </c>
      <c r="D86" s="304" t="s">
        <v>2637</v>
      </c>
      <c r="E86" s="373">
        <v>1389660</v>
      </c>
      <c r="F86" s="374">
        <v>1</v>
      </c>
      <c r="G86" s="305" t="s">
        <v>17</v>
      </c>
      <c r="H86" s="382">
        <v>1000</v>
      </c>
      <c r="I86" s="374">
        <v>1</v>
      </c>
      <c r="J86" s="374">
        <v>1</v>
      </c>
      <c r="K86" s="381">
        <v>151600</v>
      </c>
      <c r="L86" s="381">
        <v>1000</v>
      </c>
    </row>
    <row r="87" ht="15" spans="1:12">
      <c r="A87" s="303" t="s">
        <v>561</v>
      </c>
      <c r="B87" s="304" t="s">
        <v>2666</v>
      </c>
      <c r="C87" s="305" t="s">
        <v>2634</v>
      </c>
      <c r="D87" s="304" t="s">
        <v>2637</v>
      </c>
      <c r="E87" s="373">
        <v>1385757</v>
      </c>
      <c r="F87" s="374">
        <v>1</v>
      </c>
      <c r="G87" s="305" t="s">
        <v>22</v>
      </c>
      <c r="H87" s="382">
        <v>1300</v>
      </c>
      <c r="I87" s="374">
        <v>1</v>
      </c>
      <c r="J87" s="374">
        <v>1</v>
      </c>
      <c r="K87" s="381">
        <v>150300</v>
      </c>
      <c r="L87" s="381">
        <v>1300</v>
      </c>
    </row>
    <row r="88" ht="15" spans="1:12">
      <c r="A88" s="303" t="s">
        <v>565</v>
      </c>
      <c r="B88" s="304" t="s">
        <v>2667</v>
      </c>
      <c r="C88" s="305" t="s">
        <v>2634</v>
      </c>
      <c r="D88" s="304" t="s">
        <v>2637</v>
      </c>
      <c r="E88" s="373">
        <v>1385747</v>
      </c>
      <c r="F88" s="374">
        <v>1</v>
      </c>
      <c r="G88" s="305" t="s">
        <v>17</v>
      </c>
      <c r="H88" s="382">
        <v>1000</v>
      </c>
      <c r="I88" s="374">
        <v>1</v>
      </c>
      <c r="J88" s="374">
        <v>1</v>
      </c>
      <c r="K88" s="381">
        <v>149300</v>
      </c>
      <c r="L88" s="381">
        <v>1000</v>
      </c>
    </row>
    <row r="89" ht="15" spans="1:12">
      <c r="A89" s="303" t="s">
        <v>568</v>
      </c>
      <c r="B89" s="304" t="s">
        <v>2668</v>
      </c>
      <c r="C89" s="305" t="s">
        <v>2634</v>
      </c>
      <c r="D89" s="304" t="s">
        <v>2637</v>
      </c>
      <c r="E89" s="373">
        <v>1385751</v>
      </c>
      <c r="F89" s="374">
        <v>1</v>
      </c>
      <c r="G89" s="305" t="s">
        <v>17</v>
      </c>
      <c r="H89" s="382">
        <v>1000</v>
      </c>
      <c r="I89" s="374">
        <v>1</v>
      </c>
      <c r="J89" s="374">
        <v>1</v>
      </c>
      <c r="K89" s="381">
        <v>148300</v>
      </c>
      <c r="L89" s="381">
        <v>1000</v>
      </c>
    </row>
    <row r="90" ht="15" spans="1:12">
      <c r="A90" s="303" t="s">
        <v>571</v>
      </c>
      <c r="B90" s="304" t="s">
        <v>2669</v>
      </c>
      <c r="C90" s="305" t="s">
        <v>2634</v>
      </c>
      <c r="D90" s="304" t="s">
        <v>2637</v>
      </c>
      <c r="E90" s="373">
        <v>1385752</v>
      </c>
      <c r="F90" s="374">
        <v>1</v>
      </c>
      <c r="G90" s="305" t="s">
        <v>17</v>
      </c>
      <c r="H90" s="382">
        <v>1000</v>
      </c>
      <c r="I90" s="374">
        <v>1</v>
      </c>
      <c r="J90" s="374">
        <v>1</v>
      </c>
      <c r="K90" s="381">
        <v>147300</v>
      </c>
      <c r="L90" s="381">
        <v>1000</v>
      </c>
    </row>
    <row r="91" ht="15" spans="1:12">
      <c r="A91" s="303" t="s">
        <v>574</v>
      </c>
      <c r="B91" s="304" t="s">
        <v>2670</v>
      </c>
      <c r="C91" s="305" t="s">
        <v>2634</v>
      </c>
      <c r="D91" s="304" t="s">
        <v>2637</v>
      </c>
      <c r="E91" s="373">
        <v>1389559</v>
      </c>
      <c r="F91" s="374">
        <v>1</v>
      </c>
      <c r="G91" s="305" t="s">
        <v>17</v>
      </c>
      <c r="H91" s="382">
        <v>1000</v>
      </c>
      <c r="I91" s="374">
        <v>1</v>
      </c>
      <c r="J91" s="374">
        <v>1</v>
      </c>
      <c r="K91" s="381">
        <v>146300</v>
      </c>
      <c r="L91" s="381">
        <v>1000</v>
      </c>
    </row>
    <row r="92" ht="15" spans="1:12">
      <c r="A92" s="303" t="s">
        <v>577</v>
      </c>
      <c r="B92" s="304" t="s">
        <v>2671</v>
      </c>
      <c r="C92" s="305" t="s">
        <v>2634</v>
      </c>
      <c r="D92" s="304" t="s">
        <v>2637</v>
      </c>
      <c r="E92" s="373">
        <v>1389150</v>
      </c>
      <c r="F92" s="374">
        <v>1</v>
      </c>
      <c r="G92" s="305" t="s">
        <v>17</v>
      </c>
      <c r="H92" s="374">
        <v>0</v>
      </c>
      <c r="I92" s="374">
        <v>1</v>
      </c>
      <c r="J92" s="374">
        <v>1</v>
      </c>
      <c r="K92" s="381">
        <v>146300</v>
      </c>
      <c r="L92" s="469" t="s">
        <v>683</v>
      </c>
    </row>
    <row r="93" ht="15" spans="1:12">
      <c r="A93" s="303" t="s">
        <v>580</v>
      </c>
      <c r="B93" s="304" t="s">
        <v>2672</v>
      </c>
      <c r="C93" s="305" t="s">
        <v>2634</v>
      </c>
      <c r="D93" s="304" t="s">
        <v>2640</v>
      </c>
      <c r="E93" s="373">
        <v>1389061</v>
      </c>
      <c r="F93" s="374">
        <v>3</v>
      </c>
      <c r="G93" s="305" t="s">
        <v>22</v>
      </c>
      <c r="H93" s="382">
        <v>1300</v>
      </c>
      <c r="I93" s="374">
        <v>2</v>
      </c>
      <c r="J93" s="374">
        <v>6</v>
      </c>
      <c r="K93" s="381">
        <v>138500</v>
      </c>
      <c r="L93" s="381">
        <v>7800</v>
      </c>
    </row>
    <row r="94" ht="15" spans="1:12">
      <c r="A94" s="303" t="s">
        <v>584</v>
      </c>
      <c r="B94" s="304" t="s">
        <v>2673</v>
      </c>
      <c r="C94" s="305" t="s">
        <v>2634</v>
      </c>
      <c r="D94" s="304" t="s">
        <v>2640</v>
      </c>
      <c r="E94" s="373">
        <v>1389511</v>
      </c>
      <c r="F94" s="374">
        <v>1</v>
      </c>
      <c r="G94" s="305" t="s">
        <v>49</v>
      </c>
      <c r="H94" s="382">
        <v>1500</v>
      </c>
      <c r="I94" s="374">
        <v>2</v>
      </c>
      <c r="J94" s="374">
        <v>2</v>
      </c>
      <c r="K94" s="381">
        <v>135500</v>
      </c>
      <c r="L94" s="381">
        <v>3000</v>
      </c>
    </row>
    <row r="95" ht="15" spans="1:12">
      <c r="A95" s="303" t="s">
        <v>587</v>
      </c>
      <c r="B95" s="304" t="s">
        <v>2674</v>
      </c>
      <c r="C95" s="305" t="s">
        <v>2634</v>
      </c>
      <c r="D95" s="304" t="s">
        <v>2640</v>
      </c>
      <c r="E95" s="373">
        <v>1385749</v>
      </c>
      <c r="F95" s="374">
        <v>1</v>
      </c>
      <c r="G95" s="305" t="s">
        <v>17</v>
      </c>
      <c r="H95" s="382">
        <v>1000</v>
      </c>
      <c r="I95" s="374">
        <v>2</v>
      </c>
      <c r="J95" s="374">
        <v>2</v>
      </c>
      <c r="K95" s="381">
        <v>133500</v>
      </c>
      <c r="L95" s="381">
        <v>2000</v>
      </c>
    </row>
    <row r="96" ht="15" spans="1:12">
      <c r="A96" s="303" t="s">
        <v>590</v>
      </c>
      <c r="B96" s="304" t="s">
        <v>2675</v>
      </c>
      <c r="C96" s="305" t="s">
        <v>2634</v>
      </c>
      <c r="D96" s="304" t="s">
        <v>2659</v>
      </c>
      <c r="E96" s="373">
        <v>1389314</v>
      </c>
      <c r="F96" s="374">
        <v>1</v>
      </c>
      <c r="G96" s="305" t="s">
        <v>17</v>
      </c>
      <c r="H96" s="374">
        <v>0</v>
      </c>
      <c r="I96" s="374">
        <v>3</v>
      </c>
      <c r="J96" s="374">
        <v>3</v>
      </c>
      <c r="K96" s="381">
        <v>133500</v>
      </c>
      <c r="L96" s="470" t="s">
        <v>683</v>
      </c>
    </row>
    <row r="97" ht="15" spans="1:12">
      <c r="A97" s="303" t="s">
        <v>593</v>
      </c>
      <c r="B97" s="304" t="s">
        <v>2676</v>
      </c>
      <c r="C97" s="305" t="s">
        <v>2634</v>
      </c>
      <c r="D97" s="304" t="s">
        <v>2661</v>
      </c>
      <c r="E97" s="373">
        <v>1387665</v>
      </c>
      <c r="F97" s="374">
        <v>1</v>
      </c>
      <c r="G97" s="305" t="s">
        <v>19</v>
      </c>
      <c r="H97" s="382">
        <v>1300</v>
      </c>
      <c r="I97" s="374">
        <v>5</v>
      </c>
      <c r="J97" s="374">
        <v>5</v>
      </c>
      <c r="K97" s="381">
        <v>127000</v>
      </c>
      <c r="L97" s="381">
        <v>6500</v>
      </c>
    </row>
    <row r="98" ht="15" spans="1:12">
      <c r="A98" s="388" t="s">
        <v>596</v>
      </c>
      <c r="B98" s="376" t="s">
        <v>2641</v>
      </c>
      <c r="C98" s="377" t="s">
        <v>2637</v>
      </c>
      <c r="D98" s="376" t="s">
        <v>2640</v>
      </c>
      <c r="E98" s="379">
        <v>1389881</v>
      </c>
      <c r="F98" s="374">
        <v>1</v>
      </c>
      <c r="G98" s="377" t="s">
        <v>17</v>
      </c>
      <c r="H98" s="382">
        <v>1000</v>
      </c>
      <c r="I98" s="374">
        <v>1</v>
      </c>
      <c r="J98" s="374">
        <v>1</v>
      </c>
      <c r="K98" s="381">
        <v>126000</v>
      </c>
      <c r="L98" s="381">
        <v>1000</v>
      </c>
    </row>
    <row r="99" ht="15" spans="1:12">
      <c r="A99" s="303" t="s">
        <v>599</v>
      </c>
      <c r="B99" s="304" t="s">
        <v>2663</v>
      </c>
      <c r="C99" s="305" t="s">
        <v>2637</v>
      </c>
      <c r="D99" s="304" t="s">
        <v>2640</v>
      </c>
      <c r="E99" s="373">
        <v>1389774</v>
      </c>
      <c r="F99" s="374">
        <v>1</v>
      </c>
      <c r="G99" s="305" t="s">
        <v>17</v>
      </c>
      <c r="H99" s="382">
        <v>1000</v>
      </c>
      <c r="I99" s="374">
        <v>1</v>
      </c>
      <c r="J99" s="374">
        <v>1</v>
      </c>
      <c r="K99" s="381">
        <v>125000</v>
      </c>
      <c r="L99" s="381">
        <v>1000</v>
      </c>
    </row>
    <row r="100" ht="15" spans="1:12">
      <c r="A100" s="303" t="s">
        <v>601</v>
      </c>
      <c r="B100" s="304" t="s">
        <v>2677</v>
      </c>
      <c r="C100" s="305" t="s">
        <v>2637</v>
      </c>
      <c r="D100" s="304" t="s">
        <v>2640</v>
      </c>
      <c r="E100" s="373">
        <v>1389814</v>
      </c>
      <c r="F100" s="374">
        <v>1</v>
      </c>
      <c r="G100" s="305" t="s">
        <v>22</v>
      </c>
      <c r="H100" s="382">
        <v>1300</v>
      </c>
      <c r="I100" s="374">
        <v>1</v>
      </c>
      <c r="J100" s="374">
        <v>1</v>
      </c>
      <c r="K100" s="381">
        <v>123700</v>
      </c>
      <c r="L100" s="381">
        <v>1300</v>
      </c>
    </row>
    <row r="101" ht="15" spans="1:12">
      <c r="A101" s="303" t="s">
        <v>604</v>
      </c>
      <c r="B101" s="304" t="s">
        <v>2678</v>
      </c>
      <c r="C101" s="305" t="s">
        <v>2637</v>
      </c>
      <c r="D101" s="304" t="s">
        <v>2640</v>
      </c>
      <c r="E101" s="373">
        <v>1389878</v>
      </c>
      <c r="F101" s="374">
        <v>1</v>
      </c>
      <c r="G101" s="305" t="s">
        <v>17</v>
      </c>
      <c r="H101" s="382">
        <v>1000</v>
      </c>
      <c r="I101" s="374">
        <v>1</v>
      </c>
      <c r="J101" s="374">
        <v>1</v>
      </c>
      <c r="K101" s="381">
        <v>122700</v>
      </c>
      <c r="L101" s="381">
        <v>1000</v>
      </c>
    </row>
    <row r="102" ht="15" spans="1:12">
      <c r="A102" s="303" t="s">
        <v>606</v>
      </c>
      <c r="B102" s="376" t="s">
        <v>2679</v>
      </c>
      <c r="C102" s="377" t="s">
        <v>2637</v>
      </c>
      <c r="D102" s="376" t="s">
        <v>2640</v>
      </c>
      <c r="E102" s="379">
        <v>1389812</v>
      </c>
      <c r="F102" s="374">
        <v>1</v>
      </c>
      <c r="G102" s="377" t="s">
        <v>17</v>
      </c>
      <c r="H102" s="382">
        <v>1000</v>
      </c>
      <c r="I102" s="374">
        <v>1</v>
      </c>
      <c r="J102" s="374">
        <v>1</v>
      </c>
      <c r="K102" s="468">
        <v>121700</v>
      </c>
      <c r="L102" s="381">
        <v>1000</v>
      </c>
    </row>
    <row r="103" ht="15" spans="1:12">
      <c r="A103" s="303" t="s">
        <v>608</v>
      </c>
      <c r="B103" s="304" t="s">
        <v>2680</v>
      </c>
      <c r="C103" s="305" t="s">
        <v>2637</v>
      </c>
      <c r="D103" s="304" t="s">
        <v>2659</v>
      </c>
      <c r="E103" s="373">
        <v>1386739</v>
      </c>
      <c r="F103" s="374">
        <v>1</v>
      </c>
      <c r="G103" s="305" t="s">
        <v>17</v>
      </c>
      <c r="H103" s="382">
        <v>1000</v>
      </c>
      <c r="I103" s="374">
        <v>2</v>
      </c>
      <c r="J103" s="374">
        <v>2</v>
      </c>
      <c r="K103" s="381">
        <v>119700</v>
      </c>
      <c r="L103" s="381">
        <v>2000</v>
      </c>
    </row>
    <row r="104" ht="15" spans="1:12">
      <c r="A104" s="303" t="s">
        <v>611</v>
      </c>
      <c r="B104" s="304" t="s">
        <v>2681</v>
      </c>
      <c r="C104" s="305" t="s">
        <v>2637</v>
      </c>
      <c r="D104" s="304" t="s">
        <v>2682</v>
      </c>
      <c r="E104" s="373">
        <v>1383499</v>
      </c>
      <c r="F104" s="374">
        <v>1</v>
      </c>
      <c r="G104" s="305" t="s">
        <v>49</v>
      </c>
      <c r="H104" s="382">
        <v>1500</v>
      </c>
      <c r="I104" s="374">
        <v>3</v>
      </c>
      <c r="J104" s="374">
        <v>3</v>
      </c>
      <c r="K104" s="381">
        <v>115200</v>
      </c>
      <c r="L104" s="381">
        <v>4500</v>
      </c>
    </row>
    <row r="105" ht="15" spans="1:12">
      <c r="A105" s="303" t="s">
        <v>614</v>
      </c>
      <c r="B105" s="304" t="s">
        <v>2683</v>
      </c>
      <c r="C105" s="305" t="s">
        <v>2637</v>
      </c>
      <c r="D105" s="304" t="s">
        <v>2684</v>
      </c>
      <c r="E105" s="373">
        <v>1389913</v>
      </c>
      <c r="F105" s="374">
        <v>1</v>
      </c>
      <c r="G105" s="305" t="s">
        <v>22</v>
      </c>
      <c r="H105" s="382">
        <v>1300</v>
      </c>
      <c r="I105" s="374">
        <v>5</v>
      </c>
      <c r="J105" s="374">
        <v>5</v>
      </c>
      <c r="K105" s="381">
        <v>108700</v>
      </c>
      <c r="L105" s="381">
        <v>6500</v>
      </c>
    </row>
    <row r="106" ht="15" spans="1:12">
      <c r="A106" s="303" t="s">
        <v>617</v>
      </c>
      <c r="B106" s="304" t="s">
        <v>2641</v>
      </c>
      <c r="C106" s="305" t="s">
        <v>2640</v>
      </c>
      <c r="D106" s="304" t="s">
        <v>2659</v>
      </c>
      <c r="E106" s="373">
        <v>1390249</v>
      </c>
      <c r="F106" s="374">
        <v>1</v>
      </c>
      <c r="G106" s="305" t="s">
        <v>17</v>
      </c>
      <c r="H106" s="382">
        <v>1000</v>
      </c>
      <c r="I106" s="374">
        <v>1</v>
      </c>
      <c r="J106" s="374">
        <v>1</v>
      </c>
      <c r="K106" s="381">
        <v>107700</v>
      </c>
      <c r="L106" s="381">
        <v>1000</v>
      </c>
    </row>
    <row r="107" ht="15" spans="1:12">
      <c r="A107" s="303" t="s">
        <v>619</v>
      </c>
      <c r="B107" s="304" t="s">
        <v>2685</v>
      </c>
      <c r="C107" s="305" t="s">
        <v>2640</v>
      </c>
      <c r="D107" s="304" t="s">
        <v>2659</v>
      </c>
      <c r="E107" s="373">
        <v>1390030</v>
      </c>
      <c r="F107" s="374">
        <v>3</v>
      </c>
      <c r="G107" s="305" t="s">
        <v>17</v>
      </c>
      <c r="H107" s="382">
        <v>1000</v>
      </c>
      <c r="I107" s="374">
        <v>1</v>
      </c>
      <c r="J107" s="374">
        <v>3</v>
      </c>
      <c r="K107" s="381">
        <v>104700</v>
      </c>
      <c r="L107" s="381">
        <v>3000</v>
      </c>
    </row>
    <row r="108" ht="15" spans="1:12">
      <c r="A108" s="303" t="s">
        <v>622</v>
      </c>
      <c r="B108" s="304" t="s">
        <v>2686</v>
      </c>
      <c r="C108" s="305" t="s">
        <v>2640</v>
      </c>
      <c r="D108" s="304" t="s">
        <v>2659</v>
      </c>
      <c r="E108" s="373">
        <v>1390471</v>
      </c>
      <c r="F108" s="374">
        <v>1</v>
      </c>
      <c r="G108" s="305" t="s">
        <v>17</v>
      </c>
      <c r="H108" s="382">
        <v>1300</v>
      </c>
      <c r="I108" s="374">
        <v>1</v>
      </c>
      <c r="J108" s="374">
        <v>1</v>
      </c>
      <c r="K108" s="381">
        <v>103400</v>
      </c>
      <c r="L108" s="381">
        <v>1300</v>
      </c>
    </row>
    <row r="109" ht="15" spans="1:12">
      <c r="A109" s="303" t="s">
        <v>625</v>
      </c>
      <c r="B109" s="304" t="s">
        <v>2687</v>
      </c>
      <c r="C109" s="305" t="s">
        <v>2640</v>
      </c>
      <c r="D109" s="304" t="s">
        <v>2659</v>
      </c>
      <c r="E109" s="373">
        <v>1390215</v>
      </c>
      <c r="F109" s="374">
        <v>1</v>
      </c>
      <c r="G109" s="305" t="s">
        <v>17</v>
      </c>
      <c r="H109" s="382">
        <v>1000</v>
      </c>
      <c r="I109" s="374">
        <v>1</v>
      </c>
      <c r="J109" s="374">
        <v>1</v>
      </c>
      <c r="K109" s="381">
        <v>102400</v>
      </c>
      <c r="L109" s="381">
        <v>1000</v>
      </c>
    </row>
    <row r="110" ht="15" spans="1:12">
      <c r="A110" s="303" t="s">
        <v>628</v>
      </c>
      <c r="B110" s="376" t="s">
        <v>2688</v>
      </c>
      <c r="C110" s="377" t="s">
        <v>2640</v>
      </c>
      <c r="D110" s="376" t="s">
        <v>2659</v>
      </c>
      <c r="E110" s="379">
        <v>1378701</v>
      </c>
      <c r="F110" s="374">
        <v>1</v>
      </c>
      <c r="G110" s="377" t="s">
        <v>17</v>
      </c>
      <c r="H110" s="382">
        <v>1000</v>
      </c>
      <c r="I110" s="374">
        <v>1</v>
      </c>
      <c r="J110" s="374">
        <v>1</v>
      </c>
      <c r="K110" s="468">
        <v>101400</v>
      </c>
      <c r="L110" s="381">
        <v>1000</v>
      </c>
    </row>
    <row r="111" ht="15" spans="1:12">
      <c r="A111" s="303" t="s">
        <v>630</v>
      </c>
      <c r="B111" s="304" t="s">
        <v>1021</v>
      </c>
      <c r="C111" s="305" t="s">
        <v>2640</v>
      </c>
      <c r="D111" s="304" t="s">
        <v>2659</v>
      </c>
      <c r="E111" s="373">
        <v>1390229</v>
      </c>
      <c r="F111" s="374">
        <v>1</v>
      </c>
      <c r="G111" s="305" t="s">
        <v>17</v>
      </c>
      <c r="H111" s="382">
        <v>1000</v>
      </c>
      <c r="I111" s="374">
        <v>1</v>
      </c>
      <c r="J111" s="374">
        <v>1</v>
      </c>
      <c r="K111" s="381">
        <v>100400</v>
      </c>
      <c r="L111" s="381">
        <v>1000</v>
      </c>
    </row>
    <row r="112" ht="15" spans="1:12">
      <c r="A112" s="303" t="s">
        <v>633</v>
      </c>
      <c r="B112" s="304" t="s">
        <v>2689</v>
      </c>
      <c r="C112" s="305" t="s">
        <v>2640</v>
      </c>
      <c r="D112" s="304" t="s">
        <v>2659</v>
      </c>
      <c r="E112" s="373">
        <v>1389947</v>
      </c>
      <c r="F112" s="374">
        <v>1</v>
      </c>
      <c r="G112" s="305" t="s">
        <v>22</v>
      </c>
      <c r="H112" s="382">
        <v>1300</v>
      </c>
      <c r="I112" s="374">
        <v>1</v>
      </c>
      <c r="J112" s="374">
        <v>1</v>
      </c>
      <c r="K112" s="381">
        <v>99100</v>
      </c>
      <c r="L112" s="381">
        <v>1300</v>
      </c>
    </row>
    <row r="113" ht="15" spans="1:12">
      <c r="A113" s="303" t="s">
        <v>636</v>
      </c>
      <c r="B113" s="304" t="s">
        <v>2690</v>
      </c>
      <c r="C113" s="305" t="s">
        <v>2640</v>
      </c>
      <c r="D113" s="304" t="s">
        <v>2659</v>
      </c>
      <c r="E113" s="373">
        <v>1390317</v>
      </c>
      <c r="F113" s="374">
        <v>1</v>
      </c>
      <c r="G113" s="305" t="s">
        <v>22</v>
      </c>
      <c r="H113" s="382">
        <v>1300</v>
      </c>
      <c r="I113" s="374">
        <v>1</v>
      </c>
      <c r="J113" s="374">
        <v>1</v>
      </c>
      <c r="K113" s="381">
        <v>97800</v>
      </c>
      <c r="L113" s="381">
        <v>1300</v>
      </c>
    </row>
    <row r="114" ht="16.5" spans="1:12">
      <c r="A114" s="303" t="s">
        <v>639</v>
      </c>
      <c r="B114" s="376" t="s">
        <v>2691</v>
      </c>
      <c r="C114" s="377" t="s">
        <v>2640</v>
      </c>
      <c r="D114" s="376" t="s">
        <v>2682</v>
      </c>
      <c r="E114" s="379">
        <v>1390228</v>
      </c>
      <c r="F114" s="374">
        <v>1</v>
      </c>
      <c r="G114" s="377" t="s">
        <v>17</v>
      </c>
      <c r="H114" s="382">
        <v>1000</v>
      </c>
      <c r="I114" s="374">
        <v>2</v>
      </c>
      <c r="J114" s="374">
        <v>2</v>
      </c>
      <c r="K114" s="468">
        <v>95800</v>
      </c>
      <c r="L114" s="381">
        <v>2000</v>
      </c>
    </row>
    <row r="115" ht="15" spans="1:12">
      <c r="A115" s="388" t="s">
        <v>641</v>
      </c>
      <c r="B115" s="376" t="s">
        <v>240</v>
      </c>
      <c r="C115" s="377" t="s">
        <v>2640</v>
      </c>
      <c r="D115" s="376" t="s">
        <v>2682</v>
      </c>
      <c r="E115" s="379">
        <v>1390404</v>
      </c>
      <c r="F115" s="374">
        <v>1</v>
      </c>
      <c r="G115" s="377" t="s">
        <v>17</v>
      </c>
      <c r="H115" s="382">
        <v>1000</v>
      </c>
      <c r="I115" s="374">
        <v>2</v>
      </c>
      <c r="J115" s="374">
        <v>2</v>
      </c>
      <c r="K115" s="468">
        <v>93800</v>
      </c>
      <c r="L115" s="381">
        <v>2000</v>
      </c>
    </row>
    <row r="116" ht="15" spans="1:12">
      <c r="A116" s="303" t="s">
        <v>643</v>
      </c>
      <c r="B116" s="304" t="s">
        <v>2692</v>
      </c>
      <c r="C116" s="305" t="s">
        <v>2640</v>
      </c>
      <c r="D116" s="304" t="s">
        <v>2682</v>
      </c>
      <c r="E116" s="373">
        <v>1390345</v>
      </c>
      <c r="F116" s="374">
        <v>1</v>
      </c>
      <c r="G116" s="305" t="s">
        <v>22</v>
      </c>
      <c r="H116" s="382">
        <v>1300</v>
      </c>
      <c r="I116" s="374">
        <v>2</v>
      </c>
      <c r="J116" s="374">
        <v>2</v>
      </c>
      <c r="K116" s="381">
        <v>91200</v>
      </c>
      <c r="L116" s="381">
        <v>2600</v>
      </c>
    </row>
    <row r="117" ht="15" spans="1:12">
      <c r="A117" s="388" t="s">
        <v>645</v>
      </c>
      <c r="B117" s="376" t="s">
        <v>2693</v>
      </c>
      <c r="C117" s="377" t="s">
        <v>2640</v>
      </c>
      <c r="D117" s="376" t="s">
        <v>2682</v>
      </c>
      <c r="E117" s="379">
        <v>1386750</v>
      </c>
      <c r="F117" s="374">
        <v>1</v>
      </c>
      <c r="G117" s="377" t="s">
        <v>17</v>
      </c>
      <c r="H117" s="382">
        <v>1000</v>
      </c>
      <c r="I117" s="374">
        <v>2</v>
      </c>
      <c r="J117" s="374">
        <v>2</v>
      </c>
      <c r="K117" s="468">
        <v>89200</v>
      </c>
      <c r="L117" s="381">
        <v>2000</v>
      </c>
    </row>
    <row r="118" ht="15" spans="1:12">
      <c r="A118" s="303" t="s">
        <v>648</v>
      </c>
      <c r="B118" s="376" t="s">
        <v>2694</v>
      </c>
      <c r="C118" s="377" t="s">
        <v>2640</v>
      </c>
      <c r="D118" s="376" t="s">
        <v>2682</v>
      </c>
      <c r="E118" s="379">
        <v>1389844</v>
      </c>
      <c r="F118" s="374">
        <v>1</v>
      </c>
      <c r="G118" s="377" t="s">
        <v>17</v>
      </c>
      <c r="H118" s="382">
        <v>1000</v>
      </c>
      <c r="I118" s="374">
        <v>2</v>
      </c>
      <c r="J118" s="374">
        <v>2</v>
      </c>
      <c r="K118" s="468">
        <v>87200</v>
      </c>
      <c r="L118" s="381">
        <v>2000</v>
      </c>
    </row>
    <row r="119" ht="15" spans="1:12">
      <c r="A119" s="303" t="s">
        <v>650</v>
      </c>
      <c r="B119" s="304" t="s">
        <v>2695</v>
      </c>
      <c r="C119" s="305" t="s">
        <v>2640</v>
      </c>
      <c r="D119" s="304" t="s">
        <v>2661</v>
      </c>
      <c r="E119" s="373">
        <v>1389854</v>
      </c>
      <c r="F119" s="374">
        <v>1</v>
      </c>
      <c r="G119" s="305" t="s">
        <v>19</v>
      </c>
      <c r="H119" s="382">
        <v>1300</v>
      </c>
      <c r="I119" s="374">
        <v>3</v>
      </c>
      <c r="J119" s="374">
        <v>3</v>
      </c>
      <c r="K119" s="381">
        <v>83300</v>
      </c>
      <c r="L119" s="381">
        <v>3900</v>
      </c>
    </row>
    <row r="120" ht="15" spans="1:12">
      <c r="A120" s="303" t="s">
        <v>652</v>
      </c>
      <c r="B120" s="304" t="s">
        <v>2696</v>
      </c>
      <c r="C120" s="305" t="s">
        <v>2640</v>
      </c>
      <c r="D120" s="304" t="s">
        <v>2684</v>
      </c>
      <c r="E120" s="373">
        <v>1390242</v>
      </c>
      <c r="F120" s="374">
        <v>1</v>
      </c>
      <c r="G120" s="305" t="s">
        <v>17</v>
      </c>
      <c r="H120" s="382">
        <v>1000</v>
      </c>
      <c r="I120" s="374">
        <v>4</v>
      </c>
      <c r="J120" s="374">
        <v>4</v>
      </c>
      <c r="K120" s="381">
        <v>79300</v>
      </c>
      <c r="L120" s="381">
        <v>4000</v>
      </c>
    </row>
    <row r="121" ht="15" spans="1:12">
      <c r="A121" s="388" t="s">
        <v>655</v>
      </c>
      <c r="B121" s="376" t="s">
        <v>2697</v>
      </c>
      <c r="C121" s="377" t="s">
        <v>2659</v>
      </c>
      <c r="D121" s="376" t="s">
        <v>2682</v>
      </c>
      <c r="E121" s="379">
        <v>1390829</v>
      </c>
      <c r="F121" s="374">
        <v>1</v>
      </c>
      <c r="G121" s="377" t="s">
        <v>17</v>
      </c>
      <c r="H121" s="382">
        <v>1000</v>
      </c>
      <c r="I121" s="374">
        <v>1</v>
      </c>
      <c r="J121" s="374">
        <v>1</v>
      </c>
      <c r="K121" s="468">
        <v>78300</v>
      </c>
      <c r="L121" s="381">
        <v>1000</v>
      </c>
    </row>
    <row r="122" ht="15" spans="1:12">
      <c r="A122" s="303" t="s">
        <v>658</v>
      </c>
      <c r="B122" s="313" t="s">
        <v>2698</v>
      </c>
      <c r="C122" s="319" t="s">
        <v>2659</v>
      </c>
      <c r="D122" s="313" t="s">
        <v>2682</v>
      </c>
      <c r="E122" s="384">
        <v>1387699</v>
      </c>
      <c r="F122" s="374">
        <v>1</v>
      </c>
      <c r="G122" s="305" t="s">
        <v>17</v>
      </c>
      <c r="H122" s="382">
        <v>1000</v>
      </c>
      <c r="I122" s="374">
        <v>1</v>
      </c>
      <c r="J122" s="386">
        <v>1</v>
      </c>
      <c r="K122" s="472">
        <v>77300</v>
      </c>
      <c r="L122" s="381">
        <v>1000</v>
      </c>
    </row>
    <row r="123" ht="15" spans="1:12">
      <c r="A123" s="303" t="s">
        <v>661</v>
      </c>
      <c r="B123" s="304" t="s">
        <v>2699</v>
      </c>
      <c r="C123" s="305" t="s">
        <v>2659</v>
      </c>
      <c r="D123" s="304" t="s">
        <v>2682</v>
      </c>
      <c r="E123" s="373">
        <v>1390832</v>
      </c>
      <c r="F123" s="374">
        <v>2</v>
      </c>
      <c r="G123" s="305" t="s">
        <v>22</v>
      </c>
      <c r="H123" s="382">
        <v>1300</v>
      </c>
      <c r="I123" s="374">
        <v>1</v>
      </c>
      <c r="J123" s="374">
        <v>2</v>
      </c>
      <c r="K123" s="472">
        <v>74700</v>
      </c>
      <c r="L123" s="381">
        <v>2600</v>
      </c>
    </row>
    <row r="124" ht="15" spans="1:12">
      <c r="A124" s="303" t="s">
        <v>664</v>
      </c>
      <c r="B124" s="304" t="s">
        <v>2633</v>
      </c>
      <c r="C124" s="305" t="s">
        <v>2659</v>
      </c>
      <c r="D124" s="304" t="s">
        <v>2682</v>
      </c>
      <c r="E124" s="373">
        <v>1390625</v>
      </c>
      <c r="F124" s="374">
        <v>1</v>
      </c>
      <c r="G124" s="305" t="s">
        <v>17</v>
      </c>
      <c r="H124" s="382">
        <v>1000</v>
      </c>
      <c r="I124" s="374">
        <v>1</v>
      </c>
      <c r="J124" s="374">
        <v>1</v>
      </c>
      <c r="K124" s="472">
        <v>73700</v>
      </c>
      <c r="L124" s="381">
        <v>1000</v>
      </c>
    </row>
    <row r="125" ht="15" spans="1:12">
      <c r="A125" s="303" t="s">
        <v>667</v>
      </c>
      <c r="B125" s="304" t="s">
        <v>2688</v>
      </c>
      <c r="C125" s="305" t="s">
        <v>2659</v>
      </c>
      <c r="D125" s="304" t="s">
        <v>2682</v>
      </c>
      <c r="E125" s="373">
        <v>1382929</v>
      </c>
      <c r="F125" s="374">
        <v>1</v>
      </c>
      <c r="G125" s="305" t="s">
        <v>17</v>
      </c>
      <c r="H125" s="382">
        <v>1000</v>
      </c>
      <c r="I125" s="374">
        <v>1</v>
      </c>
      <c r="J125" s="374">
        <v>1</v>
      </c>
      <c r="K125" s="472">
        <v>72700</v>
      </c>
      <c r="L125" s="381">
        <v>1000</v>
      </c>
    </row>
    <row r="126" ht="15" spans="1:12">
      <c r="A126" s="303" t="s">
        <v>670</v>
      </c>
      <c r="B126" s="304" t="s">
        <v>2700</v>
      </c>
      <c r="C126" s="305" t="s">
        <v>2659</v>
      </c>
      <c r="D126" s="304" t="s">
        <v>2682</v>
      </c>
      <c r="E126" s="373">
        <v>1390711</v>
      </c>
      <c r="F126" s="374">
        <v>1</v>
      </c>
      <c r="G126" s="305" t="s">
        <v>22</v>
      </c>
      <c r="H126" s="382">
        <v>1300</v>
      </c>
      <c r="I126" s="374">
        <v>1</v>
      </c>
      <c r="J126" s="374">
        <v>1</v>
      </c>
      <c r="K126" s="472">
        <v>71400</v>
      </c>
      <c r="L126" s="381">
        <v>1300</v>
      </c>
    </row>
    <row r="127" ht="15" spans="1:12">
      <c r="A127" s="303" t="s">
        <v>672</v>
      </c>
      <c r="B127" s="304" t="s">
        <v>2701</v>
      </c>
      <c r="C127" s="305" t="s">
        <v>2659</v>
      </c>
      <c r="D127" s="304" t="s">
        <v>2682</v>
      </c>
      <c r="E127" s="373">
        <v>1390716</v>
      </c>
      <c r="F127" s="374">
        <v>1</v>
      </c>
      <c r="G127" s="305" t="s">
        <v>22</v>
      </c>
      <c r="H127" s="382">
        <v>1300</v>
      </c>
      <c r="I127" s="374">
        <v>1</v>
      </c>
      <c r="J127" s="374">
        <v>1</v>
      </c>
      <c r="K127" s="472">
        <v>70100</v>
      </c>
      <c r="L127" s="381">
        <v>1300</v>
      </c>
    </row>
    <row r="128" ht="15" spans="1:12">
      <c r="A128" s="303" t="s">
        <v>675</v>
      </c>
      <c r="B128" s="304" t="s">
        <v>2702</v>
      </c>
      <c r="C128" s="305" t="s">
        <v>2659</v>
      </c>
      <c r="D128" s="304" t="s">
        <v>2682</v>
      </c>
      <c r="E128" s="373">
        <v>1390651</v>
      </c>
      <c r="F128" s="374">
        <v>1</v>
      </c>
      <c r="G128" s="305" t="s">
        <v>17</v>
      </c>
      <c r="H128" s="382">
        <v>1000</v>
      </c>
      <c r="I128" s="374">
        <v>1</v>
      </c>
      <c r="J128" s="374">
        <v>1</v>
      </c>
      <c r="K128" s="472">
        <v>69100</v>
      </c>
      <c r="L128" s="381">
        <v>1000</v>
      </c>
    </row>
    <row r="129" ht="15" spans="1:12">
      <c r="A129" s="303" t="s">
        <v>677</v>
      </c>
      <c r="B129" s="304" t="s">
        <v>2703</v>
      </c>
      <c r="C129" s="305" t="s">
        <v>2659</v>
      </c>
      <c r="D129" s="304" t="s">
        <v>2684</v>
      </c>
      <c r="E129" s="373">
        <v>1386679</v>
      </c>
      <c r="F129" s="374">
        <v>1</v>
      </c>
      <c r="G129" s="305" t="s">
        <v>17</v>
      </c>
      <c r="H129" s="382">
        <v>1000</v>
      </c>
      <c r="I129" s="374">
        <v>3</v>
      </c>
      <c r="J129" s="374">
        <v>3</v>
      </c>
      <c r="K129" s="472">
        <v>66100</v>
      </c>
      <c r="L129" s="381">
        <v>3000</v>
      </c>
    </row>
    <row r="130" ht="15" spans="1:12">
      <c r="A130" s="303" t="s">
        <v>680</v>
      </c>
      <c r="B130" s="304" t="s">
        <v>2704</v>
      </c>
      <c r="C130" s="305" t="s">
        <v>2659</v>
      </c>
      <c r="D130" s="304" t="s">
        <v>2684</v>
      </c>
      <c r="E130" s="373">
        <v>1385474</v>
      </c>
      <c r="F130" s="374">
        <v>1</v>
      </c>
      <c r="G130" s="305" t="s">
        <v>49</v>
      </c>
      <c r="H130" s="382">
        <v>1500</v>
      </c>
      <c r="I130" s="374">
        <v>3</v>
      </c>
      <c r="J130" s="374">
        <v>3</v>
      </c>
      <c r="K130" s="472">
        <v>61600</v>
      </c>
      <c r="L130" s="381">
        <v>4500</v>
      </c>
    </row>
    <row r="131" ht="15" spans="1:12">
      <c r="A131" s="303" t="s">
        <v>684</v>
      </c>
      <c r="B131" s="304" t="s">
        <v>2705</v>
      </c>
      <c r="C131" s="305" t="s">
        <v>2659</v>
      </c>
      <c r="D131" s="304" t="s">
        <v>2706</v>
      </c>
      <c r="E131" s="373">
        <v>1387478</v>
      </c>
      <c r="F131" s="374">
        <v>1</v>
      </c>
      <c r="G131" s="305" t="s">
        <v>19</v>
      </c>
      <c r="H131" s="382">
        <v>1300</v>
      </c>
      <c r="I131" s="374">
        <v>5</v>
      </c>
      <c r="J131" s="374">
        <v>5</v>
      </c>
      <c r="K131" s="472">
        <v>55100</v>
      </c>
      <c r="L131" s="381">
        <v>6500</v>
      </c>
    </row>
    <row r="132" ht="15" spans="1:12">
      <c r="A132" s="303" t="s">
        <v>686</v>
      </c>
      <c r="B132" s="304" t="s">
        <v>2707</v>
      </c>
      <c r="C132" s="305" t="s">
        <v>2659</v>
      </c>
      <c r="D132" s="304" t="s">
        <v>2706</v>
      </c>
      <c r="E132" s="373">
        <v>1387475</v>
      </c>
      <c r="F132" s="374">
        <v>7</v>
      </c>
      <c r="G132" s="305" t="s">
        <v>19</v>
      </c>
      <c r="H132" s="382">
        <v>1300</v>
      </c>
      <c r="I132" s="374">
        <v>5</v>
      </c>
      <c r="J132" s="374">
        <v>35</v>
      </c>
      <c r="K132" s="472">
        <v>9600</v>
      </c>
      <c r="L132" s="381">
        <v>45500</v>
      </c>
    </row>
    <row r="133" ht="15" spans="1:12">
      <c r="A133" s="303" t="s">
        <v>689</v>
      </c>
      <c r="B133" s="304" t="s">
        <v>2708</v>
      </c>
      <c r="C133" s="305" t="s">
        <v>2682</v>
      </c>
      <c r="D133" s="304" t="s">
        <v>2661</v>
      </c>
      <c r="E133" s="373">
        <v>1388777</v>
      </c>
      <c r="F133" s="374">
        <v>1</v>
      </c>
      <c r="G133" s="305" t="s">
        <v>22</v>
      </c>
      <c r="H133" s="382">
        <v>1300</v>
      </c>
      <c r="I133" s="374">
        <v>1</v>
      </c>
      <c r="J133" s="374">
        <v>1</v>
      </c>
      <c r="K133" s="472">
        <v>8300</v>
      </c>
      <c r="L133" s="381">
        <v>1300</v>
      </c>
    </row>
    <row r="134" ht="15" spans="1:12">
      <c r="A134" s="303" t="s">
        <v>692</v>
      </c>
      <c r="B134" s="304" t="s">
        <v>2709</v>
      </c>
      <c r="C134" s="305" t="s">
        <v>2682</v>
      </c>
      <c r="D134" s="304" t="s">
        <v>2661</v>
      </c>
      <c r="E134" s="373">
        <v>1391277</v>
      </c>
      <c r="F134" s="374">
        <v>1</v>
      </c>
      <c r="G134" s="305" t="s">
        <v>17</v>
      </c>
      <c r="H134" s="382">
        <v>1000</v>
      </c>
      <c r="I134" s="374">
        <v>1</v>
      </c>
      <c r="J134" s="374">
        <v>1</v>
      </c>
      <c r="K134" s="472">
        <v>7300</v>
      </c>
      <c r="L134" s="381">
        <v>1000</v>
      </c>
    </row>
    <row r="135" ht="15" spans="1:12">
      <c r="A135" s="303" t="s">
        <v>695</v>
      </c>
      <c r="B135" s="304" t="s">
        <v>2710</v>
      </c>
      <c r="C135" s="305" t="s">
        <v>2682</v>
      </c>
      <c r="D135" s="304" t="s">
        <v>2661</v>
      </c>
      <c r="E135" s="373">
        <v>1390979</v>
      </c>
      <c r="F135" s="374">
        <v>3</v>
      </c>
      <c r="G135" s="305" t="s">
        <v>22</v>
      </c>
      <c r="H135" s="382">
        <v>1300</v>
      </c>
      <c r="I135" s="374">
        <v>1</v>
      </c>
      <c r="J135" s="374">
        <v>3</v>
      </c>
      <c r="K135" s="472">
        <v>3400</v>
      </c>
      <c r="L135" s="381">
        <v>3900</v>
      </c>
    </row>
    <row r="136" ht="15" spans="1:12">
      <c r="A136" s="303" t="s">
        <v>699</v>
      </c>
      <c r="B136" s="304" t="s">
        <v>2711</v>
      </c>
      <c r="C136" s="305" t="s">
        <v>2682</v>
      </c>
      <c r="D136" s="304" t="s">
        <v>2661</v>
      </c>
      <c r="E136" s="373">
        <v>1391444</v>
      </c>
      <c r="F136" s="374">
        <v>2</v>
      </c>
      <c r="G136" s="305" t="s">
        <v>17</v>
      </c>
      <c r="H136" s="382">
        <v>1000</v>
      </c>
      <c r="I136" s="374">
        <v>1</v>
      </c>
      <c r="J136" s="374">
        <v>2</v>
      </c>
      <c r="K136" s="472">
        <v>1400</v>
      </c>
      <c r="L136" s="381">
        <v>2000</v>
      </c>
    </row>
    <row r="137" ht="15" spans="1:12">
      <c r="A137" s="303" t="s">
        <v>702</v>
      </c>
      <c r="B137" s="304" t="s">
        <v>2712</v>
      </c>
      <c r="C137" s="305" t="s">
        <v>2682</v>
      </c>
      <c r="D137" s="304" t="s">
        <v>2661</v>
      </c>
      <c r="E137" s="373">
        <v>1391276</v>
      </c>
      <c r="F137" s="374">
        <v>1</v>
      </c>
      <c r="G137" s="305" t="s">
        <v>17</v>
      </c>
      <c r="H137" s="382">
        <v>1000</v>
      </c>
      <c r="I137" s="374">
        <v>1</v>
      </c>
      <c r="J137" s="374">
        <v>1</v>
      </c>
      <c r="K137" s="473">
        <v>400</v>
      </c>
      <c r="L137" s="381">
        <v>1000</v>
      </c>
    </row>
    <row r="138" ht="15" spans="1:12">
      <c r="A138" s="388" t="s">
        <v>705</v>
      </c>
      <c r="B138" s="376" t="s">
        <v>2713</v>
      </c>
      <c r="C138" s="377" t="s">
        <v>2682</v>
      </c>
      <c r="D138" s="376" t="s">
        <v>2661</v>
      </c>
      <c r="E138" s="379">
        <v>1391282</v>
      </c>
      <c r="F138" s="374">
        <v>1</v>
      </c>
      <c r="G138" s="377" t="s">
        <v>17</v>
      </c>
      <c r="H138" s="382">
        <v>1000</v>
      </c>
      <c r="I138" s="374">
        <v>1</v>
      </c>
      <c r="J138" s="374">
        <v>1</v>
      </c>
      <c r="K138" s="474">
        <v>600</v>
      </c>
      <c r="L138" s="381">
        <v>1000</v>
      </c>
    </row>
    <row r="139" ht="15" spans="1:12">
      <c r="A139" s="388" t="s">
        <v>708</v>
      </c>
      <c r="B139" s="376" t="s">
        <v>2714</v>
      </c>
      <c r="C139" s="377" t="s">
        <v>2682</v>
      </c>
      <c r="D139" s="376" t="s">
        <v>2661</v>
      </c>
      <c r="E139" s="379">
        <v>1390585</v>
      </c>
      <c r="F139" s="374">
        <v>1</v>
      </c>
      <c r="G139" s="377" t="s">
        <v>17</v>
      </c>
      <c r="H139" s="382">
        <v>1000</v>
      </c>
      <c r="I139" s="374">
        <v>1</v>
      </c>
      <c r="J139" s="374">
        <v>1</v>
      </c>
      <c r="K139" s="475">
        <v>1600</v>
      </c>
      <c r="L139" s="381">
        <v>1000</v>
      </c>
    </row>
    <row r="140" ht="15" spans="1:12">
      <c r="A140" s="388" t="s">
        <v>713</v>
      </c>
      <c r="B140" s="376" t="s">
        <v>2715</v>
      </c>
      <c r="C140" s="377" t="s">
        <v>2682</v>
      </c>
      <c r="D140" s="376" t="s">
        <v>2661</v>
      </c>
      <c r="E140" s="379">
        <v>1390586</v>
      </c>
      <c r="F140" s="374">
        <v>1</v>
      </c>
      <c r="G140" s="377" t="s">
        <v>17</v>
      </c>
      <c r="H140" s="382">
        <v>1000</v>
      </c>
      <c r="I140" s="374">
        <v>1</v>
      </c>
      <c r="J140" s="374">
        <v>1</v>
      </c>
      <c r="K140" s="475">
        <v>2600</v>
      </c>
      <c r="L140" s="381">
        <v>1000</v>
      </c>
    </row>
    <row r="141" ht="15" spans="1:12">
      <c r="A141" s="388" t="s">
        <v>715</v>
      </c>
      <c r="B141" s="376" t="s">
        <v>2716</v>
      </c>
      <c r="C141" s="377" t="s">
        <v>2682</v>
      </c>
      <c r="D141" s="376" t="s">
        <v>2661</v>
      </c>
      <c r="E141" s="379">
        <v>1389342</v>
      </c>
      <c r="F141" s="374">
        <v>1</v>
      </c>
      <c r="G141" s="377" t="s">
        <v>17</v>
      </c>
      <c r="H141" s="374">
        <v>0</v>
      </c>
      <c r="I141" s="374">
        <v>1</v>
      </c>
      <c r="J141" s="374">
        <v>1</v>
      </c>
      <c r="K141" s="475">
        <v>2600</v>
      </c>
      <c r="L141" s="469" t="s">
        <v>683</v>
      </c>
    </row>
    <row r="142" ht="15" spans="1:12">
      <c r="A142" s="303" t="s">
        <v>717</v>
      </c>
      <c r="B142" s="304" t="s">
        <v>2701</v>
      </c>
      <c r="C142" s="305" t="s">
        <v>2682</v>
      </c>
      <c r="D142" s="304" t="s">
        <v>2661</v>
      </c>
      <c r="E142" s="373">
        <v>1391169</v>
      </c>
      <c r="F142" s="374">
        <v>1</v>
      </c>
      <c r="G142" s="305" t="s">
        <v>22</v>
      </c>
      <c r="H142" s="382">
        <v>1300</v>
      </c>
      <c r="I142" s="374">
        <v>1</v>
      </c>
      <c r="J142" s="374">
        <v>1</v>
      </c>
      <c r="K142" s="475">
        <v>3900</v>
      </c>
      <c r="L142" s="381">
        <v>1300</v>
      </c>
    </row>
    <row r="143" ht="15" spans="1:12">
      <c r="A143" s="388" t="s">
        <v>718</v>
      </c>
      <c r="B143" s="376" t="s">
        <v>2717</v>
      </c>
      <c r="C143" s="377" t="s">
        <v>2682</v>
      </c>
      <c r="D143" s="376" t="s">
        <v>2684</v>
      </c>
      <c r="E143" s="379">
        <v>1387733</v>
      </c>
      <c r="F143" s="374">
        <v>1</v>
      </c>
      <c r="G143" s="377" t="s">
        <v>17</v>
      </c>
      <c r="H143" s="382">
        <v>1000</v>
      </c>
      <c r="I143" s="374">
        <v>2</v>
      </c>
      <c r="J143" s="374">
        <v>2</v>
      </c>
      <c r="K143" s="476">
        <v>5900</v>
      </c>
      <c r="L143" s="381">
        <v>2000</v>
      </c>
    </row>
    <row r="144" ht="15" spans="1:12">
      <c r="A144" s="303" t="s">
        <v>721</v>
      </c>
      <c r="B144" s="304" t="s">
        <v>2718</v>
      </c>
      <c r="C144" s="305" t="s">
        <v>2682</v>
      </c>
      <c r="D144" s="304" t="s">
        <v>2684</v>
      </c>
      <c r="E144" s="373">
        <v>1387013</v>
      </c>
      <c r="F144" s="374">
        <v>3</v>
      </c>
      <c r="G144" s="305" t="s">
        <v>17</v>
      </c>
      <c r="H144" s="382">
        <v>1000</v>
      </c>
      <c r="I144" s="374">
        <v>2</v>
      </c>
      <c r="J144" s="374">
        <v>6</v>
      </c>
      <c r="K144" s="475">
        <v>11900</v>
      </c>
      <c r="L144" s="381">
        <v>6000</v>
      </c>
    </row>
    <row r="145" ht="15" spans="1:12">
      <c r="A145" s="388" t="s">
        <v>724</v>
      </c>
      <c r="B145" s="376" t="s">
        <v>2719</v>
      </c>
      <c r="C145" s="377" t="s">
        <v>2682</v>
      </c>
      <c r="D145" s="376" t="s">
        <v>2684</v>
      </c>
      <c r="E145" s="379">
        <v>1390866</v>
      </c>
      <c r="F145" s="374">
        <v>1</v>
      </c>
      <c r="G145" s="377" t="s">
        <v>17</v>
      </c>
      <c r="H145" s="382">
        <v>1000</v>
      </c>
      <c r="I145" s="374">
        <v>2</v>
      </c>
      <c r="J145" s="374">
        <v>2</v>
      </c>
      <c r="K145" s="476">
        <v>13900</v>
      </c>
      <c r="L145" s="381">
        <v>2000</v>
      </c>
    </row>
    <row r="146" ht="15" spans="1:12">
      <c r="A146" s="303" t="s">
        <v>727</v>
      </c>
      <c r="B146" s="304" t="s">
        <v>2720</v>
      </c>
      <c r="C146" s="305" t="s">
        <v>2682</v>
      </c>
      <c r="D146" s="304" t="s">
        <v>2721</v>
      </c>
      <c r="E146" s="373">
        <v>1380893</v>
      </c>
      <c r="F146" s="374">
        <v>2</v>
      </c>
      <c r="G146" s="305" t="s">
        <v>17</v>
      </c>
      <c r="H146" s="382">
        <v>1000</v>
      </c>
      <c r="I146" s="374">
        <v>3</v>
      </c>
      <c r="J146" s="374">
        <v>6</v>
      </c>
      <c r="K146" s="475">
        <v>19900</v>
      </c>
      <c r="L146" s="381">
        <v>6000</v>
      </c>
    </row>
    <row r="147" ht="15" spans="1:12">
      <c r="A147" s="303" t="s">
        <v>730</v>
      </c>
      <c r="B147" s="304" t="s">
        <v>2722</v>
      </c>
      <c r="C147" s="305" t="s">
        <v>2682</v>
      </c>
      <c r="D147" s="304" t="s">
        <v>2721</v>
      </c>
      <c r="E147" s="373">
        <v>1391015</v>
      </c>
      <c r="F147" s="374">
        <v>1</v>
      </c>
      <c r="G147" s="305" t="s">
        <v>17</v>
      </c>
      <c r="H147" s="382">
        <v>1000</v>
      </c>
      <c r="I147" s="374">
        <v>3</v>
      </c>
      <c r="J147" s="374">
        <v>3</v>
      </c>
      <c r="K147" s="475">
        <v>22900</v>
      </c>
      <c r="L147" s="381">
        <v>3000</v>
      </c>
    </row>
    <row r="148" ht="15" spans="1:12">
      <c r="A148" s="303" t="s">
        <v>733</v>
      </c>
      <c r="B148" s="304" t="s">
        <v>2723</v>
      </c>
      <c r="C148" s="305" t="s">
        <v>2682</v>
      </c>
      <c r="D148" s="304" t="s">
        <v>2721</v>
      </c>
      <c r="E148" s="373">
        <v>1390463</v>
      </c>
      <c r="F148" s="374">
        <v>2</v>
      </c>
      <c r="G148" s="305" t="s">
        <v>22</v>
      </c>
      <c r="H148" s="382">
        <v>1300</v>
      </c>
      <c r="I148" s="374">
        <v>3</v>
      </c>
      <c r="J148" s="374">
        <v>6</v>
      </c>
      <c r="K148" s="475">
        <v>30700</v>
      </c>
      <c r="L148" s="381">
        <v>7800</v>
      </c>
    </row>
    <row r="149" ht="15" spans="1:12">
      <c r="A149" s="303" t="s">
        <v>736</v>
      </c>
      <c r="B149" s="304" t="s">
        <v>2724</v>
      </c>
      <c r="C149" s="305" t="s">
        <v>2682</v>
      </c>
      <c r="D149" s="304" t="s">
        <v>2706</v>
      </c>
      <c r="E149" s="373">
        <v>1383062</v>
      </c>
      <c r="F149" s="374">
        <v>1</v>
      </c>
      <c r="G149" s="305" t="s">
        <v>17</v>
      </c>
      <c r="H149" s="382">
        <v>1000</v>
      </c>
      <c r="I149" s="374">
        <v>4</v>
      </c>
      <c r="J149" s="374">
        <v>4</v>
      </c>
      <c r="K149" s="475">
        <v>34700</v>
      </c>
      <c r="L149" s="381">
        <v>4000</v>
      </c>
    </row>
    <row r="150" ht="15" spans="1:12">
      <c r="A150" s="303" t="s">
        <v>738</v>
      </c>
      <c r="B150" s="304" t="s">
        <v>2725</v>
      </c>
      <c r="C150" s="305" t="s">
        <v>2661</v>
      </c>
      <c r="D150" s="304" t="s">
        <v>2684</v>
      </c>
      <c r="E150" s="373">
        <v>1391661</v>
      </c>
      <c r="F150" s="374">
        <v>1</v>
      </c>
      <c r="G150" s="305" t="s">
        <v>22</v>
      </c>
      <c r="H150" s="382">
        <v>1300</v>
      </c>
      <c r="I150" s="374">
        <v>1</v>
      </c>
      <c r="J150" s="374">
        <v>1</v>
      </c>
      <c r="K150" s="475">
        <v>36000</v>
      </c>
      <c r="L150" s="381">
        <v>1300</v>
      </c>
    </row>
    <row r="151" ht="15" spans="1:12">
      <c r="A151" s="303" t="s">
        <v>741</v>
      </c>
      <c r="B151" s="304" t="s">
        <v>2726</v>
      </c>
      <c r="C151" s="305" t="s">
        <v>2661</v>
      </c>
      <c r="D151" s="304" t="s">
        <v>2684</v>
      </c>
      <c r="E151" s="373">
        <v>1391676</v>
      </c>
      <c r="F151" s="374">
        <v>2</v>
      </c>
      <c r="G151" s="305" t="s">
        <v>22</v>
      </c>
      <c r="H151" s="382">
        <v>1300</v>
      </c>
      <c r="I151" s="374">
        <v>1</v>
      </c>
      <c r="J151" s="374">
        <v>2</v>
      </c>
      <c r="K151" s="475">
        <v>38600</v>
      </c>
      <c r="L151" s="381">
        <v>2600</v>
      </c>
    </row>
    <row r="152" ht="15" spans="1:12">
      <c r="A152" s="303" t="s">
        <v>745</v>
      </c>
      <c r="B152" s="304" t="s">
        <v>2727</v>
      </c>
      <c r="C152" s="305" t="s">
        <v>2661</v>
      </c>
      <c r="D152" s="304" t="s">
        <v>2684</v>
      </c>
      <c r="E152" s="373">
        <v>1391174</v>
      </c>
      <c r="F152" s="374">
        <v>1</v>
      </c>
      <c r="G152" s="305" t="s">
        <v>19</v>
      </c>
      <c r="H152" s="382">
        <v>1300</v>
      </c>
      <c r="I152" s="374">
        <v>1</v>
      </c>
      <c r="J152" s="374">
        <v>1</v>
      </c>
      <c r="K152" s="475">
        <v>39900</v>
      </c>
      <c r="L152" s="381">
        <v>1300</v>
      </c>
    </row>
    <row r="153" ht="15" spans="1:12">
      <c r="A153" s="303" t="s">
        <v>748</v>
      </c>
      <c r="B153" s="304" t="s">
        <v>2713</v>
      </c>
      <c r="C153" s="305" t="s">
        <v>2661</v>
      </c>
      <c r="D153" s="304" t="s">
        <v>2684</v>
      </c>
      <c r="E153" s="373">
        <v>1391819</v>
      </c>
      <c r="F153" s="374">
        <v>1</v>
      </c>
      <c r="G153" s="305" t="s">
        <v>17</v>
      </c>
      <c r="H153" s="382">
        <v>1000</v>
      </c>
      <c r="I153" s="374">
        <v>1</v>
      </c>
      <c r="J153" s="374">
        <v>1</v>
      </c>
      <c r="K153" s="475">
        <v>40900</v>
      </c>
      <c r="L153" s="381">
        <v>1000</v>
      </c>
    </row>
    <row r="154" ht="15" spans="1:12">
      <c r="A154" s="303" t="s">
        <v>751</v>
      </c>
      <c r="B154" s="304" t="s">
        <v>2728</v>
      </c>
      <c r="C154" s="305" t="s">
        <v>2661</v>
      </c>
      <c r="D154" s="304" t="s">
        <v>2684</v>
      </c>
      <c r="E154" s="373">
        <v>1391882</v>
      </c>
      <c r="F154" s="374">
        <v>1</v>
      </c>
      <c r="G154" s="305" t="s">
        <v>22</v>
      </c>
      <c r="H154" s="382">
        <v>1300</v>
      </c>
      <c r="I154" s="374">
        <v>1</v>
      </c>
      <c r="J154" s="374">
        <v>1</v>
      </c>
      <c r="K154" s="475">
        <v>42200</v>
      </c>
      <c r="L154" s="381">
        <v>1300</v>
      </c>
    </row>
    <row r="155" ht="15" spans="1:12">
      <c r="A155" s="303" t="s">
        <v>754</v>
      </c>
      <c r="B155" s="304" t="s">
        <v>2712</v>
      </c>
      <c r="C155" s="305" t="s">
        <v>2661</v>
      </c>
      <c r="D155" s="304" t="s">
        <v>2684</v>
      </c>
      <c r="E155" s="373">
        <v>1391793</v>
      </c>
      <c r="F155" s="374">
        <v>1</v>
      </c>
      <c r="G155" s="305" t="s">
        <v>17</v>
      </c>
      <c r="H155" s="382">
        <v>1000</v>
      </c>
      <c r="I155" s="374">
        <v>1</v>
      </c>
      <c r="J155" s="374">
        <v>1</v>
      </c>
      <c r="K155" s="475">
        <v>43200</v>
      </c>
      <c r="L155" s="381">
        <v>1000</v>
      </c>
    </row>
    <row r="156" ht="15" spans="1:12">
      <c r="A156" s="303" t="s">
        <v>756</v>
      </c>
      <c r="B156" s="304" t="s">
        <v>2729</v>
      </c>
      <c r="C156" s="305" t="s">
        <v>2661</v>
      </c>
      <c r="D156" s="304" t="s">
        <v>2684</v>
      </c>
      <c r="E156" s="373">
        <v>1391804</v>
      </c>
      <c r="F156" s="374">
        <v>2</v>
      </c>
      <c r="G156" s="305" t="s">
        <v>17</v>
      </c>
      <c r="H156" s="382">
        <v>1000</v>
      </c>
      <c r="I156" s="374">
        <v>1</v>
      </c>
      <c r="J156" s="374">
        <v>2</v>
      </c>
      <c r="K156" s="475">
        <v>45200</v>
      </c>
      <c r="L156" s="381">
        <v>2000</v>
      </c>
    </row>
    <row r="157" ht="15" spans="1:12">
      <c r="A157" s="303" t="s">
        <v>759</v>
      </c>
      <c r="B157" s="304" t="s">
        <v>2730</v>
      </c>
      <c r="C157" s="305" t="s">
        <v>2661</v>
      </c>
      <c r="D157" s="304" t="s">
        <v>2684</v>
      </c>
      <c r="E157" s="373">
        <v>1391799</v>
      </c>
      <c r="F157" s="374">
        <v>1</v>
      </c>
      <c r="G157" s="305" t="s">
        <v>17</v>
      </c>
      <c r="H157" s="382">
        <v>1000</v>
      </c>
      <c r="I157" s="374">
        <v>1</v>
      </c>
      <c r="J157" s="374">
        <v>1</v>
      </c>
      <c r="K157" s="475">
        <v>46200</v>
      </c>
      <c r="L157" s="381">
        <v>1000</v>
      </c>
    </row>
    <row r="158" ht="15" spans="1:12">
      <c r="A158" s="303" t="s">
        <v>761</v>
      </c>
      <c r="B158" s="304" t="s">
        <v>2731</v>
      </c>
      <c r="C158" s="305" t="s">
        <v>2661</v>
      </c>
      <c r="D158" s="304" t="s">
        <v>2684</v>
      </c>
      <c r="E158" s="373">
        <v>1391800</v>
      </c>
      <c r="F158" s="374">
        <v>1</v>
      </c>
      <c r="G158" s="305" t="s">
        <v>17</v>
      </c>
      <c r="H158" s="382">
        <v>1000</v>
      </c>
      <c r="I158" s="374">
        <v>1</v>
      </c>
      <c r="J158" s="374">
        <v>1</v>
      </c>
      <c r="K158" s="475">
        <v>47200</v>
      </c>
      <c r="L158" s="381">
        <v>1000</v>
      </c>
    </row>
    <row r="159" ht="15" spans="1:12">
      <c r="A159" s="303" t="s">
        <v>764</v>
      </c>
      <c r="B159" s="304" t="s">
        <v>2732</v>
      </c>
      <c r="C159" s="305" t="s">
        <v>2661</v>
      </c>
      <c r="D159" s="304" t="s">
        <v>2684</v>
      </c>
      <c r="E159" s="373">
        <v>1391837</v>
      </c>
      <c r="F159" s="374">
        <v>1</v>
      </c>
      <c r="G159" s="305" t="s">
        <v>22</v>
      </c>
      <c r="H159" s="382">
        <v>1300</v>
      </c>
      <c r="I159" s="374">
        <v>1</v>
      </c>
      <c r="J159" s="374">
        <v>1</v>
      </c>
      <c r="K159" s="475">
        <v>48500</v>
      </c>
      <c r="L159" s="381">
        <v>1300</v>
      </c>
    </row>
    <row r="160" ht="15" spans="1:12">
      <c r="A160" s="303" t="s">
        <v>767</v>
      </c>
      <c r="B160" s="304" t="s">
        <v>2733</v>
      </c>
      <c r="C160" s="305" t="s">
        <v>2661</v>
      </c>
      <c r="D160" s="304" t="s">
        <v>2684</v>
      </c>
      <c r="E160" s="373">
        <v>1390210</v>
      </c>
      <c r="F160" s="374">
        <v>1</v>
      </c>
      <c r="G160" s="305" t="s">
        <v>49</v>
      </c>
      <c r="H160" s="382">
        <v>1500</v>
      </c>
      <c r="I160" s="374">
        <v>1</v>
      </c>
      <c r="J160" s="374">
        <v>1</v>
      </c>
      <c r="K160" s="475">
        <v>50000</v>
      </c>
      <c r="L160" s="381">
        <v>1500</v>
      </c>
    </row>
    <row r="161" ht="15" spans="1:12">
      <c r="A161" s="303" t="s">
        <v>770</v>
      </c>
      <c r="B161" s="304" t="s">
        <v>2695</v>
      </c>
      <c r="C161" s="305" t="s">
        <v>2661</v>
      </c>
      <c r="D161" s="304" t="s">
        <v>2721</v>
      </c>
      <c r="E161" s="373">
        <v>1391925</v>
      </c>
      <c r="F161" s="374">
        <v>1</v>
      </c>
      <c r="G161" s="305" t="s">
        <v>19</v>
      </c>
      <c r="H161" s="382">
        <v>1300</v>
      </c>
      <c r="I161" s="374">
        <v>2</v>
      </c>
      <c r="J161" s="374">
        <v>2</v>
      </c>
      <c r="K161" s="475">
        <v>52600</v>
      </c>
      <c r="L161" s="381">
        <v>2600</v>
      </c>
    </row>
    <row r="162" ht="15" spans="1:12">
      <c r="A162" s="303" t="s">
        <v>773</v>
      </c>
      <c r="B162" s="376" t="s">
        <v>2624</v>
      </c>
      <c r="C162" s="377" t="s">
        <v>2661</v>
      </c>
      <c r="D162" s="376" t="s">
        <v>2721</v>
      </c>
      <c r="E162" s="379">
        <v>1387829</v>
      </c>
      <c r="F162" s="374">
        <v>1</v>
      </c>
      <c r="G162" s="377" t="s">
        <v>17</v>
      </c>
      <c r="H162" s="382">
        <v>1000</v>
      </c>
      <c r="I162" s="374">
        <v>2</v>
      </c>
      <c r="J162" s="374">
        <v>2</v>
      </c>
      <c r="K162" s="476">
        <v>54600</v>
      </c>
      <c r="L162" s="381">
        <v>2000</v>
      </c>
    </row>
    <row r="163" ht="15" spans="1:12">
      <c r="A163" s="303" t="s">
        <v>776</v>
      </c>
      <c r="B163" s="313" t="s">
        <v>2734</v>
      </c>
      <c r="C163" s="313" t="s">
        <v>2661</v>
      </c>
      <c r="D163" s="313" t="s">
        <v>2721</v>
      </c>
      <c r="E163" s="384">
        <v>1390826</v>
      </c>
      <c r="F163" s="374">
        <v>1</v>
      </c>
      <c r="G163" s="305" t="s">
        <v>22</v>
      </c>
      <c r="H163" s="382">
        <v>1300</v>
      </c>
      <c r="I163" s="374">
        <v>2</v>
      </c>
      <c r="J163" s="386">
        <v>2</v>
      </c>
      <c r="K163" s="475">
        <v>57200</v>
      </c>
      <c r="L163" s="381">
        <v>2600</v>
      </c>
    </row>
    <row r="164" ht="15" spans="1:12">
      <c r="A164" s="303" t="s">
        <v>779</v>
      </c>
      <c r="B164" s="304" t="s">
        <v>2735</v>
      </c>
      <c r="C164" s="304" t="s">
        <v>2661</v>
      </c>
      <c r="D164" s="304" t="s">
        <v>2736</v>
      </c>
      <c r="E164" s="373">
        <v>1391808</v>
      </c>
      <c r="F164" s="374">
        <v>1</v>
      </c>
      <c r="G164" s="305" t="s">
        <v>17</v>
      </c>
      <c r="H164" s="382">
        <v>1000</v>
      </c>
      <c r="I164" s="374">
        <v>4</v>
      </c>
      <c r="J164" s="374">
        <v>4</v>
      </c>
      <c r="K164" s="475">
        <v>61200</v>
      </c>
      <c r="L164" s="381">
        <v>4000</v>
      </c>
    </row>
    <row r="165" ht="15" spans="1:12">
      <c r="A165" s="303" t="s">
        <v>782</v>
      </c>
      <c r="B165" s="304" t="s">
        <v>2737</v>
      </c>
      <c r="C165" s="304" t="s">
        <v>2661</v>
      </c>
      <c r="D165" s="304" t="s">
        <v>2736</v>
      </c>
      <c r="E165" s="373">
        <v>1391818</v>
      </c>
      <c r="F165" s="374">
        <v>1</v>
      </c>
      <c r="G165" s="305" t="s">
        <v>17</v>
      </c>
      <c r="H165" s="382">
        <v>1000</v>
      </c>
      <c r="I165" s="374">
        <v>4</v>
      </c>
      <c r="J165" s="374">
        <v>4</v>
      </c>
      <c r="K165" s="475">
        <v>65200</v>
      </c>
      <c r="L165" s="381">
        <v>4000</v>
      </c>
    </row>
    <row r="166" ht="15" spans="1:12">
      <c r="A166" s="303" t="s">
        <v>785</v>
      </c>
      <c r="B166" s="304" t="s">
        <v>2738</v>
      </c>
      <c r="C166" s="304" t="s">
        <v>2661</v>
      </c>
      <c r="D166" s="304" t="s">
        <v>2739</v>
      </c>
      <c r="E166" s="373">
        <v>1384933</v>
      </c>
      <c r="F166" s="374">
        <v>1</v>
      </c>
      <c r="G166" s="305" t="s">
        <v>17</v>
      </c>
      <c r="H166" s="382">
        <v>1000</v>
      </c>
      <c r="I166" s="374">
        <v>5</v>
      </c>
      <c r="J166" s="374">
        <v>5</v>
      </c>
      <c r="K166" s="475">
        <v>70200</v>
      </c>
      <c r="L166" s="381">
        <v>5000</v>
      </c>
    </row>
    <row r="167" ht="15" spans="1:12">
      <c r="A167" s="303" t="s">
        <v>788</v>
      </c>
      <c r="B167" s="304" t="s">
        <v>2740</v>
      </c>
      <c r="C167" s="304" t="s">
        <v>2684</v>
      </c>
      <c r="D167" s="304" t="s">
        <v>2721</v>
      </c>
      <c r="E167" s="373">
        <v>1392513</v>
      </c>
      <c r="F167" s="374">
        <v>1</v>
      </c>
      <c r="G167" s="305" t="s">
        <v>22</v>
      </c>
      <c r="H167" s="382">
        <v>1300</v>
      </c>
      <c r="I167" s="374">
        <v>1</v>
      </c>
      <c r="J167" s="374">
        <v>1</v>
      </c>
      <c r="K167" s="475">
        <v>71500</v>
      </c>
      <c r="L167" s="381">
        <v>1300</v>
      </c>
    </row>
    <row r="168" ht="15" spans="1:12">
      <c r="A168" s="303" t="s">
        <v>790</v>
      </c>
      <c r="B168" s="304" t="s">
        <v>2741</v>
      </c>
      <c r="C168" s="304" t="s">
        <v>2684</v>
      </c>
      <c r="D168" s="304" t="s">
        <v>2721</v>
      </c>
      <c r="E168" s="373">
        <v>1391928</v>
      </c>
      <c r="F168" s="374">
        <v>1</v>
      </c>
      <c r="G168" s="305" t="s">
        <v>19</v>
      </c>
      <c r="H168" s="382">
        <v>1300</v>
      </c>
      <c r="I168" s="374">
        <v>1</v>
      </c>
      <c r="J168" s="374">
        <v>1</v>
      </c>
      <c r="K168" s="475">
        <v>72800</v>
      </c>
      <c r="L168" s="381">
        <v>1300</v>
      </c>
    </row>
    <row r="169" ht="15" spans="1:12">
      <c r="A169" s="303" t="s">
        <v>793</v>
      </c>
      <c r="B169" s="304" t="s">
        <v>2687</v>
      </c>
      <c r="C169" s="304" t="s">
        <v>2684</v>
      </c>
      <c r="D169" s="304" t="s">
        <v>2721</v>
      </c>
      <c r="E169" s="373">
        <v>1392348</v>
      </c>
      <c r="F169" s="374">
        <v>1</v>
      </c>
      <c r="G169" s="305" t="s">
        <v>17</v>
      </c>
      <c r="H169" s="382">
        <v>1000</v>
      </c>
      <c r="I169" s="374">
        <v>1</v>
      </c>
      <c r="J169" s="374">
        <v>1</v>
      </c>
      <c r="K169" s="475">
        <v>73800</v>
      </c>
      <c r="L169" s="381">
        <v>1000</v>
      </c>
    </row>
    <row r="170" ht="15" spans="1:12">
      <c r="A170" s="303" t="s">
        <v>796</v>
      </c>
      <c r="B170" s="376" t="s">
        <v>2742</v>
      </c>
      <c r="C170" s="376" t="s">
        <v>2684</v>
      </c>
      <c r="D170" s="376" t="s">
        <v>2721</v>
      </c>
      <c r="E170" s="379">
        <v>1389512</v>
      </c>
      <c r="F170" s="374">
        <v>1</v>
      </c>
      <c r="G170" s="377" t="s">
        <v>17</v>
      </c>
      <c r="H170" s="374">
        <v>0</v>
      </c>
      <c r="I170" s="374">
        <v>1</v>
      </c>
      <c r="J170" s="374">
        <v>1</v>
      </c>
      <c r="K170" s="476">
        <v>73800</v>
      </c>
      <c r="L170" s="471" t="s">
        <v>683</v>
      </c>
    </row>
    <row r="171" ht="15" spans="1:12">
      <c r="A171" s="388" t="s">
        <v>799</v>
      </c>
      <c r="B171" s="376" t="s">
        <v>2728</v>
      </c>
      <c r="C171" s="376" t="s">
        <v>2684</v>
      </c>
      <c r="D171" s="376" t="s">
        <v>2721</v>
      </c>
      <c r="E171" s="379">
        <v>1392298</v>
      </c>
      <c r="F171" s="374">
        <v>1</v>
      </c>
      <c r="G171" s="377" t="s">
        <v>17</v>
      </c>
      <c r="H171" s="382">
        <v>1000</v>
      </c>
      <c r="I171" s="374">
        <v>1</v>
      </c>
      <c r="J171" s="374">
        <v>1</v>
      </c>
      <c r="K171" s="476">
        <v>74800</v>
      </c>
      <c r="L171" s="381">
        <v>1000</v>
      </c>
    </row>
    <row r="172" ht="15" spans="1:12">
      <c r="A172" s="303" t="s">
        <v>802</v>
      </c>
      <c r="B172" s="304" t="s">
        <v>2726</v>
      </c>
      <c r="C172" s="304" t="s">
        <v>2684</v>
      </c>
      <c r="D172" s="304" t="s">
        <v>2721</v>
      </c>
      <c r="E172" s="373">
        <v>1392237</v>
      </c>
      <c r="F172" s="374">
        <v>1</v>
      </c>
      <c r="G172" s="305" t="s">
        <v>49</v>
      </c>
      <c r="H172" s="382">
        <v>1500</v>
      </c>
      <c r="I172" s="374">
        <v>1</v>
      </c>
      <c r="J172" s="374">
        <v>1</v>
      </c>
      <c r="K172" s="475">
        <v>76300</v>
      </c>
      <c r="L172" s="381">
        <v>1500</v>
      </c>
    </row>
    <row r="173" ht="15" spans="1:12">
      <c r="A173" s="303" t="s">
        <v>807</v>
      </c>
      <c r="B173" s="304" t="s">
        <v>2743</v>
      </c>
      <c r="C173" s="304" t="s">
        <v>2684</v>
      </c>
      <c r="D173" s="304" t="s">
        <v>2721</v>
      </c>
      <c r="E173" s="373">
        <v>1392352</v>
      </c>
      <c r="F173" s="374">
        <v>1</v>
      </c>
      <c r="G173" s="305" t="s">
        <v>22</v>
      </c>
      <c r="H173" s="382">
        <v>1300</v>
      </c>
      <c r="I173" s="374">
        <v>1</v>
      </c>
      <c r="J173" s="374">
        <v>1</v>
      </c>
      <c r="K173" s="475">
        <v>77600</v>
      </c>
      <c r="L173" s="381">
        <v>1300</v>
      </c>
    </row>
    <row r="174" ht="15" spans="1:12">
      <c r="A174" s="388" t="s">
        <v>811</v>
      </c>
      <c r="B174" s="376" t="s">
        <v>2744</v>
      </c>
      <c r="C174" s="376" t="s">
        <v>2684</v>
      </c>
      <c r="D174" s="376" t="s">
        <v>2721</v>
      </c>
      <c r="E174" s="379">
        <v>1390243</v>
      </c>
      <c r="F174" s="374">
        <v>1</v>
      </c>
      <c r="G174" s="377" t="s">
        <v>17</v>
      </c>
      <c r="H174" s="382">
        <v>1000</v>
      </c>
      <c r="I174" s="374">
        <v>1</v>
      </c>
      <c r="J174" s="374">
        <v>1</v>
      </c>
      <c r="K174" s="476">
        <v>78600</v>
      </c>
      <c r="L174" s="381">
        <v>1000</v>
      </c>
    </row>
    <row r="175" ht="15" spans="1:12">
      <c r="A175" s="388" t="s">
        <v>814</v>
      </c>
      <c r="B175" s="376" t="s">
        <v>2745</v>
      </c>
      <c r="C175" s="376" t="s">
        <v>2684</v>
      </c>
      <c r="D175" s="376" t="s">
        <v>2721</v>
      </c>
      <c r="E175" s="379">
        <v>1391588</v>
      </c>
      <c r="F175" s="374">
        <v>2</v>
      </c>
      <c r="G175" s="377" t="s">
        <v>17</v>
      </c>
      <c r="H175" s="382">
        <v>1000</v>
      </c>
      <c r="I175" s="374">
        <v>1</v>
      </c>
      <c r="J175" s="374">
        <v>2</v>
      </c>
      <c r="K175" s="475">
        <v>80600</v>
      </c>
      <c r="L175" s="381">
        <v>2000</v>
      </c>
    </row>
    <row r="176" ht="15" spans="1:12">
      <c r="A176" s="303" t="s">
        <v>817</v>
      </c>
      <c r="B176" s="304" t="s">
        <v>2746</v>
      </c>
      <c r="C176" s="304" t="s">
        <v>2684</v>
      </c>
      <c r="D176" s="304" t="s">
        <v>2721</v>
      </c>
      <c r="E176" s="373">
        <v>1392335</v>
      </c>
      <c r="F176" s="374">
        <v>1</v>
      </c>
      <c r="G176" s="305" t="s">
        <v>22</v>
      </c>
      <c r="H176" s="382">
        <v>1300</v>
      </c>
      <c r="I176" s="374">
        <v>1</v>
      </c>
      <c r="J176" s="374">
        <v>1</v>
      </c>
      <c r="K176" s="475">
        <v>81900</v>
      </c>
      <c r="L176" s="381">
        <v>1300</v>
      </c>
    </row>
    <row r="177" ht="15" spans="1:12">
      <c r="A177" s="388" t="s">
        <v>820</v>
      </c>
      <c r="B177" s="304" t="s">
        <v>2747</v>
      </c>
      <c r="C177" s="376" t="s">
        <v>2684</v>
      </c>
      <c r="D177" s="376" t="s">
        <v>2721</v>
      </c>
      <c r="E177" s="373">
        <v>1392367</v>
      </c>
      <c r="F177" s="374">
        <v>1</v>
      </c>
      <c r="G177" s="377" t="s">
        <v>17</v>
      </c>
      <c r="H177" s="382">
        <v>1000</v>
      </c>
      <c r="I177" s="374">
        <v>1</v>
      </c>
      <c r="J177" s="374">
        <v>1</v>
      </c>
      <c r="K177" s="476">
        <v>82900</v>
      </c>
      <c r="L177" s="381">
        <v>1000</v>
      </c>
    </row>
    <row r="178" ht="15" spans="1:12">
      <c r="A178" s="388" t="s">
        <v>823</v>
      </c>
      <c r="B178" s="376" t="s">
        <v>2748</v>
      </c>
      <c r="C178" s="376" t="s">
        <v>2684</v>
      </c>
      <c r="D178" s="376" t="s">
        <v>2721</v>
      </c>
      <c r="E178" s="379">
        <v>1391114</v>
      </c>
      <c r="F178" s="374">
        <v>1</v>
      </c>
      <c r="G178" s="377" t="s">
        <v>17</v>
      </c>
      <c r="H178" s="382">
        <v>1000</v>
      </c>
      <c r="I178" s="374">
        <v>1</v>
      </c>
      <c r="J178" s="374">
        <v>1</v>
      </c>
      <c r="K178" s="476">
        <v>83900</v>
      </c>
      <c r="L178" s="381">
        <v>1000</v>
      </c>
    </row>
    <row r="179" ht="15" spans="1:12">
      <c r="A179" s="303" t="s">
        <v>825</v>
      </c>
      <c r="B179" s="304" t="s">
        <v>2749</v>
      </c>
      <c r="C179" s="304" t="s">
        <v>2684</v>
      </c>
      <c r="D179" s="304" t="s">
        <v>2706</v>
      </c>
      <c r="E179" s="373">
        <v>1392010</v>
      </c>
      <c r="F179" s="374">
        <v>1</v>
      </c>
      <c r="G179" s="305" t="s">
        <v>60</v>
      </c>
      <c r="H179" s="382">
        <v>1900</v>
      </c>
      <c r="I179" s="374">
        <v>2</v>
      </c>
      <c r="J179" s="374">
        <v>2</v>
      </c>
      <c r="K179" s="475">
        <v>87700</v>
      </c>
      <c r="L179" s="381">
        <v>3800</v>
      </c>
    </row>
    <row r="180" ht="15" spans="1:12">
      <c r="A180" s="303" t="s">
        <v>828</v>
      </c>
      <c r="B180" s="304" t="s">
        <v>2750</v>
      </c>
      <c r="C180" s="304" t="s">
        <v>2684</v>
      </c>
      <c r="D180" s="304" t="s">
        <v>2706</v>
      </c>
      <c r="E180" s="373">
        <v>1392009</v>
      </c>
      <c r="F180" s="374">
        <v>1</v>
      </c>
      <c r="G180" s="305" t="s">
        <v>60</v>
      </c>
      <c r="H180" s="382">
        <v>1900</v>
      </c>
      <c r="I180" s="374">
        <v>2</v>
      </c>
      <c r="J180" s="374">
        <v>2</v>
      </c>
      <c r="K180" s="475">
        <v>91500</v>
      </c>
      <c r="L180" s="381">
        <v>3800</v>
      </c>
    </row>
    <row r="181" ht="15" spans="1:12">
      <c r="A181" s="388" t="s">
        <v>831</v>
      </c>
      <c r="B181" s="376" t="s">
        <v>2751</v>
      </c>
      <c r="C181" s="376" t="s">
        <v>2684</v>
      </c>
      <c r="D181" s="376" t="s">
        <v>2706</v>
      </c>
      <c r="E181" s="379">
        <v>1391776</v>
      </c>
      <c r="F181" s="374">
        <v>1</v>
      </c>
      <c r="G181" s="377" t="s">
        <v>17</v>
      </c>
      <c r="H181" s="382">
        <v>1000</v>
      </c>
      <c r="I181" s="374">
        <v>2</v>
      </c>
      <c r="J181" s="374">
        <v>2</v>
      </c>
      <c r="K181" s="476">
        <v>93500</v>
      </c>
      <c r="L181" s="381">
        <v>2000</v>
      </c>
    </row>
    <row r="182" ht="15" spans="1:12">
      <c r="A182" s="303" t="s">
        <v>833</v>
      </c>
      <c r="B182" s="304" t="s">
        <v>2752</v>
      </c>
      <c r="C182" s="304" t="s">
        <v>2684</v>
      </c>
      <c r="D182" s="304" t="s">
        <v>2736</v>
      </c>
      <c r="E182" s="373">
        <v>1387771</v>
      </c>
      <c r="F182" s="374">
        <v>2</v>
      </c>
      <c r="G182" s="305" t="s">
        <v>22</v>
      </c>
      <c r="H182" s="382">
        <v>1300</v>
      </c>
      <c r="I182" s="374">
        <v>3</v>
      </c>
      <c r="J182" s="374">
        <v>6</v>
      </c>
      <c r="K182" s="475">
        <v>101300</v>
      </c>
      <c r="L182" s="381">
        <v>7800</v>
      </c>
    </row>
    <row r="183" ht="15" spans="1:12">
      <c r="A183" s="303" t="s">
        <v>836</v>
      </c>
      <c r="B183" s="304" t="s">
        <v>2753</v>
      </c>
      <c r="C183" s="304" t="s">
        <v>2684</v>
      </c>
      <c r="D183" s="304" t="s">
        <v>2736</v>
      </c>
      <c r="E183" s="373">
        <v>1392500</v>
      </c>
      <c r="F183" s="374">
        <v>1</v>
      </c>
      <c r="G183" s="305" t="s">
        <v>22</v>
      </c>
      <c r="H183" s="382">
        <v>1300</v>
      </c>
      <c r="I183" s="374">
        <v>3</v>
      </c>
      <c r="J183" s="374">
        <v>3</v>
      </c>
      <c r="K183" s="475">
        <v>105200</v>
      </c>
      <c r="L183" s="381">
        <v>3900</v>
      </c>
    </row>
    <row r="184" ht="15" spans="1:12">
      <c r="A184" s="303" t="s">
        <v>839</v>
      </c>
      <c r="B184" s="376" t="s">
        <v>2754</v>
      </c>
      <c r="C184" s="376" t="s">
        <v>2721</v>
      </c>
      <c r="D184" s="376" t="s">
        <v>2706</v>
      </c>
      <c r="E184" s="379">
        <v>1393204</v>
      </c>
      <c r="F184" s="374">
        <v>1</v>
      </c>
      <c r="G184" s="377" t="s">
        <v>17</v>
      </c>
      <c r="H184" s="382">
        <v>1000</v>
      </c>
      <c r="I184" s="374">
        <v>1</v>
      </c>
      <c r="J184" s="374">
        <v>1</v>
      </c>
      <c r="K184" s="475">
        <v>106200</v>
      </c>
      <c r="L184" s="381">
        <v>1000</v>
      </c>
    </row>
    <row r="185" ht="15" spans="1:12">
      <c r="A185" s="303" t="s">
        <v>842</v>
      </c>
      <c r="B185" s="304" t="s">
        <v>2755</v>
      </c>
      <c r="C185" s="304" t="s">
        <v>2721</v>
      </c>
      <c r="D185" s="304" t="s">
        <v>2706</v>
      </c>
      <c r="E185" s="373">
        <v>1392495</v>
      </c>
      <c r="F185" s="374">
        <v>1</v>
      </c>
      <c r="G185" s="305" t="s">
        <v>49</v>
      </c>
      <c r="H185" s="382">
        <v>1500</v>
      </c>
      <c r="I185" s="374">
        <v>1</v>
      </c>
      <c r="J185" s="374">
        <v>1</v>
      </c>
      <c r="K185" s="475">
        <v>107700</v>
      </c>
      <c r="L185" s="381">
        <v>1500</v>
      </c>
    </row>
    <row r="186" ht="15" spans="1:12">
      <c r="A186" s="303" t="s">
        <v>844</v>
      </c>
      <c r="B186" s="304" t="s">
        <v>2726</v>
      </c>
      <c r="C186" s="304" t="s">
        <v>2721</v>
      </c>
      <c r="D186" s="304" t="s">
        <v>2706</v>
      </c>
      <c r="E186" s="373">
        <v>1392812</v>
      </c>
      <c r="F186" s="374">
        <v>1</v>
      </c>
      <c r="G186" s="305" t="s">
        <v>22</v>
      </c>
      <c r="H186" s="382">
        <v>1300</v>
      </c>
      <c r="I186" s="374">
        <v>1</v>
      </c>
      <c r="J186" s="374">
        <v>1</v>
      </c>
      <c r="K186" s="475">
        <v>109000</v>
      </c>
      <c r="L186" s="381">
        <v>1300</v>
      </c>
    </row>
    <row r="187" ht="15" spans="1:12">
      <c r="A187" s="388" t="s">
        <v>847</v>
      </c>
      <c r="B187" s="376" t="s">
        <v>2747</v>
      </c>
      <c r="C187" s="376" t="s">
        <v>2721</v>
      </c>
      <c r="D187" s="376" t="s">
        <v>2706</v>
      </c>
      <c r="E187" s="379">
        <v>1393145</v>
      </c>
      <c r="F187" s="374">
        <v>1</v>
      </c>
      <c r="G187" s="377" t="s">
        <v>17</v>
      </c>
      <c r="H187" s="382">
        <v>1000</v>
      </c>
      <c r="I187" s="374">
        <v>1</v>
      </c>
      <c r="J187" s="374">
        <v>1</v>
      </c>
      <c r="K187" s="475">
        <v>110000</v>
      </c>
      <c r="L187" s="381">
        <v>1000</v>
      </c>
    </row>
    <row r="188" ht="15" spans="1:12">
      <c r="A188" s="303" t="s">
        <v>850</v>
      </c>
      <c r="B188" s="376" t="s">
        <v>2756</v>
      </c>
      <c r="C188" s="376" t="s">
        <v>2721</v>
      </c>
      <c r="D188" s="376" t="s">
        <v>2736</v>
      </c>
      <c r="E188" s="379">
        <v>1393375</v>
      </c>
      <c r="F188" s="374">
        <v>1</v>
      </c>
      <c r="G188" s="377" t="s">
        <v>22</v>
      </c>
      <c r="H188" s="467">
        <v>1300</v>
      </c>
      <c r="I188" s="374">
        <v>2</v>
      </c>
      <c r="J188" s="374">
        <v>2</v>
      </c>
      <c r="K188" s="475">
        <v>112600</v>
      </c>
      <c r="L188" s="381">
        <v>2600</v>
      </c>
    </row>
    <row r="189" ht="15" spans="1:12">
      <c r="A189" s="303" t="s">
        <v>853</v>
      </c>
      <c r="B189" s="304" t="s">
        <v>2757</v>
      </c>
      <c r="C189" s="304" t="s">
        <v>2721</v>
      </c>
      <c r="D189" s="304" t="s">
        <v>2736</v>
      </c>
      <c r="E189" s="373">
        <v>1385712</v>
      </c>
      <c r="F189" s="374">
        <v>1</v>
      </c>
      <c r="G189" s="305" t="s">
        <v>19</v>
      </c>
      <c r="H189" s="382">
        <v>1300</v>
      </c>
      <c r="I189" s="374">
        <v>2</v>
      </c>
      <c r="J189" s="374">
        <v>2</v>
      </c>
      <c r="K189" s="475">
        <v>115200</v>
      </c>
      <c r="L189" s="381">
        <v>2600</v>
      </c>
    </row>
    <row r="190" ht="15" spans="1:12">
      <c r="A190" s="303" t="s">
        <v>856</v>
      </c>
      <c r="B190" s="304" t="s">
        <v>1951</v>
      </c>
      <c r="C190" s="304" t="s">
        <v>2721</v>
      </c>
      <c r="D190" s="304" t="s">
        <v>2736</v>
      </c>
      <c r="E190" s="373">
        <v>1391735</v>
      </c>
      <c r="F190" s="374">
        <v>1</v>
      </c>
      <c r="G190" s="305" t="s">
        <v>19</v>
      </c>
      <c r="H190" s="382">
        <v>1300</v>
      </c>
      <c r="I190" s="374">
        <v>2</v>
      </c>
      <c r="J190" s="374">
        <v>2</v>
      </c>
      <c r="K190" s="475">
        <v>117800</v>
      </c>
      <c r="L190" s="381">
        <v>2600</v>
      </c>
    </row>
    <row r="191" ht="15" spans="1:12">
      <c r="A191" s="303" t="s">
        <v>858</v>
      </c>
      <c r="B191" s="304" t="s">
        <v>2758</v>
      </c>
      <c r="C191" s="304" t="s">
        <v>2721</v>
      </c>
      <c r="D191" s="304" t="s">
        <v>2736</v>
      </c>
      <c r="E191" s="373">
        <v>1392303</v>
      </c>
      <c r="F191" s="374">
        <v>1</v>
      </c>
      <c r="G191" s="305" t="s">
        <v>17</v>
      </c>
      <c r="H191" s="382">
        <v>1000</v>
      </c>
      <c r="I191" s="374">
        <v>2</v>
      </c>
      <c r="J191" s="374">
        <v>2</v>
      </c>
      <c r="K191" s="475">
        <v>119800</v>
      </c>
      <c r="L191" s="381">
        <v>2000</v>
      </c>
    </row>
    <row r="192" ht="15" spans="1:12">
      <c r="A192" s="303" t="s">
        <v>861</v>
      </c>
      <c r="B192" s="304" t="s">
        <v>2759</v>
      </c>
      <c r="C192" s="304" t="s">
        <v>2721</v>
      </c>
      <c r="D192" s="304" t="s">
        <v>2736</v>
      </c>
      <c r="E192" s="373">
        <v>1385176</v>
      </c>
      <c r="F192" s="374">
        <v>1</v>
      </c>
      <c r="G192" s="305" t="s">
        <v>19</v>
      </c>
      <c r="H192" s="382">
        <v>1300</v>
      </c>
      <c r="I192" s="374">
        <v>2</v>
      </c>
      <c r="J192" s="374">
        <v>2</v>
      </c>
      <c r="K192" s="475">
        <v>122400</v>
      </c>
      <c r="L192" s="381">
        <v>2600</v>
      </c>
    </row>
    <row r="193" ht="15" spans="1:12">
      <c r="A193" s="303" t="s">
        <v>863</v>
      </c>
      <c r="B193" s="304" t="s">
        <v>2740</v>
      </c>
      <c r="C193" s="304" t="s">
        <v>2721</v>
      </c>
      <c r="D193" s="304" t="s">
        <v>2739</v>
      </c>
      <c r="E193" s="373">
        <v>1392814</v>
      </c>
      <c r="F193" s="374">
        <v>1</v>
      </c>
      <c r="G193" s="305" t="s">
        <v>17</v>
      </c>
      <c r="H193" s="382">
        <v>1000</v>
      </c>
      <c r="I193" s="374">
        <v>3</v>
      </c>
      <c r="J193" s="374">
        <v>3</v>
      </c>
      <c r="K193" s="475">
        <v>125400</v>
      </c>
      <c r="L193" s="381">
        <v>3000</v>
      </c>
    </row>
    <row r="194" ht="15" spans="1:12">
      <c r="A194" s="303" t="s">
        <v>866</v>
      </c>
      <c r="B194" s="304" t="s">
        <v>2760</v>
      </c>
      <c r="C194" s="304" t="s">
        <v>2721</v>
      </c>
      <c r="D194" s="304" t="s">
        <v>2739</v>
      </c>
      <c r="E194" s="373">
        <v>1387773</v>
      </c>
      <c r="F194" s="374">
        <v>3</v>
      </c>
      <c r="G194" s="305" t="s">
        <v>17</v>
      </c>
      <c r="H194" s="382">
        <v>1000</v>
      </c>
      <c r="I194" s="374">
        <v>3</v>
      </c>
      <c r="J194" s="374">
        <v>9</v>
      </c>
      <c r="K194" s="475">
        <v>134400</v>
      </c>
      <c r="L194" s="381">
        <v>9000</v>
      </c>
    </row>
    <row r="195" ht="15" spans="1:12">
      <c r="A195" s="303" t="s">
        <v>869</v>
      </c>
      <c r="B195" s="304" t="s">
        <v>2747</v>
      </c>
      <c r="C195" s="304" t="s">
        <v>2706</v>
      </c>
      <c r="D195" s="304" t="s">
        <v>2736</v>
      </c>
      <c r="E195" s="373">
        <v>1394203</v>
      </c>
      <c r="F195" s="374">
        <v>1</v>
      </c>
      <c r="G195" s="305" t="s">
        <v>17</v>
      </c>
      <c r="H195" s="382">
        <v>1000</v>
      </c>
      <c r="I195" s="374">
        <v>1</v>
      </c>
      <c r="J195" s="374">
        <v>1</v>
      </c>
      <c r="K195" s="475">
        <v>135400</v>
      </c>
      <c r="L195" s="381">
        <v>1000</v>
      </c>
    </row>
    <row r="196" ht="15" spans="1:12">
      <c r="A196" s="303" t="s">
        <v>874</v>
      </c>
      <c r="B196" s="304" t="s">
        <v>2761</v>
      </c>
      <c r="C196" s="304" t="s">
        <v>2706</v>
      </c>
      <c r="D196" s="304" t="s">
        <v>2736</v>
      </c>
      <c r="E196" s="373">
        <v>1394052</v>
      </c>
      <c r="F196" s="374">
        <v>1</v>
      </c>
      <c r="G196" s="305" t="s">
        <v>17</v>
      </c>
      <c r="H196" s="382">
        <v>1000</v>
      </c>
      <c r="I196" s="374">
        <v>1</v>
      </c>
      <c r="J196" s="374">
        <v>1</v>
      </c>
      <c r="K196" s="475">
        <v>136400</v>
      </c>
      <c r="L196" s="381">
        <v>1000</v>
      </c>
    </row>
    <row r="197" ht="15" spans="1:12">
      <c r="A197" s="303" t="s">
        <v>880</v>
      </c>
      <c r="B197" s="304" t="s">
        <v>2762</v>
      </c>
      <c r="C197" s="304" t="s">
        <v>2706</v>
      </c>
      <c r="D197" s="304" t="s">
        <v>2736</v>
      </c>
      <c r="E197" s="373">
        <v>1394027</v>
      </c>
      <c r="F197" s="374">
        <v>1</v>
      </c>
      <c r="G197" s="305" t="s">
        <v>17</v>
      </c>
      <c r="H197" s="382">
        <v>1000</v>
      </c>
      <c r="I197" s="374">
        <v>1</v>
      </c>
      <c r="J197" s="374">
        <v>1</v>
      </c>
      <c r="K197" s="475">
        <v>137400</v>
      </c>
      <c r="L197" s="381">
        <v>1000</v>
      </c>
    </row>
    <row r="198" ht="15" spans="1:12">
      <c r="A198" s="303" t="s">
        <v>883</v>
      </c>
      <c r="B198" s="304" t="s">
        <v>2763</v>
      </c>
      <c r="C198" s="304" t="s">
        <v>2706</v>
      </c>
      <c r="D198" s="304" t="s">
        <v>2736</v>
      </c>
      <c r="E198" s="373">
        <v>1394132</v>
      </c>
      <c r="F198" s="374">
        <v>1</v>
      </c>
      <c r="G198" s="305" t="s">
        <v>22</v>
      </c>
      <c r="H198" s="382">
        <v>1300</v>
      </c>
      <c r="I198" s="374">
        <v>1</v>
      </c>
      <c r="J198" s="374">
        <v>1</v>
      </c>
      <c r="K198" s="475">
        <v>138700</v>
      </c>
      <c r="L198" s="381">
        <v>1300</v>
      </c>
    </row>
    <row r="199" ht="15" spans="1:12">
      <c r="A199" s="303" t="s">
        <v>886</v>
      </c>
      <c r="B199" s="304" t="s">
        <v>2764</v>
      </c>
      <c r="C199" s="304" t="s">
        <v>2706</v>
      </c>
      <c r="D199" s="304" t="s">
        <v>2736</v>
      </c>
      <c r="E199" s="373">
        <v>1392884</v>
      </c>
      <c r="F199" s="374">
        <v>1</v>
      </c>
      <c r="G199" s="305" t="s">
        <v>17</v>
      </c>
      <c r="H199" s="382">
        <v>1000</v>
      </c>
      <c r="I199" s="374">
        <v>1</v>
      </c>
      <c r="J199" s="374">
        <v>1</v>
      </c>
      <c r="K199" s="475">
        <v>139700</v>
      </c>
      <c r="L199" s="381">
        <v>1000</v>
      </c>
    </row>
    <row r="200" ht="15" spans="1:12">
      <c r="A200" s="303" t="s">
        <v>889</v>
      </c>
      <c r="B200" s="304" t="s">
        <v>2765</v>
      </c>
      <c r="C200" s="304" t="s">
        <v>2706</v>
      </c>
      <c r="D200" s="304" t="s">
        <v>2766</v>
      </c>
      <c r="E200" s="373">
        <v>1389975</v>
      </c>
      <c r="F200" s="374">
        <v>1</v>
      </c>
      <c r="G200" s="305" t="s">
        <v>49</v>
      </c>
      <c r="H200" s="382">
        <v>1500</v>
      </c>
      <c r="I200" s="374">
        <v>3</v>
      </c>
      <c r="J200" s="374">
        <v>3</v>
      </c>
      <c r="K200" s="475">
        <v>144200</v>
      </c>
      <c r="L200" s="381">
        <v>4500</v>
      </c>
    </row>
    <row r="201" ht="15" spans="1:12">
      <c r="A201" s="303" t="s">
        <v>892</v>
      </c>
      <c r="B201" s="304" t="s">
        <v>2767</v>
      </c>
      <c r="C201" s="304" t="s">
        <v>2706</v>
      </c>
      <c r="D201" s="304" t="s">
        <v>2766</v>
      </c>
      <c r="E201" s="373">
        <v>1392429</v>
      </c>
      <c r="F201" s="374">
        <v>1</v>
      </c>
      <c r="G201" s="305" t="s">
        <v>49</v>
      </c>
      <c r="H201" s="382">
        <v>1500</v>
      </c>
      <c r="I201" s="374">
        <v>3</v>
      </c>
      <c r="J201" s="374">
        <v>3</v>
      </c>
      <c r="K201" s="475">
        <v>148700</v>
      </c>
      <c r="L201" s="381">
        <v>4500</v>
      </c>
    </row>
    <row r="202" ht="15" spans="1:12">
      <c r="A202" s="303" t="s">
        <v>895</v>
      </c>
      <c r="B202" s="304" t="s">
        <v>2768</v>
      </c>
      <c r="C202" s="304" t="s">
        <v>2706</v>
      </c>
      <c r="D202" s="304" t="s">
        <v>2769</v>
      </c>
      <c r="E202" s="373">
        <v>1394079</v>
      </c>
      <c r="F202" s="374">
        <v>1</v>
      </c>
      <c r="G202" s="305" t="s">
        <v>19</v>
      </c>
      <c r="H202" s="382">
        <v>1300</v>
      </c>
      <c r="I202" s="374">
        <v>4</v>
      </c>
      <c r="J202" s="374">
        <v>4</v>
      </c>
      <c r="K202" s="475">
        <v>153900</v>
      </c>
      <c r="L202" s="381">
        <v>5200</v>
      </c>
    </row>
    <row r="203" ht="15" spans="1:12">
      <c r="A203" s="303" t="s">
        <v>898</v>
      </c>
      <c r="B203" s="304" t="s">
        <v>2770</v>
      </c>
      <c r="C203" s="304" t="s">
        <v>2706</v>
      </c>
      <c r="D203" s="304" t="s">
        <v>2769</v>
      </c>
      <c r="E203" s="373">
        <v>1394089</v>
      </c>
      <c r="F203" s="374">
        <v>1</v>
      </c>
      <c r="G203" s="305" t="s">
        <v>17</v>
      </c>
      <c r="H203" s="382">
        <v>1000</v>
      </c>
      <c r="I203" s="374">
        <v>4</v>
      </c>
      <c r="J203" s="374">
        <v>4</v>
      </c>
      <c r="K203" s="475">
        <v>157900</v>
      </c>
      <c r="L203" s="381">
        <v>4000</v>
      </c>
    </row>
    <row r="204" ht="15" spans="1:12">
      <c r="A204" s="303" t="s">
        <v>900</v>
      </c>
      <c r="B204" s="313" t="s">
        <v>327</v>
      </c>
      <c r="C204" s="313" t="s">
        <v>2706</v>
      </c>
      <c r="D204" s="313" t="s">
        <v>2771</v>
      </c>
      <c r="E204" s="384">
        <v>1391162</v>
      </c>
      <c r="F204" s="374">
        <v>1</v>
      </c>
      <c r="G204" s="305" t="s">
        <v>17</v>
      </c>
      <c r="H204" s="382">
        <v>1000</v>
      </c>
      <c r="I204" s="374">
        <v>9</v>
      </c>
      <c r="J204" s="386">
        <v>9</v>
      </c>
      <c r="K204" s="387">
        <v>-166900</v>
      </c>
      <c r="L204" s="381">
        <v>9000</v>
      </c>
    </row>
    <row r="205" ht="15" spans="1:12">
      <c r="A205" s="303" t="s">
        <v>903</v>
      </c>
      <c r="B205" s="304" t="s">
        <v>2772</v>
      </c>
      <c r="C205" s="304" t="s">
        <v>2736</v>
      </c>
      <c r="D205" s="304" t="s">
        <v>2739</v>
      </c>
      <c r="E205" s="373">
        <v>1394594</v>
      </c>
      <c r="F205" s="374">
        <v>1</v>
      </c>
      <c r="G205" s="305" t="s">
        <v>17</v>
      </c>
      <c r="H205" s="382">
        <v>1000</v>
      </c>
      <c r="I205" s="374">
        <v>1</v>
      </c>
      <c r="J205" s="374">
        <v>1</v>
      </c>
      <c r="K205" s="387">
        <v>-167900</v>
      </c>
      <c r="L205" s="381">
        <v>1000</v>
      </c>
    </row>
    <row r="206" ht="15" spans="1:12">
      <c r="A206" s="303" t="s">
        <v>906</v>
      </c>
      <c r="B206" s="304" t="s">
        <v>2773</v>
      </c>
      <c r="C206" s="304" t="s">
        <v>2736</v>
      </c>
      <c r="D206" s="304" t="s">
        <v>2739</v>
      </c>
      <c r="E206" s="373">
        <v>1391810</v>
      </c>
      <c r="F206" s="374">
        <v>1</v>
      </c>
      <c r="G206" s="305" t="s">
        <v>17</v>
      </c>
      <c r="H206" s="382">
        <v>1000</v>
      </c>
      <c r="I206" s="374">
        <v>1</v>
      </c>
      <c r="J206" s="374">
        <v>1</v>
      </c>
      <c r="K206" s="387">
        <v>-168900</v>
      </c>
      <c r="L206" s="381">
        <v>1000</v>
      </c>
    </row>
    <row r="207" ht="15" spans="1:12">
      <c r="A207" s="303" t="s">
        <v>909</v>
      </c>
      <c r="B207" s="304" t="s">
        <v>2774</v>
      </c>
      <c r="C207" s="304" t="s">
        <v>2736</v>
      </c>
      <c r="D207" s="304" t="s">
        <v>2739</v>
      </c>
      <c r="E207" s="373">
        <v>1394722</v>
      </c>
      <c r="F207" s="374">
        <v>1</v>
      </c>
      <c r="G207" s="305" t="s">
        <v>17</v>
      </c>
      <c r="H207" s="382">
        <v>1000</v>
      </c>
      <c r="I207" s="374">
        <v>1</v>
      </c>
      <c r="J207" s="374">
        <v>1</v>
      </c>
      <c r="K207" s="387">
        <v>-169900</v>
      </c>
      <c r="L207" s="381">
        <v>1000</v>
      </c>
    </row>
    <row r="208" ht="15" spans="1:12">
      <c r="A208" s="303" t="s">
        <v>913</v>
      </c>
      <c r="B208" s="304" t="s">
        <v>2756</v>
      </c>
      <c r="C208" s="304" t="s">
        <v>2736</v>
      </c>
      <c r="D208" s="304" t="s">
        <v>2739</v>
      </c>
      <c r="E208" s="373">
        <v>1394244</v>
      </c>
      <c r="F208" s="374">
        <v>1</v>
      </c>
      <c r="G208" s="305" t="s">
        <v>17</v>
      </c>
      <c r="H208" s="382">
        <v>1000</v>
      </c>
      <c r="I208" s="374">
        <v>1</v>
      </c>
      <c r="J208" s="374">
        <v>1</v>
      </c>
      <c r="K208" s="387">
        <v>-170900</v>
      </c>
      <c r="L208" s="381">
        <v>1000</v>
      </c>
    </row>
    <row r="209" ht="15" spans="1:12">
      <c r="A209" s="303" t="s">
        <v>916</v>
      </c>
      <c r="B209" s="304" t="s">
        <v>2775</v>
      </c>
      <c r="C209" s="304" t="s">
        <v>2736</v>
      </c>
      <c r="D209" s="304" t="s">
        <v>2739</v>
      </c>
      <c r="E209" s="373">
        <v>1394680</v>
      </c>
      <c r="F209" s="374">
        <v>1</v>
      </c>
      <c r="G209" s="305" t="s">
        <v>17</v>
      </c>
      <c r="H209" s="382">
        <v>1000</v>
      </c>
      <c r="I209" s="374">
        <v>1</v>
      </c>
      <c r="J209" s="374">
        <v>1</v>
      </c>
      <c r="K209" s="387">
        <v>-171900</v>
      </c>
      <c r="L209" s="381">
        <v>1000</v>
      </c>
    </row>
    <row r="210" ht="15" spans="1:12">
      <c r="A210" s="303" t="s">
        <v>918</v>
      </c>
      <c r="B210" s="304" t="s">
        <v>2762</v>
      </c>
      <c r="C210" s="304" t="s">
        <v>2736</v>
      </c>
      <c r="D210" s="304" t="s">
        <v>2766</v>
      </c>
      <c r="E210" s="373">
        <v>1394576</v>
      </c>
      <c r="F210" s="374">
        <v>1</v>
      </c>
      <c r="G210" s="305" t="s">
        <v>17</v>
      </c>
      <c r="H210" s="382">
        <v>1000</v>
      </c>
      <c r="I210" s="374">
        <v>2</v>
      </c>
      <c r="J210" s="374">
        <v>2</v>
      </c>
      <c r="K210" s="387">
        <v>-173900</v>
      </c>
      <c r="L210" s="381">
        <v>2000</v>
      </c>
    </row>
    <row r="211" ht="15" spans="1:12">
      <c r="A211" s="303" t="s">
        <v>922</v>
      </c>
      <c r="B211" s="304" t="s">
        <v>2776</v>
      </c>
      <c r="C211" s="304" t="s">
        <v>2736</v>
      </c>
      <c r="D211" s="304" t="s">
        <v>2769</v>
      </c>
      <c r="E211" s="373">
        <v>1385384</v>
      </c>
      <c r="F211" s="374">
        <v>1</v>
      </c>
      <c r="G211" s="305" t="s">
        <v>49</v>
      </c>
      <c r="H211" s="382">
        <v>1500</v>
      </c>
      <c r="I211" s="374">
        <v>3</v>
      </c>
      <c r="J211" s="374">
        <v>3</v>
      </c>
      <c r="K211" s="387">
        <v>-178400</v>
      </c>
      <c r="L211" s="381">
        <v>4500</v>
      </c>
    </row>
    <row r="212" ht="15" spans="1:12">
      <c r="A212" s="303" t="s">
        <v>926</v>
      </c>
      <c r="B212" s="304" t="s">
        <v>2777</v>
      </c>
      <c r="C212" s="304" t="s">
        <v>2736</v>
      </c>
      <c r="D212" s="304" t="s">
        <v>2778</v>
      </c>
      <c r="E212" s="373">
        <v>1391737</v>
      </c>
      <c r="F212" s="374">
        <v>1</v>
      </c>
      <c r="G212" s="305" t="s">
        <v>17</v>
      </c>
      <c r="H212" s="382">
        <v>1000</v>
      </c>
      <c r="I212" s="374">
        <v>4</v>
      </c>
      <c r="J212" s="374">
        <v>4</v>
      </c>
      <c r="K212" s="387">
        <v>-182400</v>
      </c>
      <c r="L212" s="381">
        <v>4000</v>
      </c>
    </row>
    <row r="213" ht="15" spans="1:12">
      <c r="A213" s="303" t="s">
        <v>928</v>
      </c>
      <c r="B213" s="304" t="s">
        <v>2779</v>
      </c>
      <c r="C213" s="304" t="s">
        <v>2736</v>
      </c>
      <c r="D213" s="304" t="s">
        <v>2778</v>
      </c>
      <c r="E213" s="373">
        <v>1393543</v>
      </c>
      <c r="F213" s="374">
        <v>1</v>
      </c>
      <c r="G213" s="305" t="s">
        <v>49</v>
      </c>
      <c r="H213" s="382">
        <v>1500</v>
      </c>
      <c r="I213" s="374">
        <v>4</v>
      </c>
      <c r="J213" s="374">
        <v>4</v>
      </c>
      <c r="K213" s="387">
        <v>-188400</v>
      </c>
      <c r="L213" s="381">
        <v>6000</v>
      </c>
    </row>
    <row r="214" ht="15" spans="1:12">
      <c r="A214" s="303" t="s">
        <v>933</v>
      </c>
      <c r="B214" s="304" t="s">
        <v>2780</v>
      </c>
      <c r="C214" s="304" t="s">
        <v>2736</v>
      </c>
      <c r="D214" s="304" t="s">
        <v>2778</v>
      </c>
      <c r="E214" s="373">
        <v>1391662</v>
      </c>
      <c r="F214" s="374">
        <v>1</v>
      </c>
      <c r="G214" s="305" t="s">
        <v>22</v>
      </c>
      <c r="H214" s="382">
        <v>1300</v>
      </c>
      <c r="I214" s="374">
        <v>4</v>
      </c>
      <c r="J214" s="374">
        <v>4</v>
      </c>
      <c r="K214" s="387">
        <v>-193600</v>
      </c>
      <c r="L214" s="381">
        <v>5200</v>
      </c>
    </row>
    <row r="215" ht="15" spans="1:12">
      <c r="A215" s="303" t="s">
        <v>935</v>
      </c>
      <c r="B215" s="304" t="s">
        <v>2779</v>
      </c>
      <c r="C215" s="304" t="s">
        <v>2736</v>
      </c>
      <c r="D215" s="304" t="s">
        <v>2778</v>
      </c>
      <c r="E215" s="373">
        <v>1394087</v>
      </c>
      <c r="F215" s="374">
        <v>1</v>
      </c>
      <c r="G215" s="305" t="s">
        <v>19</v>
      </c>
      <c r="H215" s="382">
        <v>1300</v>
      </c>
      <c r="I215" s="374">
        <v>4</v>
      </c>
      <c r="J215" s="374">
        <v>4</v>
      </c>
      <c r="K215" s="387">
        <v>-198800</v>
      </c>
      <c r="L215" s="381">
        <v>5200</v>
      </c>
    </row>
    <row r="216" ht="15" spans="1:12">
      <c r="A216" s="303" t="s">
        <v>938</v>
      </c>
      <c r="B216" s="304" t="s">
        <v>2781</v>
      </c>
      <c r="C216" s="304" t="s">
        <v>2736</v>
      </c>
      <c r="D216" s="304" t="s">
        <v>2782</v>
      </c>
      <c r="E216" s="373">
        <v>1391238</v>
      </c>
      <c r="F216" s="374">
        <v>1</v>
      </c>
      <c r="G216" s="305" t="s">
        <v>17</v>
      </c>
      <c r="H216" s="382">
        <v>1000</v>
      </c>
      <c r="I216" s="374">
        <v>6</v>
      </c>
      <c r="J216" s="374">
        <v>6</v>
      </c>
      <c r="K216" s="387">
        <v>-204800</v>
      </c>
      <c r="L216" s="381">
        <v>6000</v>
      </c>
    </row>
    <row r="217" ht="15" spans="1:12">
      <c r="A217" s="303" t="s">
        <v>940</v>
      </c>
      <c r="B217" s="304" t="s">
        <v>2783</v>
      </c>
      <c r="C217" s="304" t="s">
        <v>2736</v>
      </c>
      <c r="D217" s="304" t="s">
        <v>2784</v>
      </c>
      <c r="E217" s="373">
        <v>1394084</v>
      </c>
      <c r="F217" s="374">
        <v>2</v>
      </c>
      <c r="G217" s="305" t="s">
        <v>19</v>
      </c>
      <c r="H217" s="382">
        <v>1300</v>
      </c>
      <c r="I217" s="374">
        <v>7</v>
      </c>
      <c r="J217" s="374">
        <v>14</v>
      </c>
      <c r="K217" s="387">
        <v>-223000</v>
      </c>
      <c r="L217" s="381">
        <v>18200</v>
      </c>
    </row>
    <row r="218" ht="15" spans="1:12">
      <c r="A218" s="303" t="s">
        <v>943</v>
      </c>
      <c r="B218" s="304" t="s">
        <v>2785</v>
      </c>
      <c r="C218" s="304" t="s">
        <v>2739</v>
      </c>
      <c r="D218" s="304" t="s">
        <v>2766</v>
      </c>
      <c r="E218" s="373">
        <v>1381898</v>
      </c>
      <c r="F218" s="374">
        <v>1</v>
      </c>
      <c r="G218" s="305" t="s">
        <v>49</v>
      </c>
      <c r="H218" s="382">
        <v>2500</v>
      </c>
      <c r="I218" s="374">
        <v>1</v>
      </c>
      <c r="J218" s="374">
        <v>1</v>
      </c>
      <c r="K218" s="387">
        <v>-225500</v>
      </c>
      <c r="L218" s="381">
        <v>2500</v>
      </c>
    </row>
    <row r="219" ht="15" spans="1:12">
      <c r="A219" s="303" t="s">
        <v>946</v>
      </c>
      <c r="B219" s="304" t="s">
        <v>2786</v>
      </c>
      <c r="C219" s="304" t="s">
        <v>2739</v>
      </c>
      <c r="D219" s="304" t="s">
        <v>2766</v>
      </c>
      <c r="E219" s="373">
        <v>1395203</v>
      </c>
      <c r="F219" s="374">
        <v>1</v>
      </c>
      <c r="G219" s="305" t="s">
        <v>22</v>
      </c>
      <c r="H219" s="382">
        <v>1300</v>
      </c>
      <c r="I219" s="374">
        <v>1</v>
      </c>
      <c r="J219" s="374">
        <v>1</v>
      </c>
      <c r="K219" s="387">
        <v>-226800</v>
      </c>
      <c r="L219" s="381">
        <v>1300</v>
      </c>
    </row>
    <row r="220" ht="15" spans="1:12">
      <c r="A220" s="303" t="s">
        <v>950</v>
      </c>
      <c r="B220" s="304" t="s">
        <v>2775</v>
      </c>
      <c r="C220" s="304" t="s">
        <v>2739</v>
      </c>
      <c r="D220" s="304" t="s">
        <v>2766</v>
      </c>
      <c r="E220" s="373">
        <v>1395205</v>
      </c>
      <c r="F220" s="374">
        <v>1</v>
      </c>
      <c r="G220" s="305" t="s">
        <v>17</v>
      </c>
      <c r="H220" s="382">
        <v>1000</v>
      </c>
      <c r="I220" s="374">
        <v>1</v>
      </c>
      <c r="J220" s="374">
        <v>1</v>
      </c>
      <c r="K220" s="387">
        <v>-227800</v>
      </c>
      <c r="L220" s="381">
        <v>1000</v>
      </c>
    </row>
    <row r="221" ht="15" spans="1:12">
      <c r="A221" s="303" t="s">
        <v>953</v>
      </c>
      <c r="B221" s="304" t="s">
        <v>2787</v>
      </c>
      <c r="C221" s="304" t="s">
        <v>2739</v>
      </c>
      <c r="D221" s="304" t="s">
        <v>2766</v>
      </c>
      <c r="E221" s="373">
        <v>1394805</v>
      </c>
      <c r="F221" s="374">
        <v>1</v>
      </c>
      <c r="G221" s="305" t="s">
        <v>17</v>
      </c>
      <c r="H221" s="382">
        <v>1000</v>
      </c>
      <c r="I221" s="374">
        <v>1</v>
      </c>
      <c r="J221" s="374">
        <v>1</v>
      </c>
      <c r="K221" s="387">
        <v>-228800</v>
      </c>
      <c r="L221" s="381">
        <v>1000</v>
      </c>
    </row>
    <row r="222" ht="15" spans="1:12">
      <c r="A222" s="303" t="s">
        <v>956</v>
      </c>
      <c r="B222" s="304" t="s">
        <v>2788</v>
      </c>
      <c r="C222" s="304" t="s">
        <v>2739</v>
      </c>
      <c r="D222" s="304" t="s">
        <v>2766</v>
      </c>
      <c r="E222" s="373">
        <v>1394920</v>
      </c>
      <c r="F222" s="374">
        <v>1</v>
      </c>
      <c r="G222" s="305" t="s">
        <v>17</v>
      </c>
      <c r="H222" s="382">
        <v>1000</v>
      </c>
      <c r="I222" s="374">
        <v>1</v>
      </c>
      <c r="J222" s="374">
        <v>1</v>
      </c>
      <c r="K222" s="387">
        <v>-229800</v>
      </c>
      <c r="L222" s="381">
        <v>1000</v>
      </c>
    </row>
    <row r="223" ht="15" spans="1:12">
      <c r="A223" s="303" t="s">
        <v>959</v>
      </c>
      <c r="B223" s="304" t="s">
        <v>2789</v>
      </c>
      <c r="C223" s="304" t="s">
        <v>2739</v>
      </c>
      <c r="D223" s="304" t="s">
        <v>2766</v>
      </c>
      <c r="E223" s="373">
        <v>1388999</v>
      </c>
      <c r="F223" s="374">
        <v>2</v>
      </c>
      <c r="G223" s="305" t="s">
        <v>17</v>
      </c>
      <c r="H223" s="374">
        <v>0</v>
      </c>
      <c r="I223" s="374">
        <v>1</v>
      </c>
      <c r="J223" s="374">
        <v>2</v>
      </c>
      <c r="K223" s="387">
        <v>-229800</v>
      </c>
      <c r="L223" s="469" t="s">
        <v>683</v>
      </c>
    </row>
    <row r="224" ht="15" spans="1:12">
      <c r="A224" s="303" t="s">
        <v>961</v>
      </c>
      <c r="B224" s="304" t="s">
        <v>2790</v>
      </c>
      <c r="C224" s="304" t="s">
        <v>2739</v>
      </c>
      <c r="D224" s="304" t="s">
        <v>2769</v>
      </c>
      <c r="E224" s="373">
        <v>1394038</v>
      </c>
      <c r="F224" s="374">
        <v>1</v>
      </c>
      <c r="G224" s="305" t="s">
        <v>19</v>
      </c>
      <c r="H224" s="382">
        <v>1300</v>
      </c>
      <c r="I224" s="374">
        <v>2</v>
      </c>
      <c r="J224" s="374">
        <v>2</v>
      </c>
      <c r="K224" s="387">
        <v>-232400</v>
      </c>
      <c r="L224" s="381">
        <v>2600</v>
      </c>
    </row>
    <row r="225" ht="15" spans="1:12">
      <c r="A225" s="303" t="s">
        <v>964</v>
      </c>
      <c r="B225" s="304" t="s">
        <v>2791</v>
      </c>
      <c r="C225" s="304" t="s">
        <v>2739</v>
      </c>
      <c r="D225" s="304" t="s">
        <v>2769</v>
      </c>
      <c r="E225" s="373">
        <v>1387326</v>
      </c>
      <c r="F225" s="374">
        <v>1</v>
      </c>
      <c r="G225" s="305" t="s">
        <v>17</v>
      </c>
      <c r="H225" s="382">
        <v>1000</v>
      </c>
      <c r="I225" s="374">
        <v>2</v>
      </c>
      <c r="J225" s="374">
        <v>2</v>
      </c>
      <c r="K225" s="387">
        <v>-234400</v>
      </c>
      <c r="L225" s="381">
        <v>2000</v>
      </c>
    </row>
    <row r="226" ht="15" spans="1:12">
      <c r="A226" s="303" t="s">
        <v>967</v>
      </c>
      <c r="B226" s="304" t="s">
        <v>2792</v>
      </c>
      <c r="C226" s="304" t="s">
        <v>2739</v>
      </c>
      <c r="D226" s="304" t="s">
        <v>2782</v>
      </c>
      <c r="E226" s="373">
        <v>1391875</v>
      </c>
      <c r="F226" s="374">
        <v>1</v>
      </c>
      <c r="G226" s="305" t="s">
        <v>17</v>
      </c>
      <c r="H226" s="382">
        <v>1000</v>
      </c>
      <c r="I226" s="374">
        <v>5</v>
      </c>
      <c r="J226" s="374">
        <v>5</v>
      </c>
      <c r="K226" s="387">
        <v>-239400</v>
      </c>
      <c r="L226" s="381">
        <v>5000</v>
      </c>
    </row>
    <row r="227" ht="15" spans="1:12">
      <c r="A227" s="303" t="s">
        <v>970</v>
      </c>
      <c r="B227" s="304" t="s">
        <v>2793</v>
      </c>
      <c r="C227" s="304" t="s">
        <v>2766</v>
      </c>
      <c r="D227" s="304" t="s">
        <v>2769</v>
      </c>
      <c r="E227" s="373">
        <v>1391406</v>
      </c>
      <c r="F227" s="374">
        <v>1</v>
      </c>
      <c r="G227" s="305" t="s">
        <v>17</v>
      </c>
      <c r="H227" s="382">
        <v>1000</v>
      </c>
      <c r="I227" s="374">
        <v>1</v>
      </c>
      <c r="J227" s="374">
        <v>1</v>
      </c>
      <c r="K227" s="387">
        <v>-240400</v>
      </c>
      <c r="L227" s="381">
        <v>1000</v>
      </c>
    </row>
    <row r="228" ht="15" spans="1:12">
      <c r="A228" s="303" t="s">
        <v>973</v>
      </c>
      <c r="B228" s="376" t="s">
        <v>2794</v>
      </c>
      <c r="C228" s="376" t="s">
        <v>2766</v>
      </c>
      <c r="D228" s="376" t="s">
        <v>2769</v>
      </c>
      <c r="E228" s="379">
        <v>1392267</v>
      </c>
      <c r="F228" s="374">
        <v>1</v>
      </c>
      <c r="G228" s="377" t="s">
        <v>17</v>
      </c>
      <c r="H228" s="382">
        <v>1000</v>
      </c>
      <c r="I228" s="374">
        <v>1</v>
      </c>
      <c r="J228" s="374">
        <v>1</v>
      </c>
      <c r="K228" s="389">
        <v>-241400</v>
      </c>
      <c r="L228" s="381">
        <v>1000</v>
      </c>
    </row>
    <row r="229" ht="15" spans="1:12">
      <c r="A229" s="303" t="s">
        <v>975</v>
      </c>
      <c r="B229" s="304" t="s">
        <v>2795</v>
      </c>
      <c r="C229" s="304" t="s">
        <v>2766</v>
      </c>
      <c r="D229" s="304" t="s">
        <v>2769</v>
      </c>
      <c r="E229" s="373">
        <v>1392269</v>
      </c>
      <c r="F229" s="374">
        <v>1</v>
      </c>
      <c r="G229" s="305" t="s">
        <v>17</v>
      </c>
      <c r="H229" s="382">
        <v>1000</v>
      </c>
      <c r="I229" s="374">
        <v>1</v>
      </c>
      <c r="J229" s="374">
        <v>1</v>
      </c>
      <c r="K229" s="387">
        <v>-242400</v>
      </c>
      <c r="L229" s="381">
        <v>1000</v>
      </c>
    </row>
    <row r="230" ht="15" spans="1:12">
      <c r="A230" s="303" t="s">
        <v>977</v>
      </c>
      <c r="B230" s="304" t="s">
        <v>2796</v>
      </c>
      <c r="C230" s="304" t="s">
        <v>2766</v>
      </c>
      <c r="D230" s="304" t="s">
        <v>2778</v>
      </c>
      <c r="E230" s="373">
        <v>1391979</v>
      </c>
      <c r="F230" s="374">
        <v>1</v>
      </c>
      <c r="G230" s="305" t="s">
        <v>17</v>
      </c>
      <c r="H230" s="382">
        <v>1000</v>
      </c>
      <c r="I230" s="374">
        <v>2</v>
      </c>
      <c r="J230" s="374">
        <v>2</v>
      </c>
      <c r="K230" s="387">
        <v>-244400</v>
      </c>
      <c r="L230" s="381">
        <v>2000</v>
      </c>
    </row>
    <row r="231" ht="15" spans="1:12">
      <c r="A231" s="303" t="s">
        <v>979</v>
      </c>
      <c r="B231" s="304" t="s">
        <v>2797</v>
      </c>
      <c r="C231" s="304" t="s">
        <v>2766</v>
      </c>
      <c r="D231" s="304" t="s">
        <v>2778</v>
      </c>
      <c r="E231" s="373">
        <v>1382905</v>
      </c>
      <c r="F231" s="374">
        <v>1</v>
      </c>
      <c r="G231" s="305" t="s">
        <v>17</v>
      </c>
      <c r="H231" s="382">
        <v>1000</v>
      </c>
      <c r="I231" s="374">
        <v>2</v>
      </c>
      <c r="J231" s="374">
        <v>2</v>
      </c>
      <c r="K231" s="387">
        <v>-246400</v>
      </c>
      <c r="L231" s="381">
        <v>2000</v>
      </c>
    </row>
    <row r="232" ht="15" spans="1:12">
      <c r="A232" s="303" t="s">
        <v>983</v>
      </c>
      <c r="B232" s="304" t="s">
        <v>2798</v>
      </c>
      <c r="C232" s="304" t="s">
        <v>2766</v>
      </c>
      <c r="D232" s="304" t="s">
        <v>2778</v>
      </c>
      <c r="E232" s="373">
        <v>1387780</v>
      </c>
      <c r="F232" s="374">
        <v>3</v>
      </c>
      <c r="G232" s="305" t="s">
        <v>17</v>
      </c>
      <c r="H232" s="382">
        <v>1000</v>
      </c>
      <c r="I232" s="374">
        <v>2</v>
      </c>
      <c r="J232" s="374">
        <v>6</v>
      </c>
      <c r="K232" s="387">
        <v>-252400</v>
      </c>
      <c r="L232" s="381">
        <v>6000</v>
      </c>
    </row>
    <row r="233" ht="15" spans="1:12">
      <c r="A233" s="303" t="s">
        <v>986</v>
      </c>
      <c r="B233" s="304" t="s">
        <v>2799</v>
      </c>
      <c r="C233" s="304" t="s">
        <v>2766</v>
      </c>
      <c r="D233" s="304" t="s">
        <v>2800</v>
      </c>
      <c r="E233" s="373">
        <v>1388757</v>
      </c>
      <c r="F233" s="374">
        <v>2</v>
      </c>
      <c r="G233" s="305" t="s">
        <v>17</v>
      </c>
      <c r="H233" s="382">
        <v>1000</v>
      </c>
      <c r="I233" s="374">
        <v>3</v>
      </c>
      <c r="J233" s="374">
        <v>6</v>
      </c>
      <c r="K233" s="387">
        <v>-258400</v>
      </c>
      <c r="L233" s="381">
        <v>6000</v>
      </c>
    </row>
    <row r="234" ht="15" spans="1:12">
      <c r="A234" s="303" t="s">
        <v>989</v>
      </c>
      <c r="B234" s="304" t="s">
        <v>2801</v>
      </c>
      <c r="C234" s="304" t="s">
        <v>2766</v>
      </c>
      <c r="D234" s="304" t="s">
        <v>2800</v>
      </c>
      <c r="E234" s="373">
        <v>1388604</v>
      </c>
      <c r="F234" s="374">
        <v>1</v>
      </c>
      <c r="G234" s="305" t="s">
        <v>17</v>
      </c>
      <c r="H234" s="382">
        <v>1000</v>
      </c>
      <c r="I234" s="374">
        <v>3</v>
      </c>
      <c r="J234" s="374">
        <v>3</v>
      </c>
      <c r="K234" s="387">
        <v>-261400</v>
      </c>
      <c r="L234" s="381">
        <v>3000</v>
      </c>
    </row>
    <row r="235" ht="15" spans="1:12">
      <c r="A235" s="303" t="s">
        <v>992</v>
      </c>
      <c r="B235" s="304" t="s">
        <v>2802</v>
      </c>
      <c r="C235" s="304" t="s">
        <v>2766</v>
      </c>
      <c r="D235" s="304" t="s">
        <v>2800</v>
      </c>
      <c r="E235" s="373">
        <v>1391983</v>
      </c>
      <c r="F235" s="374">
        <v>1</v>
      </c>
      <c r="G235" s="305" t="s">
        <v>49</v>
      </c>
      <c r="H235" s="382">
        <v>1500</v>
      </c>
      <c r="I235" s="374">
        <v>3</v>
      </c>
      <c r="J235" s="374">
        <v>3</v>
      </c>
      <c r="K235" s="387">
        <v>-265900</v>
      </c>
      <c r="L235" s="381">
        <v>4500</v>
      </c>
    </row>
    <row r="236" ht="15" spans="1:12">
      <c r="A236" s="303" t="s">
        <v>995</v>
      </c>
      <c r="B236" s="304" t="s">
        <v>2803</v>
      </c>
      <c r="C236" s="304" t="s">
        <v>2766</v>
      </c>
      <c r="D236" s="304" t="s">
        <v>2800</v>
      </c>
      <c r="E236" s="373">
        <v>1381892</v>
      </c>
      <c r="F236" s="374">
        <v>1</v>
      </c>
      <c r="G236" s="305" t="s">
        <v>22</v>
      </c>
      <c r="H236" s="382">
        <v>1300</v>
      </c>
      <c r="I236" s="374">
        <v>3</v>
      </c>
      <c r="J236" s="374">
        <v>3</v>
      </c>
      <c r="K236" s="387">
        <v>-269800</v>
      </c>
      <c r="L236" s="381">
        <v>3900</v>
      </c>
    </row>
    <row r="237" ht="15" spans="1:12">
      <c r="A237" s="303" t="s">
        <v>998</v>
      </c>
      <c r="B237" s="304" t="s">
        <v>2804</v>
      </c>
      <c r="C237" s="304" t="s">
        <v>2766</v>
      </c>
      <c r="D237" s="304" t="s">
        <v>2800</v>
      </c>
      <c r="E237" s="373">
        <v>1391986</v>
      </c>
      <c r="F237" s="374">
        <v>1</v>
      </c>
      <c r="G237" s="305" t="s">
        <v>22</v>
      </c>
      <c r="H237" s="382">
        <v>1300</v>
      </c>
      <c r="I237" s="374">
        <v>3</v>
      </c>
      <c r="J237" s="374">
        <v>3</v>
      </c>
      <c r="K237" s="387">
        <v>-273700</v>
      </c>
      <c r="L237" s="381">
        <v>3900</v>
      </c>
    </row>
    <row r="238" ht="15" spans="1:12">
      <c r="A238" s="303" t="s">
        <v>1001</v>
      </c>
      <c r="B238" s="304" t="s">
        <v>2805</v>
      </c>
      <c r="C238" s="304" t="s">
        <v>2766</v>
      </c>
      <c r="D238" s="304" t="s">
        <v>2800</v>
      </c>
      <c r="E238" s="373">
        <v>1387527</v>
      </c>
      <c r="F238" s="374">
        <v>2</v>
      </c>
      <c r="G238" s="305" t="s">
        <v>22</v>
      </c>
      <c r="H238" s="382">
        <v>1300</v>
      </c>
      <c r="I238" s="374">
        <v>3</v>
      </c>
      <c r="J238" s="374">
        <v>6</v>
      </c>
      <c r="K238" s="387">
        <v>-281500</v>
      </c>
      <c r="L238" s="381">
        <v>7800</v>
      </c>
    </row>
    <row r="239" ht="15" spans="1:12">
      <c r="A239" s="303" t="s">
        <v>1003</v>
      </c>
      <c r="B239" s="304" t="s">
        <v>2806</v>
      </c>
      <c r="C239" s="304" t="s">
        <v>2766</v>
      </c>
      <c r="D239" s="304" t="s">
        <v>2782</v>
      </c>
      <c r="E239" s="373">
        <v>1391830</v>
      </c>
      <c r="F239" s="374">
        <v>1</v>
      </c>
      <c r="G239" s="305" t="s">
        <v>22</v>
      </c>
      <c r="H239" s="382">
        <v>1300</v>
      </c>
      <c r="I239" s="374">
        <v>4</v>
      </c>
      <c r="J239" s="374">
        <v>4</v>
      </c>
      <c r="K239" s="387">
        <v>-286700</v>
      </c>
      <c r="L239" s="381">
        <v>5200</v>
      </c>
    </row>
    <row r="240" ht="15" spans="1:12">
      <c r="A240" s="303" t="s">
        <v>1005</v>
      </c>
      <c r="B240" s="304" t="s">
        <v>2807</v>
      </c>
      <c r="C240" s="304" t="s">
        <v>2769</v>
      </c>
      <c r="D240" s="304" t="s">
        <v>2778</v>
      </c>
      <c r="E240" s="373">
        <v>1396135</v>
      </c>
      <c r="F240" s="374">
        <v>1</v>
      </c>
      <c r="G240" s="305" t="s">
        <v>17</v>
      </c>
      <c r="H240" s="382">
        <v>1000</v>
      </c>
      <c r="I240" s="374">
        <v>1</v>
      </c>
      <c r="J240" s="374">
        <v>1</v>
      </c>
      <c r="K240" s="387">
        <v>-287700</v>
      </c>
      <c r="L240" s="381">
        <v>1000</v>
      </c>
    </row>
    <row r="241" ht="15" spans="1:12">
      <c r="A241" s="303" t="s">
        <v>1008</v>
      </c>
      <c r="B241" s="304" t="s">
        <v>2808</v>
      </c>
      <c r="C241" s="304" t="s">
        <v>2769</v>
      </c>
      <c r="D241" s="304" t="s">
        <v>2778</v>
      </c>
      <c r="E241" s="373">
        <v>1396105</v>
      </c>
      <c r="F241" s="374">
        <v>1</v>
      </c>
      <c r="G241" s="305" t="s">
        <v>17</v>
      </c>
      <c r="H241" s="382">
        <v>1000</v>
      </c>
      <c r="I241" s="374">
        <v>1</v>
      </c>
      <c r="J241" s="374">
        <v>1</v>
      </c>
      <c r="K241" s="387">
        <v>-288700</v>
      </c>
      <c r="L241" s="381">
        <v>1000</v>
      </c>
    </row>
    <row r="242" ht="15" spans="1:12">
      <c r="A242" s="303" t="s">
        <v>1011</v>
      </c>
      <c r="B242" s="304" t="s">
        <v>2809</v>
      </c>
      <c r="C242" s="304" t="s">
        <v>2769</v>
      </c>
      <c r="D242" s="304" t="s">
        <v>2778</v>
      </c>
      <c r="E242" s="373">
        <v>1395890</v>
      </c>
      <c r="F242" s="374">
        <v>2</v>
      </c>
      <c r="G242" s="305" t="s">
        <v>22</v>
      </c>
      <c r="H242" s="382">
        <v>1300</v>
      </c>
      <c r="I242" s="374">
        <v>1</v>
      </c>
      <c r="J242" s="374">
        <v>2</v>
      </c>
      <c r="K242" s="387">
        <v>-291300</v>
      </c>
      <c r="L242" s="381">
        <v>2600</v>
      </c>
    </row>
    <row r="243" ht="15" spans="1:12">
      <c r="A243" s="388" t="s">
        <v>1014</v>
      </c>
      <c r="B243" s="376" t="s">
        <v>2770</v>
      </c>
      <c r="C243" s="376" t="s">
        <v>2769</v>
      </c>
      <c r="D243" s="376" t="s">
        <v>2800</v>
      </c>
      <c r="E243" s="379">
        <v>1396128</v>
      </c>
      <c r="F243" s="374">
        <v>1</v>
      </c>
      <c r="G243" s="377" t="s">
        <v>17</v>
      </c>
      <c r="H243" s="382">
        <v>1000</v>
      </c>
      <c r="I243" s="374">
        <v>2</v>
      </c>
      <c r="J243" s="374">
        <v>2</v>
      </c>
      <c r="K243" s="389">
        <v>-293300</v>
      </c>
      <c r="L243" s="381">
        <v>2000</v>
      </c>
    </row>
    <row r="244" ht="15" spans="1:12">
      <c r="A244" s="303" t="s">
        <v>1017</v>
      </c>
      <c r="B244" s="304" t="s">
        <v>2810</v>
      </c>
      <c r="C244" s="304" t="s">
        <v>2769</v>
      </c>
      <c r="D244" s="304" t="s">
        <v>2800</v>
      </c>
      <c r="E244" s="373">
        <v>1387635</v>
      </c>
      <c r="F244" s="374">
        <v>5</v>
      </c>
      <c r="G244" s="305" t="s">
        <v>19</v>
      </c>
      <c r="H244" s="382">
        <v>1300</v>
      </c>
      <c r="I244" s="374">
        <v>2</v>
      </c>
      <c r="J244" s="374">
        <v>10</v>
      </c>
      <c r="K244" s="387">
        <v>-306300</v>
      </c>
      <c r="L244" s="381">
        <v>13000</v>
      </c>
    </row>
    <row r="245" ht="15" spans="1:12">
      <c r="A245" s="303" t="s">
        <v>1020</v>
      </c>
      <c r="B245" s="313" t="s">
        <v>2811</v>
      </c>
      <c r="C245" s="313" t="s">
        <v>2769</v>
      </c>
      <c r="D245" s="313" t="s">
        <v>2800</v>
      </c>
      <c r="E245" s="384">
        <v>1387637</v>
      </c>
      <c r="F245" s="374">
        <v>1</v>
      </c>
      <c r="G245" s="305" t="s">
        <v>19</v>
      </c>
      <c r="H245" s="382">
        <v>1300</v>
      </c>
      <c r="I245" s="374">
        <v>2</v>
      </c>
      <c r="J245" s="386">
        <v>2</v>
      </c>
      <c r="K245" s="387">
        <v>-308900</v>
      </c>
      <c r="L245" s="381">
        <v>2600</v>
      </c>
    </row>
    <row r="246" ht="15" spans="1:12">
      <c r="A246" s="303" t="s">
        <v>1023</v>
      </c>
      <c r="B246" s="304" t="s">
        <v>2812</v>
      </c>
      <c r="C246" s="304" t="s">
        <v>2769</v>
      </c>
      <c r="D246" s="304" t="s">
        <v>2800</v>
      </c>
      <c r="E246" s="373">
        <v>1381192</v>
      </c>
      <c r="F246" s="374">
        <v>1</v>
      </c>
      <c r="G246" s="305" t="s">
        <v>17</v>
      </c>
      <c r="H246" s="382">
        <v>1000</v>
      </c>
      <c r="I246" s="374">
        <v>2</v>
      </c>
      <c r="J246" s="374">
        <v>2</v>
      </c>
      <c r="K246" s="387">
        <v>-310900</v>
      </c>
      <c r="L246" s="381">
        <v>2000</v>
      </c>
    </row>
    <row r="247" ht="15" spans="1:12">
      <c r="A247" s="303" t="s">
        <v>1027</v>
      </c>
      <c r="B247" s="304" t="s">
        <v>45</v>
      </c>
      <c r="C247" s="304" t="s">
        <v>2769</v>
      </c>
      <c r="D247" s="304" t="s">
        <v>2800</v>
      </c>
      <c r="E247" s="373">
        <v>1378457</v>
      </c>
      <c r="F247" s="374">
        <v>2</v>
      </c>
      <c r="G247" s="305" t="s">
        <v>17</v>
      </c>
      <c r="H247" s="382">
        <v>1000</v>
      </c>
      <c r="I247" s="374">
        <v>2</v>
      </c>
      <c r="J247" s="374">
        <v>4</v>
      </c>
      <c r="K247" s="387">
        <v>-314900</v>
      </c>
      <c r="L247" s="381">
        <v>4000</v>
      </c>
    </row>
    <row r="248" ht="15" spans="1:12">
      <c r="A248" s="303" t="s">
        <v>1030</v>
      </c>
      <c r="B248" s="304" t="s">
        <v>2813</v>
      </c>
      <c r="C248" s="304" t="s">
        <v>2769</v>
      </c>
      <c r="D248" s="304" t="s">
        <v>2800</v>
      </c>
      <c r="E248" s="373">
        <v>1386534</v>
      </c>
      <c r="F248" s="374">
        <v>3</v>
      </c>
      <c r="G248" s="305" t="s">
        <v>17</v>
      </c>
      <c r="H248" s="382">
        <v>1000</v>
      </c>
      <c r="I248" s="374">
        <v>2</v>
      </c>
      <c r="J248" s="374">
        <v>6</v>
      </c>
      <c r="K248" s="387">
        <v>-320900</v>
      </c>
      <c r="L248" s="381">
        <v>6000</v>
      </c>
    </row>
    <row r="249" ht="15" spans="1:12">
      <c r="A249" s="303" t="s">
        <v>1033</v>
      </c>
      <c r="B249" s="304" t="s">
        <v>2814</v>
      </c>
      <c r="C249" s="304" t="s">
        <v>2769</v>
      </c>
      <c r="D249" s="304" t="s">
        <v>2800</v>
      </c>
      <c r="E249" s="373">
        <v>1395899</v>
      </c>
      <c r="F249" s="374">
        <v>1</v>
      </c>
      <c r="G249" s="305" t="s">
        <v>17</v>
      </c>
      <c r="H249" s="382">
        <v>1000</v>
      </c>
      <c r="I249" s="374">
        <v>2</v>
      </c>
      <c r="J249" s="374">
        <v>2</v>
      </c>
      <c r="K249" s="387">
        <v>-322900</v>
      </c>
      <c r="L249" s="381">
        <v>2000</v>
      </c>
    </row>
    <row r="250" ht="15" spans="1:12">
      <c r="A250" s="303" t="s">
        <v>1036</v>
      </c>
      <c r="B250" s="304" t="s">
        <v>2774</v>
      </c>
      <c r="C250" s="304" t="s">
        <v>2769</v>
      </c>
      <c r="D250" s="304" t="s">
        <v>2800</v>
      </c>
      <c r="E250" s="373">
        <v>1389915</v>
      </c>
      <c r="F250" s="374">
        <v>1</v>
      </c>
      <c r="G250" s="305" t="s">
        <v>17</v>
      </c>
      <c r="H250" s="382">
        <v>1000</v>
      </c>
      <c r="I250" s="374">
        <v>2</v>
      </c>
      <c r="J250" s="374">
        <v>2</v>
      </c>
      <c r="K250" s="387">
        <v>-324900</v>
      </c>
      <c r="L250" s="381">
        <v>2000</v>
      </c>
    </row>
    <row r="251" ht="15" spans="1:12">
      <c r="A251" s="303" t="s">
        <v>1039</v>
      </c>
      <c r="B251" s="304" t="s">
        <v>2815</v>
      </c>
      <c r="C251" s="304" t="s">
        <v>2778</v>
      </c>
      <c r="D251" s="304" t="s">
        <v>2800</v>
      </c>
      <c r="E251" s="373">
        <v>1395833</v>
      </c>
      <c r="F251" s="374">
        <v>1</v>
      </c>
      <c r="G251" s="305" t="s">
        <v>17</v>
      </c>
      <c r="H251" s="382">
        <v>1000</v>
      </c>
      <c r="I251" s="374">
        <v>1</v>
      </c>
      <c r="J251" s="374">
        <v>1</v>
      </c>
      <c r="K251" s="387">
        <v>-325900</v>
      </c>
      <c r="L251" s="381">
        <v>1000</v>
      </c>
    </row>
    <row r="252" ht="15" spans="1:12">
      <c r="A252" s="303" t="s">
        <v>1042</v>
      </c>
      <c r="B252" s="304" t="s">
        <v>2816</v>
      </c>
      <c r="C252" s="304" t="s">
        <v>2778</v>
      </c>
      <c r="D252" s="304" t="s">
        <v>2800</v>
      </c>
      <c r="E252" s="373">
        <v>1396068</v>
      </c>
      <c r="F252" s="374">
        <v>1</v>
      </c>
      <c r="G252" s="305" t="s">
        <v>17</v>
      </c>
      <c r="H252" s="382">
        <v>1000</v>
      </c>
      <c r="I252" s="374">
        <v>1</v>
      </c>
      <c r="J252" s="374">
        <v>1</v>
      </c>
      <c r="K252" s="387">
        <v>-326900</v>
      </c>
      <c r="L252" s="381">
        <v>1000</v>
      </c>
    </row>
    <row r="253" ht="15" spans="1:12">
      <c r="A253" s="303" t="s">
        <v>1045</v>
      </c>
      <c r="B253" s="304" t="s">
        <v>2817</v>
      </c>
      <c r="C253" s="304" t="s">
        <v>2778</v>
      </c>
      <c r="D253" s="304" t="s">
        <v>2800</v>
      </c>
      <c r="E253" s="373">
        <v>1396281</v>
      </c>
      <c r="F253" s="374">
        <v>4</v>
      </c>
      <c r="G253" s="305" t="s">
        <v>17</v>
      </c>
      <c r="H253" s="382">
        <v>1000</v>
      </c>
      <c r="I253" s="374">
        <v>1</v>
      </c>
      <c r="J253" s="374">
        <v>4</v>
      </c>
      <c r="K253" s="387">
        <v>-330900</v>
      </c>
      <c r="L253" s="381">
        <v>4000</v>
      </c>
    </row>
    <row r="254" ht="15" spans="1:12">
      <c r="A254" s="303" t="s">
        <v>1048</v>
      </c>
      <c r="B254" s="304" t="s">
        <v>2818</v>
      </c>
      <c r="C254" s="304" t="s">
        <v>2778</v>
      </c>
      <c r="D254" s="304" t="s">
        <v>2800</v>
      </c>
      <c r="E254" s="373">
        <v>1396649</v>
      </c>
      <c r="F254" s="374">
        <v>1</v>
      </c>
      <c r="G254" s="305" t="s">
        <v>19</v>
      </c>
      <c r="H254" s="382">
        <v>1300</v>
      </c>
      <c r="I254" s="374">
        <v>1</v>
      </c>
      <c r="J254" s="374">
        <v>1</v>
      </c>
      <c r="K254" s="387">
        <v>-332200</v>
      </c>
      <c r="L254" s="381">
        <v>1300</v>
      </c>
    </row>
    <row r="255" ht="15" spans="1:12">
      <c r="A255" s="303" t="s">
        <v>1051</v>
      </c>
      <c r="B255" s="304" t="s">
        <v>2819</v>
      </c>
      <c r="C255" s="304" t="s">
        <v>2778</v>
      </c>
      <c r="D255" s="304" t="s">
        <v>2800</v>
      </c>
      <c r="E255" s="373">
        <v>1394282</v>
      </c>
      <c r="F255" s="374">
        <v>1</v>
      </c>
      <c r="G255" s="305" t="s">
        <v>22</v>
      </c>
      <c r="H255" s="382">
        <v>1300</v>
      </c>
      <c r="I255" s="374">
        <v>1</v>
      </c>
      <c r="J255" s="374">
        <v>1</v>
      </c>
      <c r="K255" s="387">
        <v>-333500</v>
      </c>
      <c r="L255" s="381">
        <v>1300</v>
      </c>
    </row>
    <row r="256" ht="15" spans="1:12">
      <c r="A256" s="303" t="s">
        <v>1054</v>
      </c>
      <c r="B256" s="304" t="s">
        <v>2820</v>
      </c>
      <c r="C256" s="304" t="s">
        <v>2778</v>
      </c>
      <c r="D256" s="304" t="s">
        <v>2782</v>
      </c>
      <c r="E256" s="373">
        <v>1396145</v>
      </c>
      <c r="F256" s="374">
        <v>1</v>
      </c>
      <c r="G256" s="305" t="s">
        <v>19</v>
      </c>
      <c r="H256" s="382">
        <v>1300</v>
      </c>
      <c r="I256" s="374">
        <v>2</v>
      </c>
      <c r="J256" s="374">
        <v>2</v>
      </c>
      <c r="K256" s="387">
        <v>-336100</v>
      </c>
      <c r="L256" s="381">
        <v>2600</v>
      </c>
    </row>
    <row r="257" ht="15" spans="1:12">
      <c r="A257" s="303" t="s">
        <v>1056</v>
      </c>
      <c r="B257" s="304" t="s">
        <v>2821</v>
      </c>
      <c r="C257" s="304" t="s">
        <v>2778</v>
      </c>
      <c r="D257" s="304" t="s">
        <v>2782</v>
      </c>
      <c r="E257" s="373">
        <v>1396230</v>
      </c>
      <c r="F257" s="374">
        <v>1</v>
      </c>
      <c r="G257" s="305" t="s">
        <v>19</v>
      </c>
      <c r="H257" s="382">
        <v>1300</v>
      </c>
      <c r="I257" s="374">
        <v>2</v>
      </c>
      <c r="J257" s="374">
        <v>2</v>
      </c>
      <c r="K257" s="387">
        <v>-338700</v>
      </c>
      <c r="L257" s="381">
        <v>2600</v>
      </c>
    </row>
    <row r="258" ht="15" spans="1:12">
      <c r="A258" s="303" t="s">
        <v>1059</v>
      </c>
      <c r="B258" s="304" t="s">
        <v>1632</v>
      </c>
      <c r="C258" s="304" t="s">
        <v>2778</v>
      </c>
      <c r="D258" s="304" t="s">
        <v>2782</v>
      </c>
      <c r="E258" s="373">
        <v>1396666</v>
      </c>
      <c r="F258" s="374">
        <v>1</v>
      </c>
      <c r="G258" s="305" t="s">
        <v>17</v>
      </c>
      <c r="H258" s="382">
        <v>1000</v>
      </c>
      <c r="I258" s="374">
        <v>2</v>
      </c>
      <c r="J258" s="374">
        <v>2</v>
      </c>
      <c r="K258" s="387">
        <v>-340700</v>
      </c>
      <c r="L258" s="381">
        <v>2000</v>
      </c>
    </row>
    <row r="259" ht="15" spans="1:12">
      <c r="A259" s="303" t="s">
        <v>1062</v>
      </c>
      <c r="B259" s="304" t="s">
        <v>2822</v>
      </c>
      <c r="C259" s="304" t="s">
        <v>2778</v>
      </c>
      <c r="D259" s="304" t="s">
        <v>2782</v>
      </c>
      <c r="E259" s="373">
        <v>1396302</v>
      </c>
      <c r="F259" s="374">
        <v>1</v>
      </c>
      <c r="G259" s="305" t="s">
        <v>17</v>
      </c>
      <c r="H259" s="382">
        <v>1000</v>
      </c>
      <c r="I259" s="374">
        <v>2</v>
      </c>
      <c r="J259" s="374">
        <v>2</v>
      </c>
      <c r="K259" s="387">
        <v>-342700</v>
      </c>
      <c r="L259" s="381">
        <v>2000</v>
      </c>
    </row>
    <row r="260" ht="15" spans="1:12">
      <c r="A260" s="477" t="s">
        <v>1064</v>
      </c>
      <c r="B260" s="478" t="s">
        <v>2823</v>
      </c>
      <c r="C260" s="376" t="s">
        <v>2778</v>
      </c>
      <c r="D260" s="376" t="s">
        <v>2800</v>
      </c>
      <c r="F260" s="374">
        <v>1</v>
      </c>
      <c r="G260" s="479" t="s">
        <v>17</v>
      </c>
      <c r="H260" s="374">
        <v>0</v>
      </c>
      <c r="I260" s="374">
        <v>1</v>
      </c>
      <c r="J260" s="374">
        <v>1</v>
      </c>
      <c r="K260" s="389">
        <v>-342700</v>
      </c>
      <c r="L260" s="469" t="s">
        <v>683</v>
      </c>
    </row>
    <row r="261" ht="15" spans="1:12">
      <c r="A261" s="299"/>
      <c r="B261" s="301"/>
      <c r="C261" s="376" t="s">
        <v>2800</v>
      </c>
      <c r="D261" s="376" t="s">
        <v>2782</v>
      </c>
      <c r="E261" s="480">
        <v>1398540</v>
      </c>
      <c r="F261" s="374">
        <v>1</v>
      </c>
      <c r="G261" s="300"/>
      <c r="H261" s="382">
        <v>1000</v>
      </c>
      <c r="I261" s="374">
        <v>1</v>
      </c>
      <c r="J261" s="374">
        <v>1</v>
      </c>
      <c r="K261" s="389">
        <v>-343700</v>
      </c>
      <c r="L261" s="381">
        <v>1000</v>
      </c>
    </row>
    <row r="262" ht="15" spans="1:12">
      <c r="A262" s="303" t="s">
        <v>1066</v>
      </c>
      <c r="B262" s="304" t="s">
        <v>2824</v>
      </c>
      <c r="C262" s="304" t="s">
        <v>2778</v>
      </c>
      <c r="D262" s="304" t="s">
        <v>2784</v>
      </c>
      <c r="E262" s="373">
        <v>1393260</v>
      </c>
      <c r="F262" s="374">
        <v>2</v>
      </c>
      <c r="G262" s="305" t="s">
        <v>49</v>
      </c>
      <c r="H262" s="382">
        <v>1500</v>
      </c>
      <c r="I262" s="374">
        <v>3</v>
      </c>
      <c r="J262" s="374">
        <v>6</v>
      </c>
      <c r="K262" s="387">
        <v>-352700</v>
      </c>
      <c r="L262" s="381">
        <v>9000</v>
      </c>
    </row>
    <row r="263" ht="15" spans="1:12">
      <c r="A263" s="303" t="s">
        <v>1069</v>
      </c>
      <c r="B263" s="304" t="s">
        <v>2825</v>
      </c>
      <c r="C263" s="304" t="s">
        <v>2778</v>
      </c>
      <c r="D263" s="304" t="s">
        <v>2771</v>
      </c>
      <c r="E263" s="373">
        <v>1395021</v>
      </c>
      <c r="F263" s="374">
        <v>1</v>
      </c>
      <c r="G263" s="305" t="s">
        <v>49</v>
      </c>
      <c r="H263" s="382">
        <v>1500</v>
      </c>
      <c r="I263" s="374">
        <v>4</v>
      </c>
      <c r="J263" s="374">
        <v>4</v>
      </c>
      <c r="K263" s="387">
        <v>-358700</v>
      </c>
      <c r="L263" s="381">
        <v>6000</v>
      </c>
    </row>
    <row r="264" ht="15" spans="1:12">
      <c r="A264" s="303" t="s">
        <v>1073</v>
      </c>
      <c r="B264" s="304" t="s">
        <v>2826</v>
      </c>
      <c r="C264" s="304" t="s">
        <v>2778</v>
      </c>
      <c r="D264" s="304" t="s">
        <v>2771</v>
      </c>
      <c r="E264" s="373">
        <v>1393533</v>
      </c>
      <c r="F264" s="374">
        <v>1</v>
      </c>
      <c r="G264" s="305" t="s">
        <v>22</v>
      </c>
      <c r="H264" s="382">
        <v>1300</v>
      </c>
      <c r="I264" s="374">
        <v>4</v>
      </c>
      <c r="J264" s="374">
        <v>4</v>
      </c>
      <c r="K264" s="387">
        <v>-363900</v>
      </c>
      <c r="L264" s="381">
        <v>5200</v>
      </c>
    </row>
    <row r="265" ht="15" spans="1:12">
      <c r="A265" s="303" t="s">
        <v>1076</v>
      </c>
      <c r="B265" s="376" t="s">
        <v>2827</v>
      </c>
      <c r="C265" s="376" t="s">
        <v>2800</v>
      </c>
      <c r="D265" s="376" t="s">
        <v>2782</v>
      </c>
      <c r="E265" s="379">
        <v>1394524</v>
      </c>
      <c r="F265" s="374">
        <v>1</v>
      </c>
      <c r="G265" s="377" t="s">
        <v>17</v>
      </c>
      <c r="H265" s="382">
        <v>1000</v>
      </c>
      <c r="I265" s="374">
        <v>1</v>
      </c>
      <c r="J265" s="374">
        <v>1</v>
      </c>
      <c r="K265" s="389">
        <v>-364900</v>
      </c>
      <c r="L265" s="381">
        <v>1000</v>
      </c>
    </row>
    <row r="266" ht="15" spans="1:12">
      <c r="A266" s="303" t="s">
        <v>1079</v>
      </c>
      <c r="B266" s="304" t="s">
        <v>2828</v>
      </c>
      <c r="C266" s="304" t="s">
        <v>2800</v>
      </c>
      <c r="D266" s="304" t="s">
        <v>2782</v>
      </c>
      <c r="E266" s="373">
        <v>1397919</v>
      </c>
      <c r="F266" s="374">
        <v>1</v>
      </c>
      <c r="G266" s="305" t="s">
        <v>17</v>
      </c>
      <c r="H266" s="382">
        <v>1000</v>
      </c>
      <c r="I266" s="374">
        <v>1</v>
      </c>
      <c r="J266" s="374">
        <v>1</v>
      </c>
      <c r="K266" s="387">
        <v>-365900</v>
      </c>
      <c r="L266" s="381">
        <v>1000</v>
      </c>
    </row>
    <row r="267" ht="15" spans="1:12">
      <c r="A267" s="303" t="s">
        <v>1082</v>
      </c>
      <c r="B267" s="304" t="s">
        <v>2829</v>
      </c>
      <c r="C267" s="304" t="s">
        <v>2800</v>
      </c>
      <c r="D267" s="304" t="s">
        <v>2782</v>
      </c>
      <c r="E267" s="373">
        <v>1396981</v>
      </c>
      <c r="F267" s="374">
        <v>1</v>
      </c>
      <c r="G267" s="305" t="s">
        <v>17</v>
      </c>
      <c r="H267" s="382">
        <v>1000</v>
      </c>
      <c r="I267" s="374">
        <v>1</v>
      </c>
      <c r="J267" s="374">
        <v>1</v>
      </c>
      <c r="K267" s="387">
        <v>-366900</v>
      </c>
      <c r="L267" s="381">
        <v>1000</v>
      </c>
    </row>
    <row r="268" ht="15" spans="1:12">
      <c r="A268" s="303" t="s">
        <v>1085</v>
      </c>
      <c r="B268" s="304" t="s">
        <v>2830</v>
      </c>
      <c r="C268" s="304" t="s">
        <v>2800</v>
      </c>
      <c r="D268" s="304" t="s">
        <v>2782</v>
      </c>
      <c r="E268" s="373">
        <v>1398036</v>
      </c>
      <c r="F268" s="374">
        <v>1</v>
      </c>
      <c r="G268" s="305" t="s">
        <v>22</v>
      </c>
      <c r="H268" s="382">
        <v>1300</v>
      </c>
      <c r="I268" s="374">
        <v>1</v>
      </c>
      <c r="J268" s="374">
        <v>1</v>
      </c>
      <c r="K268" s="387">
        <v>-368200</v>
      </c>
      <c r="L268" s="381">
        <v>1300</v>
      </c>
    </row>
    <row r="269" ht="15" spans="1:12">
      <c r="A269" s="303" t="s">
        <v>1088</v>
      </c>
      <c r="B269" s="304" t="s">
        <v>2831</v>
      </c>
      <c r="C269" s="304" t="s">
        <v>2800</v>
      </c>
      <c r="D269" s="304" t="s">
        <v>2782</v>
      </c>
      <c r="E269" s="373">
        <v>1398024</v>
      </c>
      <c r="F269" s="374">
        <v>1</v>
      </c>
      <c r="G269" s="305" t="s">
        <v>22</v>
      </c>
      <c r="H269" s="382">
        <v>1300</v>
      </c>
      <c r="I269" s="374">
        <v>1</v>
      </c>
      <c r="J269" s="374">
        <v>1</v>
      </c>
      <c r="K269" s="387">
        <v>-369500</v>
      </c>
      <c r="L269" s="381">
        <v>1300</v>
      </c>
    </row>
    <row r="270" ht="15" spans="1:12">
      <c r="A270" s="388" t="s">
        <v>1091</v>
      </c>
      <c r="B270" s="376" t="s">
        <v>2832</v>
      </c>
      <c r="C270" s="376" t="s">
        <v>2800</v>
      </c>
      <c r="D270" s="376" t="s">
        <v>2784</v>
      </c>
      <c r="E270" s="379">
        <v>1397896</v>
      </c>
      <c r="F270" s="374">
        <v>1</v>
      </c>
      <c r="G270" s="377" t="s">
        <v>17</v>
      </c>
      <c r="H270" s="382">
        <v>1000</v>
      </c>
      <c r="I270" s="374">
        <v>2</v>
      </c>
      <c r="J270" s="374">
        <v>2</v>
      </c>
      <c r="K270" s="389">
        <v>-371500</v>
      </c>
      <c r="L270" s="381">
        <v>2000</v>
      </c>
    </row>
    <row r="271" ht="15" spans="1:12">
      <c r="A271" s="303" t="s">
        <v>1093</v>
      </c>
      <c r="B271" s="376" t="s">
        <v>2833</v>
      </c>
      <c r="C271" s="376" t="s">
        <v>2800</v>
      </c>
      <c r="D271" s="376" t="s">
        <v>2784</v>
      </c>
      <c r="E271" s="379">
        <v>1395002</v>
      </c>
      <c r="F271" s="374">
        <v>1</v>
      </c>
      <c r="G271" s="377" t="s">
        <v>22</v>
      </c>
      <c r="H271" s="467">
        <v>1300</v>
      </c>
      <c r="I271" s="374">
        <v>2</v>
      </c>
      <c r="J271" s="374">
        <v>2</v>
      </c>
      <c r="K271" s="389">
        <v>-374100</v>
      </c>
      <c r="L271" s="381">
        <v>2600</v>
      </c>
    </row>
    <row r="272" ht="15" spans="1:12">
      <c r="A272" s="388" t="s">
        <v>1096</v>
      </c>
      <c r="B272" s="376" t="s">
        <v>2834</v>
      </c>
      <c r="C272" s="376" t="s">
        <v>2800</v>
      </c>
      <c r="D272" s="376" t="s">
        <v>2784</v>
      </c>
      <c r="E272" s="379">
        <v>1397909</v>
      </c>
      <c r="F272" s="374">
        <v>1</v>
      </c>
      <c r="G272" s="377" t="s">
        <v>17</v>
      </c>
      <c r="H272" s="382">
        <v>1000</v>
      </c>
      <c r="I272" s="374">
        <v>2</v>
      </c>
      <c r="J272" s="374">
        <v>2</v>
      </c>
      <c r="K272" s="389">
        <v>-376100</v>
      </c>
      <c r="L272" s="381">
        <v>2000</v>
      </c>
    </row>
    <row r="273" ht="15" spans="1:12">
      <c r="A273" s="303" t="s">
        <v>1099</v>
      </c>
      <c r="B273" s="304" t="s">
        <v>2835</v>
      </c>
      <c r="C273" s="304" t="s">
        <v>2800</v>
      </c>
      <c r="D273" s="304" t="s">
        <v>2836</v>
      </c>
      <c r="E273" s="373">
        <v>1395810</v>
      </c>
      <c r="F273" s="374">
        <v>1</v>
      </c>
      <c r="G273" s="305" t="s">
        <v>49</v>
      </c>
      <c r="H273" s="382">
        <v>1500</v>
      </c>
      <c r="I273" s="374">
        <v>6</v>
      </c>
      <c r="J273" s="374">
        <v>6</v>
      </c>
      <c r="K273" s="387">
        <v>-385100</v>
      </c>
      <c r="L273" s="381">
        <v>9000</v>
      </c>
    </row>
    <row r="274" ht="15" spans="1:12">
      <c r="A274" s="303" t="s">
        <v>1101</v>
      </c>
      <c r="B274" s="304" t="s">
        <v>2837</v>
      </c>
      <c r="C274" s="304" t="s">
        <v>2782</v>
      </c>
      <c r="D274" s="304" t="s">
        <v>2784</v>
      </c>
      <c r="E274" s="373">
        <v>1395013</v>
      </c>
      <c r="F274" s="374">
        <v>2</v>
      </c>
      <c r="G274" s="305" t="s">
        <v>17</v>
      </c>
      <c r="H274" s="382">
        <v>1000</v>
      </c>
      <c r="I274" s="374">
        <v>1</v>
      </c>
      <c r="J274" s="374">
        <v>2</v>
      </c>
      <c r="K274" s="387">
        <v>-387100</v>
      </c>
      <c r="L274" s="381">
        <v>2000</v>
      </c>
    </row>
    <row r="275" ht="15" spans="1:12">
      <c r="A275" s="303" t="s">
        <v>1104</v>
      </c>
      <c r="B275" s="304" t="s">
        <v>2838</v>
      </c>
      <c r="C275" s="304" t="s">
        <v>2782</v>
      </c>
      <c r="D275" s="304" t="s">
        <v>2784</v>
      </c>
      <c r="E275" s="373">
        <v>1397531</v>
      </c>
      <c r="F275" s="374">
        <v>1</v>
      </c>
      <c r="G275" s="305" t="s">
        <v>17</v>
      </c>
      <c r="H275" s="382">
        <v>1000</v>
      </c>
      <c r="I275" s="374">
        <v>1</v>
      </c>
      <c r="J275" s="374">
        <v>1</v>
      </c>
      <c r="K275" s="387">
        <v>-388100</v>
      </c>
      <c r="L275" s="381">
        <v>1000</v>
      </c>
    </row>
    <row r="276" ht="15" spans="1:12">
      <c r="A276" s="303" t="s">
        <v>1107</v>
      </c>
      <c r="B276" s="304" t="s">
        <v>2839</v>
      </c>
      <c r="C276" s="304" t="s">
        <v>2782</v>
      </c>
      <c r="D276" s="304" t="s">
        <v>2784</v>
      </c>
      <c r="E276" s="373">
        <v>1396351</v>
      </c>
      <c r="F276" s="374">
        <v>1</v>
      </c>
      <c r="G276" s="305" t="s">
        <v>17</v>
      </c>
      <c r="H276" s="382">
        <v>1000</v>
      </c>
      <c r="I276" s="374">
        <v>1</v>
      </c>
      <c r="J276" s="374">
        <v>1</v>
      </c>
      <c r="K276" s="387">
        <v>-389100</v>
      </c>
      <c r="L276" s="381">
        <v>1000</v>
      </c>
    </row>
    <row r="277" ht="15" spans="1:12">
      <c r="A277" s="303" t="s">
        <v>1110</v>
      </c>
      <c r="B277" s="304" t="s">
        <v>2840</v>
      </c>
      <c r="C277" s="304" t="s">
        <v>2782</v>
      </c>
      <c r="D277" s="304" t="s">
        <v>2784</v>
      </c>
      <c r="E277" s="373">
        <v>1398143</v>
      </c>
      <c r="F277" s="374">
        <v>1</v>
      </c>
      <c r="G277" s="305" t="s">
        <v>19</v>
      </c>
      <c r="H277" s="382">
        <v>1300</v>
      </c>
      <c r="I277" s="374">
        <v>1</v>
      </c>
      <c r="J277" s="374">
        <v>1</v>
      </c>
      <c r="K277" s="387">
        <v>-390400</v>
      </c>
      <c r="L277" s="381">
        <v>1300</v>
      </c>
    </row>
    <row r="278" ht="15" spans="1:12">
      <c r="A278" s="303" t="s">
        <v>1113</v>
      </c>
      <c r="B278" s="304" t="s">
        <v>2841</v>
      </c>
      <c r="C278" s="304" t="s">
        <v>2782</v>
      </c>
      <c r="D278" s="304" t="s">
        <v>2784</v>
      </c>
      <c r="E278" s="373">
        <v>1398122</v>
      </c>
      <c r="F278" s="374">
        <v>1</v>
      </c>
      <c r="G278" s="305" t="s">
        <v>17</v>
      </c>
      <c r="H278" s="382">
        <v>1000</v>
      </c>
      <c r="I278" s="374">
        <v>1</v>
      </c>
      <c r="J278" s="374">
        <v>1</v>
      </c>
      <c r="K278" s="387">
        <v>-391400</v>
      </c>
      <c r="L278" s="381">
        <v>1000</v>
      </c>
    </row>
    <row r="279" ht="15" spans="1:12">
      <c r="A279" s="303" t="s">
        <v>1116</v>
      </c>
      <c r="B279" s="304" t="s">
        <v>2842</v>
      </c>
      <c r="C279" s="304" t="s">
        <v>2782</v>
      </c>
      <c r="D279" s="304" t="s">
        <v>2784</v>
      </c>
      <c r="E279" s="373">
        <v>1396674</v>
      </c>
      <c r="F279" s="374">
        <v>1</v>
      </c>
      <c r="G279" s="305" t="s">
        <v>17</v>
      </c>
      <c r="H279" s="382">
        <v>1000</v>
      </c>
      <c r="I279" s="374">
        <v>1</v>
      </c>
      <c r="J279" s="374">
        <v>1</v>
      </c>
      <c r="K279" s="387">
        <v>-392400</v>
      </c>
      <c r="L279" s="381">
        <v>1000</v>
      </c>
    </row>
    <row r="280" ht="15" spans="1:12">
      <c r="A280" s="303" t="s">
        <v>1119</v>
      </c>
      <c r="B280" s="304" t="s">
        <v>2843</v>
      </c>
      <c r="C280" s="304" t="s">
        <v>2782</v>
      </c>
      <c r="D280" s="304" t="s">
        <v>2784</v>
      </c>
      <c r="E280" s="373">
        <v>1394964</v>
      </c>
      <c r="F280" s="374">
        <v>2</v>
      </c>
      <c r="G280" s="305" t="s">
        <v>17</v>
      </c>
      <c r="H280" s="382">
        <v>1000</v>
      </c>
      <c r="I280" s="374">
        <v>1</v>
      </c>
      <c r="J280" s="374">
        <v>2</v>
      </c>
      <c r="K280" s="387">
        <v>-394400</v>
      </c>
      <c r="L280" s="381">
        <v>2000</v>
      </c>
    </row>
    <row r="281" ht="15" spans="1:12">
      <c r="A281" s="303" t="s">
        <v>1122</v>
      </c>
      <c r="B281" s="304" t="s">
        <v>2844</v>
      </c>
      <c r="C281" s="304" t="s">
        <v>2782</v>
      </c>
      <c r="D281" s="304" t="s">
        <v>2784</v>
      </c>
      <c r="E281" s="373">
        <v>1398316</v>
      </c>
      <c r="F281" s="374">
        <v>1</v>
      </c>
      <c r="G281" s="305" t="s">
        <v>22</v>
      </c>
      <c r="H281" s="382">
        <v>1300</v>
      </c>
      <c r="I281" s="374">
        <v>1</v>
      </c>
      <c r="J281" s="374">
        <v>1</v>
      </c>
      <c r="K281" s="387">
        <v>-395700</v>
      </c>
      <c r="L281" s="381">
        <v>1300</v>
      </c>
    </row>
    <row r="282" ht="15" spans="1:12">
      <c r="A282" s="303" t="s">
        <v>1126</v>
      </c>
      <c r="B282" s="304" t="s">
        <v>2845</v>
      </c>
      <c r="C282" s="304" t="s">
        <v>2782</v>
      </c>
      <c r="D282" s="304" t="s">
        <v>2784</v>
      </c>
      <c r="E282" s="373">
        <v>1386697</v>
      </c>
      <c r="F282" s="374">
        <v>1</v>
      </c>
      <c r="G282" s="305" t="s">
        <v>17</v>
      </c>
      <c r="H282" s="382">
        <v>1000</v>
      </c>
      <c r="I282" s="374">
        <v>1</v>
      </c>
      <c r="J282" s="374">
        <v>1</v>
      </c>
      <c r="K282" s="387">
        <v>-396700</v>
      </c>
      <c r="L282" s="381">
        <v>1000</v>
      </c>
    </row>
    <row r="283" ht="15" spans="1:12">
      <c r="A283" s="303" t="s">
        <v>1129</v>
      </c>
      <c r="B283" s="304" t="s">
        <v>2846</v>
      </c>
      <c r="C283" s="304" t="s">
        <v>2782</v>
      </c>
      <c r="D283" s="304" t="s">
        <v>2784</v>
      </c>
      <c r="E283" s="373">
        <v>1398314</v>
      </c>
      <c r="F283" s="374">
        <v>1</v>
      </c>
      <c r="G283" s="305" t="s">
        <v>22</v>
      </c>
      <c r="H283" s="382">
        <v>1300</v>
      </c>
      <c r="I283" s="374">
        <v>1</v>
      </c>
      <c r="J283" s="374">
        <v>1</v>
      </c>
      <c r="K283" s="387">
        <v>-398000</v>
      </c>
      <c r="L283" s="381">
        <v>1300</v>
      </c>
    </row>
    <row r="284" ht="15" spans="1:12">
      <c r="A284" s="303" t="s">
        <v>1132</v>
      </c>
      <c r="B284" s="304" t="s">
        <v>2847</v>
      </c>
      <c r="C284" s="304" t="s">
        <v>2782</v>
      </c>
      <c r="D284" s="304" t="s">
        <v>2784</v>
      </c>
      <c r="E284" s="373">
        <v>1398315</v>
      </c>
      <c r="F284" s="374">
        <v>1</v>
      </c>
      <c r="G284" s="305" t="s">
        <v>22</v>
      </c>
      <c r="H284" s="382">
        <v>1300</v>
      </c>
      <c r="I284" s="374">
        <v>1</v>
      </c>
      <c r="J284" s="374">
        <v>1</v>
      </c>
      <c r="K284" s="387">
        <v>-399300</v>
      </c>
      <c r="L284" s="381">
        <v>1300</v>
      </c>
    </row>
    <row r="285" ht="15" spans="1:12">
      <c r="A285" s="303" t="s">
        <v>1135</v>
      </c>
      <c r="B285" s="304" t="s">
        <v>2830</v>
      </c>
      <c r="C285" s="304" t="s">
        <v>2782</v>
      </c>
      <c r="D285" s="304" t="s">
        <v>2784</v>
      </c>
      <c r="E285" s="373">
        <v>1398359</v>
      </c>
      <c r="F285" s="374">
        <v>1</v>
      </c>
      <c r="G285" s="305" t="s">
        <v>22</v>
      </c>
      <c r="H285" s="382">
        <v>1300</v>
      </c>
      <c r="I285" s="374">
        <v>1</v>
      </c>
      <c r="J285" s="374">
        <v>1</v>
      </c>
      <c r="K285" s="387">
        <v>-400600</v>
      </c>
      <c r="L285" s="381">
        <v>1300</v>
      </c>
    </row>
    <row r="286" ht="15" spans="1:12">
      <c r="A286" s="312" t="s">
        <v>1137</v>
      </c>
      <c r="B286" s="313" t="s">
        <v>2831</v>
      </c>
      <c r="C286" s="313" t="s">
        <v>2782</v>
      </c>
      <c r="D286" s="313" t="s">
        <v>2784</v>
      </c>
      <c r="E286" s="384">
        <v>1398405</v>
      </c>
      <c r="F286" s="374">
        <v>1</v>
      </c>
      <c r="G286" s="305" t="s">
        <v>22</v>
      </c>
      <c r="H286" s="382">
        <v>1300</v>
      </c>
      <c r="I286" s="374">
        <v>1</v>
      </c>
      <c r="J286" s="386">
        <v>1</v>
      </c>
      <c r="K286" s="387">
        <v>-401900</v>
      </c>
      <c r="L286" s="381">
        <v>1300</v>
      </c>
    </row>
    <row r="287" ht="15" spans="1:12">
      <c r="A287" s="303" t="s">
        <v>1140</v>
      </c>
      <c r="B287" s="304" t="s">
        <v>2848</v>
      </c>
      <c r="C287" s="304" t="s">
        <v>2782</v>
      </c>
      <c r="D287" s="304" t="s">
        <v>2771</v>
      </c>
      <c r="E287" s="373">
        <v>1384526</v>
      </c>
      <c r="F287" s="374">
        <v>1</v>
      </c>
      <c r="G287" s="305" t="s">
        <v>19</v>
      </c>
      <c r="H287" s="382">
        <v>1300</v>
      </c>
      <c r="I287" s="374">
        <v>2</v>
      </c>
      <c r="J287" s="374">
        <v>2</v>
      </c>
      <c r="K287" s="387">
        <v>-404500</v>
      </c>
      <c r="L287" s="381">
        <v>2600</v>
      </c>
    </row>
    <row r="288" ht="15" spans="1:12">
      <c r="A288" s="303" t="s">
        <v>1143</v>
      </c>
      <c r="B288" s="304" t="s">
        <v>2849</v>
      </c>
      <c r="C288" s="304" t="s">
        <v>2782</v>
      </c>
      <c r="D288" s="304" t="s">
        <v>2771</v>
      </c>
      <c r="E288" s="373">
        <v>1396664</v>
      </c>
      <c r="F288" s="374">
        <v>1</v>
      </c>
      <c r="G288" s="305" t="s">
        <v>17</v>
      </c>
      <c r="H288" s="382">
        <v>1000</v>
      </c>
      <c r="I288" s="374">
        <v>2</v>
      </c>
      <c r="J288" s="374">
        <v>2</v>
      </c>
      <c r="K288" s="387">
        <v>-406500</v>
      </c>
      <c r="L288" s="381">
        <v>2000</v>
      </c>
    </row>
    <row r="289" ht="15" spans="1:12">
      <c r="A289" s="303" t="s">
        <v>1146</v>
      </c>
      <c r="B289" s="376" t="s">
        <v>2839</v>
      </c>
      <c r="C289" s="376" t="s">
        <v>2784</v>
      </c>
      <c r="D289" s="376" t="s">
        <v>2771</v>
      </c>
      <c r="E289" s="379">
        <v>1398431</v>
      </c>
      <c r="F289" s="374">
        <v>1</v>
      </c>
      <c r="G289" s="377" t="s">
        <v>17</v>
      </c>
      <c r="H289" s="382">
        <v>1000</v>
      </c>
      <c r="I289" s="374">
        <v>1</v>
      </c>
      <c r="J289" s="374">
        <v>1</v>
      </c>
      <c r="K289" s="389">
        <v>-407500</v>
      </c>
      <c r="L289" s="381">
        <v>1000</v>
      </c>
    </row>
    <row r="290" ht="15" spans="1:12">
      <c r="A290" s="388" t="s">
        <v>1149</v>
      </c>
      <c r="B290" s="376" t="s">
        <v>2850</v>
      </c>
      <c r="C290" s="376" t="s">
        <v>2784</v>
      </c>
      <c r="D290" s="376" t="s">
        <v>2771</v>
      </c>
      <c r="E290" s="379">
        <v>1399236</v>
      </c>
      <c r="F290" s="374">
        <v>2</v>
      </c>
      <c r="G290" s="377" t="s">
        <v>17</v>
      </c>
      <c r="H290" s="382">
        <v>1000</v>
      </c>
      <c r="I290" s="374">
        <v>1</v>
      </c>
      <c r="J290" s="374">
        <v>2</v>
      </c>
      <c r="K290" s="389">
        <v>-409500</v>
      </c>
      <c r="L290" s="381">
        <v>2000</v>
      </c>
    </row>
    <row r="291" ht="15" spans="1:12">
      <c r="A291" s="303" t="s">
        <v>1152</v>
      </c>
      <c r="B291" s="376" t="s">
        <v>2851</v>
      </c>
      <c r="C291" s="376" t="s">
        <v>2784</v>
      </c>
      <c r="D291" s="376" t="s">
        <v>2771</v>
      </c>
      <c r="E291" s="379">
        <v>1399223</v>
      </c>
      <c r="F291" s="374">
        <v>1</v>
      </c>
      <c r="G291" s="377" t="s">
        <v>17</v>
      </c>
      <c r="H291" s="382">
        <v>1000</v>
      </c>
      <c r="I291" s="374">
        <v>1</v>
      </c>
      <c r="J291" s="374">
        <v>1</v>
      </c>
      <c r="K291" s="389">
        <v>-410500</v>
      </c>
      <c r="L291" s="381">
        <v>1000</v>
      </c>
    </row>
    <row r="292" ht="15" spans="1:12">
      <c r="A292" s="303" t="s">
        <v>1155</v>
      </c>
      <c r="B292" s="304" t="s">
        <v>2852</v>
      </c>
      <c r="C292" s="304" t="s">
        <v>2784</v>
      </c>
      <c r="D292" s="304" t="s">
        <v>2771</v>
      </c>
      <c r="E292" s="373">
        <v>1394936</v>
      </c>
      <c r="F292" s="374">
        <v>3</v>
      </c>
      <c r="G292" s="305" t="s">
        <v>17</v>
      </c>
      <c r="H292" s="382">
        <v>1000</v>
      </c>
      <c r="I292" s="374">
        <v>1</v>
      </c>
      <c r="J292" s="374">
        <v>3</v>
      </c>
      <c r="K292" s="387">
        <v>-413500</v>
      </c>
      <c r="L292" s="381">
        <v>3000</v>
      </c>
    </row>
    <row r="293" ht="15" spans="1:12">
      <c r="A293" s="303" t="s">
        <v>1157</v>
      </c>
      <c r="B293" s="304" t="s">
        <v>2853</v>
      </c>
      <c r="C293" s="304" t="s">
        <v>2784</v>
      </c>
      <c r="D293" s="304" t="s">
        <v>2771</v>
      </c>
      <c r="E293" s="373">
        <v>1397911</v>
      </c>
      <c r="F293" s="374">
        <v>2</v>
      </c>
      <c r="G293" s="305" t="s">
        <v>17</v>
      </c>
      <c r="H293" s="382">
        <v>1000</v>
      </c>
      <c r="I293" s="374">
        <v>1</v>
      </c>
      <c r="J293" s="374">
        <v>2</v>
      </c>
      <c r="K293" s="387">
        <v>-415500</v>
      </c>
      <c r="L293" s="381">
        <v>2000</v>
      </c>
    </row>
    <row r="294" ht="15" spans="1:12">
      <c r="A294" s="303" t="s">
        <v>1159</v>
      </c>
      <c r="B294" s="304" t="s">
        <v>2854</v>
      </c>
      <c r="C294" s="304" t="s">
        <v>2784</v>
      </c>
      <c r="D294" s="304" t="s">
        <v>2771</v>
      </c>
      <c r="E294" s="373">
        <v>1397038</v>
      </c>
      <c r="F294" s="374">
        <v>1</v>
      </c>
      <c r="G294" s="305" t="s">
        <v>17</v>
      </c>
      <c r="H294" s="382">
        <v>1000</v>
      </c>
      <c r="I294" s="374">
        <v>1</v>
      </c>
      <c r="J294" s="374">
        <v>1</v>
      </c>
      <c r="K294" s="387">
        <v>-416500</v>
      </c>
      <c r="L294" s="381">
        <v>1000</v>
      </c>
    </row>
    <row r="295" ht="15" spans="1:12">
      <c r="A295" s="388" t="s">
        <v>1162</v>
      </c>
      <c r="B295" s="376" t="s">
        <v>2855</v>
      </c>
      <c r="C295" s="376" t="s">
        <v>2784</v>
      </c>
      <c r="D295" s="376" t="s">
        <v>2771</v>
      </c>
      <c r="E295" s="379">
        <v>1398928</v>
      </c>
      <c r="F295" s="374">
        <v>1</v>
      </c>
      <c r="G295" s="377" t="s">
        <v>17</v>
      </c>
      <c r="H295" s="382">
        <v>1000</v>
      </c>
      <c r="I295" s="374">
        <v>1</v>
      </c>
      <c r="J295" s="374">
        <v>1</v>
      </c>
      <c r="K295" s="389">
        <v>-417500</v>
      </c>
      <c r="L295" s="381">
        <v>1000</v>
      </c>
    </row>
    <row r="296" ht="15" spans="1:12">
      <c r="A296" s="303" t="s">
        <v>1165</v>
      </c>
      <c r="B296" s="304" t="s">
        <v>2856</v>
      </c>
      <c r="C296" s="304" t="s">
        <v>2784</v>
      </c>
      <c r="D296" s="304" t="s">
        <v>2771</v>
      </c>
      <c r="E296" s="373">
        <v>1397663</v>
      </c>
      <c r="F296" s="374">
        <v>1</v>
      </c>
      <c r="G296" s="305" t="s">
        <v>17</v>
      </c>
      <c r="H296" s="382">
        <v>1000</v>
      </c>
      <c r="I296" s="374">
        <v>1</v>
      </c>
      <c r="J296" s="374">
        <v>1</v>
      </c>
      <c r="K296" s="387">
        <v>-418500</v>
      </c>
      <c r="L296" s="381">
        <v>1000</v>
      </c>
    </row>
    <row r="297" ht="15" spans="1:12">
      <c r="A297" s="303" t="s">
        <v>1168</v>
      </c>
      <c r="B297" s="304" t="s">
        <v>2830</v>
      </c>
      <c r="C297" s="304" t="s">
        <v>2784</v>
      </c>
      <c r="D297" s="304" t="s">
        <v>2771</v>
      </c>
      <c r="E297" s="373">
        <v>1398815</v>
      </c>
      <c r="F297" s="374">
        <v>1</v>
      </c>
      <c r="G297" s="305" t="s">
        <v>22</v>
      </c>
      <c r="H297" s="382">
        <v>1300</v>
      </c>
      <c r="I297" s="374">
        <v>1</v>
      </c>
      <c r="J297" s="374">
        <v>1</v>
      </c>
      <c r="K297" s="387">
        <v>-419800</v>
      </c>
      <c r="L297" s="381">
        <v>1300</v>
      </c>
    </row>
    <row r="298" ht="15" spans="1:12">
      <c r="A298" s="303" t="s">
        <v>1170</v>
      </c>
      <c r="B298" s="304" t="s">
        <v>2831</v>
      </c>
      <c r="C298" s="304" t="s">
        <v>2784</v>
      </c>
      <c r="D298" s="304" t="s">
        <v>2771</v>
      </c>
      <c r="E298" s="373">
        <v>1398819</v>
      </c>
      <c r="F298" s="374">
        <v>1</v>
      </c>
      <c r="G298" s="305" t="s">
        <v>22</v>
      </c>
      <c r="H298" s="382">
        <v>1300</v>
      </c>
      <c r="I298" s="374">
        <v>1</v>
      </c>
      <c r="J298" s="374">
        <v>1</v>
      </c>
      <c r="K298" s="387">
        <v>-421100</v>
      </c>
      <c r="L298" s="381">
        <v>1300</v>
      </c>
    </row>
    <row r="299" ht="15" spans="1:12">
      <c r="A299" s="388" t="s">
        <v>1173</v>
      </c>
      <c r="B299" s="376" t="s">
        <v>2857</v>
      </c>
      <c r="C299" s="376" t="s">
        <v>2784</v>
      </c>
      <c r="D299" s="376" t="s">
        <v>2771</v>
      </c>
      <c r="E299" s="379">
        <v>1392248</v>
      </c>
      <c r="F299" s="374">
        <v>2</v>
      </c>
      <c r="G299" s="377" t="s">
        <v>17</v>
      </c>
      <c r="H299" s="382">
        <v>1000</v>
      </c>
      <c r="I299" s="374">
        <v>1</v>
      </c>
      <c r="J299" s="374">
        <v>2</v>
      </c>
      <c r="K299" s="389">
        <v>-423100</v>
      </c>
      <c r="L299" s="381">
        <v>2000</v>
      </c>
    </row>
    <row r="300" ht="15" spans="1:12">
      <c r="A300" s="303" t="s">
        <v>1176</v>
      </c>
      <c r="B300" s="304" t="s">
        <v>2858</v>
      </c>
      <c r="C300" s="304" t="s">
        <v>2784</v>
      </c>
      <c r="D300" s="304" t="s">
        <v>2859</v>
      </c>
      <c r="E300" s="373">
        <v>1393831</v>
      </c>
      <c r="F300" s="374">
        <v>1</v>
      </c>
      <c r="G300" s="305" t="s">
        <v>49</v>
      </c>
      <c r="H300" s="382">
        <v>1500</v>
      </c>
      <c r="I300" s="374">
        <v>2</v>
      </c>
      <c r="J300" s="374">
        <v>2</v>
      </c>
      <c r="K300" s="387">
        <v>-426100</v>
      </c>
      <c r="L300" s="381">
        <v>3000</v>
      </c>
    </row>
    <row r="301" ht="15" spans="1:12">
      <c r="A301" s="388" t="s">
        <v>1179</v>
      </c>
      <c r="B301" s="376" t="s">
        <v>2860</v>
      </c>
      <c r="C301" s="376" t="s">
        <v>2784</v>
      </c>
      <c r="D301" s="376" t="s">
        <v>2859</v>
      </c>
      <c r="E301" s="379">
        <v>1394053</v>
      </c>
      <c r="F301" s="374">
        <v>1</v>
      </c>
      <c r="G301" s="377" t="s">
        <v>17</v>
      </c>
      <c r="H301" s="382">
        <v>1000</v>
      </c>
      <c r="I301" s="374">
        <v>2</v>
      </c>
      <c r="J301" s="374">
        <v>2</v>
      </c>
      <c r="K301" s="389">
        <v>-428100</v>
      </c>
      <c r="L301" s="381">
        <v>2000</v>
      </c>
    </row>
    <row r="302" ht="15" spans="1:12">
      <c r="A302" s="303" t="s">
        <v>1182</v>
      </c>
      <c r="B302" s="304" t="s">
        <v>2861</v>
      </c>
      <c r="C302" s="304" t="s">
        <v>2784</v>
      </c>
      <c r="D302" s="304" t="s">
        <v>2859</v>
      </c>
      <c r="E302" s="373">
        <v>1397036</v>
      </c>
      <c r="F302" s="374">
        <v>1</v>
      </c>
      <c r="G302" s="305" t="s">
        <v>17</v>
      </c>
      <c r="H302" s="382">
        <v>1000</v>
      </c>
      <c r="I302" s="374">
        <v>2</v>
      </c>
      <c r="J302" s="374">
        <v>2</v>
      </c>
      <c r="K302" s="387">
        <v>-430100</v>
      </c>
      <c r="L302" s="381">
        <v>2000</v>
      </c>
    </row>
    <row r="303" ht="15" spans="1:12">
      <c r="A303" s="303" t="s">
        <v>1186</v>
      </c>
      <c r="B303" s="304" t="s">
        <v>2862</v>
      </c>
      <c r="C303" s="304" t="s">
        <v>2784</v>
      </c>
      <c r="D303" s="304" t="s">
        <v>2859</v>
      </c>
      <c r="E303" s="373">
        <v>1393392</v>
      </c>
      <c r="F303" s="374">
        <v>1</v>
      </c>
      <c r="G303" s="305" t="s">
        <v>22</v>
      </c>
      <c r="H303" s="382">
        <v>1300</v>
      </c>
      <c r="I303" s="374">
        <v>2</v>
      </c>
      <c r="J303" s="374">
        <v>2</v>
      </c>
      <c r="K303" s="387">
        <v>-432700</v>
      </c>
      <c r="L303" s="381">
        <v>2600</v>
      </c>
    </row>
    <row r="304" ht="15" spans="1:12">
      <c r="A304" s="303" t="s">
        <v>1189</v>
      </c>
      <c r="B304" s="304" t="s">
        <v>2863</v>
      </c>
      <c r="C304" s="304" t="s">
        <v>2784</v>
      </c>
      <c r="D304" s="304" t="s">
        <v>2836</v>
      </c>
      <c r="E304" s="373">
        <v>1395855</v>
      </c>
      <c r="F304" s="374">
        <v>1</v>
      </c>
      <c r="G304" s="305" t="s">
        <v>49</v>
      </c>
      <c r="H304" s="382">
        <v>1500</v>
      </c>
      <c r="I304" s="374">
        <v>4</v>
      </c>
      <c r="J304" s="374">
        <v>4</v>
      </c>
      <c r="K304" s="387">
        <v>-438700</v>
      </c>
      <c r="L304" s="381">
        <v>6000</v>
      </c>
    </row>
    <row r="305" ht="15" spans="1:12">
      <c r="A305" s="303" t="s">
        <v>1192</v>
      </c>
      <c r="B305" s="304" t="s">
        <v>2864</v>
      </c>
      <c r="C305" s="304" t="s">
        <v>2784</v>
      </c>
      <c r="D305" s="304" t="s">
        <v>2865</v>
      </c>
      <c r="E305" s="373">
        <v>1396223</v>
      </c>
      <c r="F305" s="374">
        <v>1</v>
      </c>
      <c r="G305" s="305" t="s">
        <v>17</v>
      </c>
      <c r="H305" s="382">
        <v>1000</v>
      </c>
      <c r="I305" s="374">
        <v>6</v>
      </c>
      <c r="J305" s="374">
        <v>6</v>
      </c>
      <c r="K305" s="387">
        <v>-444700</v>
      </c>
      <c r="L305" s="381">
        <v>6000</v>
      </c>
    </row>
    <row r="306" ht="15" spans="1:12">
      <c r="A306" s="388" t="s">
        <v>1195</v>
      </c>
      <c r="B306" s="376" t="s">
        <v>2866</v>
      </c>
      <c r="C306" s="376" t="s">
        <v>2771</v>
      </c>
      <c r="D306" s="376" t="s">
        <v>2859</v>
      </c>
      <c r="E306" s="379">
        <v>1399625</v>
      </c>
      <c r="F306" s="374">
        <v>1</v>
      </c>
      <c r="G306" s="377" t="s">
        <v>17</v>
      </c>
      <c r="H306" s="382">
        <v>1000</v>
      </c>
      <c r="I306" s="374">
        <v>1</v>
      </c>
      <c r="J306" s="374">
        <v>1</v>
      </c>
      <c r="K306" s="389">
        <v>-445700</v>
      </c>
      <c r="L306" s="381">
        <v>1000</v>
      </c>
    </row>
    <row r="307" ht="15" spans="1:12">
      <c r="A307" s="388" t="s">
        <v>1198</v>
      </c>
      <c r="B307" s="376" t="s">
        <v>2867</v>
      </c>
      <c r="C307" s="376" t="s">
        <v>2771</v>
      </c>
      <c r="D307" s="376" t="s">
        <v>2859</v>
      </c>
      <c r="E307" s="379">
        <v>1399456</v>
      </c>
      <c r="F307" s="374">
        <v>1</v>
      </c>
      <c r="G307" s="377" t="s">
        <v>17</v>
      </c>
      <c r="H307" s="382">
        <v>1000</v>
      </c>
      <c r="I307" s="374">
        <v>1</v>
      </c>
      <c r="J307" s="374">
        <v>1</v>
      </c>
      <c r="K307" s="389">
        <v>-446700</v>
      </c>
      <c r="L307" s="381">
        <v>1000</v>
      </c>
    </row>
    <row r="308" ht="15" spans="1:12">
      <c r="A308" s="303" t="s">
        <v>1201</v>
      </c>
      <c r="B308" s="304" t="s">
        <v>2787</v>
      </c>
      <c r="C308" s="304" t="s">
        <v>2771</v>
      </c>
      <c r="D308" s="304" t="s">
        <v>2859</v>
      </c>
      <c r="E308" s="373">
        <v>1394807</v>
      </c>
      <c r="F308" s="374">
        <v>1</v>
      </c>
      <c r="G308" s="305" t="s">
        <v>17</v>
      </c>
      <c r="H308" s="382">
        <v>1000</v>
      </c>
      <c r="I308" s="374">
        <v>1</v>
      </c>
      <c r="J308" s="374">
        <v>1</v>
      </c>
      <c r="K308" s="387">
        <v>-447700</v>
      </c>
      <c r="L308" s="381">
        <v>1000</v>
      </c>
    </row>
    <row r="309" ht="15" spans="1:12">
      <c r="A309" s="303" t="s">
        <v>1205</v>
      </c>
      <c r="B309" s="304" t="s">
        <v>2868</v>
      </c>
      <c r="C309" s="304" t="s">
        <v>2771</v>
      </c>
      <c r="D309" s="304" t="s">
        <v>2859</v>
      </c>
      <c r="E309" s="373">
        <v>1395505</v>
      </c>
      <c r="F309" s="374">
        <v>2</v>
      </c>
      <c r="G309" s="305" t="s">
        <v>17</v>
      </c>
      <c r="H309" s="382">
        <v>1000</v>
      </c>
      <c r="I309" s="374">
        <v>1</v>
      </c>
      <c r="J309" s="374">
        <v>2</v>
      </c>
      <c r="K309" s="387">
        <v>-449700</v>
      </c>
      <c r="L309" s="381">
        <v>2000</v>
      </c>
    </row>
    <row r="310" ht="15" spans="1:12">
      <c r="A310" s="388" t="s">
        <v>1208</v>
      </c>
      <c r="B310" s="376" t="s">
        <v>2869</v>
      </c>
      <c r="C310" s="376" t="s">
        <v>2771</v>
      </c>
      <c r="D310" s="376" t="s">
        <v>2859</v>
      </c>
      <c r="E310" s="379">
        <v>1399522</v>
      </c>
      <c r="F310" s="374">
        <v>1</v>
      </c>
      <c r="G310" s="377" t="s">
        <v>17</v>
      </c>
      <c r="H310" s="382">
        <v>1000</v>
      </c>
      <c r="I310" s="374">
        <v>1</v>
      </c>
      <c r="J310" s="374">
        <v>1</v>
      </c>
      <c r="K310" s="389">
        <v>-450700</v>
      </c>
      <c r="L310" s="381">
        <v>1000</v>
      </c>
    </row>
    <row r="311" ht="15" spans="1:12">
      <c r="A311" s="303" t="s">
        <v>1211</v>
      </c>
      <c r="B311" s="304" t="s">
        <v>2856</v>
      </c>
      <c r="C311" s="304" t="s">
        <v>2771</v>
      </c>
      <c r="D311" s="304" t="s">
        <v>2859</v>
      </c>
      <c r="E311" s="373">
        <v>1397424</v>
      </c>
      <c r="F311" s="374">
        <v>1</v>
      </c>
      <c r="G311" s="305" t="s">
        <v>17</v>
      </c>
      <c r="H311" s="382">
        <v>1000</v>
      </c>
      <c r="I311" s="374">
        <v>1</v>
      </c>
      <c r="J311" s="374">
        <v>1</v>
      </c>
      <c r="K311" s="387">
        <v>-451700</v>
      </c>
      <c r="L311" s="381">
        <v>1000</v>
      </c>
    </row>
    <row r="312" ht="15" spans="1:12">
      <c r="A312" s="303" t="s">
        <v>1215</v>
      </c>
      <c r="B312" s="304" t="s">
        <v>2831</v>
      </c>
      <c r="C312" s="304" t="s">
        <v>2771</v>
      </c>
      <c r="D312" s="304" t="s">
        <v>2859</v>
      </c>
      <c r="E312" s="373">
        <v>1399497</v>
      </c>
      <c r="F312" s="374">
        <v>1</v>
      </c>
      <c r="G312" s="305" t="s">
        <v>22</v>
      </c>
      <c r="H312" s="382">
        <v>1300</v>
      </c>
      <c r="I312" s="374">
        <v>1</v>
      </c>
      <c r="J312" s="374">
        <v>1</v>
      </c>
      <c r="K312" s="387">
        <v>-453000</v>
      </c>
      <c r="L312" s="381">
        <v>1300</v>
      </c>
    </row>
    <row r="313" ht="15" spans="1:12">
      <c r="A313" s="303" t="s">
        <v>1219</v>
      </c>
      <c r="B313" s="304" t="s">
        <v>2870</v>
      </c>
      <c r="C313" s="304" t="s">
        <v>2771</v>
      </c>
      <c r="D313" s="304" t="s">
        <v>2871</v>
      </c>
      <c r="E313" s="373">
        <v>1399529</v>
      </c>
      <c r="F313" s="374">
        <v>1</v>
      </c>
      <c r="G313" s="305" t="s">
        <v>17</v>
      </c>
      <c r="H313" s="382">
        <v>1000</v>
      </c>
      <c r="I313" s="374">
        <v>2</v>
      </c>
      <c r="J313" s="374">
        <v>2</v>
      </c>
      <c r="K313" s="387">
        <v>-455000</v>
      </c>
      <c r="L313" s="381">
        <v>2000</v>
      </c>
    </row>
    <row r="314" ht="15" spans="1:12">
      <c r="A314" s="303" t="s">
        <v>1222</v>
      </c>
      <c r="B314" s="304" t="s">
        <v>2853</v>
      </c>
      <c r="C314" s="304" t="s">
        <v>2771</v>
      </c>
      <c r="D314" s="304" t="s">
        <v>2871</v>
      </c>
      <c r="E314" s="373">
        <v>1396259</v>
      </c>
      <c r="F314" s="374">
        <v>2</v>
      </c>
      <c r="G314" s="305" t="s">
        <v>17</v>
      </c>
      <c r="H314" s="382">
        <v>1000</v>
      </c>
      <c r="I314" s="374">
        <v>2</v>
      </c>
      <c r="J314" s="374">
        <v>4</v>
      </c>
      <c r="K314" s="387">
        <v>-459000</v>
      </c>
      <c r="L314" s="381">
        <v>4000</v>
      </c>
    </row>
    <row r="315" ht="15" spans="1:12">
      <c r="A315" s="303" t="s">
        <v>1225</v>
      </c>
      <c r="B315" s="304" t="s">
        <v>2872</v>
      </c>
      <c r="C315" s="304" t="s">
        <v>2771</v>
      </c>
      <c r="D315" s="304" t="s">
        <v>2871</v>
      </c>
      <c r="E315" s="373">
        <v>1398112</v>
      </c>
      <c r="F315" s="374">
        <v>1</v>
      </c>
      <c r="G315" s="305" t="s">
        <v>17</v>
      </c>
      <c r="H315" s="382">
        <v>1000</v>
      </c>
      <c r="I315" s="374">
        <v>2</v>
      </c>
      <c r="J315" s="374">
        <v>2</v>
      </c>
      <c r="K315" s="387">
        <v>-461000</v>
      </c>
      <c r="L315" s="381">
        <v>2000</v>
      </c>
    </row>
    <row r="316" ht="15" spans="1:12">
      <c r="A316" s="303" t="s">
        <v>1228</v>
      </c>
      <c r="B316" s="304" t="s">
        <v>2873</v>
      </c>
      <c r="C316" s="304" t="s">
        <v>2771</v>
      </c>
      <c r="D316" s="304" t="s">
        <v>2871</v>
      </c>
      <c r="E316" s="373">
        <v>1399225</v>
      </c>
      <c r="F316" s="374">
        <v>1</v>
      </c>
      <c r="G316" s="305" t="s">
        <v>17</v>
      </c>
      <c r="H316" s="382">
        <v>1000</v>
      </c>
      <c r="I316" s="374">
        <v>2</v>
      </c>
      <c r="J316" s="374">
        <v>2</v>
      </c>
      <c r="K316" s="387">
        <v>-463000</v>
      </c>
      <c r="L316" s="381">
        <v>2000</v>
      </c>
    </row>
    <row r="317" ht="15" spans="1:12">
      <c r="A317" s="303" t="s">
        <v>1231</v>
      </c>
      <c r="B317" s="304" t="s">
        <v>2874</v>
      </c>
      <c r="C317" s="304" t="s">
        <v>2771</v>
      </c>
      <c r="D317" s="304" t="s">
        <v>2871</v>
      </c>
      <c r="E317" s="373">
        <v>1384385</v>
      </c>
      <c r="F317" s="374">
        <v>1</v>
      </c>
      <c r="G317" s="305" t="s">
        <v>17</v>
      </c>
      <c r="H317" s="382">
        <v>1000</v>
      </c>
      <c r="I317" s="374">
        <v>2</v>
      </c>
      <c r="J317" s="374">
        <v>2</v>
      </c>
      <c r="K317" s="387">
        <v>-465000</v>
      </c>
      <c r="L317" s="381">
        <v>2000</v>
      </c>
    </row>
    <row r="318" ht="15" spans="1:12">
      <c r="A318" s="303" t="s">
        <v>1234</v>
      </c>
      <c r="B318" s="304" t="s">
        <v>2875</v>
      </c>
      <c r="C318" s="304" t="s">
        <v>2771</v>
      </c>
      <c r="D318" s="304" t="s">
        <v>2871</v>
      </c>
      <c r="E318" s="373">
        <v>1393161</v>
      </c>
      <c r="F318" s="374">
        <v>1</v>
      </c>
      <c r="G318" s="305" t="s">
        <v>17</v>
      </c>
      <c r="H318" s="382">
        <v>1000</v>
      </c>
      <c r="I318" s="374">
        <v>2</v>
      </c>
      <c r="J318" s="374">
        <v>2</v>
      </c>
      <c r="K318" s="387">
        <v>-467000</v>
      </c>
      <c r="L318" s="381">
        <v>2000</v>
      </c>
    </row>
    <row r="319" ht="15" spans="1:12">
      <c r="A319" s="303" t="s">
        <v>1237</v>
      </c>
      <c r="B319" s="304" t="s">
        <v>2876</v>
      </c>
      <c r="C319" s="304" t="s">
        <v>2771</v>
      </c>
      <c r="D319" s="304" t="s">
        <v>2877</v>
      </c>
      <c r="E319" s="373">
        <v>1396878</v>
      </c>
      <c r="F319" s="374">
        <v>1</v>
      </c>
      <c r="G319" s="305" t="s">
        <v>17</v>
      </c>
      <c r="H319" s="382">
        <v>1000</v>
      </c>
      <c r="I319" s="374">
        <v>4</v>
      </c>
      <c r="J319" s="374">
        <v>4</v>
      </c>
      <c r="K319" s="387">
        <v>-471000</v>
      </c>
      <c r="L319" s="381">
        <v>4000</v>
      </c>
    </row>
    <row r="320" ht="15" spans="1:12">
      <c r="A320" s="303" t="s">
        <v>1239</v>
      </c>
      <c r="B320" s="304" t="s">
        <v>2878</v>
      </c>
      <c r="C320" s="304" t="s">
        <v>2771</v>
      </c>
      <c r="D320" s="304" t="s">
        <v>2877</v>
      </c>
      <c r="E320" s="373">
        <v>1399408</v>
      </c>
      <c r="F320" s="374">
        <v>1</v>
      </c>
      <c r="G320" s="305" t="s">
        <v>22</v>
      </c>
      <c r="H320" s="382">
        <v>1300</v>
      </c>
      <c r="I320" s="374">
        <v>4</v>
      </c>
      <c r="J320" s="374">
        <v>4</v>
      </c>
      <c r="K320" s="387">
        <v>-476200</v>
      </c>
      <c r="L320" s="381">
        <v>5200</v>
      </c>
    </row>
    <row r="321" ht="15" spans="1:12">
      <c r="A321" s="303" t="s">
        <v>1242</v>
      </c>
      <c r="B321" s="304" t="s">
        <v>2879</v>
      </c>
      <c r="C321" s="304" t="s">
        <v>2859</v>
      </c>
      <c r="D321" s="304" t="s">
        <v>2871</v>
      </c>
      <c r="E321" s="373">
        <v>1399954</v>
      </c>
      <c r="F321" s="374">
        <v>2</v>
      </c>
      <c r="G321" s="305" t="s">
        <v>17</v>
      </c>
      <c r="H321" s="382">
        <v>1000</v>
      </c>
      <c r="I321" s="374">
        <v>1</v>
      </c>
      <c r="J321" s="374">
        <v>2</v>
      </c>
      <c r="K321" s="387">
        <v>-478200</v>
      </c>
      <c r="L321" s="381">
        <v>2000</v>
      </c>
    </row>
    <row r="322" ht="15" spans="1:12">
      <c r="A322" s="303" t="s">
        <v>1245</v>
      </c>
      <c r="B322" s="304" t="s">
        <v>2880</v>
      </c>
      <c r="C322" s="304" t="s">
        <v>2859</v>
      </c>
      <c r="D322" s="304" t="s">
        <v>2871</v>
      </c>
      <c r="E322" s="373">
        <v>1399846</v>
      </c>
      <c r="F322" s="374">
        <v>2</v>
      </c>
      <c r="G322" s="305" t="s">
        <v>17</v>
      </c>
      <c r="H322" s="382">
        <v>1000</v>
      </c>
      <c r="I322" s="374">
        <v>1</v>
      </c>
      <c r="J322" s="374">
        <v>2</v>
      </c>
      <c r="K322" s="387">
        <v>-480200</v>
      </c>
      <c r="L322" s="381">
        <v>2000</v>
      </c>
    </row>
    <row r="323" ht="15" spans="1:12">
      <c r="A323" s="303" t="s">
        <v>1247</v>
      </c>
      <c r="B323" s="304" t="s">
        <v>2881</v>
      </c>
      <c r="C323" s="304" t="s">
        <v>2859</v>
      </c>
      <c r="D323" s="304" t="s">
        <v>2871</v>
      </c>
      <c r="E323" s="373">
        <v>1399969</v>
      </c>
      <c r="F323" s="374">
        <v>2</v>
      </c>
      <c r="G323" s="305" t="s">
        <v>17</v>
      </c>
      <c r="H323" s="382">
        <v>1000</v>
      </c>
      <c r="I323" s="374">
        <v>1</v>
      </c>
      <c r="J323" s="374">
        <v>2</v>
      </c>
      <c r="K323" s="387">
        <v>-482200</v>
      </c>
      <c r="L323" s="381">
        <v>2000</v>
      </c>
    </row>
    <row r="324" ht="15" spans="1:12">
      <c r="A324" s="303" t="s">
        <v>1250</v>
      </c>
      <c r="B324" s="304" t="s">
        <v>2882</v>
      </c>
      <c r="C324" s="304" t="s">
        <v>2859</v>
      </c>
      <c r="D324" s="304" t="s">
        <v>2871</v>
      </c>
      <c r="E324" s="373">
        <v>1399943</v>
      </c>
      <c r="F324" s="374">
        <v>1</v>
      </c>
      <c r="G324" s="305" t="s">
        <v>17</v>
      </c>
      <c r="H324" s="382">
        <v>1000</v>
      </c>
      <c r="I324" s="374">
        <v>1</v>
      </c>
      <c r="J324" s="374">
        <v>1</v>
      </c>
      <c r="K324" s="387">
        <v>-483200</v>
      </c>
      <c r="L324" s="381">
        <v>1000</v>
      </c>
    </row>
    <row r="325" ht="15" spans="1:12">
      <c r="A325" s="303" t="s">
        <v>1253</v>
      </c>
      <c r="B325" s="304" t="s">
        <v>2883</v>
      </c>
      <c r="C325" s="304" t="s">
        <v>2859</v>
      </c>
      <c r="D325" s="304" t="s">
        <v>2871</v>
      </c>
      <c r="E325" s="373">
        <v>1400010</v>
      </c>
      <c r="F325" s="374">
        <v>1</v>
      </c>
      <c r="G325" s="305" t="s">
        <v>17</v>
      </c>
      <c r="H325" s="382">
        <v>1000</v>
      </c>
      <c r="I325" s="374">
        <v>1</v>
      </c>
      <c r="J325" s="374">
        <v>1</v>
      </c>
      <c r="K325" s="387">
        <v>-484200</v>
      </c>
      <c r="L325" s="381">
        <v>1000</v>
      </c>
    </row>
    <row r="326" ht="15" spans="1:12">
      <c r="A326" s="303" t="s">
        <v>1256</v>
      </c>
      <c r="B326" s="304" t="s">
        <v>2867</v>
      </c>
      <c r="C326" s="304" t="s">
        <v>2859</v>
      </c>
      <c r="D326" s="304" t="s">
        <v>2871</v>
      </c>
      <c r="E326" s="373">
        <v>1399728</v>
      </c>
      <c r="F326" s="374">
        <v>1</v>
      </c>
      <c r="G326" s="305" t="s">
        <v>17</v>
      </c>
      <c r="H326" s="382">
        <v>1000</v>
      </c>
      <c r="I326" s="374">
        <v>1</v>
      </c>
      <c r="J326" s="374">
        <v>1</v>
      </c>
      <c r="K326" s="387">
        <v>-485200</v>
      </c>
      <c r="L326" s="381">
        <v>1000</v>
      </c>
    </row>
    <row r="327" ht="15" spans="1:12">
      <c r="A327" s="312" t="s">
        <v>1259</v>
      </c>
      <c r="B327" s="304" t="s">
        <v>2884</v>
      </c>
      <c r="C327" s="304" t="s">
        <v>2859</v>
      </c>
      <c r="D327" s="304" t="s">
        <v>2871</v>
      </c>
      <c r="E327" s="481">
        <v>1400018</v>
      </c>
      <c r="F327" s="482">
        <v>1</v>
      </c>
      <c r="G327" s="305" t="s">
        <v>17</v>
      </c>
      <c r="H327" s="382">
        <v>1000</v>
      </c>
      <c r="I327" s="374">
        <v>1</v>
      </c>
      <c r="J327" s="483" t="s">
        <v>2885</v>
      </c>
      <c r="K327" s="484"/>
      <c r="L327" s="381">
        <v>1000</v>
      </c>
    </row>
    <row r="328" ht="15" spans="1:12">
      <c r="A328" s="303" t="s">
        <v>1262</v>
      </c>
      <c r="B328" s="304" t="s">
        <v>2886</v>
      </c>
      <c r="C328" s="304" t="s">
        <v>2859</v>
      </c>
      <c r="D328" s="304" t="s">
        <v>2871</v>
      </c>
      <c r="E328" s="481">
        <v>1392308</v>
      </c>
      <c r="F328" s="482">
        <v>2</v>
      </c>
      <c r="G328" s="305" t="s">
        <v>17</v>
      </c>
      <c r="H328" s="382">
        <v>1000</v>
      </c>
      <c r="I328" s="374">
        <v>1</v>
      </c>
      <c r="J328" s="483" t="s">
        <v>2887</v>
      </c>
      <c r="K328" s="484"/>
      <c r="L328" s="381">
        <v>2000</v>
      </c>
    </row>
    <row r="329" ht="15" spans="1:12">
      <c r="A329" s="303" t="s">
        <v>1265</v>
      </c>
      <c r="B329" s="304" t="s">
        <v>2888</v>
      </c>
      <c r="C329" s="304" t="s">
        <v>2859</v>
      </c>
      <c r="D329" s="304" t="s">
        <v>2871</v>
      </c>
      <c r="E329" s="373">
        <v>1400219</v>
      </c>
      <c r="F329" s="374">
        <v>1</v>
      </c>
      <c r="G329" s="305" t="s">
        <v>17</v>
      </c>
      <c r="H329" s="382">
        <v>1000</v>
      </c>
      <c r="I329" s="374">
        <v>1</v>
      </c>
      <c r="J329" s="374">
        <v>1</v>
      </c>
      <c r="K329" s="387">
        <v>-489200</v>
      </c>
      <c r="L329" s="381">
        <v>1000</v>
      </c>
    </row>
    <row r="330" ht="15" spans="1:12">
      <c r="A330" s="303" t="s">
        <v>1267</v>
      </c>
      <c r="B330" s="304" t="s">
        <v>2869</v>
      </c>
      <c r="C330" s="304" t="s">
        <v>2859</v>
      </c>
      <c r="D330" s="304" t="s">
        <v>2871</v>
      </c>
      <c r="E330" s="373">
        <v>1400033</v>
      </c>
      <c r="F330" s="374">
        <v>1</v>
      </c>
      <c r="G330" s="305" t="s">
        <v>17</v>
      </c>
      <c r="H330" s="382">
        <v>1000</v>
      </c>
      <c r="I330" s="374">
        <v>1</v>
      </c>
      <c r="J330" s="374">
        <v>1</v>
      </c>
      <c r="K330" s="387">
        <v>-490200</v>
      </c>
      <c r="L330" s="381">
        <v>1000</v>
      </c>
    </row>
    <row r="331" ht="15" spans="1:12">
      <c r="A331" s="303" t="s">
        <v>1270</v>
      </c>
      <c r="B331" s="304" t="s">
        <v>2728</v>
      </c>
      <c r="C331" s="304" t="s">
        <v>2859</v>
      </c>
      <c r="D331" s="304" t="s">
        <v>2871</v>
      </c>
      <c r="E331" s="373">
        <v>1399946</v>
      </c>
      <c r="F331" s="374">
        <v>1</v>
      </c>
      <c r="G331" s="305" t="s">
        <v>17</v>
      </c>
      <c r="H331" s="382">
        <v>1000</v>
      </c>
      <c r="I331" s="374">
        <v>1</v>
      </c>
      <c r="J331" s="374">
        <v>1</v>
      </c>
      <c r="K331" s="387">
        <v>-491200</v>
      </c>
      <c r="L331" s="381">
        <v>1000</v>
      </c>
    </row>
    <row r="332" ht="15" spans="1:12">
      <c r="A332" s="303" t="s">
        <v>1273</v>
      </c>
      <c r="B332" s="304" t="s">
        <v>2889</v>
      </c>
      <c r="C332" s="304" t="s">
        <v>2859</v>
      </c>
      <c r="D332" s="304" t="s">
        <v>2871</v>
      </c>
      <c r="E332" s="373">
        <v>1400164</v>
      </c>
      <c r="F332" s="374">
        <v>1</v>
      </c>
      <c r="G332" s="305" t="s">
        <v>17</v>
      </c>
      <c r="H332" s="382">
        <v>1000</v>
      </c>
      <c r="I332" s="374">
        <v>1</v>
      </c>
      <c r="J332" s="374">
        <v>1</v>
      </c>
      <c r="K332" s="387">
        <v>-492200</v>
      </c>
      <c r="L332" s="381">
        <v>1000</v>
      </c>
    </row>
    <row r="333" ht="15" spans="1:12">
      <c r="A333" s="303" t="s">
        <v>1276</v>
      </c>
      <c r="B333" s="304" t="s">
        <v>2890</v>
      </c>
      <c r="C333" s="304" t="s">
        <v>2859</v>
      </c>
      <c r="D333" s="304" t="s">
        <v>2871</v>
      </c>
      <c r="E333" s="373">
        <v>1399951</v>
      </c>
      <c r="F333" s="374">
        <v>1</v>
      </c>
      <c r="G333" s="305" t="s">
        <v>17</v>
      </c>
      <c r="H333" s="382">
        <v>1000</v>
      </c>
      <c r="I333" s="374">
        <v>1</v>
      </c>
      <c r="J333" s="374">
        <v>1</v>
      </c>
      <c r="K333" s="387">
        <v>-493200</v>
      </c>
      <c r="L333" s="381">
        <v>1000</v>
      </c>
    </row>
    <row r="334" ht="15" spans="1:12">
      <c r="A334" s="303" t="s">
        <v>1278</v>
      </c>
      <c r="B334" s="304" t="s">
        <v>2891</v>
      </c>
      <c r="C334" s="304" t="s">
        <v>2859</v>
      </c>
      <c r="D334" s="304" t="s">
        <v>2836</v>
      </c>
      <c r="E334" s="373">
        <v>1385804</v>
      </c>
      <c r="F334" s="374">
        <v>1</v>
      </c>
      <c r="G334" s="305" t="s">
        <v>22</v>
      </c>
      <c r="H334" s="382">
        <v>1300</v>
      </c>
      <c r="I334" s="374">
        <v>2</v>
      </c>
      <c r="J334" s="374">
        <v>2</v>
      </c>
      <c r="K334" s="387">
        <v>-495800</v>
      </c>
      <c r="L334" s="381">
        <v>2600</v>
      </c>
    </row>
    <row r="335" ht="15" spans="1:12">
      <c r="A335" s="303" t="s">
        <v>1281</v>
      </c>
      <c r="B335" s="304" t="s">
        <v>2892</v>
      </c>
      <c r="C335" s="304" t="s">
        <v>2859</v>
      </c>
      <c r="D335" s="304" t="s">
        <v>2836</v>
      </c>
      <c r="E335" s="373">
        <v>1398057</v>
      </c>
      <c r="F335" s="374">
        <v>1</v>
      </c>
      <c r="G335" s="305" t="s">
        <v>17</v>
      </c>
      <c r="H335" s="382">
        <v>1000</v>
      </c>
      <c r="I335" s="374">
        <v>2</v>
      </c>
      <c r="J335" s="374">
        <v>2</v>
      </c>
      <c r="K335" s="387">
        <v>-497800</v>
      </c>
      <c r="L335" s="381">
        <v>2000</v>
      </c>
    </row>
    <row r="336" ht="15" spans="1:12">
      <c r="A336" s="303" t="s">
        <v>1284</v>
      </c>
      <c r="B336" s="304" t="s">
        <v>2893</v>
      </c>
      <c r="C336" s="304" t="s">
        <v>2859</v>
      </c>
      <c r="D336" s="304" t="s">
        <v>2836</v>
      </c>
      <c r="E336" s="373">
        <v>1399890</v>
      </c>
      <c r="F336" s="374">
        <v>1</v>
      </c>
      <c r="G336" s="305" t="s">
        <v>49</v>
      </c>
      <c r="H336" s="382">
        <v>1500</v>
      </c>
      <c r="I336" s="374">
        <v>2</v>
      </c>
      <c r="J336" s="374">
        <v>2</v>
      </c>
      <c r="K336" s="387">
        <v>-500800</v>
      </c>
      <c r="L336" s="381">
        <v>3000</v>
      </c>
    </row>
    <row r="337" ht="15" spans="1:12">
      <c r="A337" s="303" t="s">
        <v>1286</v>
      </c>
      <c r="B337" s="304" t="s">
        <v>2894</v>
      </c>
      <c r="C337" s="304" t="s">
        <v>2859</v>
      </c>
      <c r="D337" s="304" t="s">
        <v>2836</v>
      </c>
      <c r="E337" s="373">
        <v>1400015</v>
      </c>
      <c r="F337" s="374">
        <v>2</v>
      </c>
      <c r="G337" s="305" t="s">
        <v>17</v>
      </c>
      <c r="H337" s="382">
        <v>1000</v>
      </c>
      <c r="I337" s="374">
        <v>2</v>
      </c>
      <c r="J337" s="374">
        <v>4</v>
      </c>
      <c r="K337" s="387">
        <v>-504800</v>
      </c>
      <c r="L337" s="381">
        <v>4000</v>
      </c>
    </row>
    <row r="338" ht="15" spans="1:12">
      <c r="A338" s="303" t="s">
        <v>1290</v>
      </c>
      <c r="B338" s="304" t="s">
        <v>2895</v>
      </c>
      <c r="C338" s="304" t="s">
        <v>2859</v>
      </c>
      <c r="D338" s="304" t="s">
        <v>2877</v>
      </c>
      <c r="E338" s="373">
        <v>1399406</v>
      </c>
      <c r="F338" s="374">
        <v>1</v>
      </c>
      <c r="G338" s="305" t="s">
        <v>17</v>
      </c>
      <c r="H338" s="382">
        <v>1000</v>
      </c>
      <c r="I338" s="374">
        <v>3</v>
      </c>
      <c r="J338" s="374">
        <v>3</v>
      </c>
      <c r="K338" s="387">
        <v>-507800</v>
      </c>
      <c r="L338" s="381">
        <v>3000</v>
      </c>
    </row>
    <row r="339" ht="15" spans="1:12">
      <c r="A339" s="303" t="s">
        <v>1293</v>
      </c>
      <c r="B339" s="304" t="s">
        <v>2896</v>
      </c>
      <c r="C339" s="304" t="s">
        <v>2859</v>
      </c>
      <c r="D339" s="304" t="s">
        <v>2877</v>
      </c>
      <c r="E339" s="373">
        <v>1399882</v>
      </c>
      <c r="F339" s="374">
        <v>1</v>
      </c>
      <c r="G339" s="305" t="s">
        <v>17</v>
      </c>
      <c r="H339" s="382">
        <v>1000</v>
      </c>
      <c r="I339" s="374">
        <v>3</v>
      </c>
      <c r="J339" s="374">
        <v>3</v>
      </c>
      <c r="K339" s="387">
        <v>-510800</v>
      </c>
      <c r="L339" s="381">
        <v>3000</v>
      </c>
    </row>
    <row r="340" ht="15" spans="1:12">
      <c r="A340" s="303" t="s">
        <v>1296</v>
      </c>
      <c r="B340" s="304" t="s">
        <v>2897</v>
      </c>
      <c r="C340" s="304" t="s">
        <v>2859</v>
      </c>
      <c r="D340" s="304" t="s">
        <v>2865</v>
      </c>
      <c r="E340" s="373">
        <v>1396606</v>
      </c>
      <c r="F340" s="374">
        <v>1</v>
      </c>
      <c r="G340" s="305" t="s">
        <v>17</v>
      </c>
      <c r="H340" s="382">
        <v>1000</v>
      </c>
      <c r="I340" s="374">
        <v>4</v>
      </c>
      <c r="J340" s="374">
        <v>4</v>
      </c>
      <c r="K340" s="387">
        <v>-514800</v>
      </c>
      <c r="L340" s="381">
        <v>4000</v>
      </c>
    </row>
    <row r="341" ht="15" spans="1:12">
      <c r="A341" s="303" t="s">
        <v>1299</v>
      </c>
      <c r="B341" s="304" t="s">
        <v>2898</v>
      </c>
      <c r="C341" s="304" t="s">
        <v>2871</v>
      </c>
      <c r="D341" s="304" t="s">
        <v>2836</v>
      </c>
      <c r="E341" s="373">
        <v>1400582</v>
      </c>
      <c r="F341" s="374">
        <v>1</v>
      </c>
      <c r="G341" s="305" t="s">
        <v>17</v>
      </c>
      <c r="H341" s="382">
        <v>1000</v>
      </c>
      <c r="I341" s="374">
        <v>1</v>
      </c>
      <c r="J341" s="374">
        <v>1</v>
      </c>
      <c r="K341" s="387">
        <v>-515800</v>
      </c>
      <c r="L341" s="381">
        <v>1000</v>
      </c>
    </row>
    <row r="342" ht="15" spans="1:12">
      <c r="A342" s="303" t="s">
        <v>1302</v>
      </c>
      <c r="B342" s="304" t="s">
        <v>2899</v>
      </c>
      <c r="C342" s="304" t="s">
        <v>2871</v>
      </c>
      <c r="D342" s="304" t="s">
        <v>2836</v>
      </c>
      <c r="E342" s="373">
        <v>1400437</v>
      </c>
      <c r="F342" s="374">
        <v>2</v>
      </c>
      <c r="G342" s="305" t="s">
        <v>19</v>
      </c>
      <c r="H342" s="382">
        <v>1300</v>
      </c>
      <c r="I342" s="374">
        <v>1</v>
      </c>
      <c r="J342" s="374">
        <v>2</v>
      </c>
      <c r="K342" s="387">
        <v>-518400</v>
      </c>
      <c r="L342" s="381">
        <v>2600</v>
      </c>
    </row>
    <row r="343" ht="15" spans="1:12">
      <c r="A343" s="303" t="s">
        <v>1305</v>
      </c>
      <c r="B343" s="304" t="s">
        <v>2900</v>
      </c>
      <c r="C343" s="304" t="s">
        <v>2871</v>
      </c>
      <c r="D343" s="304" t="s">
        <v>2836</v>
      </c>
      <c r="E343" s="373">
        <v>1399972</v>
      </c>
      <c r="F343" s="374">
        <v>1</v>
      </c>
      <c r="G343" s="305" t="s">
        <v>17</v>
      </c>
      <c r="H343" s="382">
        <v>1000</v>
      </c>
      <c r="I343" s="374">
        <v>1</v>
      </c>
      <c r="J343" s="374">
        <v>1</v>
      </c>
      <c r="K343" s="387">
        <v>-519400</v>
      </c>
      <c r="L343" s="381">
        <v>1000</v>
      </c>
    </row>
    <row r="344" ht="15" spans="1:12">
      <c r="A344" s="303" t="s">
        <v>1308</v>
      </c>
      <c r="B344" s="304" t="s">
        <v>2901</v>
      </c>
      <c r="C344" s="304" t="s">
        <v>2871</v>
      </c>
      <c r="D344" s="304" t="s">
        <v>2836</v>
      </c>
      <c r="E344" s="373">
        <v>1400636</v>
      </c>
      <c r="F344" s="374">
        <v>1</v>
      </c>
      <c r="G344" s="305" t="s">
        <v>17</v>
      </c>
      <c r="H344" s="382">
        <v>1000</v>
      </c>
      <c r="I344" s="374">
        <v>1</v>
      </c>
      <c r="J344" s="374">
        <v>1</v>
      </c>
      <c r="K344" s="387">
        <v>-520400</v>
      </c>
      <c r="L344" s="381">
        <v>1000</v>
      </c>
    </row>
    <row r="345" ht="15" spans="1:12">
      <c r="A345" s="303" t="s">
        <v>1311</v>
      </c>
      <c r="B345" s="304" t="s">
        <v>2867</v>
      </c>
      <c r="C345" s="304" t="s">
        <v>2871</v>
      </c>
      <c r="D345" s="304" t="s">
        <v>2836</v>
      </c>
      <c r="E345" s="373">
        <v>1400369</v>
      </c>
      <c r="F345" s="374">
        <v>1</v>
      </c>
      <c r="G345" s="305" t="s">
        <v>17</v>
      </c>
      <c r="H345" s="382">
        <v>1000</v>
      </c>
      <c r="I345" s="374">
        <v>1</v>
      </c>
      <c r="J345" s="374">
        <v>1</v>
      </c>
      <c r="K345" s="387">
        <v>-521400</v>
      </c>
      <c r="L345" s="381">
        <v>1000</v>
      </c>
    </row>
    <row r="346" ht="15" spans="1:12">
      <c r="A346" s="303" t="s">
        <v>1314</v>
      </c>
      <c r="B346" s="304" t="s">
        <v>2853</v>
      </c>
      <c r="C346" s="304" t="s">
        <v>2871</v>
      </c>
      <c r="D346" s="304" t="s">
        <v>2836</v>
      </c>
      <c r="E346" s="373">
        <v>1399879</v>
      </c>
      <c r="F346" s="374">
        <v>2</v>
      </c>
      <c r="G346" s="305" t="s">
        <v>17</v>
      </c>
      <c r="H346" s="382">
        <v>1000</v>
      </c>
      <c r="I346" s="374">
        <v>1</v>
      </c>
      <c r="J346" s="374">
        <v>2</v>
      </c>
      <c r="K346" s="387">
        <v>-523400</v>
      </c>
      <c r="L346" s="381">
        <v>2000</v>
      </c>
    </row>
    <row r="347" ht="15" spans="1:12">
      <c r="A347" s="303" t="s">
        <v>1318</v>
      </c>
      <c r="B347" s="304" t="s">
        <v>2902</v>
      </c>
      <c r="C347" s="304" t="s">
        <v>2871</v>
      </c>
      <c r="D347" s="304" t="s">
        <v>2836</v>
      </c>
      <c r="E347" s="373">
        <v>1400297</v>
      </c>
      <c r="F347" s="374">
        <v>1</v>
      </c>
      <c r="G347" s="305" t="s">
        <v>17</v>
      </c>
      <c r="H347" s="382">
        <v>1000</v>
      </c>
      <c r="I347" s="374">
        <v>1</v>
      </c>
      <c r="J347" s="374">
        <v>1</v>
      </c>
      <c r="K347" s="387">
        <v>-524400</v>
      </c>
      <c r="L347" s="381">
        <v>1000</v>
      </c>
    </row>
    <row r="348" ht="15" spans="1:12">
      <c r="A348" s="303" t="s">
        <v>1321</v>
      </c>
      <c r="B348" s="304" t="s">
        <v>2903</v>
      </c>
      <c r="C348" s="304" t="s">
        <v>2871</v>
      </c>
      <c r="D348" s="304" t="s">
        <v>2836</v>
      </c>
      <c r="E348" s="373">
        <v>1396023</v>
      </c>
      <c r="F348" s="374">
        <v>1</v>
      </c>
      <c r="G348" s="305" t="s">
        <v>19</v>
      </c>
      <c r="H348" s="382">
        <v>1300</v>
      </c>
      <c r="I348" s="374">
        <v>1</v>
      </c>
      <c r="J348" s="374">
        <v>1</v>
      </c>
      <c r="K348" s="387">
        <v>-525700</v>
      </c>
      <c r="L348" s="381">
        <v>1300</v>
      </c>
    </row>
    <row r="349" ht="15" spans="1:12">
      <c r="A349" s="303" t="s">
        <v>1324</v>
      </c>
      <c r="B349" s="304" t="s">
        <v>2904</v>
      </c>
      <c r="C349" s="304" t="s">
        <v>2871</v>
      </c>
      <c r="D349" s="304" t="s">
        <v>2836</v>
      </c>
      <c r="E349" s="373">
        <v>1400532</v>
      </c>
      <c r="F349" s="374">
        <v>1</v>
      </c>
      <c r="G349" s="305" t="s">
        <v>22</v>
      </c>
      <c r="H349" s="382">
        <v>1300</v>
      </c>
      <c r="I349" s="374">
        <v>1</v>
      </c>
      <c r="J349" s="374">
        <v>1</v>
      </c>
      <c r="K349" s="387">
        <v>-527000</v>
      </c>
      <c r="L349" s="381">
        <v>1300</v>
      </c>
    </row>
    <row r="350" ht="15" spans="1:12">
      <c r="A350" s="303" t="s">
        <v>1328</v>
      </c>
      <c r="B350" s="304" t="s">
        <v>2905</v>
      </c>
      <c r="C350" s="304" t="s">
        <v>2871</v>
      </c>
      <c r="D350" s="304" t="s">
        <v>2836</v>
      </c>
      <c r="E350" s="373">
        <v>1394083</v>
      </c>
      <c r="F350" s="374">
        <v>1</v>
      </c>
      <c r="G350" s="305" t="s">
        <v>17</v>
      </c>
      <c r="H350" s="382">
        <v>1000</v>
      </c>
      <c r="I350" s="374">
        <v>1</v>
      </c>
      <c r="J350" s="374">
        <v>1</v>
      </c>
      <c r="K350" s="387">
        <v>-528000</v>
      </c>
      <c r="L350" s="381">
        <v>1000</v>
      </c>
    </row>
    <row r="351" ht="15" spans="1:12">
      <c r="A351" s="303" t="s">
        <v>1332</v>
      </c>
      <c r="B351" s="304" t="s">
        <v>2906</v>
      </c>
      <c r="C351" s="304" t="s">
        <v>2871</v>
      </c>
      <c r="D351" s="304" t="s">
        <v>2836</v>
      </c>
      <c r="E351" s="373">
        <v>1400837</v>
      </c>
      <c r="F351" s="374">
        <v>1</v>
      </c>
      <c r="G351" s="305" t="s">
        <v>22</v>
      </c>
      <c r="H351" s="382">
        <v>1300</v>
      </c>
      <c r="I351" s="374">
        <v>1</v>
      </c>
      <c r="J351" s="374">
        <v>1</v>
      </c>
      <c r="K351" s="387">
        <v>-529300</v>
      </c>
      <c r="L351" s="381">
        <v>1300</v>
      </c>
    </row>
    <row r="352" ht="15" spans="1:12">
      <c r="A352" s="303" t="s">
        <v>1335</v>
      </c>
      <c r="B352" s="304" t="s">
        <v>2907</v>
      </c>
      <c r="C352" s="304" t="s">
        <v>2871</v>
      </c>
      <c r="D352" s="304" t="s">
        <v>2836</v>
      </c>
      <c r="E352" s="373">
        <v>1400657</v>
      </c>
      <c r="F352" s="374">
        <v>1</v>
      </c>
      <c r="G352" s="305" t="s">
        <v>17</v>
      </c>
      <c r="H352" s="382">
        <v>1000</v>
      </c>
      <c r="I352" s="374">
        <v>1</v>
      </c>
      <c r="J352" s="374">
        <v>1</v>
      </c>
      <c r="K352" s="387">
        <v>-530300</v>
      </c>
      <c r="L352" s="381">
        <v>1000</v>
      </c>
    </row>
    <row r="353" ht="15" spans="1:12">
      <c r="A353" s="303" t="s">
        <v>1338</v>
      </c>
      <c r="B353" s="304" t="s">
        <v>2728</v>
      </c>
      <c r="C353" s="304" t="s">
        <v>2871</v>
      </c>
      <c r="D353" s="304" t="s">
        <v>2836</v>
      </c>
      <c r="E353" s="373">
        <v>1400451</v>
      </c>
      <c r="F353" s="374">
        <v>1</v>
      </c>
      <c r="G353" s="305" t="s">
        <v>17</v>
      </c>
      <c r="H353" s="382">
        <v>1000</v>
      </c>
      <c r="I353" s="374">
        <v>1</v>
      </c>
      <c r="J353" s="374">
        <v>1</v>
      </c>
      <c r="K353" s="387">
        <v>-531300</v>
      </c>
      <c r="L353" s="381">
        <v>1000</v>
      </c>
    </row>
    <row r="354" ht="15" spans="1:12">
      <c r="A354" s="303" t="s">
        <v>1341</v>
      </c>
      <c r="B354" s="304" t="s">
        <v>2908</v>
      </c>
      <c r="C354" s="304" t="s">
        <v>2871</v>
      </c>
      <c r="D354" s="304" t="s">
        <v>2836</v>
      </c>
      <c r="E354" s="373">
        <v>1400298</v>
      </c>
      <c r="F354" s="374">
        <v>2</v>
      </c>
      <c r="G354" s="305" t="s">
        <v>22</v>
      </c>
      <c r="H354" s="382">
        <v>1300</v>
      </c>
      <c r="I354" s="374">
        <v>1</v>
      </c>
      <c r="J354" s="374">
        <v>2</v>
      </c>
      <c r="K354" s="387">
        <v>-533900</v>
      </c>
      <c r="L354" s="381">
        <v>2600</v>
      </c>
    </row>
    <row r="355" ht="15" spans="1:12">
      <c r="A355" s="303" t="s">
        <v>1343</v>
      </c>
      <c r="B355" s="304" t="s">
        <v>2889</v>
      </c>
      <c r="C355" s="304" t="s">
        <v>2871</v>
      </c>
      <c r="D355" s="304" t="s">
        <v>2836</v>
      </c>
      <c r="E355" s="373">
        <v>1400450</v>
      </c>
      <c r="F355" s="374">
        <v>1</v>
      </c>
      <c r="G355" s="305" t="s">
        <v>17</v>
      </c>
      <c r="H355" s="382">
        <v>1000</v>
      </c>
      <c r="I355" s="374">
        <v>1</v>
      </c>
      <c r="J355" s="374">
        <v>1</v>
      </c>
      <c r="K355" s="387">
        <v>-534900</v>
      </c>
      <c r="L355" s="381">
        <v>1000</v>
      </c>
    </row>
    <row r="356" ht="15" spans="1:12">
      <c r="A356" s="303" t="s">
        <v>1346</v>
      </c>
      <c r="B356" s="304" t="s">
        <v>2890</v>
      </c>
      <c r="C356" s="304" t="s">
        <v>2871</v>
      </c>
      <c r="D356" s="304" t="s">
        <v>2836</v>
      </c>
      <c r="E356" s="373">
        <v>1400455</v>
      </c>
      <c r="F356" s="374">
        <v>1</v>
      </c>
      <c r="G356" s="305" t="s">
        <v>17</v>
      </c>
      <c r="H356" s="382">
        <v>1000</v>
      </c>
      <c r="I356" s="374">
        <v>1</v>
      </c>
      <c r="J356" s="374">
        <v>1</v>
      </c>
      <c r="K356" s="387">
        <v>-535900</v>
      </c>
      <c r="L356" s="381">
        <v>1000</v>
      </c>
    </row>
    <row r="357" ht="15" spans="1:12">
      <c r="A357" s="303" t="s">
        <v>1349</v>
      </c>
      <c r="B357" s="304" t="s">
        <v>2909</v>
      </c>
      <c r="C357" s="304" t="s">
        <v>2871</v>
      </c>
      <c r="D357" s="304" t="s">
        <v>2877</v>
      </c>
      <c r="E357" s="373">
        <v>1398712</v>
      </c>
      <c r="F357" s="374">
        <v>1</v>
      </c>
      <c r="G357" s="305" t="s">
        <v>17</v>
      </c>
      <c r="H357" s="382">
        <v>1000</v>
      </c>
      <c r="I357" s="374">
        <v>2</v>
      </c>
      <c r="J357" s="374">
        <v>2</v>
      </c>
      <c r="K357" s="387">
        <v>-537900</v>
      </c>
      <c r="L357" s="381">
        <v>2000</v>
      </c>
    </row>
    <row r="358" ht="15" spans="1:12">
      <c r="A358" s="303" t="s">
        <v>1352</v>
      </c>
      <c r="B358" s="304" t="s">
        <v>2910</v>
      </c>
      <c r="C358" s="304" t="s">
        <v>2871</v>
      </c>
      <c r="D358" s="304" t="s">
        <v>2877</v>
      </c>
      <c r="E358" s="373">
        <v>1400439</v>
      </c>
      <c r="F358" s="374">
        <v>1</v>
      </c>
      <c r="G358" s="305" t="s">
        <v>22</v>
      </c>
      <c r="H358" s="382">
        <v>1300</v>
      </c>
      <c r="I358" s="374">
        <v>2</v>
      </c>
      <c r="J358" s="374">
        <v>2</v>
      </c>
      <c r="K358" s="387">
        <v>-540500</v>
      </c>
      <c r="L358" s="381">
        <v>2600</v>
      </c>
    </row>
    <row r="359" ht="15" spans="1:12">
      <c r="A359" s="303" t="s">
        <v>1355</v>
      </c>
      <c r="B359" s="304" t="s">
        <v>2911</v>
      </c>
      <c r="C359" s="304" t="s">
        <v>2871</v>
      </c>
      <c r="D359" s="304" t="s">
        <v>2877</v>
      </c>
      <c r="E359" s="373">
        <v>1399917</v>
      </c>
      <c r="F359" s="374">
        <v>1</v>
      </c>
      <c r="G359" s="305" t="s">
        <v>17</v>
      </c>
      <c r="H359" s="382">
        <v>1000</v>
      </c>
      <c r="I359" s="374">
        <v>2</v>
      </c>
      <c r="J359" s="374">
        <v>2</v>
      </c>
      <c r="K359" s="387">
        <v>-542500</v>
      </c>
      <c r="L359" s="381">
        <v>2000</v>
      </c>
    </row>
    <row r="360" ht="15" spans="1:12">
      <c r="A360" s="303" t="s">
        <v>1358</v>
      </c>
      <c r="B360" s="304" t="s">
        <v>2912</v>
      </c>
      <c r="C360" s="304" t="s">
        <v>2871</v>
      </c>
      <c r="D360" s="304" t="s">
        <v>2865</v>
      </c>
      <c r="E360" s="373">
        <v>1392741</v>
      </c>
      <c r="F360" s="374">
        <v>1</v>
      </c>
      <c r="G360" s="305" t="s">
        <v>19</v>
      </c>
      <c r="H360" s="382">
        <v>1300</v>
      </c>
      <c r="I360" s="374">
        <v>3</v>
      </c>
      <c r="J360" s="374">
        <v>3</v>
      </c>
      <c r="K360" s="387">
        <v>-546400</v>
      </c>
      <c r="L360" s="381">
        <v>3900</v>
      </c>
    </row>
    <row r="361" ht="15" spans="1:12">
      <c r="A361" s="303" t="s">
        <v>1361</v>
      </c>
      <c r="B361" s="304" t="s">
        <v>2913</v>
      </c>
      <c r="C361" s="304" t="s">
        <v>2871</v>
      </c>
      <c r="D361" s="304" t="s">
        <v>2865</v>
      </c>
      <c r="E361" s="373">
        <v>1392800</v>
      </c>
      <c r="F361" s="374">
        <v>1</v>
      </c>
      <c r="G361" s="305" t="s">
        <v>19</v>
      </c>
      <c r="H361" s="382">
        <v>1300</v>
      </c>
      <c r="I361" s="374">
        <v>3</v>
      </c>
      <c r="J361" s="374">
        <v>3</v>
      </c>
      <c r="K361" s="387">
        <v>-550300</v>
      </c>
      <c r="L361" s="381">
        <v>3900</v>
      </c>
    </row>
    <row r="362" ht="15" spans="1:12">
      <c r="A362" s="303" t="s">
        <v>1364</v>
      </c>
      <c r="B362" s="304" t="s">
        <v>2914</v>
      </c>
      <c r="C362" s="304" t="s">
        <v>2836</v>
      </c>
      <c r="D362" s="304" t="s">
        <v>2877</v>
      </c>
      <c r="E362" s="373">
        <v>1384881</v>
      </c>
      <c r="F362" s="374">
        <v>1</v>
      </c>
      <c r="G362" s="305" t="s">
        <v>17</v>
      </c>
      <c r="H362" s="382">
        <v>1000</v>
      </c>
      <c r="I362" s="374">
        <v>1</v>
      </c>
      <c r="J362" s="374">
        <v>1</v>
      </c>
      <c r="K362" s="387">
        <v>-551300</v>
      </c>
      <c r="L362" s="381">
        <v>1000</v>
      </c>
    </row>
    <row r="363" ht="15" spans="1:12">
      <c r="A363" s="303" t="s">
        <v>1367</v>
      </c>
      <c r="B363" s="304" t="s">
        <v>2915</v>
      </c>
      <c r="C363" s="304" t="s">
        <v>2836</v>
      </c>
      <c r="D363" s="304" t="s">
        <v>2877</v>
      </c>
      <c r="E363" s="373">
        <v>1400627</v>
      </c>
      <c r="F363" s="374">
        <v>1</v>
      </c>
      <c r="G363" s="305" t="s">
        <v>17</v>
      </c>
      <c r="H363" s="382">
        <v>1000</v>
      </c>
      <c r="I363" s="374">
        <v>1</v>
      </c>
      <c r="J363" s="374">
        <v>1</v>
      </c>
      <c r="K363" s="387">
        <v>-552300</v>
      </c>
      <c r="L363" s="381">
        <v>1000</v>
      </c>
    </row>
    <row r="364" ht="15" spans="1:12">
      <c r="A364" s="303" t="s">
        <v>1371</v>
      </c>
      <c r="B364" s="304" t="s">
        <v>2916</v>
      </c>
      <c r="C364" s="304" t="s">
        <v>2836</v>
      </c>
      <c r="D364" s="304" t="s">
        <v>2877</v>
      </c>
      <c r="E364" s="373">
        <v>1400292</v>
      </c>
      <c r="F364" s="374">
        <v>1</v>
      </c>
      <c r="G364" s="305" t="s">
        <v>17</v>
      </c>
      <c r="H364" s="382">
        <v>1000</v>
      </c>
      <c r="I364" s="374">
        <v>1</v>
      </c>
      <c r="J364" s="374">
        <v>1</v>
      </c>
      <c r="K364" s="387">
        <v>-553300</v>
      </c>
      <c r="L364" s="381">
        <v>1000</v>
      </c>
    </row>
    <row r="365" ht="15" spans="1:12">
      <c r="A365" s="303" t="s">
        <v>1373</v>
      </c>
      <c r="B365" s="304" t="s">
        <v>2917</v>
      </c>
      <c r="C365" s="304" t="s">
        <v>2836</v>
      </c>
      <c r="D365" s="304" t="s">
        <v>2877</v>
      </c>
      <c r="E365" s="373">
        <v>1400267</v>
      </c>
      <c r="F365" s="374">
        <v>1</v>
      </c>
      <c r="G365" s="305" t="s">
        <v>17</v>
      </c>
      <c r="H365" s="382">
        <v>1000</v>
      </c>
      <c r="I365" s="374">
        <v>1</v>
      </c>
      <c r="J365" s="374">
        <v>1</v>
      </c>
      <c r="K365" s="387">
        <v>-554300</v>
      </c>
      <c r="L365" s="381">
        <v>1000</v>
      </c>
    </row>
    <row r="366" ht="15" spans="1:12">
      <c r="A366" s="303" t="s">
        <v>1376</v>
      </c>
      <c r="B366" s="304" t="s">
        <v>2898</v>
      </c>
      <c r="C366" s="304" t="s">
        <v>2836</v>
      </c>
      <c r="D366" s="304" t="s">
        <v>2877</v>
      </c>
      <c r="E366" s="373">
        <v>1401080</v>
      </c>
      <c r="F366" s="374">
        <v>1</v>
      </c>
      <c r="G366" s="305" t="s">
        <v>17</v>
      </c>
      <c r="H366" s="382">
        <v>1000</v>
      </c>
      <c r="I366" s="374">
        <v>1</v>
      </c>
      <c r="J366" s="374">
        <v>1</v>
      </c>
      <c r="K366" s="387">
        <v>-555300</v>
      </c>
      <c r="L366" s="381">
        <v>1000</v>
      </c>
    </row>
    <row r="367" ht="15" spans="1:12">
      <c r="A367" s="303" t="s">
        <v>1379</v>
      </c>
      <c r="B367" s="304" t="s">
        <v>2914</v>
      </c>
      <c r="C367" s="304" t="s">
        <v>2836</v>
      </c>
      <c r="D367" s="304" t="s">
        <v>2877</v>
      </c>
      <c r="E367" s="373">
        <v>1384884</v>
      </c>
      <c r="F367" s="374">
        <v>1</v>
      </c>
      <c r="G367" s="305" t="s">
        <v>17</v>
      </c>
      <c r="H367" s="382">
        <v>1000</v>
      </c>
      <c r="I367" s="374">
        <v>1</v>
      </c>
      <c r="J367" s="374">
        <v>1</v>
      </c>
      <c r="K367" s="387">
        <v>-556300</v>
      </c>
      <c r="L367" s="381">
        <v>1000</v>
      </c>
    </row>
    <row r="368" ht="15" spans="1:12">
      <c r="A368" s="312" t="s">
        <v>1382</v>
      </c>
      <c r="B368" s="313" t="s">
        <v>2918</v>
      </c>
      <c r="C368" s="313" t="s">
        <v>2836</v>
      </c>
      <c r="D368" s="313" t="s">
        <v>2877</v>
      </c>
      <c r="E368" s="384">
        <v>1400998</v>
      </c>
      <c r="F368" s="374">
        <v>1</v>
      </c>
      <c r="G368" s="305" t="s">
        <v>17</v>
      </c>
      <c r="H368" s="382">
        <v>1000</v>
      </c>
      <c r="I368" s="374">
        <v>1</v>
      </c>
      <c r="J368" s="386">
        <v>1</v>
      </c>
      <c r="K368" s="387">
        <v>-557300</v>
      </c>
      <c r="L368" s="381">
        <v>1000</v>
      </c>
    </row>
    <row r="369" ht="15" spans="1:12">
      <c r="A369" s="303" t="s">
        <v>1385</v>
      </c>
      <c r="B369" s="304" t="s">
        <v>2881</v>
      </c>
      <c r="C369" s="304" t="s">
        <v>2836</v>
      </c>
      <c r="D369" s="304" t="s">
        <v>2877</v>
      </c>
      <c r="E369" s="373">
        <v>1401123</v>
      </c>
      <c r="F369" s="374">
        <v>2</v>
      </c>
      <c r="G369" s="305" t="s">
        <v>17</v>
      </c>
      <c r="H369" s="382">
        <v>1000</v>
      </c>
      <c r="I369" s="374">
        <v>1</v>
      </c>
      <c r="J369" s="374">
        <v>2</v>
      </c>
      <c r="K369" s="387">
        <v>-559300</v>
      </c>
      <c r="L369" s="381">
        <v>2000</v>
      </c>
    </row>
    <row r="370" ht="15" spans="1:12">
      <c r="A370" s="303" t="s">
        <v>1390</v>
      </c>
      <c r="B370" s="304" t="s">
        <v>2919</v>
      </c>
      <c r="C370" s="304" t="s">
        <v>2836</v>
      </c>
      <c r="D370" s="304" t="s">
        <v>2877</v>
      </c>
      <c r="E370" s="373">
        <v>1401007</v>
      </c>
      <c r="F370" s="374">
        <v>1</v>
      </c>
      <c r="G370" s="305" t="s">
        <v>17</v>
      </c>
      <c r="H370" s="382">
        <v>1000</v>
      </c>
      <c r="I370" s="374">
        <v>1</v>
      </c>
      <c r="J370" s="374">
        <v>1</v>
      </c>
      <c r="K370" s="387">
        <v>-560300</v>
      </c>
      <c r="L370" s="381">
        <v>1000</v>
      </c>
    </row>
    <row r="371" ht="15" spans="1:12">
      <c r="A371" s="303" t="s">
        <v>1392</v>
      </c>
      <c r="B371" s="304" t="s">
        <v>2920</v>
      </c>
      <c r="C371" s="304" t="s">
        <v>2836</v>
      </c>
      <c r="D371" s="304" t="s">
        <v>2877</v>
      </c>
      <c r="E371" s="373">
        <v>1401180</v>
      </c>
      <c r="F371" s="374">
        <v>2</v>
      </c>
      <c r="G371" s="305" t="s">
        <v>22</v>
      </c>
      <c r="H371" s="382">
        <v>1300</v>
      </c>
      <c r="I371" s="374">
        <v>1</v>
      </c>
      <c r="J371" s="374">
        <v>2</v>
      </c>
      <c r="K371" s="387">
        <v>-562900</v>
      </c>
      <c r="L371" s="381">
        <v>2600</v>
      </c>
    </row>
    <row r="372" ht="15" spans="1:12">
      <c r="A372" s="303" t="s">
        <v>1394</v>
      </c>
      <c r="B372" s="304" t="s">
        <v>2867</v>
      </c>
      <c r="C372" s="304" t="s">
        <v>2836</v>
      </c>
      <c r="D372" s="304" t="s">
        <v>2877</v>
      </c>
      <c r="E372" s="373">
        <v>1400910</v>
      </c>
      <c r="F372" s="374">
        <v>1</v>
      </c>
      <c r="G372" s="305" t="s">
        <v>17</v>
      </c>
      <c r="H372" s="382">
        <v>1000</v>
      </c>
      <c r="I372" s="374">
        <v>1</v>
      </c>
      <c r="J372" s="374">
        <v>1</v>
      </c>
      <c r="K372" s="387">
        <v>-563900</v>
      </c>
      <c r="L372" s="381">
        <v>1000</v>
      </c>
    </row>
    <row r="373" ht="15" spans="1:12">
      <c r="A373" s="303" t="s">
        <v>1396</v>
      </c>
      <c r="B373" s="304" t="s">
        <v>2921</v>
      </c>
      <c r="C373" s="304" t="s">
        <v>2836</v>
      </c>
      <c r="D373" s="304" t="s">
        <v>2877</v>
      </c>
      <c r="E373" s="373">
        <v>1401064</v>
      </c>
      <c r="F373" s="374">
        <v>2</v>
      </c>
      <c r="G373" s="305" t="s">
        <v>17</v>
      </c>
      <c r="H373" s="382">
        <v>1000</v>
      </c>
      <c r="I373" s="374">
        <v>1</v>
      </c>
      <c r="J373" s="374">
        <v>2</v>
      </c>
      <c r="K373" s="387">
        <v>-565900</v>
      </c>
      <c r="L373" s="381">
        <v>2000</v>
      </c>
    </row>
    <row r="374" ht="15" spans="1:12">
      <c r="A374" s="303" t="s">
        <v>1399</v>
      </c>
      <c r="B374" s="304" t="s">
        <v>2866</v>
      </c>
      <c r="C374" s="304" t="s">
        <v>2836</v>
      </c>
      <c r="D374" s="304" t="s">
        <v>2877</v>
      </c>
      <c r="E374" s="373">
        <v>1399525</v>
      </c>
      <c r="F374" s="374">
        <v>1</v>
      </c>
      <c r="G374" s="305" t="s">
        <v>17</v>
      </c>
      <c r="H374" s="382">
        <v>1000</v>
      </c>
      <c r="I374" s="374">
        <v>1</v>
      </c>
      <c r="J374" s="374">
        <v>1</v>
      </c>
      <c r="K374" s="387">
        <v>-566900</v>
      </c>
      <c r="L374" s="381">
        <v>1000</v>
      </c>
    </row>
    <row r="375" ht="15" spans="1:12">
      <c r="A375" s="303" t="s">
        <v>1401</v>
      </c>
      <c r="B375" s="304" t="s">
        <v>2922</v>
      </c>
      <c r="C375" s="304" t="s">
        <v>2836</v>
      </c>
      <c r="D375" s="304" t="s">
        <v>2877</v>
      </c>
      <c r="E375" s="373">
        <v>1401156</v>
      </c>
      <c r="F375" s="374">
        <v>1</v>
      </c>
      <c r="G375" s="305" t="s">
        <v>22</v>
      </c>
      <c r="H375" s="382">
        <v>1300</v>
      </c>
      <c r="I375" s="374">
        <v>1</v>
      </c>
      <c r="J375" s="374">
        <v>1</v>
      </c>
      <c r="K375" s="387">
        <v>-568200</v>
      </c>
      <c r="L375" s="381">
        <v>1300</v>
      </c>
    </row>
    <row r="376" ht="15" spans="1:12">
      <c r="A376" s="303" t="s">
        <v>1403</v>
      </c>
      <c r="B376" s="304" t="s">
        <v>2923</v>
      </c>
      <c r="C376" s="304" t="s">
        <v>2836</v>
      </c>
      <c r="D376" s="304" t="s">
        <v>2877</v>
      </c>
      <c r="E376" s="373">
        <v>1401190</v>
      </c>
      <c r="F376" s="374">
        <v>1</v>
      </c>
      <c r="G376" s="305" t="s">
        <v>22</v>
      </c>
      <c r="H376" s="382">
        <v>1300</v>
      </c>
      <c r="I376" s="374">
        <v>1</v>
      </c>
      <c r="J376" s="374">
        <v>1</v>
      </c>
      <c r="K376" s="387">
        <v>-569500</v>
      </c>
      <c r="L376" s="381">
        <v>1300</v>
      </c>
    </row>
    <row r="377" ht="15" spans="1:12">
      <c r="A377" s="303" t="s">
        <v>1405</v>
      </c>
      <c r="B377" s="304" t="s">
        <v>2905</v>
      </c>
      <c r="C377" s="304" t="s">
        <v>2836</v>
      </c>
      <c r="D377" s="304" t="s">
        <v>2877</v>
      </c>
      <c r="E377" s="373">
        <v>1401008</v>
      </c>
      <c r="F377" s="374">
        <v>1</v>
      </c>
      <c r="G377" s="305" t="s">
        <v>17</v>
      </c>
      <c r="H377" s="382">
        <v>1000</v>
      </c>
      <c r="I377" s="374">
        <v>1</v>
      </c>
      <c r="J377" s="374">
        <v>1</v>
      </c>
      <c r="K377" s="387">
        <v>-570500</v>
      </c>
      <c r="L377" s="381">
        <v>1000</v>
      </c>
    </row>
    <row r="378" ht="15" spans="1:12">
      <c r="A378" s="303" t="s">
        <v>1408</v>
      </c>
      <c r="B378" s="304" t="s">
        <v>2894</v>
      </c>
      <c r="C378" s="304" t="s">
        <v>2836</v>
      </c>
      <c r="D378" s="304" t="s">
        <v>2877</v>
      </c>
      <c r="E378" s="373">
        <v>1400016</v>
      </c>
      <c r="F378" s="374">
        <v>2</v>
      </c>
      <c r="G378" s="305" t="s">
        <v>17</v>
      </c>
      <c r="H378" s="382">
        <v>1000</v>
      </c>
      <c r="I378" s="374">
        <v>1</v>
      </c>
      <c r="J378" s="374">
        <v>2</v>
      </c>
      <c r="K378" s="387">
        <v>-572500</v>
      </c>
      <c r="L378" s="381">
        <v>2000</v>
      </c>
    </row>
    <row r="379" ht="15" spans="1:12">
      <c r="A379" s="303" t="s">
        <v>2924</v>
      </c>
      <c r="B379" s="304" t="s">
        <v>2925</v>
      </c>
      <c r="C379" s="304" t="s">
        <v>2836</v>
      </c>
      <c r="D379" s="304" t="s">
        <v>2877</v>
      </c>
      <c r="E379" s="373">
        <v>1401023</v>
      </c>
      <c r="F379" s="374">
        <v>1</v>
      </c>
      <c r="G379" s="305" t="s">
        <v>22</v>
      </c>
      <c r="H379" s="382">
        <v>1300</v>
      </c>
      <c r="I379" s="374">
        <v>1</v>
      </c>
      <c r="J379" s="374">
        <v>1</v>
      </c>
      <c r="K379" s="387">
        <v>-573800</v>
      </c>
      <c r="L379" s="381">
        <v>1300</v>
      </c>
    </row>
    <row r="380" ht="15" spans="1:12">
      <c r="A380" s="303" t="s">
        <v>2926</v>
      </c>
      <c r="B380" s="304" t="s">
        <v>2890</v>
      </c>
      <c r="C380" s="304" t="s">
        <v>2836</v>
      </c>
      <c r="D380" s="304" t="s">
        <v>2877</v>
      </c>
      <c r="E380" s="373">
        <v>1401093</v>
      </c>
      <c r="F380" s="374">
        <v>1</v>
      </c>
      <c r="G380" s="305" t="s">
        <v>17</v>
      </c>
      <c r="H380" s="382">
        <v>1000</v>
      </c>
      <c r="I380" s="374">
        <v>1</v>
      </c>
      <c r="J380" s="374">
        <v>1</v>
      </c>
      <c r="K380" s="387">
        <v>-574800</v>
      </c>
      <c r="L380" s="381">
        <v>1000</v>
      </c>
    </row>
    <row r="381" ht="15" spans="1:12">
      <c r="A381" s="303" t="s">
        <v>2927</v>
      </c>
      <c r="B381" s="304" t="s">
        <v>2928</v>
      </c>
      <c r="C381" s="304" t="s">
        <v>2836</v>
      </c>
      <c r="D381" s="304" t="s">
        <v>2877</v>
      </c>
      <c r="E381" s="373">
        <v>1386654</v>
      </c>
      <c r="F381" s="374">
        <v>2</v>
      </c>
      <c r="G381" s="305" t="s">
        <v>17</v>
      </c>
      <c r="H381" s="382">
        <v>1000</v>
      </c>
      <c r="I381" s="374">
        <v>1</v>
      </c>
      <c r="J381" s="374">
        <v>2</v>
      </c>
      <c r="K381" s="387">
        <v>-576800</v>
      </c>
      <c r="L381" s="381">
        <v>2000</v>
      </c>
    </row>
    <row r="382" ht="15" spans="1:12">
      <c r="A382" s="303" t="s">
        <v>2929</v>
      </c>
      <c r="B382" s="304" t="s">
        <v>2930</v>
      </c>
      <c r="C382" s="304" t="s">
        <v>2836</v>
      </c>
      <c r="D382" s="304" t="s">
        <v>2865</v>
      </c>
      <c r="E382" s="373">
        <v>1393767</v>
      </c>
      <c r="F382" s="374">
        <v>1</v>
      </c>
      <c r="G382" s="305" t="s">
        <v>17</v>
      </c>
      <c r="H382" s="382">
        <v>1000</v>
      </c>
      <c r="I382" s="374">
        <v>2</v>
      </c>
      <c r="J382" s="374">
        <v>2</v>
      </c>
      <c r="K382" s="387">
        <v>-578800</v>
      </c>
      <c r="L382" s="381">
        <v>2000</v>
      </c>
    </row>
    <row r="383" ht="15" spans="1:12">
      <c r="A383" s="303" t="s">
        <v>2931</v>
      </c>
      <c r="B383" s="304" t="s">
        <v>2932</v>
      </c>
      <c r="C383" s="304" t="s">
        <v>2836</v>
      </c>
      <c r="D383" s="304" t="s">
        <v>2865</v>
      </c>
      <c r="E383" s="373">
        <v>1401189</v>
      </c>
      <c r="F383" s="374">
        <v>1</v>
      </c>
      <c r="G383" s="305" t="s">
        <v>22</v>
      </c>
      <c r="H383" s="382">
        <v>1300</v>
      </c>
      <c r="I383" s="374">
        <v>2</v>
      </c>
      <c r="J383" s="374">
        <v>2</v>
      </c>
      <c r="K383" s="387">
        <v>-581400</v>
      </c>
      <c r="L383" s="381">
        <v>2600</v>
      </c>
    </row>
    <row r="384" ht="15" spans="1:12">
      <c r="A384" s="303" t="s">
        <v>2933</v>
      </c>
      <c r="B384" s="304" t="s">
        <v>2934</v>
      </c>
      <c r="C384" s="304" t="s">
        <v>2836</v>
      </c>
      <c r="D384" s="304" t="s">
        <v>2865</v>
      </c>
      <c r="E384" s="373">
        <v>1401131</v>
      </c>
      <c r="F384" s="374">
        <v>1</v>
      </c>
      <c r="G384" s="305" t="s">
        <v>19</v>
      </c>
      <c r="H384" s="382">
        <v>1300</v>
      </c>
      <c r="I384" s="374">
        <v>2</v>
      </c>
      <c r="J384" s="374">
        <v>2</v>
      </c>
      <c r="K384" s="387">
        <v>-584000</v>
      </c>
      <c r="L384" s="381">
        <v>2600</v>
      </c>
    </row>
    <row r="385" ht="15" spans="1:12">
      <c r="A385" s="303" t="s">
        <v>2935</v>
      </c>
      <c r="B385" s="304" t="s">
        <v>2936</v>
      </c>
      <c r="C385" s="304" t="s">
        <v>2836</v>
      </c>
      <c r="D385" s="304" t="s">
        <v>2865</v>
      </c>
      <c r="E385" s="373">
        <v>1394225</v>
      </c>
      <c r="F385" s="374">
        <v>2</v>
      </c>
      <c r="G385" s="305" t="s">
        <v>22</v>
      </c>
      <c r="H385" s="382">
        <v>1300</v>
      </c>
      <c r="I385" s="374">
        <v>2</v>
      </c>
      <c r="J385" s="374">
        <v>4</v>
      </c>
      <c r="K385" s="387">
        <v>-589200</v>
      </c>
      <c r="L385" s="381">
        <v>5200</v>
      </c>
    </row>
    <row r="386" ht="15" spans="1:12">
      <c r="A386" s="303" t="s">
        <v>2937</v>
      </c>
      <c r="B386" s="304" t="s">
        <v>2938</v>
      </c>
      <c r="C386" s="304" t="s">
        <v>2836</v>
      </c>
      <c r="D386" s="304" t="s">
        <v>2865</v>
      </c>
      <c r="E386" s="373">
        <v>1392013</v>
      </c>
      <c r="F386" s="374">
        <v>1</v>
      </c>
      <c r="G386" s="305" t="s">
        <v>17</v>
      </c>
      <c r="H386" s="382">
        <v>1000</v>
      </c>
      <c r="I386" s="374">
        <v>2</v>
      </c>
      <c r="J386" s="374">
        <v>2</v>
      </c>
      <c r="K386" s="387">
        <v>-591200</v>
      </c>
      <c r="L386" s="381">
        <v>2000</v>
      </c>
    </row>
    <row r="387" ht="15" spans="1:12">
      <c r="A387" s="303" t="s">
        <v>2939</v>
      </c>
      <c r="B387" s="304" t="s">
        <v>2940</v>
      </c>
      <c r="C387" s="304" t="s">
        <v>2836</v>
      </c>
      <c r="D387" s="304" t="s">
        <v>2865</v>
      </c>
      <c r="E387" s="373">
        <v>1401071</v>
      </c>
      <c r="F387" s="374">
        <v>1</v>
      </c>
      <c r="G387" s="305" t="s">
        <v>17</v>
      </c>
      <c r="H387" s="382">
        <v>1000</v>
      </c>
      <c r="I387" s="374">
        <v>2</v>
      </c>
      <c r="J387" s="374">
        <v>2</v>
      </c>
      <c r="K387" s="387">
        <v>-593200</v>
      </c>
      <c r="L387" s="381">
        <v>2000</v>
      </c>
    </row>
    <row r="388" ht="15" spans="1:12">
      <c r="A388" s="303" t="s">
        <v>2941</v>
      </c>
      <c r="B388" s="304" t="s">
        <v>2942</v>
      </c>
      <c r="C388" s="304" t="s">
        <v>2836</v>
      </c>
      <c r="D388" s="304" t="s">
        <v>2865</v>
      </c>
      <c r="E388" s="373">
        <v>1396356</v>
      </c>
      <c r="F388" s="374">
        <v>1</v>
      </c>
      <c r="G388" s="305" t="s">
        <v>17</v>
      </c>
      <c r="H388" s="382">
        <v>1000</v>
      </c>
      <c r="I388" s="374">
        <v>2</v>
      </c>
      <c r="J388" s="374">
        <v>2</v>
      </c>
      <c r="K388" s="387">
        <v>-595200</v>
      </c>
      <c r="L388" s="381">
        <v>2000</v>
      </c>
    </row>
    <row r="389" ht="15" spans="1:12">
      <c r="A389" s="303" t="s">
        <v>2943</v>
      </c>
      <c r="B389" s="304" t="s">
        <v>2944</v>
      </c>
      <c r="C389" s="304" t="s">
        <v>2836</v>
      </c>
      <c r="D389" s="304" t="s">
        <v>2945</v>
      </c>
      <c r="E389" s="373">
        <v>1401198</v>
      </c>
      <c r="F389" s="374">
        <v>1</v>
      </c>
      <c r="G389" s="305" t="s">
        <v>22</v>
      </c>
      <c r="H389" s="382">
        <v>1300</v>
      </c>
      <c r="I389" s="374">
        <v>3</v>
      </c>
      <c r="J389" s="374">
        <v>3</v>
      </c>
      <c r="K389" s="387">
        <v>-599100</v>
      </c>
      <c r="L389" s="381">
        <v>3900</v>
      </c>
    </row>
    <row r="390" ht="15" spans="1:12">
      <c r="A390" s="303" t="s">
        <v>2946</v>
      </c>
      <c r="B390" s="304" t="s">
        <v>2947</v>
      </c>
      <c r="C390" s="304" t="s">
        <v>2836</v>
      </c>
      <c r="D390" s="304" t="s">
        <v>2945</v>
      </c>
      <c r="E390" s="373">
        <v>1387327</v>
      </c>
      <c r="F390" s="374">
        <v>2</v>
      </c>
      <c r="G390" s="305" t="s">
        <v>19</v>
      </c>
      <c r="H390" s="382">
        <v>1300</v>
      </c>
      <c r="I390" s="374">
        <v>3</v>
      </c>
      <c r="J390" s="374">
        <v>6</v>
      </c>
      <c r="K390" s="387">
        <v>-606900</v>
      </c>
      <c r="L390" s="381">
        <v>7800</v>
      </c>
    </row>
    <row r="391" ht="15" spans="1:12">
      <c r="A391" s="303" t="s">
        <v>2948</v>
      </c>
      <c r="B391" s="304" t="s">
        <v>2949</v>
      </c>
      <c r="C391" s="304" t="s">
        <v>2836</v>
      </c>
      <c r="D391" s="304" t="s">
        <v>2945</v>
      </c>
      <c r="E391" s="373">
        <v>1393263</v>
      </c>
      <c r="F391" s="374">
        <v>2</v>
      </c>
      <c r="G391" s="305" t="s">
        <v>22</v>
      </c>
      <c r="H391" s="382">
        <v>1300</v>
      </c>
      <c r="I391" s="374">
        <v>3</v>
      </c>
      <c r="J391" s="374">
        <v>6</v>
      </c>
      <c r="K391" s="387">
        <v>-614700</v>
      </c>
      <c r="L391" s="381">
        <v>7800</v>
      </c>
    </row>
    <row r="392" ht="15" spans="1:12">
      <c r="A392" s="303" t="s">
        <v>2950</v>
      </c>
      <c r="B392" s="304" t="s">
        <v>2951</v>
      </c>
      <c r="C392" s="304" t="s">
        <v>2877</v>
      </c>
      <c r="D392" s="304" t="s">
        <v>2865</v>
      </c>
      <c r="E392" s="373">
        <v>1401033</v>
      </c>
      <c r="F392" s="374">
        <v>1</v>
      </c>
      <c r="G392" s="305" t="s">
        <v>17</v>
      </c>
      <c r="H392" s="382">
        <v>1000</v>
      </c>
      <c r="I392" s="374">
        <v>1</v>
      </c>
      <c r="J392" s="374">
        <v>1</v>
      </c>
      <c r="K392" s="387">
        <v>-615700</v>
      </c>
      <c r="L392" s="381">
        <v>1000</v>
      </c>
    </row>
    <row r="393" ht="15" spans="1:12">
      <c r="A393" s="303" t="s">
        <v>2952</v>
      </c>
      <c r="B393" s="304" t="s">
        <v>2953</v>
      </c>
      <c r="C393" s="304" t="s">
        <v>2877</v>
      </c>
      <c r="D393" s="304" t="s">
        <v>2865</v>
      </c>
      <c r="E393" s="373">
        <v>1401453</v>
      </c>
      <c r="F393" s="374">
        <v>1</v>
      </c>
      <c r="G393" s="305" t="s">
        <v>17</v>
      </c>
      <c r="H393" s="382">
        <v>1000</v>
      </c>
      <c r="I393" s="374">
        <v>1</v>
      </c>
      <c r="J393" s="374">
        <v>1</v>
      </c>
      <c r="K393" s="387">
        <v>-616700</v>
      </c>
      <c r="L393" s="381">
        <v>1000</v>
      </c>
    </row>
    <row r="394" ht="15" spans="1:12">
      <c r="A394" s="303" t="s">
        <v>2954</v>
      </c>
      <c r="B394" s="304" t="s">
        <v>2898</v>
      </c>
      <c r="C394" s="304" t="s">
        <v>2877</v>
      </c>
      <c r="D394" s="304" t="s">
        <v>2865</v>
      </c>
      <c r="E394" s="373">
        <v>1401496</v>
      </c>
      <c r="F394" s="374">
        <v>1</v>
      </c>
      <c r="G394" s="305" t="s">
        <v>17</v>
      </c>
      <c r="H394" s="382">
        <v>1000</v>
      </c>
      <c r="I394" s="374">
        <v>1</v>
      </c>
      <c r="J394" s="374">
        <v>1</v>
      </c>
      <c r="K394" s="387">
        <v>-617700</v>
      </c>
      <c r="L394" s="381">
        <v>1000</v>
      </c>
    </row>
    <row r="395" ht="15" spans="1:12">
      <c r="A395" s="303" t="s">
        <v>2955</v>
      </c>
      <c r="B395" s="304" t="s">
        <v>2956</v>
      </c>
      <c r="C395" s="304" t="s">
        <v>2877</v>
      </c>
      <c r="D395" s="304" t="s">
        <v>2865</v>
      </c>
      <c r="E395" s="373">
        <v>1401408</v>
      </c>
      <c r="F395" s="374">
        <v>1</v>
      </c>
      <c r="G395" s="305" t="s">
        <v>17</v>
      </c>
      <c r="H395" s="382">
        <v>1000</v>
      </c>
      <c r="I395" s="374">
        <v>1</v>
      </c>
      <c r="J395" s="374">
        <v>1</v>
      </c>
      <c r="K395" s="387">
        <v>-618700</v>
      </c>
      <c r="L395" s="381">
        <v>1000</v>
      </c>
    </row>
    <row r="396" ht="15" spans="1:12">
      <c r="A396" s="303" t="s">
        <v>2957</v>
      </c>
      <c r="B396" s="304" t="s">
        <v>2867</v>
      </c>
      <c r="C396" s="304" t="s">
        <v>2877</v>
      </c>
      <c r="D396" s="304" t="s">
        <v>2865</v>
      </c>
      <c r="E396" s="373">
        <v>1401360</v>
      </c>
      <c r="F396" s="374">
        <v>1</v>
      </c>
      <c r="G396" s="305" t="s">
        <v>17</v>
      </c>
      <c r="H396" s="382">
        <v>1000</v>
      </c>
      <c r="I396" s="374">
        <v>1</v>
      </c>
      <c r="J396" s="374">
        <v>1</v>
      </c>
      <c r="K396" s="387">
        <v>-619700</v>
      </c>
      <c r="L396" s="381">
        <v>1000</v>
      </c>
    </row>
    <row r="397" ht="15" spans="1:12">
      <c r="A397" s="303" t="s">
        <v>2958</v>
      </c>
      <c r="B397" s="304" t="s">
        <v>2959</v>
      </c>
      <c r="C397" s="304" t="s">
        <v>2877</v>
      </c>
      <c r="D397" s="304" t="s">
        <v>2865</v>
      </c>
      <c r="E397" s="373">
        <v>1401438</v>
      </c>
      <c r="F397" s="374">
        <v>1</v>
      </c>
      <c r="G397" s="305" t="s">
        <v>17</v>
      </c>
      <c r="H397" s="382">
        <v>1000</v>
      </c>
      <c r="I397" s="374">
        <v>1</v>
      </c>
      <c r="J397" s="374">
        <v>1</v>
      </c>
      <c r="K397" s="387">
        <v>-620700</v>
      </c>
      <c r="L397" s="381">
        <v>1000</v>
      </c>
    </row>
    <row r="398" ht="15" spans="1:12">
      <c r="A398" s="303" t="s">
        <v>2960</v>
      </c>
      <c r="B398" s="304" t="s">
        <v>2961</v>
      </c>
      <c r="C398" s="304" t="s">
        <v>2877</v>
      </c>
      <c r="D398" s="304" t="s">
        <v>2865</v>
      </c>
      <c r="E398" s="373">
        <v>1401216</v>
      </c>
      <c r="F398" s="374">
        <v>1</v>
      </c>
      <c r="G398" s="305" t="s">
        <v>17</v>
      </c>
      <c r="H398" s="382">
        <v>1000</v>
      </c>
      <c r="I398" s="374">
        <v>1</v>
      </c>
      <c r="J398" s="374">
        <v>1</v>
      </c>
      <c r="K398" s="387">
        <v>-621700</v>
      </c>
      <c r="L398" s="381">
        <v>1000</v>
      </c>
    </row>
    <row r="399" ht="15" spans="1:12">
      <c r="A399" s="303" t="s">
        <v>2962</v>
      </c>
      <c r="B399" s="304" t="s">
        <v>2963</v>
      </c>
      <c r="C399" s="304" t="s">
        <v>2877</v>
      </c>
      <c r="D399" s="304" t="s">
        <v>2865</v>
      </c>
      <c r="E399" s="373">
        <v>1401381</v>
      </c>
      <c r="F399" s="374">
        <v>1</v>
      </c>
      <c r="G399" s="305" t="s">
        <v>17</v>
      </c>
      <c r="H399" s="382">
        <v>1000</v>
      </c>
      <c r="I399" s="374">
        <v>1</v>
      </c>
      <c r="J399" s="374">
        <v>1</v>
      </c>
      <c r="K399" s="387">
        <v>-622700</v>
      </c>
      <c r="L399" s="381">
        <v>1000</v>
      </c>
    </row>
    <row r="400" ht="15" spans="1:12">
      <c r="A400" s="303" t="s">
        <v>2964</v>
      </c>
      <c r="B400" s="304" t="s">
        <v>2920</v>
      </c>
      <c r="C400" s="304" t="s">
        <v>2877</v>
      </c>
      <c r="D400" s="304" t="s">
        <v>2865</v>
      </c>
      <c r="E400" s="373">
        <v>1401380</v>
      </c>
      <c r="F400" s="374">
        <v>1</v>
      </c>
      <c r="G400" s="305" t="s">
        <v>17</v>
      </c>
      <c r="H400" s="382">
        <v>1000</v>
      </c>
      <c r="I400" s="374">
        <v>1</v>
      </c>
      <c r="J400" s="374">
        <v>1</v>
      </c>
      <c r="K400" s="387">
        <v>-623700</v>
      </c>
      <c r="L400" s="381">
        <v>1000</v>
      </c>
    </row>
    <row r="401" ht="15" spans="1:12">
      <c r="A401" s="303" t="s">
        <v>2965</v>
      </c>
      <c r="B401" s="304" t="s">
        <v>134</v>
      </c>
      <c r="C401" s="304" t="s">
        <v>2877</v>
      </c>
      <c r="D401" s="304" t="s">
        <v>2865</v>
      </c>
      <c r="E401" s="373">
        <v>1401469</v>
      </c>
      <c r="F401" s="374">
        <v>1</v>
      </c>
      <c r="G401" s="305" t="s">
        <v>17</v>
      </c>
      <c r="H401" s="382">
        <v>1000</v>
      </c>
      <c r="I401" s="374">
        <v>1</v>
      </c>
      <c r="J401" s="374">
        <v>1</v>
      </c>
      <c r="K401" s="387">
        <v>-624700</v>
      </c>
      <c r="L401" s="381">
        <v>1000</v>
      </c>
    </row>
    <row r="402" ht="15" spans="1:12">
      <c r="A402" s="303" t="s">
        <v>2966</v>
      </c>
      <c r="B402" s="304" t="s">
        <v>2967</v>
      </c>
      <c r="C402" s="304" t="s">
        <v>2877</v>
      </c>
      <c r="D402" s="304" t="s">
        <v>2865</v>
      </c>
      <c r="E402" s="373">
        <v>1401495</v>
      </c>
      <c r="F402" s="374">
        <v>1</v>
      </c>
      <c r="G402" s="305" t="s">
        <v>17</v>
      </c>
      <c r="H402" s="382">
        <v>1000</v>
      </c>
      <c r="I402" s="374">
        <v>1</v>
      </c>
      <c r="J402" s="374">
        <v>1</v>
      </c>
      <c r="K402" s="387">
        <v>-625700</v>
      </c>
      <c r="L402" s="381">
        <v>1000</v>
      </c>
    </row>
    <row r="403" ht="15" spans="1:12">
      <c r="A403" s="303" t="s">
        <v>2046</v>
      </c>
      <c r="B403" s="304" t="s">
        <v>2872</v>
      </c>
      <c r="C403" s="304" t="s">
        <v>2877</v>
      </c>
      <c r="D403" s="304" t="s">
        <v>2945</v>
      </c>
      <c r="E403" s="373">
        <v>1401396</v>
      </c>
      <c r="F403" s="374">
        <v>1</v>
      </c>
      <c r="G403" s="305" t="s">
        <v>17</v>
      </c>
      <c r="H403" s="382">
        <v>1000</v>
      </c>
      <c r="I403" s="374">
        <v>2</v>
      </c>
      <c r="J403" s="374">
        <v>2</v>
      </c>
      <c r="K403" s="387">
        <v>-627700</v>
      </c>
      <c r="L403" s="381">
        <v>2000</v>
      </c>
    </row>
    <row r="404" ht="15" spans="1:12">
      <c r="A404" s="303" t="s">
        <v>2968</v>
      </c>
      <c r="B404" s="304" t="s">
        <v>2969</v>
      </c>
      <c r="C404" s="304" t="s">
        <v>2865</v>
      </c>
      <c r="D404" s="304" t="s">
        <v>2945</v>
      </c>
      <c r="E404" s="373">
        <v>1401479</v>
      </c>
      <c r="F404" s="374">
        <v>3</v>
      </c>
      <c r="G404" s="305" t="s">
        <v>22</v>
      </c>
      <c r="H404" s="382">
        <v>1300</v>
      </c>
      <c r="I404" s="374">
        <v>1</v>
      </c>
      <c r="J404" s="374">
        <v>3</v>
      </c>
      <c r="K404" s="387">
        <v>-631600</v>
      </c>
      <c r="L404" s="381">
        <v>3900</v>
      </c>
    </row>
    <row r="405" ht="15" spans="1:12">
      <c r="A405" s="303" t="s">
        <v>2970</v>
      </c>
      <c r="B405" s="304" t="s">
        <v>2971</v>
      </c>
      <c r="C405" s="304" t="s">
        <v>2865</v>
      </c>
      <c r="D405" s="304" t="s">
        <v>2945</v>
      </c>
      <c r="E405" s="373">
        <v>1400748</v>
      </c>
      <c r="F405" s="374">
        <v>1</v>
      </c>
      <c r="G405" s="305" t="s">
        <v>22</v>
      </c>
      <c r="H405" s="382">
        <v>1300</v>
      </c>
      <c r="I405" s="374">
        <v>1</v>
      </c>
      <c r="J405" s="374">
        <v>1</v>
      </c>
      <c r="K405" s="387">
        <v>-632900</v>
      </c>
      <c r="L405" s="381">
        <v>1300</v>
      </c>
    </row>
    <row r="406" ht="15" spans="1:12">
      <c r="A406" s="303" t="s">
        <v>2972</v>
      </c>
      <c r="B406" s="304" t="s">
        <v>2888</v>
      </c>
      <c r="C406" s="304" t="s">
        <v>2865</v>
      </c>
      <c r="D406" s="304" t="s">
        <v>2945</v>
      </c>
      <c r="E406" s="373">
        <v>1401938</v>
      </c>
      <c r="F406" s="374">
        <v>1</v>
      </c>
      <c r="G406" s="305" t="s">
        <v>17</v>
      </c>
      <c r="H406" s="382">
        <v>1000</v>
      </c>
      <c r="I406" s="374">
        <v>1</v>
      </c>
      <c r="J406" s="374">
        <v>1</v>
      </c>
      <c r="K406" s="387">
        <v>-633900</v>
      </c>
      <c r="L406" s="381">
        <v>1000</v>
      </c>
    </row>
    <row r="407" ht="15" spans="1:12">
      <c r="A407" s="303" t="s">
        <v>2973</v>
      </c>
      <c r="B407" s="304" t="s">
        <v>1863</v>
      </c>
      <c r="C407" s="304" t="s">
        <v>2865</v>
      </c>
      <c r="D407" s="304" t="s">
        <v>2945</v>
      </c>
      <c r="E407" s="373">
        <v>1402014</v>
      </c>
      <c r="F407" s="374">
        <v>1</v>
      </c>
      <c r="G407" s="305" t="s">
        <v>17</v>
      </c>
      <c r="H407" s="382">
        <v>1000</v>
      </c>
      <c r="I407" s="374">
        <v>1</v>
      </c>
      <c r="J407" s="374">
        <v>1</v>
      </c>
      <c r="K407" s="387">
        <v>-634900</v>
      </c>
      <c r="L407" s="381">
        <v>1000</v>
      </c>
    </row>
    <row r="408" ht="15" spans="1:12">
      <c r="A408" s="303" t="s">
        <v>2974</v>
      </c>
      <c r="B408" s="304" t="s">
        <v>2975</v>
      </c>
      <c r="C408" s="304" t="s">
        <v>2865</v>
      </c>
      <c r="D408" s="304" t="s">
        <v>2945</v>
      </c>
      <c r="E408" s="373">
        <v>1401927</v>
      </c>
      <c r="F408" s="374">
        <v>1</v>
      </c>
      <c r="G408" s="305" t="s">
        <v>49</v>
      </c>
      <c r="H408" s="382">
        <v>1500</v>
      </c>
      <c r="I408" s="374">
        <v>1</v>
      </c>
      <c r="J408" s="374">
        <v>1</v>
      </c>
      <c r="K408" s="387">
        <v>-636400</v>
      </c>
      <c r="L408" s="381">
        <v>1500</v>
      </c>
    </row>
    <row r="409" ht="15" spans="1:12">
      <c r="A409" s="312" t="s">
        <v>2976</v>
      </c>
      <c r="B409" s="313" t="s">
        <v>2977</v>
      </c>
      <c r="C409" s="313" t="s">
        <v>2865</v>
      </c>
      <c r="D409" s="313" t="s">
        <v>2945</v>
      </c>
      <c r="E409" s="384">
        <v>1401796</v>
      </c>
      <c r="F409" s="374">
        <v>1</v>
      </c>
      <c r="G409" s="305" t="s">
        <v>17</v>
      </c>
      <c r="H409" s="382">
        <v>1000</v>
      </c>
      <c r="I409" s="374">
        <v>1</v>
      </c>
      <c r="J409" s="386">
        <v>1</v>
      </c>
      <c r="K409" s="387">
        <v>-637400</v>
      </c>
      <c r="L409" s="381">
        <v>1000</v>
      </c>
    </row>
    <row r="410" ht="15" spans="1:12">
      <c r="A410" s="303" t="s">
        <v>2978</v>
      </c>
      <c r="B410" s="304" t="s">
        <v>2979</v>
      </c>
      <c r="C410" s="304" t="s">
        <v>2865</v>
      </c>
      <c r="D410" s="304" t="s">
        <v>2945</v>
      </c>
      <c r="E410" s="373">
        <v>1401912</v>
      </c>
      <c r="F410" s="374">
        <v>1</v>
      </c>
      <c r="G410" s="305" t="s">
        <v>17</v>
      </c>
      <c r="H410" s="382">
        <v>1000</v>
      </c>
      <c r="I410" s="374">
        <v>1</v>
      </c>
      <c r="J410" s="374">
        <v>1</v>
      </c>
      <c r="K410" s="387">
        <v>-638400</v>
      </c>
      <c r="L410" s="381">
        <v>1000</v>
      </c>
    </row>
    <row r="411" ht="15" spans="1:12">
      <c r="A411" s="303" t="s">
        <v>2980</v>
      </c>
      <c r="B411" s="304" t="s">
        <v>2981</v>
      </c>
      <c r="C411" s="304" t="s">
        <v>2865</v>
      </c>
      <c r="D411" s="304" t="s">
        <v>2945</v>
      </c>
      <c r="E411" s="373">
        <v>1401877</v>
      </c>
      <c r="F411" s="374">
        <v>1</v>
      </c>
      <c r="G411" s="305" t="s">
        <v>17</v>
      </c>
      <c r="H411" s="382">
        <v>1000</v>
      </c>
      <c r="I411" s="374">
        <v>1</v>
      </c>
      <c r="J411" s="374">
        <v>1</v>
      </c>
      <c r="K411" s="387">
        <v>-639400</v>
      </c>
      <c r="L411" s="381">
        <v>1000</v>
      </c>
    </row>
    <row r="412" ht="15" spans="1:12">
      <c r="A412" s="303" t="s">
        <v>2982</v>
      </c>
      <c r="B412" s="304" t="s">
        <v>2983</v>
      </c>
      <c r="C412" s="304" t="s">
        <v>2865</v>
      </c>
      <c r="D412" s="304" t="s">
        <v>2945</v>
      </c>
      <c r="E412" s="373">
        <v>1396959</v>
      </c>
      <c r="F412" s="374">
        <v>1</v>
      </c>
      <c r="G412" s="305" t="s">
        <v>17</v>
      </c>
      <c r="H412" s="382">
        <v>1000</v>
      </c>
      <c r="I412" s="374">
        <v>1</v>
      </c>
      <c r="J412" s="374">
        <v>1</v>
      </c>
      <c r="K412" s="387">
        <v>-640400</v>
      </c>
      <c r="L412" s="381">
        <v>1000</v>
      </c>
    </row>
    <row r="413" ht="15" spans="1:12">
      <c r="A413" s="303" t="s">
        <v>2984</v>
      </c>
      <c r="B413" s="304" t="s">
        <v>2959</v>
      </c>
      <c r="C413" s="304" t="s">
        <v>2865</v>
      </c>
      <c r="D413" s="304" t="s">
        <v>2985</v>
      </c>
      <c r="E413" s="373">
        <v>1401346</v>
      </c>
      <c r="F413" s="374">
        <v>1</v>
      </c>
      <c r="G413" s="305" t="s">
        <v>17</v>
      </c>
      <c r="H413" s="382">
        <v>1000</v>
      </c>
      <c r="I413" s="374">
        <v>2</v>
      </c>
      <c r="J413" s="374">
        <v>2</v>
      </c>
      <c r="K413" s="387">
        <v>-642400</v>
      </c>
      <c r="L413" s="381">
        <v>2000</v>
      </c>
    </row>
    <row r="414" ht="15" spans="1:12">
      <c r="A414" s="303" t="s">
        <v>2986</v>
      </c>
      <c r="B414" s="304" t="s">
        <v>2987</v>
      </c>
      <c r="C414" s="304" t="s">
        <v>2865</v>
      </c>
      <c r="D414" s="304" t="s">
        <v>2985</v>
      </c>
      <c r="E414" s="373">
        <v>1401518</v>
      </c>
      <c r="F414" s="374">
        <v>4</v>
      </c>
      <c r="G414" s="305" t="s">
        <v>22</v>
      </c>
      <c r="H414" s="382">
        <v>1300</v>
      </c>
      <c r="I414" s="374">
        <v>2</v>
      </c>
      <c r="J414" s="374">
        <v>8</v>
      </c>
      <c r="K414" s="387">
        <v>-652800</v>
      </c>
      <c r="L414" s="381">
        <v>10400</v>
      </c>
    </row>
    <row r="415" ht="15" spans="1:12">
      <c r="A415" s="303" t="s">
        <v>2988</v>
      </c>
      <c r="B415" s="304" t="s">
        <v>2989</v>
      </c>
      <c r="C415" s="304" t="s">
        <v>2865</v>
      </c>
      <c r="D415" s="304" t="s">
        <v>2990</v>
      </c>
      <c r="E415" s="373">
        <v>1395898</v>
      </c>
      <c r="F415" s="374">
        <v>2</v>
      </c>
      <c r="G415" s="305" t="s">
        <v>22</v>
      </c>
      <c r="H415" s="382">
        <v>1300</v>
      </c>
      <c r="I415" s="374">
        <v>3</v>
      </c>
      <c r="J415" s="374">
        <v>6</v>
      </c>
      <c r="K415" s="387">
        <v>-660600</v>
      </c>
      <c r="L415" s="381">
        <v>7800</v>
      </c>
    </row>
    <row r="416" ht="15" spans="1:12">
      <c r="A416" s="303" t="s">
        <v>2991</v>
      </c>
      <c r="B416" s="304" t="s">
        <v>2752</v>
      </c>
      <c r="C416" s="304" t="s">
        <v>2865</v>
      </c>
      <c r="D416" s="304" t="s">
        <v>2990</v>
      </c>
      <c r="E416" s="373">
        <v>1401760</v>
      </c>
      <c r="F416" s="374">
        <v>1</v>
      </c>
      <c r="G416" s="305" t="s">
        <v>17</v>
      </c>
      <c r="H416" s="382">
        <v>1000</v>
      </c>
      <c r="I416" s="374">
        <v>3</v>
      </c>
      <c r="J416" s="374">
        <v>3</v>
      </c>
      <c r="K416" s="387">
        <v>-663600</v>
      </c>
      <c r="L416" s="381">
        <v>3000</v>
      </c>
    </row>
    <row r="417" ht="15" spans="1:12">
      <c r="A417" s="303" t="s">
        <v>2992</v>
      </c>
      <c r="B417" s="304" t="s">
        <v>2993</v>
      </c>
      <c r="C417" s="304" t="s">
        <v>2865</v>
      </c>
      <c r="D417" s="304" t="s">
        <v>2990</v>
      </c>
      <c r="E417" s="373">
        <v>1401756</v>
      </c>
      <c r="F417" s="374">
        <v>1</v>
      </c>
      <c r="G417" s="305" t="s">
        <v>17</v>
      </c>
      <c r="H417" s="382">
        <v>1000</v>
      </c>
      <c r="I417" s="374">
        <v>3</v>
      </c>
      <c r="J417" s="374">
        <v>3</v>
      </c>
      <c r="K417" s="387">
        <v>-666600</v>
      </c>
      <c r="L417" s="381">
        <v>3000</v>
      </c>
    </row>
    <row r="418" ht="15" spans="1:12">
      <c r="A418" s="303" t="s">
        <v>2994</v>
      </c>
      <c r="B418" s="304" t="s">
        <v>2995</v>
      </c>
      <c r="C418" s="304" t="s">
        <v>2865</v>
      </c>
      <c r="D418" s="304" t="s">
        <v>2990</v>
      </c>
      <c r="E418" s="373">
        <v>1401807</v>
      </c>
      <c r="F418" s="374">
        <v>1</v>
      </c>
      <c r="G418" s="305" t="s">
        <v>17</v>
      </c>
      <c r="H418" s="382">
        <v>1000</v>
      </c>
      <c r="I418" s="374">
        <v>3</v>
      </c>
      <c r="J418" s="374">
        <v>3</v>
      </c>
      <c r="K418" s="387">
        <v>-669600</v>
      </c>
      <c r="L418" s="381">
        <v>3000</v>
      </c>
    </row>
    <row r="419" ht="15" spans="1:12">
      <c r="A419" s="303" t="s">
        <v>2996</v>
      </c>
      <c r="B419" s="304" t="s">
        <v>2997</v>
      </c>
      <c r="C419" s="304" t="s">
        <v>2865</v>
      </c>
      <c r="D419" s="304" t="s">
        <v>2998</v>
      </c>
      <c r="E419" s="373">
        <v>1401617</v>
      </c>
      <c r="F419" s="374">
        <v>1</v>
      </c>
      <c r="G419" s="305" t="s">
        <v>17</v>
      </c>
      <c r="H419" s="382">
        <v>1000</v>
      </c>
      <c r="I419" s="374">
        <v>4</v>
      </c>
      <c r="J419" s="374">
        <v>4</v>
      </c>
      <c r="K419" s="387">
        <v>-673600</v>
      </c>
      <c r="L419" s="381">
        <v>4000</v>
      </c>
    </row>
    <row r="420" ht="15" spans="1:12">
      <c r="A420" s="303" t="s">
        <v>2999</v>
      </c>
      <c r="B420" s="304" t="s">
        <v>3000</v>
      </c>
      <c r="C420" s="304" t="s">
        <v>2945</v>
      </c>
      <c r="D420" s="304" t="s">
        <v>2985</v>
      </c>
      <c r="E420" s="373">
        <v>1401752</v>
      </c>
      <c r="F420" s="374">
        <v>1</v>
      </c>
      <c r="G420" s="305" t="s">
        <v>17</v>
      </c>
      <c r="H420" s="382">
        <v>1000</v>
      </c>
      <c r="I420" s="374">
        <v>1</v>
      </c>
      <c r="J420" s="374">
        <v>1</v>
      </c>
      <c r="K420" s="387">
        <v>-674600</v>
      </c>
      <c r="L420" s="381">
        <v>1000</v>
      </c>
    </row>
    <row r="421" ht="15" spans="1:12">
      <c r="A421" s="303" t="s">
        <v>3001</v>
      </c>
      <c r="B421" s="304" t="s">
        <v>3002</v>
      </c>
      <c r="C421" s="304" t="s">
        <v>2945</v>
      </c>
      <c r="D421" s="304" t="s">
        <v>2985</v>
      </c>
      <c r="E421" s="373">
        <v>1401709</v>
      </c>
      <c r="F421" s="374">
        <v>1</v>
      </c>
      <c r="G421" s="305" t="s">
        <v>17</v>
      </c>
      <c r="H421" s="382">
        <v>1000</v>
      </c>
      <c r="I421" s="374">
        <v>1</v>
      </c>
      <c r="J421" s="374">
        <v>1</v>
      </c>
      <c r="K421" s="387">
        <v>-675600</v>
      </c>
      <c r="L421" s="381">
        <v>1000</v>
      </c>
    </row>
    <row r="422" ht="15" spans="1:12">
      <c r="A422" s="303" t="s">
        <v>3003</v>
      </c>
      <c r="B422" s="304" t="s">
        <v>3004</v>
      </c>
      <c r="C422" s="304" t="s">
        <v>2945</v>
      </c>
      <c r="D422" s="304" t="s">
        <v>2985</v>
      </c>
      <c r="E422" s="373">
        <v>1402316</v>
      </c>
      <c r="F422" s="374">
        <v>1</v>
      </c>
      <c r="G422" s="305" t="s">
        <v>17</v>
      </c>
      <c r="H422" s="382">
        <v>1000</v>
      </c>
      <c r="I422" s="374">
        <v>1</v>
      </c>
      <c r="J422" s="374">
        <v>1</v>
      </c>
      <c r="K422" s="387">
        <v>-676600</v>
      </c>
      <c r="L422" s="381">
        <v>1000</v>
      </c>
    </row>
    <row r="423" ht="15" spans="1:12">
      <c r="A423" s="303" t="s">
        <v>3005</v>
      </c>
      <c r="B423" s="304" t="s">
        <v>3006</v>
      </c>
      <c r="C423" s="304" t="s">
        <v>2945</v>
      </c>
      <c r="D423" s="304" t="s">
        <v>2985</v>
      </c>
      <c r="E423" s="373">
        <v>1402194</v>
      </c>
      <c r="F423" s="374">
        <v>1</v>
      </c>
      <c r="G423" s="305" t="s">
        <v>17</v>
      </c>
      <c r="H423" s="382">
        <v>1000</v>
      </c>
      <c r="I423" s="374">
        <v>1</v>
      </c>
      <c r="J423" s="374">
        <v>1</v>
      </c>
      <c r="K423" s="387">
        <v>-677600</v>
      </c>
      <c r="L423" s="381">
        <v>1000</v>
      </c>
    </row>
    <row r="424" ht="15" spans="1:12">
      <c r="A424" s="303" t="s">
        <v>3007</v>
      </c>
      <c r="B424" s="304" t="s">
        <v>3008</v>
      </c>
      <c r="C424" s="304" t="s">
        <v>2945</v>
      </c>
      <c r="D424" s="304" t="s">
        <v>2985</v>
      </c>
      <c r="E424" s="373">
        <v>1392355</v>
      </c>
      <c r="F424" s="374">
        <v>2</v>
      </c>
      <c r="G424" s="305" t="s">
        <v>17</v>
      </c>
      <c r="H424" s="382">
        <v>1000</v>
      </c>
      <c r="I424" s="374">
        <v>1</v>
      </c>
      <c r="J424" s="374">
        <v>2</v>
      </c>
      <c r="K424" s="387">
        <v>-679600</v>
      </c>
      <c r="L424" s="381">
        <v>2000</v>
      </c>
    </row>
    <row r="425" ht="15" spans="1:12">
      <c r="A425" s="388" t="s">
        <v>2581</v>
      </c>
      <c r="B425" s="376" t="s">
        <v>3009</v>
      </c>
      <c r="C425" s="376" t="s">
        <v>2945</v>
      </c>
      <c r="D425" s="376" t="s">
        <v>2985</v>
      </c>
      <c r="E425" s="379">
        <v>1401732</v>
      </c>
      <c r="F425" s="374">
        <v>1</v>
      </c>
      <c r="G425" s="377" t="s">
        <v>17</v>
      </c>
      <c r="H425" s="382">
        <v>1000</v>
      </c>
      <c r="I425" s="374">
        <v>1</v>
      </c>
      <c r="J425" s="374">
        <v>1</v>
      </c>
      <c r="K425" s="387">
        <v>-680600</v>
      </c>
      <c r="L425" s="381">
        <v>1000</v>
      </c>
    </row>
    <row r="426" ht="15" spans="1:12">
      <c r="A426" s="303" t="s">
        <v>3010</v>
      </c>
      <c r="B426" s="304" t="s">
        <v>3011</v>
      </c>
      <c r="C426" s="304" t="s">
        <v>2945</v>
      </c>
      <c r="D426" s="304" t="s">
        <v>2985</v>
      </c>
      <c r="E426" s="373">
        <v>1402356</v>
      </c>
      <c r="F426" s="374">
        <v>1</v>
      </c>
      <c r="G426" s="305" t="s">
        <v>22</v>
      </c>
      <c r="H426" s="382">
        <v>1300</v>
      </c>
      <c r="I426" s="374">
        <v>1</v>
      </c>
      <c r="J426" s="374">
        <v>1</v>
      </c>
      <c r="K426" s="387">
        <v>-681900</v>
      </c>
      <c r="L426" s="381">
        <v>1300</v>
      </c>
    </row>
    <row r="427" ht="15" spans="1:12">
      <c r="A427" s="303" t="s">
        <v>3012</v>
      </c>
      <c r="B427" s="304" t="s">
        <v>3013</v>
      </c>
      <c r="C427" s="304" t="s">
        <v>2945</v>
      </c>
      <c r="D427" s="304" t="s">
        <v>2985</v>
      </c>
      <c r="E427" s="373">
        <v>1402315</v>
      </c>
      <c r="F427" s="374">
        <v>1</v>
      </c>
      <c r="G427" s="305" t="s">
        <v>17</v>
      </c>
      <c r="H427" s="382">
        <v>1000</v>
      </c>
      <c r="I427" s="374">
        <v>1</v>
      </c>
      <c r="J427" s="374">
        <v>1</v>
      </c>
      <c r="K427" s="387">
        <v>-682900</v>
      </c>
      <c r="L427" s="381">
        <v>1000</v>
      </c>
    </row>
    <row r="428" ht="15" spans="1:12">
      <c r="A428" s="303" t="s">
        <v>3014</v>
      </c>
      <c r="B428" s="304" t="s">
        <v>3015</v>
      </c>
      <c r="C428" s="304" t="s">
        <v>2945</v>
      </c>
      <c r="D428" s="304" t="s">
        <v>2985</v>
      </c>
      <c r="E428" s="373">
        <v>1402368</v>
      </c>
      <c r="F428" s="374">
        <v>1</v>
      </c>
      <c r="G428" s="305" t="s">
        <v>17</v>
      </c>
      <c r="H428" s="382">
        <v>1000</v>
      </c>
      <c r="I428" s="374">
        <v>1</v>
      </c>
      <c r="J428" s="374">
        <v>1</v>
      </c>
      <c r="K428" s="387">
        <v>-683900</v>
      </c>
      <c r="L428" s="381">
        <v>1000</v>
      </c>
    </row>
    <row r="429" ht="15" spans="1:12">
      <c r="A429" s="303" t="s">
        <v>3016</v>
      </c>
      <c r="B429" s="304" t="s">
        <v>3017</v>
      </c>
      <c r="C429" s="304" t="s">
        <v>2945</v>
      </c>
      <c r="D429" s="304" t="s">
        <v>2985</v>
      </c>
      <c r="E429" s="373">
        <v>1402353</v>
      </c>
      <c r="F429" s="374">
        <v>1</v>
      </c>
      <c r="G429" s="305" t="s">
        <v>17</v>
      </c>
      <c r="H429" s="382">
        <v>1000</v>
      </c>
      <c r="I429" s="374">
        <v>1</v>
      </c>
      <c r="J429" s="374">
        <v>1</v>
      </c>
      <c r="K429" s="387">
        <v>-684900</v>
      </c>
      <c r="L429" s="381">
        <v>1000</v>
      </c>
    </row>
    <row r="430" ht="15" spans="1:12">
      <c r="A430" s="303" t="s">
        <v>3018</v>
      </c>
      <c r="B430" s="304" t="s">
        <v>3019</v>
      </c>
      <c r="C430" s="304" t="s">
        <v>2945</v>
      </c>
      <c r="D430" s="304" t="s">
        <v>2990</v>
      </c>
      <c r="E430" s="373">
        <v>1391168</v>
      </c>
      <c r="F430" s="374">
        <v>1</v>
      </c>
      <c r="G430" s="305" t="s">
        <v>17</v>
      </c>
      <c r="H430" s="382">
        <v>1000</v>
      </c>
      <c r="I430" s="374">
        <v>2</v>
      </c>
      <c r="J430" s="374">
        <v>2</v>
      </c>
      <c r="K430" s="387">
        <v>-686900</v>
      </c>
      <c r="L430" s="381">
        <v>2000</v>
      </c>
    </row>
    <row r="431" ht="15" spans="1:12">
      <c r="A431" s="303" t="s">
        <v>3020</v>
      </c>
      <c r="B431" s="304" t="s">
        <v>3021</v>
      </c>
      <c r="C431" s="304" t="s">
        <v>2945</v>
      </c>
      <c r="D431" s="304" t="s">
        <v>2990</v>
      </c>
      <c r="E431" s="373">
        <v>1391161</v>
      </c>
      <c r="F431" s="374">
        <v>5</v>
      </c>
      <c r="G431" s="305" t="s">
        <v>17</v>
      </c>
      <c r="H431" s="382">
        <v>1000</v>
      </c>
      <c r="I431" s="374">
        <v>2</v>
      </c>
      <c r="J431" s="374">
        <v>10</v>
      </c>
      <c r="K431" s="387">
        <v>-696900</v>
      </c>
      <c r="L431" s="381">
        <v>10000</v>
      </c>
    </row>
    <row r="432" ht="15" spans="1:12">
      <c r="A432" s="303" t="s">
        <v>3022</v>
      </c>
      <c r="B432" s="304" t="s">
        <v>3023</v>
      </c>
      <c r="C432" s="304" t="s">
        <v>2945</v>
      </c>
      <c r="D432" s="304" t="s">
        <v>2990</v>
      </c>
      <c r="E432" s="373">
        <v>1402279</v>
      </c>
      <c r="F432" s="374">
        <v>2</v>
      </c>
      <c r="G432" s="305" t="s">
        <v>17</v>
      </c>
      <c r="H432" s="382">
        <v>1000</v>
      </c>
      <c r="I432" s="374">
        <v>2</v>
      </c>
      <c r="J432" s="374">
        <v>4</v>
      </c>
      <c r="K432" s="387">
        <v>-700900</v>
      </c>
      <c r="L432" s="381">
        <v>4000</v>
      </c>
    </row>
    <row r="433" ht="15" spans="1:12">
      <c r="A433" s="303" t="s">
        <v>3024</v>
      </c>
      <c r="B433" s="304" t="s">
        <v>3025</v>
      </c>
      <c r="C433" s="304" t="s">
        <v>2945</v>
      </c>
      <c r="D433" s="304" t="s">
        <v>2990</v>
      </c>
      <c r="E433" s="373">
        <v>1402199</v>
      </c>
      <c r="F433" s="374">
        <v>1</v>
      </c>
      <c r="G433" s="305" t="s">
        <v>19</v>
      </c>
      <c r="H433" s="382">
        <v>1300</v>
      </c>
      <c r="I433" s="374">
        <v>2</v>
      </c>
      <c r="J433" s="374">
        <v>2</v>
      </c>
      <c r="K433" s="387">
        <v>-703500</v>
      </c>
      <c r="L433" s="381">
        <v>2600</v>
      </c>
    </row>
    <row r="434" ht="15" spans="1:12">
      <c r="A434" s="303" t="s">
        <v>3026</v>
      </c>
      <c r="B434" s="304" t="s">
        <v>3027</v>
      </c>
      <c r="C434" s="304" t="s">
        <v>2945</v>
      </c>
      <c r="D434" s="304" t="s">
        <v>2990</v>
      </c>
      <c r="E434" s="373">
        <v>1402379</v>
      </c>
      <c r="F434" s="374">
        <v>2</v>
      </c>
      <c r="G434" s="305" t="s">
        <v>17</v>
      </c>
      <c r="H434" s="382">
        <v>1000</v>
      </c>
      <c r="I434" s="374">
        <v>2</v>
      </c>
      <c r="J434" s="374">
        <v>4</v>
      </c>
      <c r="K434" s="387">
        <v>-707500</v>
      </c>
      <c r="L434" s="381">
        <v>4000</v>
      </c>
    </row>
    <row r="435" ht="15" spans="1:12">
      <c r="A435" s="303" t="s">
        <v>3028</v>
      </c>
      <c r="B435" s="304" t="s">
        <v>3029</v>
      </c>
      <c r="C435" s="304" t="s">
        <v>2945</v>
      </c>
      <c r="D435" s="304" t="s">
        <v>2998</v>
      </c>
      <c r="E435" s="373">
        <v>1401536</v>
      </c>
      <c r="F435" s="374">
        <v>2</v>
      </c>
      <c r="G435" s="305" t="s">
        <v>22</v>
      </c>
      <c r="H435" s="382">
        <v>1300</v>
      </c>
      <c r="I435" s="374">
        <v>3</v>
      </c>
      <c r="J435" s="374">
        <v>6</v>
      </c>
      <c r="K435" s="387">
        <v>-715300</v>
      </c>
      <c r="L435" s="381">
        <v>7800</v>
      </c>
    </row>
    <row r="436" ht="15" spans="1:12">
      <c r="A436" s="303" t="s">
        <v>3030</v>
      </c>
      <c r="B436" s="304" t="s">
        <v>3031</v>
      </c>
      <c r="C436" s="304" t="s">
        <v>2985</v>
      </c>
      <c r="D436" s="304" t="s">
        <v>2990</v>
      </c>
      <c r="E436" s="373">
        <v>1402841</v>
      </c>
      <c r="F436" s="374">
        <v>1</v>
      </c>
      <c r="G436" s="305" t="s">
        <v>17</v>
      </c>
      <c r="H436" s="382">
        <v>1000</v>
      </c>
      <c r="I436" s="374">
        <v>1</v>
      </c>
      <c r="J436" s="374">
        <v>1</v>
      </c>
      <c r="K436" s="387">
        <v>-716300</v>
      </c>
      <c r="L436" s="381">
        <v>1000</v>
      </c>
    </row>
    <row r="437" ht="15" spans="1:12">
      <c r="A437" s="303" t="s">
        <v>3032</v>
      </c>
      <c r="B437" s="304" t="s">
        <v>2830</v>
      </c>
      <c r="C437" s="304" t="s">
        <v>2985</v>
      </c>
      <c r="D437" s="304" t="s">
        <v>2990</v>
      </c>
      <c r="E437" s="373">
        <v>1403041</v>
      </c>
      <c r="F437" s="374">
        <v>1</v>
      </c>
      <c r="G437" s="305" t="s">
        <v>17</v>
      </c>
      <c r="H437" s="382">
        <v>1000</v>
      </c>
      <c r="I437" s="374">
        <v>1</v>
      </c>
      <c r="J437" s="374">
        <v>1</v>
      </c>
      <c r="K437" s="387">
        <v>-717300</v>
      </c>
      <c r="L437" s="381">
        <v>1000</v>
      </c>
    </row>
    <row r="438" ht="15" spans="1:12">
      <c r="A438" s="303" t="s">
        <v>3033</v>
      </c>
      <c r="B438" s="304" t="s">
        <v>3034</v>
      </c>
      <c r="C438" s="304" t="s">
        <v>2985</v>
      </c>
      <c r="D438" s="304" t="s">
        <v>2990</v>
      </c>
      <c r="E438" s="373">
        <v>1403082</v>
      </c>
      <c r="F438" s="374">
        <v>1</v>
      </c>
      <c r="G438" s="305" t="s">
        <v>17</v>
      </c>
      <c r="H438" s="382">
        <v>1000</v>
      </c>
      <c r="I438" s="374">
        <v>1</v>
      </c>
      <c r="J438" s="374">
        <v>1</v>
      </c>
      <c r="K438" s="387">
        <v>-718300</v>
      </c>
      <c r="L438" s="381">
        <v>1000</v>
      </c>
    </row>
    <row r="439" ht="15" spans="1:12">
      <c r="A439" s="303" t="s">
        <v>3035</v>
      </c>
      <c r="B439" s="304" t="s">
        <v>3036</v>
      </c>
      <c r="C439" s="304" t="s">
        <v>2985</v>
      </c>
      <c r="D439" s="304" t="s">
        <v>2990</v>
      </c>
      <c r="E439" s="373">
        <v>1399808</v>
      </c>
      <c r="F439" s="374">
        <v>1</v>
      </c>
      <c r="G439" s="305" t="s">
        <v>17</v>
      </c>
      <c r="H439" s="382">
        <v>1000</v>
      </c>
      <c r="I439" s="374">
        <v>1</v>
      </c>
      <c r="J439" s="374">
        <v>1</v>
      </c>
      <c r="K439" s="387">
        <v>-719300</v>
      </c>
      <c r="L439" s="381">
        <v>1000</v>
      </c>
    </row>
    <row r="440" ht="15" spans="1:12">
      <c r="A440" s="303" t="s">
        <v>3037</v>
      </c>
      <c r="B440" s="304" t="s">
        <v>2867</v>
      </c>
      <c r="C440" s="304" t="s">
        <v>2985</v>
      </c>
      <c r="D440" s="304" t="s">
        <v>2990</v>
      </c>
      <c r="E440" s="373">
        <v>1403114</v>
      </c>
      <c r="F440" s="374">
        <v>1</v>
      </c>
      <c r="G440" s="305" t="s">
        <v>17</v>
      </c>
      <c r="H440" s="382">
        <v>1000</v>
      </c>
      <c r="I440" s="374">
        <v>1</v>
      </c>
      <c r="J440" s="374">
        <v>1</v>
      </c>
      <c r="K440" s="387">
        <v>-720300</v>
      </c>
      <c r="L440" s="381">
        <v>1000</v>
      </c>
    </row>
    <row r="441" ht="15" spans="1:12">
      <c r="A441" s="303" t="s">
        <v>3038</v>
      </c>
      <c r="B441" s="304" t="s">
        <v>3039</v>
      </c>
      <c r="C441" s="304" t="s">
        <v>2985</v>
      </c>
      <c r="D441" s="304" t="s">
        <v>2990</v>
      </c>
      <c r="E441" s="373">
        <v>1402989</v>
      </c>
      <c r="F441" s="374">
        <v>1</v>
      </c>
      <c r="G441" s="305" t="s">
        <v>17</v>
      </c>
      <c r="H441" s="382">
        <v>1000</v>
      </c>
      <c r="I441" s="374">
        <v>1</v>
      </c>
      <c r="J441" s="374">
        <v>1</v>
      </c>
      <c r="K441" s="387">
        <v>-721300</v>
      </c>
      <c r="L441" s="381">
        <v>1000</v>
      </c>
    </row>
    <row r="442" ht="15" spans="1:12">
      <c r="A442" s="303" t="s">
        <v>3040</v>
      </c>
      <c r="B442" s="304" t="s">
        <v>3041</v>
      </c>
      <c r="C442" s="304" t="s">
        <v>2985</v>
      </c>
      <c r="D442" s="304" t="s">
        <v>2990</v>
      </c>
      <c r="E442" s="373">
        <v>1402983</v>
      </c>
      <c r="F442" s="374">
        <v>1</v>
      </c>
      <c r="G442" s="305" t="s">
        <v>17</v>
      </c>
      <c r="H442" s="382">
        <v>1000</v>
      </c>
      <c r="I442" s="374">
        <v>1</v>
      </c>
      <c r="J442" s="374">
        <v>1</v>
      </c>
      <c r="K442" s="387">
        <v>-722300</v>
      </c>
      <c r="L442" s="381">
        <v>1000</v>
      </c>
    </row>
    <row r="443" ht="15" spans="1:12">
      <c r="A443" s="303" t="s">
        <v>3042</v>
      </c>
      <c r="B443" s="304" t="s">
        <v>3043</v>
      </c>
      <c r="C443" s="304" t="s">
        <v>2985</v>
      </c>
      <c r="D443" s="304" t="s">
        <v>2990</v>
      </c>
      <c r="E443" s="373">
        <v>1403062</v>
      </c>
      <c r="F443" s="374">
        <v>2</v>
      </c>
      <c r="G443" s="305" t="s">
        <v>17</v>
      </c>
      <c r="H443" s="382">
        <v>1000</v>
      </c>
      <c r="I443" s="374">
        <v>1</v>
      </c>
      <c r="J443" s="374">
        <v>2</v>
      </c>
      <c r="K443" s="387">
        <v>-724300</v>
      </c>
      <c r="L443" s="381">
        <v>2000</v>
      </c>
    </row>
    <row r="444" ht="15" spans="1:12">
      <c r="A444" s="303" t="s">
        <v>3044</v>
      </c>
      <c r="B444" s="304" t="s">
        <v>3045</v>
      </c>
      <c r="C444" s="304" t="s">
        <v>2985</v>
      </c>
      <c r="D444" s="304" t="s">
        <v>2990</v>
      </c>
      <c r="E444" s="373">
        <v>1402979</v>
      </c>
      <c r="F444" s="374">
        <v>1</v>
      </c>
      <c r="G444" s="305" t="s">
        <v>17</v>
      </c>
      <c r="H444" s="382">
        <v>1000</v>
      </c>
      <c r="I444" s="374">
        <v>1</v>
      </c>
      <c r="J444" s="374">
        <v>1</v>
      </c>
      <c r="K444" s="387">
        <v>-725300</v>
      </c>
      <c r="L444" s="381">
        <v>1000</v>
      </c>
    </row>
    <row r="445" ht="15" spans="1:12">
      <c r="A445" s="303" t="s">
        <v>3046</v>
      </c>
      <c r="B445" s="304" t="s">
        <v>3047</v>
      </c>
      <c r="C445" s="304" t="s">
        <v>2985</v>
      </c>
      <c r="D445" s="304" t="s">
        <v>2990</v>
      </c>
      <c r="E445" s="373">
        <v>1402933</v>
      </c>
      <c r="F445" s="374">
        <v>1</v>
      </c>
      <c r="G445" s="305" t="s">
        <v>22</v>
      </c>
      <c r="H445" s="382">
        <v>1300</v>
      </c>
      <c r="I445" s="374">
        <v>1</v>
      </c>
      <c r="J445" s="374">
        <v>1</v>
      </c>
      <c r="K445" s="387">
        <v>-726600</v>
      </c>
      <c r="L445" s="381">
        <v>1300</v>
      </c>
    </row>
    <row r="446" ht="15" spans="1:12">
      <c r="A446" s="303" t="s">
        <v>3048</v>
      </c>
      <c r="B446" s="304" t="s">
        <v>3049</v>
      </c>
      <c r="C446" s="304" t="s">
        <v>2985</v>
      </c>
      <c r="D446" s="304" t="s">
        <v>2990</v>
      </c>
      <c r="E446" s="373">
        <v>1403065</v>
      </c>
      <c r="F446" s="374">
        <v>1</v>
      </c>
      <c r="G446" s="305" t="s">
        <v>17</v>
      </c>
      <c r="H446" s="382">
        <v>1000</v>
      </c>
      <c r="I446" s="374">
        <v>1</v>
      </c>
      <c r="J446" s="374">
        <v>1</v>
      </c>
      <c r="K446" s="387">
        <v>-727600</v>
      </c>
      <c r="L446" s="381">
        <v>1000</v>
      </c>
    </row>
    <row r="447" ht="15" spans="1:12">
      <c r="A447" s="303" t="s">
        <v>1411</v>
      </c>
      <c r="B447" s="304" t="s">
        <v>3050</v>
      </c>
      <c r="C447" s="304" t="s">
        <v>2985</v>
      </c>
      <c r="D447" s="304" t="s">
        <v>2990</v>
      </c>
      <c r="E447" s="373">
        <v>1402610</v>
      </c>
      <c r="F447" s="374">
        <v>1</v>
      </c>
      <c r="G447" s="305" t="s">
        <v>22</v>
      </c>
      <c r="H447" s="382">
        <v>1300</v>
      </c>
      <c r="I447" s="374">
        <v>1</v>
      </c>
      <c r="J447" s="374">
        <v>1</v>
      </c>
      <c r="K447" s="387">
        <v>-728900</v>
      </c>
      <c r="L447" s="381">
        <v>1300</v>
      </c>
    </row>
    <row r="448" ht="15" spans="1:12">
      <c r="A448" s="303" t="s">
        <v>3051</v>
      </c>
      <c r="B448" s="304" t="s">
        <v>3002</v>
      </c>
      <c r="C448" s="304" t="s">
        <v>2985</v>
      </c>
      <c r="D448" s="304" t="s">
        <v>2998</v>
      </c>
      <c r="E448" s="373">
        <v>1402646</v>
      </c>
      <c r="F448" s="374">
        <v>1</v>
      </c>
      <c r="G448" s="305" t="s">
        <v>17</v>
      </c>
      <c r="H448" s="382">
        <v>1000</v>
      </c>
      <c r="I448" s="374">
        <v>2</v>
      </c>
      <c r="J448" s="374">
        <v>2</v>
      </c>
      <c r="K448" s="387">
        <v>-730900</v>
      </c>
      <c r="L448" s="381">
        <v>2000</v>
      </c>
    </row>
    <row r="449" ht="15" spans="1:12">
      <c r="A449" s="388" t="s">
        <v>3052</v>
      </c>
      <c r="B449" s="376" t="s">
        <v>3053</v>
      </c>
      <c r="C449" s="376" t="s">
        <v>2985</v>
      </c>
      <c r="D449" s="376" t="s">
        <v>2998</v>
      </c>
      <c r="E449" s="379">
        <v>1402544</v>
      </c>
      <c r="F449" s="374">
        <v>1</v>
      </c>
      <c r="G449" s="377" t="s">
        <v>17</v>
      </c>
      <c r="H449" s="382">
        <v>1000</v>
      </c>
      <c r="I449" s="374">
        <v>2</v>
      </c>
      <c r="J449" s="374">
        <v>2</v>
      </c>
      <c r="K449" s="389">
        <v>-732900</v>
      </c>
      <c r="L449" s="381">
        <v>2000</v>
      </c>
    </row>
    <row r="450" ht="15" spans="1:12">
      <c r="A450" s="312" t="s">
        <v>3054</v>
      </c>
      <c r="B450" s="304" t="s">
        <v>3055</v>
      </c>
      <c r="C450" s="304" t="s">
        <v>2990</v>
      </c>
      <c r="D450" s="304" t="s">
        <v>2998</v>
      </c>
      <c r="E450" s="373">
        <v>1403792</v>
      </c>
      <c r="F450" s="374">
        <v>1</v>
      </c>
      <c r="G450" s="305" t="s">
        <v>19</v>
      </c>
      <c r="H450" s="382">
        <v>1300</v>
      </c>
      <c r="I450" s="374">
        <v>1</v>
      </c>
      <c r="J450" s="374">
        <v>1</v>
      </c>
      <c r="K450" s="387">
        <v>-734200</v>
      </c>
      <c r="L450" s="381">
        <v>1300</v>
      </c>
    </row>
    <row r="451" ht="15" spans="1:12">
      <c r="A451" s="303" t="s">
        <v>3056</v>
      </c>
      <c r="B451" s="304" t="s">
        <v>3027</v>
      </c>
      <c r="C451" s="304" t="s">
        <v>2990</v>
      </c>
      <c r="D451" s="304" t="s">
        <v>2998</v>
      </c>
      <c r="E451" s="373">
        <v>1403450</v>
      </c>
      <c r="F451" s="374">
        <v>1</v>
      </c>
      <c r="G451" s="305" t="s">
        <v>17</v>
      </c>
      <c r="H451" s="382">
        <v>1000</v>
      </c>
      <c r="I451" s="374">
        <v>1</v>
      </c>
      <c r="J451" s="374">
        <v>1</v>
      </c>
      <c r="K451" s="387">
        <v>-735200</v>
      </c>
      <c r="L451" s="381">
        <v>1000</v>
      </c>
    </row>
    <row r="452" ht="15" spans="1:12">
      <c r="A452" s="303" t="s">
        <v>3057</v>
      </c>
      <c r="B452" s="304" t="s">
        <v>3058</v>
      </c>
      <c r="C452" s="304" t="s">
        <v>2990</v>
      </c>
      <c r="D452" s="304" t="s">
        <v>2998</v>
      </c>
      <c r="E452" s="373">
        <v>1403551</v>
      </c>
      <c r="F452" s="374">
        <v>1</v>
      </c>
      <c r="G452" s="305" t="s">
        <v>19</v>
      </c>
      <c r="H452" s="382">
        <v>1300</v>
      </c>
      <c r="I452" s="374">
        <v>1</v>
      </c>
      <c r="J452" s="374">
        <v>1</v>
      </c>
      <c r="K452" s="387">
        <v>-736500</v>
      </c>
      <c r="L452" s="381">
        <v>1300</v>
      </c>
    </row>
    <row r="453" ht="15" spans="1:12">
      <c r="A453" s="303" t="s">
        <v>3059</v>
      </c>
      <c r="B453" s="304" t="s">
        <v>3060</v>
      </c>
      <c r="C453" s="304" t="s">
        <v>2990</v>
      </c>
      <c r="D453" s="304" t="s">
        <v>2998</v>
      </c>
      <c r="E453" s="373">
        <v>1400462</v>
      </c>
      <c r="F453" s="374">
        <v>1</v>
      </c>
      <c r="G453" s="305" t="s">
        <v>17</v>
      </c>
      <c r="H453" s="382">
        <v>1000</v>
      </c>
      <c r="I453" s="374">
        <v>1</v>
      </c>
      <c r="J453" s="374">
        <v>1</v>
      </c>
      <c r="K453" s="387">
        <v>-737500</v>
      </c>
      <c r="L453" s="381">
        <v>1000</v>
      </c>
    </row>
    <row r="454" ht="15" spans="1:12">
      <c r="A454" s="303" t="s">
        <v>3061</v>
      </c>
      <c r="B454" s="304" t="s">
        <v>3062</v>
      </c>
      <c r="C454" s="304" t="s">
        <v>2990</v>
      </c>
      <c r="D454" s="304" t="s">
        <v>2998</v>
      </c>
      <c r="E454" s="373">
        <v>1402351</v>
      </c>
      <c r="F454" s="374">
        <v>1</v>
      </c>
      <c r="G454" s="305" t="s">
        <v>17</v>
      </c>
      <c r="H454" s="382">
        <v>1000</v>
      </c>
      <c r="I454" s="374">
        <v>1</v>
      </c>
      <c r="J454" s="374">
        <v>1</v>
      </c>
      <c r="K454" s="387">
        <v>-738500</v>
      </c>
      <c r="L454" s="381">
        <v>1000</v>
      </c>
    </row>
    <row r="455" ht="15" spans="1:12">
      <c r="A455" s="320" t="s">
        <v>272</v>
      </c>
      <c r="B455" s="321"/>
      <c r="C455" s="321"/>
      <c r="D455" s="321"/>
      <c r="E455" s="322"/>
      <c r="F455" s="395">
        <v>494</v>
      </c>
      <c r="G455" s="324"/>
      <c r="H455" s="324"/>
      <c r="I455" s="395">
        <v>766</v>
      </c>
      <c r="J455" s="395">
        <v>936</v>
      </c>
      <c r="K455" s="323"/>
      <c r="L455" s="396"/>
    </row>
    <row r="457" spans="12:13">
      <c r="L457" s="325">
        <f>SUM(L2:L454)</f>
        <v>1038500</v>
      </c>
      <c r="M457" t="s">
        <v>3063</v>
      </c>
    </row>
    <row r="458" spans="11:12">
      <c r="K458" s="485" t="s">
        <v>3064</v>
      </c>
      <c r="L458" s="325">
        <v>300000</v>
      </c>
    </row>
    <row r="459" spans="11:12">
      <c r="K459" s="485" t="s">
        <v>2585</v>
      </c>
      <c r="L459" s="325">
        <f>L457-L458</f>
        <v>738500</v>
      </c>
    </row>
  </sheetData>
  <mergeCells count="17">
    <mergeCell ref="J327:K327"/>
    <mergeCell ref="J328:K328"/>
    <mergeCell ref="A455:E455"/>
    <mergeCell ref="A1:A2"/>
    <mergeCell ref="A260:A261"/>
    <mergeCell ref="B1:B2"/>
    <mergeCell ref="B260:B261"/>
    <mergeCell ref="C1:C2"/>
    <mergeCell ref="D1:D2"/>
    <mergeCell ref="E1:E2"/>
    <mergeCell ref="F1:F2"/>
    <mergeCell ref="G1:G2"/>
    <mergeCell ref="G260:G261"/>
    <mergeCell ref="H1:H2"/>
    <mergeCell ref="I1:I2"/>
    <mergeCell ref="J1:J2"/>
    <mergeCell ref="L1:L2"/>
  </mergeCells>
  <conditionalFormatting sqref="E3:E454">
    <cfRule type="duplicateValues" dxfId="0" priority="1"/>
  </conditionalFormatting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05"/>
  <sheetViews>
    <sheetView topLeftCell="A385" workbookViewId="0">
      <selection activeCell="K401" sqref="K401:L402"/>
    </sheetView>
  </sheetViews>
  <sheetFormatPr defaultColWidth="9" defaultRowHeight="12.75"/>
  <cols>
    <col min="1" max="11" width="9" style="195"/>
    <col min="12" max="12" width="9.375" style="195"/>
    <col min="13" max="15" width="9" style="195"/>
    <col min="16" max="17" width="9" style="422"/>
    <col min="18" max="16384" width="9" style="195"/>
  </cols>
  <sheetData>
    <row r="1" s="195" customFormat="1" spans="1:17">
      <c r="A1" s="217" t="s">
        <v>3065</v>
      </c>
      <c r="P1" s="427"/>
      <c r="Q1" s="427"/>
    </row>
    <row r="2" s="195" customFormat="1" spans="16:17">
      <c r="P2" s="422"/>
      <c r="Q2" s="422"/>
    </row>
    <row r="3" spans="1:1">
      <c r="A3" s="217" t="s">
        <v>3066</v>
      </c>
    </row>
    <row r="4" s="195" customFormat="1" ht="13.5" spans="16:17">
      <c r="P4" s="422"/>
      <c r="Q4" s="422"/>
    </row>
    <row r="5" ht="13.5" spans="1:12">
      <c r="A5" s="167" t="s">
        <v>3067</v>
      </c>
      <c r="B5" s="167" t="s">
        <v>3068</v>
      </c>
      <c r="C5" s="170" t="s">
        <v>3069</v>
      </c>
      <c r="D5" s="168" t="s">
        <v>3070</v>
      </c>
      <c r="E5" s="397" t="s">
        <v>3071</v>
      </c>
      <c r="F5" s="167" t="s">
        <v>3072</v>
      </c>
      <c r="G5" s="167" t="s">
        <v>3073</v>
      </c>
      <c r="H5" s="462" t="s">
        <v>3074</v>
      </c>
      <c r="I5" s="170" t="s">
        <v>3075</v>
      </c>
      <c r="J5" s="170" t="s">
        <v>3076</v>
      </c>
      <c r="K5" s="173" t="s">
        <v>3077</v>
      </c>
      <c r="L5" s="167" t="s">
        <v>3076</v>
      </c>
    </row>
    <row r="6" ht="13.5" spans="1:12">
      <c r="A6" s="171"/>
      <c r="B6" s="171"/>
      <c r="C6" s="174"/>
      <c r="D6" s="172"/>
      <c r="E6" s="398"/>
      <c r="F6" s="171"/>
      <c r="G6" s="171"/>
      <c r="H6" s="219"/>
      <c r="I6" s="174"/>
      <c r="J6" s="174"/>
      <c r="K6" s="177" t="s">
        <v>3078</v>
      </c>
      <c r="L6" s="171"/>
    </row>
    <row r="7" s="195" customFormat="1" ht="13.5" spans="1:19">
      <c r="A7" s="173" t="s">
        <v>3079</v>
      </c>
      <c r="B7" s="175" t="s">
        <v>3080</v>
      </c>
      <c r="C7" s="175" t="s">
        <v>3081</v>
      </c>
      <c r="D7" s="175" t="s">
        <v>3082</v>
      </c>
      <c r="E7" s="169" t="s">
        <v>3083</v>
      </c>
      <c r="F7" s="173" t="s">
        <v>3079</v>
      </c>
      <c r="G7" s="175" t="s">
        <v>3084</v>
      </c>
      <c r="H7" s="173" t="s">
        <v>3085</v>
      </c>
      <c r="I7" s="173" t="s">
        <v>3086</v>
      </c>
      <c r="J7" s="173" t="s">
        <v>3086</v>
      </c>
      <c r="K7" s="177" t="s">
        <v>3087</v>
      </c>
      <c r="L7" s="178">
        <v>21000</v>
      </c>
      <c r="P7" s="422"/>
      <c r="Q7" s="422"/>
      <c r="S7" s="442"/>
    </row>
    <row r="8" ht="13.5" spans="1:12">
      <c r="A8" s="173" t="s">
        <v>3088</v>
      </c>
      <c r="B8" s="190" t="s">
        <v>3089</v>
      </c>
      <c r="C8" s="399" t="s">
        <v>3090</v>
      </c>
      <c r="D8" s="399" t="s">
        <v>3091</v>
      </c>
      <c r="E8" s="399" t="s">
        <v>3092</v>
      </c>
      <c r="F8" s="402" t="s">
        <v>3093</v>
      </c>
      <c r="G8" s="190" t="s">
        <v>3094</v>
      </c>
      <c r="H8" s="173" t="s">
        <v>3095</v>
      </c>
      <c r="I8" s="402" t="s">
        <v>3093</v>
      </c>
      <c r="J8" s="173" t="s">
        <v>3096</v>
      </c>
      <c r="K8" s="435" t="s">
        <v>3097</v>
      </c>
      <c r="L8" s="178">
        <v>16000</v>
      </c>
    </row>
    <row r="9" ht="13.5" spans="1:12">
      <c r="A9" s="173" t="s">
        <v>3098</v>
      </c>
      <c r="B9" s="175" t="s">
        <v>3099</v>
      </c>
      <c r="C9" s="169" t="s">
        <v>3090</v>
      </c>
      <c r="D9" s="169" t="s">
        <v>3091</v>
      </c>
      <c r="E9" s="169" t="s">
        <v>3100</v>
      </c>
      <c r="F9" s="173" t="s">
        <v>3093</v>
      </c>
      <c r="G9" s="175" t="s">
        <v>3101</v>
      </c>
      <c r="H9" s="173" t="s">
        <v>3102</v>
      </c>
      <c r="I9" s="173" t="s">
        <v>3093</v>
      </c>
      <c r="J9" s="173" t="s">
        <v>3096</v>
      </c>
      <c r="K9" s="177" t="s">
        <v>3103</v>
      </c>
      <c r="L9" s="178">
        <v>20800</v>
      </c>
    </row>
    <row r="10" ht="13.5" spans="1:12">
      <c r="A10" s="402" t="s">
        <v>3093</v>
      </c>
      <c r="B10" s="190" t="s">
        <v>3104</v>
      </c>
      <c r="C10" s="399" t="s">
        <v>3105</v>
      </c>
      <c r="D10" s="399" t="s">
        <v>3106</v>
      </c>
      <c r="E10" s="399" t="s">
        <v>3107</v>
      </c>
      <c r="F10" s="173" t="s">
        <v>3079</v>
      </c>
      <c r="G10" s="190" t="s">
        <v>3094</v>
      </c>
      <c r="H10" s="173" t="s">
        <v>3095</v>
      </c>
      <c r="I10" s="173" t="s">
        <v>3088</v>
      </c>
      <c r="J10" s="173" t="s">
        <v>3088</v>
      </c>
      <c r="K10" s="435" t="s">
        <v>3108</v>
      </c>
      <c r="L10" s="178">
        <v>2000</v>
      </c>
    </row>
    <row r="11" ht="13.5" spans="1:12">
      <c r="A11" s="402" t="s">
        <v>3109</v>
      </c>
      <c r="B11" s="190" t="s">
        <v>3110</v>
      </c>
      <c r="C11" s="399" t="s">
        <v>3105</v>
      </c>
      <c r="D11" s="399" t="s">
        <v>3106</v>
      </c>
      <c r="E11" s="399" t="s">
        <v>3111</v>
      </c>
      <c r="F11" s="173" t="s">
        <v>3079</v>
      </c>
      <c r="G11" s="190" t="s">
        <v>3094</v>
      </c>
      <c r="H11" s="173" t="s">
        <v>3095</v>
      </c>
      <c r="I11" s="173" t="s">
        <v>3088</v>
      </c>
      <c r="J11" s="173" t="s">
        <v>3088</v>
      </c>
      <c r="K11" s="435" t="s">
        <v>3112</v>
      </c>
      <c r="L11" s="178">
        <v>2000</v>
      </c>
    </row>
    <row r="12" ht="13.5" spans="1:12">
      <c r="A12" s="173" t="s">
        <v>3113</v>
      </c>
      <c r="B12" s="175" t="s">
        <v>3114</v>
      </c>
      <c r="C12" s="169" t="s">
        <v>3105</v>
      </c>
      <c r="D12" s="169" t="s">
        <v>3106</v>
      </c>
      <c r="E12" s="169" t="s">
        <v>3115</v>
      </c>
      <c r="F12" s="173" t="s">
        <v>3088</v>
      </c>
      <c r="G12" s="175" t="s">
        <v>3094</v>
      </c>
      <c r="H12" s="173" t="s">
        <v>3095</v>
      </c>
      <c r="I12" s="173" t="s">
        <v>3088</v>
      </c>
      <c r="J12" s="173" t="s">
        <v>3093</v>
      </c>
      <c r="K12" s="177" t="s">
        <v>3116</v>
      </c>
      <c r="L12" s="178">
        <v>4000</v>
      </c>
    </row>
    <row r="13" ht="13.5" spans="1:12">
      <c r="A13" s="173" t="s">
        <v>3117</v>
      </c>
      <c r="B13" s="175" t="s">
        <v>3118</v>
      </c>
      <c r="C13" s="169" t="s">
        <v>3105</v>
      </c>
      <c r="D13" s="169" t="s">
        <v>3091</v>
      </c>
      <c r="E13" s="169" t="s">
        <v>3119</v>
      </c>
      <c r="F13" s="173" t="s">
        <v>3079</v>
      </c>
      <c r="G13" s="175" t="s">
        <v>3094</v>
      </c>
      <c r="H13" s="173" t="s">
        <v>3095</v>
      </c>
      <c r="I13" s="173" t="s">
        <v>3098</v>
      </c>
      <c r="J13" s="173" t="s">
        <v>3098</v>
      </c>
      <c r="K13" s="177" t="s">
        <v>3120</v>
      </c>
      <c r="L13" s="178">
        <v>3000</v>
      </c>
    </row>
    <row r="14" ht="13.5" spans="1:12">
      <c r="A14" s="173" t="s">
        <v>3121</v>
      </c>
      <c r="B14" s="175" t="s">
        <v>3122</v>
      </c>
      <c r="C14" s="169" t="s">
        <v>3123</v>
      </c>
      <c r="D14" s="169" t="s">
        <v>3106</v>
      </c>
      <c r="E14" s="169" t="s">
        <v>3124</v>
      </c>
      <c r="F14" s="173" t="s">
        <v>3098</v>
      </c>
      <c r="G14" s="175" t="s">
        <v>3084</v>
      </c>
      <c r="H14" s="173" t="s">
        <v>3085</v>
      </c>
      <c r="I14" s="173" t="s">
        <v>3079</v>
      </c>
      <c r="J14" s="173" t="s">
        <v>3098</v>
      </c>
      <c r="K14" s="177" t="s">
        <v>3125</v>
      </c>
      <c r="L14" s="178">
        <v>4500</v>
      </c>
    </row>
    <row r="15" ht="13.5" spans="1:12">
      <c r="A15" s="402" t="s">
        <v>3126</v>
      </c>
      <c r="B15" s="190" t="s">
        <v>3127</v>
      </c>
      <c r="C15" s="399" t="s">
        <v>3123</v>
      </c>
      <c r="D15" s="399" t="s">
        <v>3106</v>
      </c>
      <c r="E15" s="399" t="s">
        <v>3128</v>
      </c>
      <c r="F15" s="173" t="s">
        <v>3079</v>
      </c>
      <c r="G15" s="190" t="s">
        <v>3094</v>
      </c>
      <c r="H15" s="173" t="s">
        <v>3095</v>
      </c>
      <c r="I15" s="173" t="s">
        <v>3079</v>
      </c>
      <c r="J15" s="173" t="s">
        <v>3079</v>
      </c>
      <c r="K15" s="435" t="s">
        <v>3129</v>
      </c>
      <c r="L15" s="178">
        <v>1000</v>
      </c>
    </row>
    <row r="16" ht="13.5" spans="1:12">
      <c r="A16" s="173" t="s">
        <v>3130</v>
      </c>
      <c r="B16" s="175" t="s">
        <v>3131</v>
      </c>
      <c r="C16" s="399" t="s">
        <v>3123</v>
      </c>
      <c r="D16" s="399" t="s">
        <v>3106</v>
      </c>
      <c r="E16" s="399" t="s">
        <v>3132</v>
      </c>
      <c r="F16" s="173" t="s">
        <v>3079</v>
      </c>
      <c r="G16" s="175" t="s">
        <v>3094</v>
      </c>
      <c r="H16" s="173" t="s">
        <v>3095</v>
      </c>
      <c r="I16" s="173" t="s">
        <v>3079</v>
      </c>
      <c r="J16" s="173" t="s">
        <v>3079</v>
      </c>
      <c r="K16" s="435" t="s">
        <v>3133</v>
      </c>
      <c r="L16" s="178">
        <v>1000</v>
      </c>
    </row>
    <row r="17" ht="13.5" spans="1:12">
      <c r="A17" s="173" t="s">
        <v>3134</v>
      </c>
      <c r="B17" s="175" t="s">
        <v>3135</v>
      </c>
      <c r="C17" s="399" t="s">
        <v>3123</v>
      </c>
      <c r="D17" s="399" t="s">
        <v>3106</v>
      </c>
      <c r="E17" s="399" t="s">
        <v>3136</v>
      </c>
      <c r="F17" s="173" t="s">
        <v>3079</v>
      </c>
      <c r="G17" s="175" t="s">
        <v>3094</v>
      </c>
      <c r="H17" s="173" t="s">
        <v>3095</v>
      </c>
      <c r="I17" s="173" t="s">
        <v>3079</v>
      </c>
      <c r="J17" s="173" t="s">
        <v>3079</v>
      </c>
      <c r="K17" s="435" t="s">
        <v>3137</v>
      </c>
      <c r="L17" s="178">
        <v>1000</v>
      </c>
    </row>
    <row r="18" ht="13.5" spans="1:12">
      <c r="A18" s="173" t="s">
        <v>3138</v>
      </c>
      <c r="B18" s="175" t="s">
        <v>3139</v>
      </c>
      <c r="C18" s="169" t="s">
        <v>3123</v>
      </c>
      <c r="D18" s="169" t="s">
        <v>3106</v>
      </c>
      <c r="E18" s="169" t="s">
        <v>3140</v>
      </c>
      <c r="F18" s="173" t="s">
        <v>3079</v>
      </c>
      <c r="G18" s="175" t="s">
        <v>3101</v>
      </c>
      <c r="H18" s="173" t="s">
        <v>3102</v>
      </c>
      <c r="I18" s="173" t="s">
        <v>3079</v>
      </c>
      <c r="J18" s="173" t="s">
        <v>3079</v>
      </c>
      <c r="K18" s="177" t="s">
        <v>3141</v>
      </c>
      <c r="L18" s="178">
        <v>1300</v>
      </c>
    </row>
    <row r="19" ht="13.5" spans="1:12">
      <c r="A19" s="402" t="s">
        <v>3142</v>
      </c>
      <c r="B19" s="190" t="s">
        <v>3143</v>
      </c>
      <c r="C19" s="399" t="s">
        <v>3123</v>
      </c>
      <c r="D19" s="399" t="s">
        <v>3106</v>
      </c>
      <c r="E19" s="399" t="s">
        <v>3144</v>
      </c>
      <c r="F19" s="173" t="s">
        <v>3079</v>
      </c>
      <c r="G19" s="190" t="s">
        <v>3094</v>
      </c>
      <c r="H19" s="173" t="s">
        <v>3095</v>
      </c>
      <c r="I19" s="173" t="s">
        <v>3079</v>
      </c>
      <c r="J19" s="173" t="s">
        <v>3079</v>
      </c>
      <c r="K19" s="435" t="s">
        <v>3145</v>
      </c>
      <c r="L19" s="178">
        <v>1000</v>
      </c>
    </row>
    <row r="20" ht="13.5" spans="1:12">
      <c r="A20" s="402" t="s">
        <v>3086</v>
      </c>
      <c r="B20" s="190" t="s">
        <v>3146</v>
      </c>
      <c r="C20" s="399" t="s">
        <v>3123</v>
      </c>
      <c r="D20" s="399" t="s">
        <v>3106</v>
      </c>
      <c r="E20" s="399" t="s">
        <v>3147</v>
      </c>
      <c r="F20" s="173" t="s">
        <v>3079</v>
      </c>
      <c r="G20" s="190" t="s">
        <v>3094</v>
      </c>
      <c r="H20" s="173" t="s">
        <v>3095</v>
      </c>
      <c r="I20" s="173" t="s">
        <v>3079</v>
      </c>
      <c r="J20" s="173" t="s">
        <v>3079</v>
      </c>
      <c r="K20" s="435" t="s">
        <v>3148</v>
      </c>
      <c r="L20" s="178">
        <v>1000</v>
      </c>
    </row>
    <row r="21" ht="13.5" spans="1:12">
      <c r="A21" s="173" t="s">
        <v>3149</v>
      </c>
      <c r="B21" s="175" t="s">
        <v>3150</v>
      </c>
      <c r="C21" s="169" t="s">
        <v>3123</v>
      </c>
      <c r="D21" s="169" t="s">
        <v>3091</v>
      </c>
      <c r="E21" s="169" t="s">
        <v>3151</v>
      </c>
      <c r="F21" s="173" t="s">
        <v>3088</v>
      </c>
      <c r="G21" s="175" t="s">
        <v>3094</v>
      </c>
      <c r="H21" s="173" t="s">
        <v>3095</v>
      </c>
      <c r="I21" s="173" t="s">
        <v>3088</v>
      </c>
      <c r="J21" s="173" t="s">
        <v>3093</v>
      </c>
      <c r="K21" s="177" t="s">
        <v>3152</v>
      </c>
      <c r="L21" s="178">
        <v>4000</v>
      </c>
    </row>
    <row r="22" ht="13.5" spans="1:12">
      <c r="A22" s="402" t="s">
        <v>3096</v>
      </c>
      <c r="B22" s="190" t="s">
        <v>3153</v>
      </c>
      <c r="C22" s="399" t="s">
        <v>3123</v>
      </c>
      <c r="D22" s="399" t="s">
        <v>3091</v>
      </c>
      <c r="E22" s="399" t="s">
        <v>3154</v>
      </c>
      <c r="F22" s="402" t="s">
        <v>3088</v>
      </c>
      <c r="G22" s="190" t="s">
        <v>3101</v>
      </c>
      <c r="H22" s="402" t="s">
        <v>3102</v>
      </c>
      <c r="I22" s="402" t="s">
        <v>3088</v>
      </c>
      <c r="J22" s="402" t="s">
        <v>3093</v>
      </c>
      <c r="K22" s="435" t="s">
        <v>3155</v>
      </c>
      <c r="L22" s="463">
        <v>5200</v>
      </c>
    </row>
    <row r="23" ht="13.5" spans="1:12">
      <c r="A23" s="173" t="s">
        <v>3156</v>
      </c>
      <c r="B23" s="175" t="s">
        <v>3157</v>
      </c>
      <c r="C23" s="169" t="s">
        <v>3123</v>
      </c>
      <c r="D23" s="169" t="s">
        <v>3158</v>
      </c>
      <c r="E23" s="169" t="s">
        <v>3159</v>
      </c>
      <c r="F23" s="173" t="s">
        <v>3079</v>
      </c>
      <c r="G23" s="175" t="s">
        <v>3084</v>
      </c>
      <c r="H23" s="173" t="s">
        <v>3085</v>
      </c>
      <c r="I23" s="173" t="s">
        <v>3093</v>
      </c>
      <c r="J23" s="173" t="s">
        <v>3093</v>
      </c>
      <c r="K23" s="177" t="s">
        <v>3160</v>
      </c>
      <c r="L23" s="178">
        <v>6000</v>
      </c>
    </row>
    <row r="24" ht="13.5" spans="1:12">
      <c r="A24" s="173" t="s">
        <v>3161</v>
      </c>
      <c r="B24" s="175" t="s">
        <v>3162</v>
      </c>
      <c r="C24" s="399" t="s">
        <v>3106</v>
      </c>
      <c r="D24" s="399" t="s">
        <v>3091</v>
      </c>
      <c r="E24" s="399" t="s">
        <v>3163</v>
      </c>
      <c r="F24" s="173" t="s">
        <v>3079</v>
      </c>
      <c r="G24" s="175" t="s">
        <v>3094</v>
      </c>
      <c r="H24" s="173" t="s">
        <v>3095</v>
      </c>
      <c r="I24" s="173" t="s">
        <v>3079</v>
      </c>
      <c r="J24" s="173" t="s">
        <v>3079</v>
      </c>
      <c r="K24" s="435" t="s">
        <v>3164</v>
      </c>
      <c r="L24" s="178">
        <v>1000</v>
      </c>
    </row>
    <row r="25" ht="13.5" spans="1:12">
      <c r="A25" s="402" t="s">
        <v>3165</v>
      </c>
      <c r="B25" s="175" t="s">
        <v>3166</v>
      </c>
      <c r="C25" s="399" t="s">
        <v>3106</v>
      </c>
      <c r="D25" s="399" t="s">
        <v>3091</v>
      </c>
      <c r="E25" s="399" t="s">
        <v>3167</v>
      </c>
      <c r="F25" s="173" t="s">
        <v>3079</v>
      </c>
      <c r="G25" s="175" t="s">
        <v>3094</v>
      </c>
      <c r="H25" s="173" t="s">
        <v>3095</v>
      </c>
      <c r="I25" s="173" t="s">
        <v>3079</v>
      </c>
      <c r="J25" s="173" t="s">
        <v>3079</v>
      </c>
      <c r="K25" s="435" t="s">
        <v>3168</v>
      </c>
      <c r="L25" s="178">
        <v>1000</v>
      </c>
    </row>
    <row r="26" ht="13.5" spans="1:12">
      <c r="A26" s="173" t="s">
        <v>3169</v>
      </c>
      <c r="B26" s="190" t="s">
        <v>3170</v>
      </c>
      <c r="C26" s="399" t="s">
        <v>3106</v>
      </c>
      <c r="D26" s="399" t="s">
        <v>3091</v>
      </c>
      <c r="E26" s="399" t="s">
        <v>3171</v>
      </c>
      <c r="F26" s="173" t="s">
        <v>3079</v>
      </c>
      <c r="G26" s="190" t="s">
        <v>3094</v>
      </c>
      <c r="H26" s="173" t="s">
        <v>3095</v>
      </c>
      <c r="I26" s="173" t="s">
        <v>3079</v>
      </c>
      <c r="J26" s="173" t="s">
        <v>3079</v>
      </c>
      <c r="K26" s="177" t="s">
        <v>3172</v>
      </c>
      <c r="L26" s="178">
        <v>1000</v>
      </c>
    </row>
    <row r="27" ht="13.5" spans="1:12">
      <c r="A27" s="173" t="s">
        <v>3173</v>
      </c>
      <c r="B27" s="190" t="s">
        <v>3174</v>
      </c>
      <c r="C27" s="399" t="s">
        <v>3106</v>
      </c>
      <c r="D27" s="399" t="s">
        <v>3091</v>
      </c>
      <c r="E27" s="399" t="s">
        <v>3175</v>
      </c>
      <c r="F27" s="173" t="s">
        <v>3079</v>
      </c>
      <c r="G27" s="190" t="s">
        <v>3094</v>
      </c>
      <c r="H27" s="173" t="s">
        <v>3095</v>
      </c>
      <c r="I27" s="173" t="s">
        <v>3079</v>
      </c>
      <c r="J27" s="173" t="s">
        <v>3079</v>
      </c>
      <c r="K27" s="177" t="s">
        <v>3176</v>
      </c>
      <c r="L27" s="178">
        <v>1000</v>
      </c>
    </row>
    <row r="28" ht="13.5" spans="1:12">
      <c r="A28" s="173" t="s">
        <v>3177</v>
      </c>
      <c r="B28" s="190" t="s">
        <v>3178</v>
      </c>
      <c r="C28" s="399" t="s">
        <v>3106</v>
      </c>
      <c r="D28" s="399" t="s">
        <v>3179</v>
      </c>
      <c r="E28" s="399" t="s">
        <v>3180</v>
      </c>
      <c r="F28" s="402" t="s">
        <v>3098</v>
      </c>
      <c r="G28" s="190" t="s">
        <v>3181</v>
      </c>
      <c r="H28" s="173" t="s">
        <v>3182</v>
      </c>
      <c r="I28" s="173" t="s">
        <v>3088</v>
      </c>
      <c r="J28" s="173" t="s">
        <v>3113</v>
      </c>
      <c r="K28" s="435" t="s">
        <v>3183</v>
      </c>
      <c r="L28" s="178">
        <v>6600</v>
      </c>
    </row>
    <row r="29" ht="13.5" spans="1:12">
      <c r="A29" s="402" t="s">
        <v>3184</v>
      </c>
      <c r="B29" s="190" t="s">
        <v>3185</v>
      </c>
      <c r="C29" s="399" t="s">
        <v>3106</v>
      </c>
      <c r="D29" s="399" t="s">
        <v>3179</v>
      </c>
      <c r="E29" s="399" t="s">
        <v>3186</v>
      </c>
      <c r="F29" s="173" t="s">
        <v>3079</v>
      </c>
      <c r="G29" s="190" t="s">
        <v>3181</v>
      </c>
      <c r="H29" s="173" t="s">
        <v>3182</v>
      </c>
      <c r="I29" s="173" t="s">
        <v>3088</v>
      </c>
      <c r="J29" s="173" t="s">
        <v>3088</v>
      </c>
      <c r="K29" s="435" t="s">
        <v>3187</v>
      </c>
      <c r="L29" s="178">
        <v>2200</v>
      </c>
    </row>
    <row r="30" ht="13.5" spans="1:12">
      <c r="A30" s="173" t="s">
        <v>3188</v>
      </c>
      <c r="B30" s="175" t="s">
        <v>3189</v>
      </c>
      <c r="C30" s="169" t="s">
        <v>3106</v>
      </c>
      <c r="D30" s="169" t="s">
        <v>3158</v>
      </c>
      <c r="E30" s="169" t="s">
        <v>3190</v>
      </c>
      <c r="F30" s="173" t="s">
        <v>3079</v>
      </c>
      <c r="G30" s="175" t="s">
        <v>3094</v>
      </c>
      <c r="H30" s="173" t="s">
        <v>3095</v>
      </c>
      <c r="I30" s="173" t="s">
        <v>3098</v>
      </c>
      <c r="J30" s="173" t="s">
        <v>3098</v>
      </c>
      <c r="K30" s="177" t="s">
        <v>3191</v>
      </c>
      <c r="L30" s="178">
        <v>3000</v>
      </c>
    </row>
    <row r="31" ht="13.5" spans="1:12">
      <c r="A31" s="173" t="s">
        <v>3192</v>
      </c>
      <c r="B31" s="175" t="s">
        <v>3193</v>
      </c>
      <c r="C31" s="169" t="s">
        <v>3106</v>
      </c>
      <c r="D31" s="169" t="s">
        <v>3158</v>
      </c>
      <c r="E31" s="169" t="s">
        <v>3194</v>
      </c>
      <c r="F31" s="173" t="s">
        <v>3079</v>
      </c>
      <c r="G31" s="175" t="s">
        <v>3101</v>
      </c>
      <c r="H31" s="173" t="s">
        <v>3102</v>
      </c>
      <c r="I31" s="173" t="s">
        <v>3098</v>
      </c>
      <c r="J31" s="173" t="s">
        <v>3098</v>
      </c>
      <c r="K31" s="177" t="s">
        <v>3195</v>
      </c>
      <c r="L31" s="178">
        <v>3900</v>
      </c>
    </row>
    <row r="32" ht="13.5" spans="1:12">
      <c r="A32" s="173" t="s">
        <v>3196</v>
      </c>
      <c r="B32" s="190" t="s">
        <v>3197</v>
      </c>
      <c r="C32" s="399" t="s">
        <v>3106</v>
      </c>
      <c r="D32" s="399" t="s">
        <v>3158</v>
      </c>
      <c r="E32" s="399" t="s">
        <v>3198</v>
      </c>
      <c r="F32" s="173" t="s">
        <v>3088</v>
      </c>
      <c r="G32" s="190" t="s">
        <v>3094</v>
      </c>
      <c r="H32" s="173" t="s">
        <v>3095</v>
      </c>
      <c r="I32" s="402" t="s">
        <v>3098</v>
      </c>
      <c r="J32" s="173" t="s">
        <v>3113</v>
      </c>
      <c r="K32" s="435" t="s">
        <v>3199</v>
      </c>
      <c r="L32" s="178">
        <v>6000</v>
      </c>
    </row>
    <row r="33" ht="13.5" spans="1:12">
      <c r="A33" s="173" t="s">
        <v>3200</v>
      </c>
      <c r="B33" s="175" t="s">
        <v>3201</v>
      </c>
      <c r="C33" s="169" t="s">
        <v>3106</v>
      </c>
      <c r="D33" s="169" t="s">
        <v>3158</v>
      </c>
      <c r="E33" s="169" t="s">
        <v>3202</v>
      </c>
      <c r="F33" s="173" t="s">
        <v>3079</v>
      </c>
      <c r="G33" s="175" t="s">
        <v>3094</v>
      </c>
      <c r="H33" s="173" t="s">
        <v>3095</v>
      </c>
      <c r="I33" s="173" t="s">
        <v>3098</v>
      </c>
      <c r="J33" s="173" t="s">
        <v>3098</v>
      </c>
      <c r="K33" s="177" t="s">
        <v>3203</v>
      </c>
      <c r="L33" s="178">
        <v>3000</v>
      </c>
    </row>
    <row r="34" ht="13.5" spans="1:12">
      <c r="A34" s="173" t="s">
        <v>3204</v>
      </c>
      <c r="B34" s="175" t="s">
        <v>3205</v>
      </c>
      <c r="C34" s="169" t="s">
        <v>3106</v>
      </c>
      <c r="D34" s="169" t="s">
        <v>3158</v>
      </c>
      <c r="E34" s="169" t="s">
        <v>3206</v>
      </c>
      <c r="F34" s="173" t="s">
        <v>3079</v>
      </c>
      <c r="G34" s="175" t="s">
        <v>3094</v>
      </c>
      <c r="H34" s="173" t="s">
        <v>3095</v>
      </c>
      <c r="I34" s="173" t="s">
        <v>3098</v>
      </c>
      <c r="J34" s="173" t="s">
        <v>3098</v>
      </c>
      <c r="K34" s="177" t="s">
        <v>3207</v>
      </c>
      <c r="L34" s="178">
        <v>3000</v>
      </c>
    </row>
    <row r="35" ht="13.5" spans="1:12">
      <c r="A35" s="173" t="s">
        <v>3208</v>
      </c>
      <c r="B35" s="175" t="s">
        <v>3209</v>
      </c>
      <c r="C35" s="169" t="s">
        <v>3106</v>
      </c>
      <c r="D35" s="169" t="s">
        <v>3210</v>
      </c>
      <c r="E35" s="169" t="s">
        <v>3211</v>
      </c>
      <c r="F35" s="173" t="s">
        <v>3079</v>
      </c>
      <c r="G35" s="175" t="s">
        <v>3181</v>
      </c>
      <c r="H35" s="173" t="s">
        <v>3182</v>
      </c>
      <c r="I35" s="173" t="s">
        <v>3093</v>
      </c>
      <c r="J35" s="173" t="s">
        <v>3093</v>
      </c>
      <c r="K35" s="177" t="s">
        <v>3212</v>
      </c>
      <c r="L35" s="178">
        <v>4400</v>
      </c>
    </row>
    <row r="36" ht="13.5" spans="1:12">
      <c r="A36" s="402" t="s">
        <v>3213</v>
      </c>
      <c r="B36" s="190" t="s">
        <v>3214</v>
      </c>
      <c r="C36" s="399" t="s">
        <v>3106</v>
      </c>
      <c r="D36" s="399" t="s">
        <v>3210</v>
      </c>
      <c r="E36" s="399" t="s">
        <v>3215</v>
      </c>
      <c r="F36" s="173" t="s">
        <v>3088</v>
      </c>
      <c r="G36" s="190" t="s">
        <v>3094</v>
      </c>
      <c r="H36" s="173" t="s">
        <v>3095</v>
      </c>
      <c r="I36" s="402" t="s">
        <v>3093</v>
      </c>
      <c r="J36" s="173" t="s">
        <v>3121</v>
      </c>
      <c r="K36" s="177" t="s">
        <v>3216</v>
      </c>
      <c r="L36" s="178">
        <v>8000</v>
      </c>
    </row>
    <row r="37" ht="13.5" spans="1:12">
      <c r="A37" s="173" t="s">
        <v>3217</v>
      </c>
      <c r="B37" s="175" t="s">
        <v>3218</v>
      </c>
      <c r="C37" s="169" t="s">
        <v>3091</v>
      </c>
      <c r="D37" s="169" t="s">
        <v>3179</v>
      </c>
      <c r="E37" s="169" t="s">
        <v>3219</v>
      </c>
      <c r="F37" s="173" t="s">
        <v>3088</v>
      </c>
      <c r="G37" s="175" t="s">
        <v>3101</v>
      </c>
      <c r="H37" s="173" t="s">
        <v>3102</v>
      </c>
      <c r="I37" s="173" t="s">
        <v>3079</v>
      </c>
      <c r="J37" s="173" t="s">
        <v>3088</v>
      </c>
      <c r="K37" s="177" t="s">
        <v>3220</v>
      </c>
      <c r="L37" s="178">
        <v>2600</v>
      </c>
    </row>
    <row r="38" ht="13.5" spans="1:12">
      <c r="A38" s="173" t="s">
        <v>3221</v>
      </c>
      <c r="B38" s="175" t="s">
        <v>3222</v>
      </c>
      <c r="C38" s="169" t="s">
        <v>3091</v>
      </c>
      <c r="D38" s="169" t="s">
        <v>3179</v>
      </c>
      <c r="E38" s="169" t="s">
        <v>3223</v>
      </c>
      <c r="F38" s="173" t="s">
        <v>3079</v>
      </c>
      <c r="G38" s="175" t="s">
        <v>3101</v>
      </c>
      <c r="H38" s="173" t="s">
        <v>3102</v>
      </c>
      <c r="I38" s="173" t="s">
        <v>3079</v>
      </c>
      <c r="J38" s="173" t="s">
        <v>3079</v>
      </c>
      <c r="K38" s="177" t="s">
        <v>3224</v>
      </c>
      <c r="L38" s="178">
        <v>1300</v>
      </c>
    </row>
    <row r="39" ht="13.5" spans="1:12">
      <c r="A39" s="173" t="s">
        <v>3225</v>
      </c>
      <c r="B39" s="175" t="s">
        <v>3226</v>
      </c>
      <c r="C39" s="169" t="s">
        <v>3091</v>
      </c>
      <c r="D39" s="169" t="s">
        <v>3179</v>
      </c>
      <c r="E39" s="169" t="s">
        <v>3227</v>
      </c>
      <c r="F39" s="173" t="s">
        <v>3079</v>
      </c>
      <c r="G39" s="175" t="s">
        <v>3101</v>
      </c>
      <c r="H39" s="173" t="s">
        <v>3102</v>
      </c>
      <c r="I39" s="173" t="s">
        <v>3079</v>
      </c>
      <c r="J39" s="173" t="s">
        <v>3079</v>
      </c>
      <c r="K39" s="177" t="s">
        <v>3228</v>
      </c>
      <c r="L39" s="178">
        <v>1300</v>
      </c>
    </row>
    <row r="40" ht="13.5" spans="1:12">
      <c r="A40" s="402" t="s">
        <v>3229</v>
      </c>
      <c r="B40" s="190" t="s">
        <v>3230</v>
      </c>
      <c r="C40" s="399" t="s">
        <v>3091</v>
      </c>
      <c r="D40" s="399" t="s">
        <v>3179</v>
      </c>
      <c r="E40" s="399" t="s">
        <v>3231</v>
      </c>
      <c r="F40" s="173" t="s">
        <v>3079</v>
      </c>
      <c r="G40" s="190" t="s">
        <v>3094</v>
      </c>
      <c r="H40" s="173" t="s">
        <v>3095</v>
      </c>
      <c r="I40" s="173" t="s">
        <v>3079</v>
      </c>
      <c r="J40" s="173" t="s">
        <v>3079</v>
      </c>
      <c r="K40" s="435" t="s">
        <v>3232</v>
      </c>
      <c r="L40" s="178">
        <v>1000</v>
      </c>
    </row>
    <row r="41" ht="13.5" spans="1:12">
      <c r="A41" s="171" t="s">
        <v>3233</v>
      </c>
      <c r="B41" s="172" t="s">
        <v>3234</v>
      </c>
      <c r="C41" s="174" t="s">
        <v>3091</v>
      </c>
      <c r="D41" s="174" t="s">
        <v>3179</v>
      </c>
      <c r="E41" s="174" t="s">
        <v>3235</v>
      </c>
      <c r="F41" s="173" t="s">
        <v>3079</v>
      </c>
      <c r="G41" s="190" t="s">
        <v>3094</v>
      </c>
      <c r="H41" s="173" t="s">
        <v>3095</v>
      </c>
      <c r="I41" s="400" t="s">
        <v>3079</v>
      </c>
      <c r="J41" s="400" t="s">
        <v>3079</v>
      </c>
      <c r="K41" s="435" t="s">
        <v>3236</v>
      </c>
      <c r="L41" s="178">
        <v>1000</v>
      </c>
    </row>
    <row r="42" ht="13.5" spans="1:12">
      <c r="A42" s="173" t="s">
        <v>3237</v>
      </c>
      <c r="B42" s="175" t="s">
        <v>3238</v>
      </c>
      <c r="C42" s="169" t="s">
        <v>3091</v>
      </c>
      <c r="D42" s="169" t="s">
        <v>3179</v>
      </c>
      <c r="E42" s="169" t="s">
        <v>3239</v>
      </c>
      <c r="F42" s="173" t="s">
        <v>3079</v>
      </c>
      <c r="G42" s="175" t="s">
        <v>3101</v>
      </c>
      <c r="H42" s="173" t="s">
        <v>3102</v>
      </c>
      <c r="I42" s="173" t="s">
        <v>3079</v>
      </c>
      <c r="J42" s="173" t="s">
        <v>3079</v>
      </c>
      <c r="K42" s="177" t="s">
        <v>3240</v>
      </c>
      <c r="L42" s="178">
        <v>1300</v>
      </c>
    </row>
    <row r="43" ht="13.5" spans="1:12">
      <c r="A43" s="402" t="s">
        <v>3241</v>
      </c>
      <c r="B43" s="190" t="s">
        <v>3242</v>
      </c>
      <c r="C43" s="399" t="s">
        <v>3091</v>
      </c>
      <c r="D43" s="399" t="s">
        <v>3179</v>
      </c>
      <c r="E43" s="399" t="s">
        <v>3243</v>
      </c>
      <c r="F43" s="173" t="s">
        <v>3079</v>
      </c>
      <c r="G43" s="190" t="s">
        <v>3094</v>
      </c>
      <c r="H43" s="173" t="s">
        <v>3095</v>
      </c>
      <c r="I43" s="173" t="s">
        <v>3079</v>
      </c>
      <c r="J43" s="173" t="s">
        <v>3079</v>
      </c>
      <c r="K43" s="435" t="s">
        <v>3244</v>
      </c>
      <c r="L43" s="178">
        <v>1000</v>
      </c>
    </row>
    <row r="44" ht="13.5" spans="1:12">
      <c r="A44" s="173" t="s">
        <v>3245</v>
      </c>
      <c r="B44" s="175" t="s">
        <v>3246</v>
      </c>
      <c r="C44" s="169" t="s">
        <v>3091</v>
      </c>
      <c r="D44" s="169" t="s">
        <v>3179</v>
      </c>
      <c r="E44" s="169" t="s">
        <v>3247</v>
      </c>
      <c r="F44" s="173" t="s">
        <v>3113</v>
      </c>
      <c r="G44" s="175" t="s">
        <v>3181</v>
      </c>
      <c r="H44" s="173" t="s">
        <v>3102</v>
      </c>
      <c r="I44" s="173" t="s">
        <v>3079</v>
      </c>
      <c r="J44" s="173" t="s">
        <v>3113</v>
      </c>
      <c r="K44" s="177" t="s">
        <v>3248</v>
      </c>
      <c r="L44" s="178">
        <v>7800</v>
      </c>
    </row>
    <row r="45" ht="13.5" spans="1:12">
      <c r="A45" s="402" t="s">
        <v>3249</v>
      </c>
      <c r="B45" s="190" t="s">
        <v>3250</v>
      </c>
      <c r="C45" s="399" t="s">
        <v>3091</v>
      </c>
      <c r="D45" s="399" t="s">
        <v>3158</v>
      </c>
      <c r="E45" s="399" t="s">
        <v>3251</v>
      </c>
      <c r="F45" s="173" t="s">
        <v>3079</v>
      </c>
      <c r="G45" s="190" t="s">
        <v>3094</v>
      </c>
      <c r="H45" s="173" t="s">
        <v>3095</v>
      </c>
      <c r="I45" s="173" t="s">
        <v>3088</v>
      </c>
      <c r="J45" s="173" t="s">
        <v>3088</v>
      </c>
      <c r="K45" s="435" t="s">
        <v>3252</v>
      </c>
      <c r="L45" s="178">
        <v>2000</v>
      </c>
    </row>
    <row r="46" ht="13.5" spans="1:12">
      <c r="A46" s="402" t="s">
        <v>3253</v>
      </c>
      <c r="B46" s="190" t="s">
        <v>3254</v>
      </c>
      <c r="C46" s="399" t="s">
        <v>3091</v>
      </c>
      <c r="D46" s="399" t="s">
        <v>3158</v>
      </c>
      <c r="E46" s="399" t="s">
        <v>3255</v>
      </c>
      <c r="F46" s="173" t="s">
        <v>3079</v>
      </c>
      <c r="G46" s="190" t="s">
        <v>3094</v>
      </c>
      <c r="H46" s="173" t="s">
        <v>3095</v>
      </c>
      <c r="I46" s="173" t="s">
        <v>3088</v>
      </c>
      <c r="J46" s="173" t="s">
        <v>3088</v>
      </c>
      <c r="K46" s="435" t="s">
        <v>3256</v>
      </c>
      <c r="L46" s="178">
        <v>2000</v>
      </c>
    </row>
    <row r="47" ht="13.5" spans="1:12">
      <c r="A47" s="173" t="s">
        <v>3257</v>
      </c>
      <c r="B47" s="175" t="s">
        <v>3258</v>
      </c>
      <c r="C47" s="169" t="s">
        <v>3091</v>
      </c>
      <c r="D47" s="169" t="s">
        <v>3210</v>
      </c>
      <c r="E47" s="169" t="s">
        <v>3259</v>
      </c>
      <c r="F47" s="173" t="s">
        <v>3079</v>
      </c>
      <c r="G47" s="175" t="s">
        <v>3094</v>
      </c>
      <c r="H47" s="173" t="s">
        <v>3095</v>
      </c>
      <c r="I47" s="173" t="s">
        <v>3098</v>
      </c>
      <c r="J47" s="173" t="s">
        <v>3098</v>
      </c>
      <c r="K47" s="177" t="s">
        <v>3260</v>
      </c>
      <c r="L47" s="178">
        <v>3000</v>
      </c>
    </row>
    <row r="48" ht="13.5" spans="1:12">
      <c r="A48" s="173" t="s">
        <v>3261</v>
      </c>
      <c r="B48" s="175" t="s">
        <v>3262</v>
      </c>
      <c r="C48" s="169" t="s">
        <v>3091</v>
      </c>
      <c r="D48" s="169" t="s">
        <v>3210</v>
      </c>
      <c r="E48" s="169" t="s">
        <v>3263</v>
      </c>
      <c r="F48" s="173" t="s">
        <v>3079</v>
      </c>
      <c r="G48" s="175" t="s">
        <v>3094</v>
      </c>
      <c r="H48" s="173" t="s">
        <v>3095</v>
      </c>
      <c r="I48" s="173" t="s">
        <v>3098</v>
      </c>
      <c r="J48" s="173" t="s">
        <v>3098</v>
      </c>
      <c r="K48" s="177" t="s">
        <v>3264</v>
      </c>
      <c r="L48" s="178">
        <v>3000</v>
      </c>
    </row>
    <row r="49" ht="13.5" spans="1:12">
      <c r="A49" s="402" t="s">
        <v>3265</v>
      </c>
      <c r="B49" s="190" t="s">
        <v>3266</v>
      </c>
      <c r="C49" s="399" t="s">
        <v>3179</v>
      </c>
      <c r="D49" s="399" t="s">
        <v>3158</v>
      </c>
      <c r="E49" s="399" t="s">
        <v>3267</v>
      </c>
      <c r="F49" s="402" t="s">
        <v>3079</v>
      </c>
      <c r="G49" s="190" t="s">
        <v>3094</v>
      </c>
      <c r="H49" s="402" t="s">
        <v>3095</v>
      </c>
      <c r="I49" s="402" t="s">
        <v>3079</v>
      </c>
      <c r="J49" s="402" t="s">
        <v>3079</v>
      </c>
      <c r="K49" s="435" t="s">
        <v>3268</v>
      </c>
      <c r="L49" s="463">
        <v>1000</v>
      </c>
    </row>
    <row r="50" ht="13.5" spans="1:12">
      <c r="A50" s="173" t="s">
        <v>3269</v>
      </c>
      <c r="B50" s="175" t="s">
        <v>3270</v>
      </c>
      <c r="C50" s="169" t="s">
        <v>3179</v>
      </c>
      <c r="D50" s="169" t="s">
        <v>3158</v>
      </c>
      <c r="E50" s="169" t="s">
        <v>3271</v>
      </c>
      <c r="F50" s="173" t="s">
        <v>3079</v>
      </c>
      <c r="G50" s="175" t="s">
        <v>3094</v>
      </c>
      <c r="H50" s="173" t="s">
        <v>3095</v>
      </c>
      <c r="I50" s="173" t="s">
        <v>3079</v>
      </c>
      <c r="J50" s="173" t="s">
        <v>3079</v>
      </c>
      <c r="K50" s="177" t="s">
        <v>3272</v>
      </c>
      <c r="L50" s="178">
        <v>1000</v>
      </c>
    </row>
    <row r="51" ht="13.5" spans="1:12">
      <c r="A51" s="173" t="s">
        <v>3273</v>
      </c>
      <c r="B51" s="175" t="s">
        <v>3274</v>
      </c>
      <c r="C51" s="169" t="s">
        <v>3179</v>
      </c>
      <c r="D51" s="169" t="s">
        <v>3158</v>
      </c>
      <c r="E51" s="169" t="s">
        <v>3275</v>
      </c>
      <c r="F51" s="173" t="s">
        <v>3079</v>
      </c>
      <c r="G51" s="175" t="s">
        <v>3101</v>
      </c>
      <c r="H51" s="173" t="s">
        <v>3102</v>
      </c>
      <c r="I51" s="173" t="s">
        <v>3079</v>
      </c>
      <c r="J51" s="173" t="s">
        <v>3079</v>
      </c>
      <c r="K51" s="177" t="s">
        <v>3276</v>
      </c>
      <c r="L51" s="178">
        <v>1300</v>
      </c>
    </row>
    <row r="52" ht="13.5" spans="1:12">
      <c r="A52" s="173" t="s">
        <v>3277</v>
      </c>
      <c r="B52" s="175" t="s">
        <v>3222</v>
      </c>
      <c r="C52" s="169" t="s">
        <v>3179</v>
      </c>
      <c r="D52" s="169" t="s">
        <v>3158</v>
      </c>
      <c r="E52" s="169" t="s">
        <v>3278</v>
      </c>
      <c r="F52" s="173" t="s">
        <v>3079</v>
      </c>
      <c r="G52" s="175" t="s">
        <v>3094</v>
      </c>
      <c r="H52" s="173" t="s">
        <v>3095</v>
      </c>
      <c r="I52" s="173" t="s">
        <v>3079</v>
      </c>
      <c r="J52" s="173" t="s">
        <v>3079</v>
      </c>
      <c r="K52" s="177" t="s">
        <v>3279</v>
      </c>
      <c r="L52" s="178">
        <v>1000</v>
      </c>
    </row>
    <row r="53" ht="13.5" spans="1:12">
      <c r="A53" s="173" t="s">
        <v>3280</v>
      </c>
      <c r="B53" s="175" t="s">
        <v>3281</v>
      </c>
      <c r="C53" s="169" t="s">
        <v>3179</v>
      </c>
      <c r="D53" s="169" t="s">
        <v>3158</v>
      </c>
      <c r="E53" s="169" t="s">
        <v>3282</v>
      </c>
      <c r="F53" s="173" t="s">
        <v>3079</v>
      </c>
      <c r="G53" s="175" t="s">
        <v>3094</v>
      </c>
      <c r="H53" s="173" t="s">
        <v>3095</v>
      </c>
      <c r="I53" s="173" t="s">
        <v>3079</v>
      </c>
      <c r="J53" s="173" t="s">
        <v>3079</v>
      </c>
      <c r="K53" s="177" t="s">
        <v>3283</v>
      </c>
      <c r="L53" s="178">
        <v>1000</v>
      </c>
    </row>
    <row r="54" ht="13.5" spans="1:12">
      <c r="A54" s="173" t="s">
        <v>3284</v>
      </c>
      <c r="B54" s="175" t="s">
        <v>3285</v>
      </c>
      <c r="C54" s="169" t="s">
        <v>3179</v>
      </c>
      <c r="D54" s="169" t="s">
        <v>3158</v>
      </c>
      <c r="E54" s="169" t="s">
        <v>3286</v>
      </c>
      <c r="F54" s="173" t="s">
        <v>3079</v>
      </c>
      <c r="G54" s="175" t="s">
        <v>3101</v>
      </c>
      <c r="H54" s="173" t="s">
        <v>3102</v>
      </c>
      <c r="I54" s="173" t="s">
        <v>3079</v>
      </c>
      <c r="J54" s="173" t="s">
        <v>3079</v>
      </c>
      <c r="K54" s="177" t="s">
        <v>3287</v>
      </c>
      <c r="L54" s="178">
        <v>1300</v>
      </c>
    </row>
    <row r="55" ht="13.5" spans="1:12">
      <c r="A55" s="173" t="s">
        <v>3288</v>
      </c>
      <c r="B55" s="175" t="s">
        <v>3289</v>
      </c>
      <c r="C55" s="169" t="s">
        <v>3179</v>
      </c>
      <c r="D55" s="169" t="s">
        <v>3158</v>
      </c>
      <c r="E55" s="169" t="s">
        <v>3290</v>
      </c>
      <c r="F55" s="173" t="s">
        <v>3088</v>
      </c>
      <c r="G55" s="175" t="s">
        <v>3084</v>
      </c>
      <c r="H55" s="173" t="s">
        <v>3085</v>
      </c>
      <c r="I55" s="173" t="s">
        <v>3079</v>
      </c>
      <c r="J55" s="173" t="s">
        <v>3088</v>
      </c>
      <c r="K55" s="177" t="s">
        <v>3291</v>
      </c>
      <c r="L55" s="178">
        <v>3000</v>
      </c>
    </row>
    <row r="56" ht="13.5" spans="1:12">
      <c r="A56" s="402" t="s">
        <v>3292</v>
      </c>
      <c r="B56" s="190" t="s">
        <v>3242</v>
      </c>
      <c r="C56" s="399" t="s">
        <v>3179</v>
      </c>
      <c r="D56" s="399" t="s">
        <v>3158</v>
      </c>
      <c r="E56" s="399" t="s">
        <v>3293</v>
      </c>
      <c r="F56" s="402" t="s">
        <v>3079</v>
      </c>
      <c r="G56" s="190" t="s">
        <v>3094</v>
      </c>
      <c r="H56" s="402" t="s">
        <v>3095</v>
      </c>
      <c r="I56" s="402" t="s">
        <v>3079</v>
      </c>
      <c r="J56" s="402" t="s">
        <v>3079</v>
      </c>
      <c r="K56" s="435" t="s">
        <v>3294</v>
      </c>
      <c r="L56" s="463">
        <v>1000</v>
      </c>
    </row>
    <row r="57" ht="13.5" spans="1:12">
      <c r="A57" s="402" t="s">
        <v>3295</v>
      </c>
      <c r="B57" s="190" t="s">
        <v>3296</v>
      </c>
      <c r="C57" s="399" t="s">
        <v>3179</v>
      </c>
      <c r="D57" s="399" t="s">
        <v>3210</v>
      </c>
      <c r="E57" s="399" t="s">
        <v>3297</v>
      </c>
      <c r="F57" s="173" t="s">
        <v>3079</v>
      </c>
      <c r="G57" s="190" t="s">
        <v>3181</v>
      </c>
      <c r="H57" s="173" t="s">
        <v>3182</v>
      </c>
      <c r="I57" s="173" t="s">
        <v>3088</v>
      </c>
      <c r="J57" s="173" t="s">
        <v>3088</v>
      </c>
      <c r="K57" s="177" t="s">
        <v>3298</v>
      </c>
      <c r="L57" s="178">
        <v>2200</v>
      </c>
    </row>
    <row r="58" ht="13.5" spans="1:12">
      <c r="A58" s="173" t="s">
        <v>3299</v>
      </c>
      <c r="B58" s="175" t="s">
        <v>3300</v>
      </c>
      <c r="C58" s="169" t="s">
        <v>3179</v>
      </c>
      <c r="D58" s="169" t="s">
        <v>3210</v>
      </c>
      <c r="E58" s="169" t="s">
        <v>3301</v>
      </c>
      <c r="F58" s="173" t="s">
        <v>3088</v>
      </c>
      <c r="G58" s="175" t="s">
        <v>3084</v>
      </c>
      <c r="H58" s="173" t="s">
        <v>3085</v>
      </c>
      <c r="I58" s="173" t="s">
        <v>3088</v>
      </c>
      <c r="J58" s="173" t="s">
        <v>3093</v>
      </c>
      <c r="K58" s="177" t="s">
        <v>3302</v>
      </c>
      <c r="L58" s="178">
        <v>6000</v>
      </c>
    </row>
    <row r="59" ht="13.5" spans="1:12">
      <c r="A59" s="402" t="s">
        <v>3303</v>
      </c>
      <c r="B59" s="190" t="s">
        <v>3304</v>
      </c>
      <c r="C59" s="399" t="s">
        <v>3179</v>
      </c>
      <c r="D59" s="399" t="s">
        <v>3210</v>
      </c>
      <c r="E59" s="399" t="s">
        <v>3305</v>
      </c>
      <c r="F59" s="173" t="s">
        <v>3079</v>
      </c>
      <c r="G59" s="190" t="s">
        <v>3181</v>
      </c>
      <c r="H59" s="173" t="s">
        <v>3182</v>
      </c>
      <c r="I59" s="173" t="s">
        <v>3088</v>
      </c>
      <c r="J59" s="173" t="s">
        <v>3088</v>
      </c>
      <c r="K59" s="177" t="s">
        <v>3306</v>
      </c>
      <c r="L59" s="178">
        <v>2200</v>
      </c>
    </row>
    <row r="60" ht="13.5" spans="1:12">
      <c r="A60" s="173" t="s">
        <v>3307</v>
      </c>
      <c r="B60" s="175" t="s">
        <v>3308</v>
      </c>
      <c r="C60" s="169" t="s">
        <v>3179</v>
      </c>
      <c r="D60" s="169" t="s">
        <v>3309</v>
      </c>
      <c r="E60" s="169" t="s">
        <v>3310</v>
      </c>
      <c r="F60" s="173" t="s">
        <v>3079</v>
      </c>
      <c r="G60" s="175" t="s">
        <v>3084</v>
      </c>
      <c r="H60" s="173" t="s">
        <v>3085</v>
      </c>
      <c r="I60" s="173" t="s">
        <v>3113</v>
      </c>
      <c r="J60" s="173" t="s">
        <v>3113</v>
      </c>
      <c r="K60" s="177" t="s">
        <v>3311</v>
      </c>
      <c r="L60" s="178">
        <v>9000</v>
      </c>
    </row>
    <row r="61" ht="13.5" spans="1:12">
      <c r="A61" s="173" t="s">
        <v>3312</v>
      </c>
      <c r="B61" s="175" t="s">
        <v>3313</v>
      </c>
      <c r="C61" s="169" t="s">
        <v>3179</v>
      </c>
      <c r="D61" s="169" t="s">
        <v>3309</v>
      </c>
      <c r="E61" s="169" t="s">
        <v>3314</v>
      </c>
      <c r="F61" s="173" t="s">
        <v>3079</v>
      </c>
      <c r="G61" s="175" t="s">
        <v>3094</v>
      </c>
      <c r="H61" s="173" t="s">
        <v>3095</v>
      </c>
      <c r="I61" s="173" t="s">
        <v>3113</v>
      </c>
      <c r="J61" s="173" t="s">
        <v>3113</v>
      </c>
      <c r="K61" s="177" t="s">
        <v>3315</v>
      </c>
      <c r="L61" s="178">
        <v>6000</v>
      </c>
    </row>
    <row r="62" ht="13.5" spans="1:12">
      <c r="A62" s="402" t="s">
        <v>3316</v>
      </c>
      <c r="B62" s="190" t="s">
        <v>3234</v>
      </c>
      <c r="C62" s="399" t="s">
        <v>3158</v>
      </c>
      <c r="D62" s="399" t="s">
        <v>3210</v>
      </c>
      <c r="E62" s="399" t="s">
        <v>3317</v>
      </c>
      <c r="F62" s="402" t="s">
        <v>3079</v>
      </c>
      <c r="G62" s="190" t="s">
        <v>3094</v>
      </c>
      <c r="H62" s="402" t="s">
        <v>3095</v>
      </c>
      <c r="I62" s="402" t="s">
        <v>3079</v>
      </c>
      <c r="J62" s="402" t="s">
        <v>3079</v>
      </c>
      <c r="K62" s="435" t="s">
        <v>3318</v>
      </c>
      <c r="L62" s="463">
        <v>1000</v>
      </c>
    </row>
    <row r="63" ht="13.5" spans="1:12">
      <c r="A63" s="173" t="s">
        <v>3319</v>
      </c>
      <c r="B63" s="175" t="s">
        <v>3320</v>
      </c>
      <c r="C63" s="169" t="s">
        <v>3158</v>
      </c>
      <c r="D63" s="169" t="s">
        <v>3210</v>
      </c>
      <c r="E63" s="169" t="s">
        <v>3321</v>
      </c>
      <c r="F63" s="173" t="s">
        <v>3079</v>
      </c>
      <c r="G63" s="175" t="s">
        <v>3101</v>
      </c>
      <c r="H63" s="173" t="s">
        <v>3102</v>
      </c>
      <c r="I63" s="173" t="s">
        <v>3079</v>
      </c>
      <c r="J63" s="173" t="s">
        <v>3079</v>
      </c>
      <c r="K63" s="177" t="s">
        <v>3322</v>
      </c>
      <c r="L63" s="178">
        <v>1300</v>
      </c>
    </row>
    <row r="64" ht="13.5" spans="1:12">
      <c r="A64" s="173" t="s">
        <v>3323</v>
      </c>
      <c r="B64" s="175" t="s">
        <v>3324</v>
      </c>
      <c r="C64" s="169" t="s">
        <v>3158</v>
      </c>
      <c r="D64" s="169" t="s">
        <v>3210</v>
      </c>
      <c r="E64" s="169" t="s">
        <v>3325</v>
      </c>
      <c r="F64" s="173" t="s">
        <v>3079</v>
      </c>
      <c r="G64" s="175" t="s">
        <v>3101</v>
      </c>
      <c r="H64" s="173" t="s">
        <v>3102</v>
      </c>
      <c r="I64" s="173" t="s">
        <v>3079</v>
      </c>
      <c r="J64" s="173" t="s">
        <v>3079</v>
      </c>
      <c r="K64" s="177" t="s">
        <v>3326</v>
      </c>
      <c r="L64" s="178">
        <v>1300</v>
      </c>
    </row>
    <row r="65" ht="13.5" spans="1:12">
      <c r="A65" s="173" t="s">
        <v>3327</v>
      </c>
      <c r="B65" s="175" t="s">
        <v>3328</v>
      </c>
      <c r="C65" s="169" t="s">
        <v>3158</v>
      </c>
      <c r="D65" s="169" t="s">
        <v>3210</v>
      </c>
      <c r="E65" s="169" t="s">
        <v>3329</v>
      </c>
      <c r="F65" s="173" t="s">
        <v>3079</v>
      </c>
      <c r="G65" s="175" t="s">
        <v>3094</v>
      </c>
      <c r="H65" s="173" t="s">
        <v>3095</v>
      </c>
      <c r="I65" s="173" t="s">
        <v>3079</v>
      </c>
      <c r="J65" s="173" t="s">
        <v>3079</v>
      </c>
      <c r="K65" s="177" t="s">
        <v>3330</v>
      </c>
      <c r="L65" s="178">
        <v>1000</v>
      </c>
    </row>
    <row r="66" ht="13.5" spans="1:12">
      <c r="A66" s="173" t="s">
        <v>3331</v>
      </c>
      <c r="B66" s="190" t="s">
        <v>3332</v>
      </c>
      <c r="C66" s="399" t="s">
        <v>3158</v>
      </c>
      <c r="D66" s="399" t="s">
        <v>3333</v>
      </c>
      <c r="E66" s="399" t="s">
        <v>3334</v>
      </c>
      <c r="F66" s="173" t="s">
        <v>3079</v>
      </c>
      <c r="G66" s="190" t="s">
        <v>3094</v>
      </c>
      <c r="H66" s="173" t="s">
        <v>3095</v>
      </c>
      <c r="I66" s="173" t="s">
        <v>3088</v>
      </c>
      <c r="J66" s="173" t="s">
        <v>3088</v>
      </c>
      <c r="K66" s="435" t="s">
        <v>3335</v>
      </c>
      <c r="L66" s="178">
        <v>2000</v>
      </c>
    </row>
    <row r="67" ht="13.5" spans="1:12">
      <c r="A67" s="173" t="s">
        <v>3336</v>
      </c>
      <c r="B67" s="190" t="s">
        <v>3337</v>
      </c>
      <c r="C67" s="399" t="s">
        <v>3158</v>
      </c>
      <c r="D67" s="399" t="s">
        <v>3333</v>
      </c>
      <c r="E67" s="399" t="s">
        <v>3338</v>
      </c>
      <c r="F67" s="173" t="s">
        <v>3079</v>
      </c>
      <c r="G67" s="190" t="s">
        <v>3094</v>
      </c>
      <c r="H67" s="173" t="s">
        <v>3095</v>
      </c>
      <c r="I67" s="173" t="s">
        <v>3088</v>
      </c>
      <c r="J67" s="173" t="s">
        <v>3088</v>
      </c>
      <c r="K67" s="435" t="s">
        <v>3339</v>
      </c>
      <c r="L67" s="178">
        <v>2000</v>
      </c>
    </row>
    <row r="68" ht="13.5" spans="1:12">
      <c r="A68" s="173" t="s">
        <v>3340</v>
      </c>
      <c r="B68" s="175" t="s">
        <v>3341</v>
      </c>
      <c r="C68" s="169" t="s">
        <v>3158</v>
      </c>
      <c r="D68" s="169" t="s">
        <v>3333</v>
      </c>
      <c r="E68" s="169" t="s">
        <v>3342</v>
      </c>
      <c r="F68" s="173" t="s">
        <v>3088</v>
      </c>
      <c r="G68" s="175" t="s">
        <v>3101</v>
      </c>
      <c r="H68" s="173" t="s">
        <v>3102</v>
      </c>
      <c r="I68" s="173" t="s">
        <v>3088</v>
      </c>
      <c r="J68" s="173" t="s">
        <v>3093</v>
      </c>
      <c r="K68" s="177" t="s">
        <v>3343</v>
      </c>
      <c r="L68" s="178">
        <v>5200</v>
      </c>
    </row>
    <row r="69" ht="13.5" spans="1:12">
      <c r="A69" s="402" t="s">
        <v>3344</v>
      </c>
      <c r="B69" s="190" t="s">
        <v>3345</v>
      </c>
      <c r="C69" s="399" t="s">
        <v>3158</v>
      </c>
      <c r="D69" s="399" t="s">
        <v>3333</v>
      </c>
      <c r="E69" s="399" t="s">
        <v>3346</v>
      </c>
      <c r="F69" s="173" t="s">
        <v>3079</v>
      </c>
      <c r="G69" s="190" t="s">
        <v>3094</v>
      </c>
      <c r="H69" s="173" t="s">
        <v>3095</v>
      </c>
      <c r="I69" s="173" t="s">
        <v>3088</v>
      </c>
      <c r="J69" s="173" t="s">
        <v>3088</v>
      </c>
      <c r="K69" s="177" t="s">
        <v>3347</v>
      </c>
      <c r="L69" s="178">
        <v>2000</v>
      </c>
    </row>
    <row r="70" ht="13.5" spans="1:12">
      <c r="A70" s="402" t="s">
        <v>3348</v>
      </c>
      <c r="B70" s="190" t="s">
        <v>3349</v>
      </c>
      <c r="C70" s="399" t="s">
        <v>3158</v>
      </c>
      <c r="D70" s="399" t="s">
        <v>3333</v>
      </c>
      <c r="E70" s="399" t="s">
        <v>3350</v>
      </c>
      <c r="F70" s="173" t="s">
        <v>3079</v>
      </c>
      <c r="G70" s="190" t="s">
        <v>3094</v>
      </c>
      <c r="H70" s="173" t="s">
        <v>3095</v>
      </c>
      <c r="I70" s="173" t="s">
        <v>3088</v>
      </c>
      <c r="J70" s="173" t="s">
        <v>3088</v>
      </c>
      <c r="K70" s="177" t="s">
        <v>3351</v>
      </c>
      <c r="L70" s="178">
        <v>2000</v>
      </c>
    </row>
    <row r="71" ht="13.5" spans="1:12">
      <c r="A71" s="173" t="s">
        <v>3352</v>
      </c>
      <c r="B71" s="175" t="s">
        <v>3353</v>
      </c>
      <c r="C71" s="169" t="s">
        <v>3158</v>
      </c>
      <c r="D71" s="169" t="s">
        <v>3333</v>
      </c>
      <c r="E71" s="169" t="s">
        <v>3354</v>
      </c>
      <c r="F71" s="173" t="s">
        <v>3079</v>
      </c>
      <c r="G71" s="175" t="s">
        <v>3084</v>
      </c>
      <c r="H71" s="173" t="s">
        <v>3085</v>
      </c>
      <c r="I71" s="173" t="s">
        <v>3088</v>
      </c>
      <c r="J71" s="173" t="s">
        <v>3088</v>
      </c>
      <c r="K71" s="177" t="s">
        <v>3355</v>
      </c>
      <c r="L71" s="178">
        <v>3000</v>
      </c>
    </row>
    <row r="72" ht="13.5" spans="1:12">
      <c r="A72" s="173" t="s">
        <v>3356</v>
      </c>
      <c r="B72" s="190" t="s">
        <v>3357</v>
      </c>
      <c r="C72" s="399" t="s">
        <v>3210</v>
      </c>
      <c r="D72" s="399" t="s">
        <v>3333</v>
      </c>
      <c r="E72" s="399" t="s">
        <v>3358</v>
      </c>
      <c r="F72" s="173" t="s">
        <v>3079</v>
      </c>
      <c r="G72" s="190" t="s">
        <v>3094</v>
      </c>
      <c r="H72" s="173" t="s">
        <v>3095</v>
      </c>
      <c r="I72" s="173" t="s">
        <v>3079</v>
      </c>
      <c r="J72" s="173" t="s">
        <v>3079</v>
      </c>
      <c r="K72" s="435" t="s">
        <v>3359</v>
      </c>
      <c r="L72" s="178">
        <v>1000</v>
      </c>
    </row>
    <row r="73" ht="13.5" spans="1:12">
      <c r="A73" s="402" t="s">
        <v>3360</v>
      </c>
      <c r="B73" s="190" t="s">
        <v>3361</v>
      </c>
      <c r="C73" s="399" t="s">
        <v>3210</v>
      </c>
      <c r="D73" s="399" t="s">
        <v>3333</v>
      </c>
      <c r="E73" s="399" t="s">
        <v>3362</v>
      </c>
      <c r="F73" s="173" t="s">
        <v>3079</v>
      </c>
      <c r="G73" s="190" t="s">
        <v>3094</v>
      </c>
      <c r="H73" s="173" t="s">
        <v>3095</v>
      </c>
      <c r="I73" s="173" t="s">
        <v>3079</v>
      </c>
      <c r="J73" s="173" t="s">
        <v>3079</v>
      </c>
      <c r="K73" s="435" t="s">
        <v>3363</v>
      </c>
      <c r="L73" s="178">
        <v>1000</v>
      </c>
    </row>
    <row r="74" ht="13.5" spans="1:12">
      <c r="A74" s="173" t="s">
        <v>3364</v>
      </c>
      <c r="B74" s="190" t="s">
        <v>3365</v>
      </c>
      <c r="C74" s="399" t="s">
        <v>3210</v>
      </c>
      <c r="D74" s="399" t="s">
        <v>3333</v>
      </c>
      <c r="E74" s="399" t="s">
        <v>3366</v>
      </c>
      <c r="F74" s="173" t="s">
        <v>3079</v>
      </c>
      <c r="G74" s="190" t="s">
        <v>3094</v>
      </c>
      <c r="H74" s="173" t="s">
        <v>3095</v>
      </c>
      <c r="I74" s="173" t="s">
        <v>3079</v>
      </c>
      <c r="J74" s="173" t="s">
        <v>3079</v>
      </c>
      <c r="K74" s="435" t="s">
        <v>3367</v>
      </c>
      <c r="L74" s="178">
        <v>1000</v>
      </c>
    </row>
    <row r="75" ht="13.5" spans="1:12">
      <c r="A75" s="402" t="s">
        <v>3368</v>
      </c>
      <c r="B75" s="190" t="s">
        <v>3369</v>
      </c>
      <c r="C75" s="399" t="s">
        <v>3210</v>
      </c>
      <c r="D75" s="399" t="s">
        <v>3333</v>
      </c>
      <c r="E75" s="399" t="s">
        <v>3370</v>
      </c>
      <c r="F75" s="173" t="s">
        <v>3079</v>
      </c>
      <c r="G75" s="190" t="s">
        <v>3094</v>
      </c>
      <c r="H75" s="173" t="s">
        <v>3095</v>
      </c>
      <c r="I75" s="173" t="s">
        <v>3079</v>
      </c>
      <c r="J75" s="173" t="s">
        <v>3079</v>
      </c>
      <c r="K75" s="435" t="s">
        <v>3371</v>
      </c>
      <c r="L75" s="178">
        <v>1000</v>
      </c>
    </row>
    <row r="76" ht="13.5" spans="1:12">
      <c r="A76" s="402" t="s">
        <v>3372</v>
      </c>
      <c r="B76" s="190" t="s">
        <v>3373</v>
      </c>
      <c r="C76" s="399" t="s">
        <v>3210</v>
      </c>
      <c r="D76" s="399" t="s">
        <v>3333</v>
      </c>
      <c r="E76" s="399" t="s">
        <v>3374</v>
      </c>
      <c r="F76" s="173" t="s">
        <v>3079</v>
      </c>
      <c r="G76" s="190" t="s">
        <v>3094</v>
      </c>
      <c r="H76" s="173" t="s">
        <v>3095</v>
      </c>
      <c r="I76" s="173" t="s">
        <v>3079</v>
      </c>
      <c r="J76" s="173" t="s">
        <v>3079</v>
      </c>
      <c r="K76" s="435" t="s">
        <v>3375</v>
      </c>
      <c r="L76" s="178">
        <v>1000</v>
      </c>
    </row>
    <row r="77" ht="13.5" spans="1:12">
      <c r="A77" s="402" t="s">
        <v>3376</v>
      </c>
      <c r="B77" s="190" t="s">
        <v>3377</v>
      </c>
      <c r="C77" s="399" t="s">
        <v>3210</v>
      </c>
      <c r="D77" s="399" t="s">
        <v>3333</v>
      </c>
      <c r="E77" s="399" t="s">
        <v>3378</v>
      </c>
      <c r="F77" s="173" t="s">
        <v>3079</v>
      </c>
      <c r="G77" s="190" t="s">
        <v>3094</v>
      </c>
      <c r="H77" s="173" t="s">
        <v>3095</v>
      </c>
      <c r="I77" s="173" t="s">
        <v>3079</v>
      </c>
      <c r="J77" s="173" t="s">
        <v>3079</v>
      </c>
      <c r="K77" s="435" t="s">
        <v>3379</v>
      </c>
      <c r="L77" s="178">
        <v>1000</v>
      </c>
    </row>
    <row r="78" ht="13.5" spans="1:12">
      <c r="A78" s="402" t="s">
        <v>3380</v>
      </c>
      <c r="B78" s="190" t="s">
        <v>3381</v>
      </c>
      <c r="C78" s="399" t="s">
        <v>3210</v>
      </c>
      <c r="D78" s="399" t="s">
        <v>3333</v>
      </c>
      <c r="E78" s="399" t="s">
        <v>3382</v>
      </c>
      <c r="F78" s="402" t="s">
        <v>3079</v>
      </c>
      <c r="G78" s="190" t="s">
        <v>3094</v>
      </c>
      <c r="H78" s="402" t="s">
        <v>3102</v>
      </c>
      <c r="I78" s="402" t="s">
        <v>3079</v>
      </c>
      <c r="J78" s="402" t="s">
        <v>3079</v>
      </c>
      <c r="K78" s="435" t="s">
        <v>3383</v>
      </c>
      <c r="L78" s="463">
        <v>1300</v>
      </c>
    </row>
    <row r="79" ht="13.5" spans="1:12">
      <c r="A79" s="402" t="s">
        <v>3384</v>
      </c>
      <c r="B79" s="190" t="s">
        <v>3385</v>
      </c>
      <c r="C79" s="399" t="s">
        <v>3210</v>
      </c>
      <c r="D79" s="399" t="s">
        <v>3386</v>
      </c>
      <c r="E79" s="399" t="s">
        <v>3387</v>
      </c>
      <c r="F79" s="402" t="s">
        <v>3079</v>
      </c>
      <c r="G79" s="190" t="s">
        <v>3094</v>
      </c>
      <c r="H79" s="402" t="s">
        <v>3095</v>
      </c>
      <c r="I79" s="402" t="s">
        <v>3088</v>
      </c>
      <c r="J79" s="402" t="s">
        <v>3088</v>
      </c>
      <c r="K79" s="435" t="s">
        <v>3388</v>
      </c>
      <c r="L79" s="463">
        <v>2000</v>
      </c>
    </row>
    <row r="80" ht="13.5" spans="1:12">
      <c r="A80" s="402" t="s">
        <v>3389</v>
      </c>
      <c r="B80" s="190" t="s">
        <v>3390</v>
      </c>
      <c r="C80" s="399" t="s">
        <v>3210</v>
      </c>
      <c r="D80" s="399" t="s">
        <v>3386</v>
      </c>
      <c r="E80" s="399" t="s">
        <v>3391</v>
      </c>
      <c r="F80" s="402" t="s">
        <v>3079</v>
      </c>
      <c r="G80" s="190" t="s">
        <v>3094</v>
      </c>
      <c r="H80" s="402" t="s">
        <v>3095</v>
      </c>
      <c r="I80" s="402" t="s">
        <v>3088</v>
      </c>
      <c r="J80" s="402" t="s">
        <v>3088</v>
      </c>
      <c r="K80" s="435" t="s">
        <v>3392</v>
      </c>
      <c r="L80" s="463">
        <v>2000</v>
      </c>
    </row>
    <row r="81" ht="13.5" spans="1:12">
      <c r="A81" s="402" t="s">
        <v>3393</v>
      </c>
      <c r="B81" s="190" t="s">
        <v>3394</v>
      </c>
      <c r="C81" s="399" t="s">
        <v>3210</v>
      </c>
      <c r="D81" s="399" t="s">
        <v>3386</v>
      </c>
      <c r="E81" s="399" t="s">
        <v>3395</v>
      </c>
      <c r="F81" s="402" t="s">
        <v>3079</v>
      </c>
      <c r="G81" s="190" t="s">
        <v>3181</v>
      </c>
      <c r="H81" s="402" t="s">
        <v>3182</v>
      </c>
      <c r="I81" s="402" t="s">
        <v>3088</v>
      </c>
      <c r="J81" s="402" t="s">
        <v>3088</v>
      </c>
      <c r="K81" s="435" t="s">
        <v>3396</v>
      </c>
      <c r="L81" s="463">
        <v>2200</v>
      </c>
    </row>
    <row r="82" ht="13.5" spans="1:12">
      <c r="A82" s="173" t="s">
        <v>3397</v>
      </c>
      <c r="B82" s="175" t="s">
        <v>3398</v>
      </c>
      <c r="C82" s="169" t="s">
        <v>3210</v>
      </c>
      <c r="D82" s="169" t="s">
        <v>3386</v>
      </c>
      <c r="E82" s="169" t="s">
        <v>3399</v>
      </c>
      <c r="F82" s="173" t="s">
        <v>3079</v>
      </c>
      <c r="G82" s="175" t="s">
        <v>3181</v>
      </c>
      <c r="H82" s="173" t="s">
        <v>3182</v>
      </c>
      <c r="I82" s="173" t="s">
        <v>3088</v>
      </c>
      <c r="J82" s="173" t="s">
        <v>3088</v>
      </c>
      <c r="K82" s="177" t="s">
        <v>3400</v>
      </c>
      <c r="L82" s="178">
        <v>2200</v>
      </c>
    </row>
    <row r="83" ht="13.5" spans="1:12">
      <c r="A83" s="173" t="s">
        <v>3401</v>
      </c>
      <c r="B83" s="175" t="s">
        <v>3402</v>
      </c>
      <c r="C83" s="169" t="s">
        <v>3210</v>
      </c>
      <c r="D83" s="169" t="s">
        <v>3386</v>
      </c>
      <c r="E83" s="169" t="s">
        <v>3403</v>
      </c>
      <c r="F83" s="173" t="s">
        <v>3079</v>
      </c>
      <c r="G83" s="175" t="s">
        <v>3094</v>
      </c>
      <c r="H83" s="173" t="s">
        <v>3095</v>
      </c>
      <c r="I83" s="173" t="s">
        <v>3088</v>
      </c>
      <c r="J83" s="173" t="s">
        <v>3088</v>
      </c>
      <c r="K83" s="177" t="s">
        <v>3404</v>
      </c>
      <c r="L83" s="178">
        <v>2000</v>
      </c>
    </row>
    <row r="84" ht="13.5" spans="1:12">
      <c r="A84" s="402" t="s">
        <v>3405</v>
      </c>
      <c r="B84" s="190" t="s">
        <v>3406</v>
      </c>
      <c r="C84" s="399" t="s">
        <v>3210</v>
      </c>
      <c r="D84" s="399" t="s">
        <v>3386</v>
      </c>
      <c r="E84" s="399" t="s">
        <v>3407</v>
      </c>
      <c r="F84" s="402" t="s">
        <v>3079</v>
      </c>
      <c r="G84" s="190" t="s">
        <v>3181</v>
      </c>
      <c r="H84" s="402" t="s">
        <v>3182</v>
      </c>
      <c r="I84" s="402" t="s">
        <v>3088</v>
      </c>
      <c r="J84" s="402" t="s">
        <v>3088</v>
      </c>
      <c r="K84" s="435" t="s">
        <v>3408</v>
      </c>
      <c r="L84" s="463">
        <v>2200</v>
      </c>
    </row>
    <row r="85" ht="13.5" spans="1:12">
      <c r="A85" s="173" t="s">
        <v>3409</v>
      </c>
      <c r="B85" s="175" t="s">
        <v>3410</v>
      </c>
      <c r="C85" s="399" t="s">
        <v>3333</v>
      </c>
      <c r="D85" s="399" t="s">
        <v>3386</v>
      </c>
      <c r="E85" s="399" t="s">
        <v>3411</v>
      </c>
      <c r="F85" s="173" t="s">
        <v>3079</v>
      </c>
      <c r="G85" s="190" t="s">
        <v>3094</v>
      </c>
      <c r="H85" s="173" t="s">
        <v>3095</v>
      </c>
      <c r="I85" s="173" t="s">
        <v>3079</v>
      </c>
      <c r="J85" s="173" t="s">
        <v>3079</v>
      </c>
      <c r="K85" s="435" t="s">
        <v>3412</v>
      </c>
      <c r="L85" s="178">
        <v>1000</v>
      </c>
    </row>
    <row r="86" ht="13.5" spans="1:12">
      <c r="A86" s="173" t="s">
        <v>3413</v>
      </c>
      <c r="B86" s="190" t="s">
        <v>3414</v>
      </c>
      <c r="C86" s="399" t="s">
        <v>3333</v>
      </c>
      <c r="D86" s="399" t="s">
        <v>3415</v>
      </c>
      <c r="E86" s="399" t="s">
        <v>3416</v>
      </c>
      <c r="F86" s="173" t="s">
        <v>3079</v>
      </c>
      <c r="G86" s="190" t="s">
        <v>3101</v>
      </c>
      <c r="H86" s="402" t="s">
        <v>3102</v>
      </c>
      <c r="I86" s="173" t="s">
        <v>3088</v>
      </c>
      <c r="J86" s="173" t="s">
        <v>3088</v>
      </c>
      <c r="K86" s="435" t="s">
        <v>3417</v>
      </c>
      <c r="L86" s="178">
        <v>2600</v>
      </c>
    </row>
    <row r="87" ht="13.5" spans="1:12">
      <c r="A87" s="402" t="s">
        <v>3418</v>
      </c>
      <c r="B87" s="190" t="s">
        <v>3419</v>
      </c>
      <c r="C87" s="399" t="s">
        <v>3333</v>
      </c>
      <c r="D87" s="399" t="s">
        <v>3415</v>
      </c>
      <c r="E87" s="399" t="s">
        <v>3420</v>
      </c>
      <c r="F87" s="173" t="s">
        <v>3079</v>
      </c>
      <c r="G87" s="190" t="s">
        <v>3101</v>
      </c>
      <c r="H87" s="402" t="s">
        <v>3102</v>
      </c>
      <c r="I87" s="173" t="s">
        <v>3088</v>
      </c>
      <c r="J87" s="173" t="s">
        <v>3088</v>
      </c>
      <c r="K87" s="435" t="s">
        <v>3421</v>
      </c>
      <c r="L87" s="178">
        <v>2600</v>
      </c>
    </row>
    <row r="88" ht="13.5" spans="1:12">
      <c r="A88" s="173" t="s">
        <v>3422</v>
      </c>
      <c r="B88" s="175" t="s">
        <v>3423</v>
      </c>
      <c r="C88" s="399" t="s">
        <v>3333</v>
      </c>
      <c r="D88" s="399" t="s">
        <v>3415</v>
      </c>
      <c r="E88" s="399" t="s">
        <v>3424</v>
      </c>
      <c r="F88" s="173" t="s">
        <v>3079</v>
      </c>
      <c r="G88" s="190" t="s">
        <v>3101</v>
      </c>
      <c r="H88" s="402" t="s">
        <v>3102</v>
      </c>
      <c r="I88" s="173" t="s">
        <v>3088</v>
      </c>
      <c r="J88" s="173" t="s">
        <v>3088</v>
      </c>
      <c r="K88" s="435" t="s">
        <v>3425</v>
      </c>
      <c r="L88" s="178">
        <v>2600</v>
      </c>
    </row>
    <row r="89" ht="13.5" spans="1:12">
      <c r="A89" s="402" t="s">
        <v>3426</v>
      </c>
      <c r="B89" s="175" t="s">
        <v>3427</v>
      </c>
      <c r="C89" s="399" t="s">
        <v>3333</v>
      </c>
      <c r="D89" s="399" t="s">
        <v>3415</v>
      </c>
      <c r="E89" s="399" t="s">
        <v>3428</v>
      </c>
      <c r="F89" s="173" t="s">
        <v>3079</v>
      </c>
      <c r="G89" s="190" t="s">
        <v>3181</v>
      </c>
      <c r="H89" s="173" t="s">
        <v>3182</v>
      </c>
      <c r="I89" s="173" t="s">
        <v>3088</v>
      </c>
      <c r="J89" s="173" t="s">
        <v>3088</v>
      </c>
      <c r="K89" s="435" t="s">
        <v>3429</v>
      </c>
      <c r="L89" s="178">
        <v>2200</v>
      </c>
    </row>
    <row r="90" ht="13.5" spans="1:12">
      <c r="A90" s="173" t="s">
        <v>3430</v>
      </c>
      <c r="B90" s="175" t="s">
        <v>3431</v>
      </c>
      <c r="C90" s="169" t="s">
        <v>3333</v>
      </c>
      <c r="D90" s="169" t="s">
        <v>3309</v>
      </c>
      <c r="E90" s="169" t="s">
        <v>3432</v>
      </c>
      <c r="F90" s="173" t="s">
        <v>3079</v>
      </c>
      <c r="G90" s="175" t="s">
        <v>3094</v>
      </c>
      <c r="H90" s="173" t="s">
        <v>3095</v>
      </c>
      <c r="I90" s="173" t="s">
        <v>3098</v>
      </c>
      <c r="J90" s="173" t="s">
        <v>3098</v>
      </c>
      <c r="K90" s="177" t="s">
        <v>3433</v>
      </c>
      <c r="L90" s="178">
        <v>3000</v>
      </c>
    </row>
    <row r="91" ht="13.5" spans="1:12">
      <c r="A91" s="173" t="s">
        <v>3434</v>
      </c>
      <c r="B91" s="175" t="s">
        <v>3435</v>
      </c>
      <c r="C91" s="169" t="s">
        <v>3386</v>
      </c>
      <c r="D91" s="169" t="s">
        <v>3415</v>
      </c>
      <c r="E91" s="169" t="s">
        <v>3436</v>
      </c>
      <c r="F91" s="173" t="s">
        <v>3079</v>
      </c>
      <c r="G91" s="175" t="s">
        <v>3101</v>
      </c>
      <c r="H91" s="173" t="s">
        <v>3102</v>
      </c>
      <c r="I91" s="173" t="s">
        <v>3079</v>
      </c>
      <c r="J91" s="173" t="s">
        <v>3079</v>
      </c>
      <c r="K91" s="177" t="s">
        <v>3437</v>
      </c>
      <c r="L91" s="178">
        <v>1300</v>
      </c>
    </row>
    <row r="92" ht="13.5" spans="1:12">
      <c r="A92" s="402" t="s">
        <v>3438</v>
      </c>
      <c r="B92" s="190" t="s">
        <v>3439</v>
      </c>
      <c r="C92" s="399" t="s">
        <v>3386</v>
      </c>
      <c r="D92" s="399" t="s">
        <v>3415</v>
      </c>
      <c r="E92" s="399" t="s">
        <v>3440</v>
      </c>
      <c r="F92" s="173" t="s">
        <v>3079</v>
      </c>
      <c r="G92" s="190" t="s">
        <v>3094</v>
      </c>
      <c r="H92" s="173" t="s">
        <v>3095</v>
      </c>
      <c r="I92" s="173" t="s">
        <v>3079</v>
      </c>
      <c r="J92" s="173" t="s">
        <v>3079</v>
      </c>
      <c r="K92" s="435" t="s">
        <v>3441</v>
      </c>
      <c r="L92" s="178">
        <v>1000</v>
      </c>
    </row>
    <row r="93" ht="13.5" spans="1:12">
      <c r="A93" s="173" t="s">
        <v>3442</v>
      </c>
      <c r="B93" s="175" t="s">
        <v>3443</v>
      </c>
      <c r="C93" s="169" t="s">
        <v>3386</v>
      </c>
      <c r="D93" s="169" t="s">
        <v>3415</v>
      </c>
      <c r="E93" s="169" t="s">
        <v>3444</v>
      </c>
      <c r="F93" s="173" t="s">
        <v>3079</v>
      </c>
      <c r="G93" s="175" t="s">
        <v>3101</v>
      </c>
      <c r="H93" s="173" t="s">
        <v>3102</v>
      </c>
      <c r="I93" s="173" t="s">
        <v>3079</v>
      </c>
      <c r="J93" s="173" t="s">
        <v>3079</v>
      </c>
      <c r="K93" s="177" t="s">
        <v>3445</v>
      </c>
      <c r="L93" s="178">
        <v>1300</v>
      </c>
    </row>
    <row r="94" ht="13.5" spans="1:12">
      <c r="A94" s="173" t="s">
        <v>3446</v>
      </c>
      <c r="B94" s="175" t="s">
        <v>3447</v>
      </c>
      <c r="C94" s="169" t="s">
        <v>3386</v>
      </c>
      <c r="D94" s="169" t="s">
        <v>3415</v>
      </c>
      <c r="E94" s="169" t="s">
        <v>3448</v>
      </c>
      <c r="F94" s="173" t="s">
        <v>3079</v>
      </c>
      <c r="G94" s="175" t="s">
        <v>3101</v>
      </c>
      <c r="H94" s="173" t="s">
        <v>3102</v>
      </c>
      <c r="I94" s="173" t="s">
        <v>3079</v>
      </c>
      <c r="J94" s="173" t="s">
        <v>3079</v>
      </c>
      <c r="K94" s="177" t="s">
        <v>3449</v>
      </c>
      <c r="L94" s="178">
        <v>1300</v>
      </c>
    </row>
    <row r="95" ht="13.5" spans="1:12">
      <c r="A95" s="402" t="s">
        <v>3450</v>
      </c>
      <c r="B95" s="190" t="s">
        <v>3357</v>
      </c>
      <c r="C95" s="399" t="s">
        <v>3386</v>
      </c>
      <c r="D95" s="399" t="s">
        <v>3415</v>
      </c>
      <c r="E95" s="399" t="s">
        <v>3451</v>
      </c>
      <c r="F95" s="173" t="s">
        <v>3079</v>
      </c>
      <c r="G95" s="190" t="s">
        <v>3094</v>
      </c>
      <c r="H95" s="173" t="s">
        <v>3095</v>
      </c>
      <c r="I95" s="173" t="s">
        <v>3079</v>
      </c>
      <c r="J95" s="173" t="s">
        <v>3079</v>
      </c>
      <c r="K95" s="435" t="s">
        <v>3452</v>
      </c>
      <c r="L95" s="178">
        <v>1000</v>
      </c>
    </row>
    <row r="96" ht="13.5" spans="1:12">
      <c r="A96" s="402" t="s">
        <v>3453</v>
      </c>
      <c r="B96" s="190" t="s">
        <v>3381</v>
      </c>
      <c r="C96" s="399" t="s">
        <v>3386</v>
      </c>
      <c r="D96" s="399" t="s">
        <v>3415</v>
      </c>
      <c r="E96" s="399" t="s">
        <v>3454</v>
      </c>
      <c r="F96" s="402" t="s">
        <v>3079</v>
      </c>
      <c r="G96" s="190" t="s">
        <v>3101</v>
      </c>
      <c r="H96" s="402" t="s">
        <v>3102</v>
      </c>
      <c r="I96" s="402" t="s">
        <v>3079</v>
      </c>
      <c r="J96" s="402" t="s">
        <v>3079</v>
      </c>
      <c r="K96" s="435" t="s">
        <v>3455</v>
      </c>
      <c r="L96" s="463">
        <v>1300</v>
      </c>
    </row>
    <row r="97" ht="13.5" spans="1:12">
      <c r="A97" s="173" t="s">
        <v>3456</v>
      </c>
      <c r="B97" s="190" t="s">
        <v>3457</v>
      </c>
      <c r="C97" s="399" t="s">
        <v>3386</v>
      </c>
      <c r="D97" s="399" t="s">
        <v>3415</v>
      </c>
      <c r="E97" s="399" t="s">
        <v>3458</v>
      </c>
      <c r="F97" s="173" t="s">
        <v>3079</v>
      </c>
      <c r="G97" s="190" t="s">
        <v>3094</v>
      </c>
      <c r="H97" s="173" t="s">
        <v>3095</v>
      </c>
      <c r="I97" s="173" t="s">
        <v>3079</v>
      </c>
      <c r="J97" s="173" t="s">
        <v>3079</v>
      </c>
      <c r="K97" s="435" t="s">
        <v>3459</v>
      </c>
      <c r="L97" s="178">
        <v>1000</v>
      </c>
    </row>
    <row r="98" ht="13.5" spans="1:12">
      <c r="A98" s="173" t="s">
        <v>3460</v>
      </c>
      <c r="B98" s="190" t="s">
        <v>3461</v>
      </c>
      <c r="C98" s="399" t="s">
        <v>3386</v>
      </c>
      <c r="D98" s="399" t="s">
        <v>3415</v>
      </c>
      <c r="E98" s="399" t="s">
        <v>3462</v>
      </c>
      <c r="F98" s="173" t="s">
        <v>3079</v>
      </c>
      <c r="G98" s="190" t="s">
        <v>3094</v>
      </c>
      <c r="H98" s="173" t="s">
        <v>3095</v>
      </c>
      <c r="I98" s="173" t="s">
        <v>3079</v>
      </c>
      <c r="J98" s="173" t="s">
        <v>3079</v>
      </c>
      <c r="K98" s="435" t="s">
        <v>3463</v>
      </c>
      <c r="L98" s="178">
        <v>1000</v>
      </c>
    </row>
    <row r="99" ht="13.5" spans="1:12">
      <c r="A99" s="173" t="s">
        <v>3464</v>
      </c>
      <c r="B99" s="175" t="s">
        <v>3465</v>
      </c>
      <c r="C99" s="169" t="s">
        <v>3386</v>
      </c>
      <c r="D99" s="169" t="s">
        <v>3466</v>
      </c>
      <c r="E99" s="169" t="s">
        <v>3467</v>
      </c>
      <c r="F99" s="173" t="s">
        <v>3079</v>
      </c>
      <c r="G99" s="175" t="s">
        <v>3094</v>
      </c>
      <c r="H99" s="173" t="s">
        <v>3095</v>
      </c>
      <c r="I99" s="173" t="s">
        <v>3098</v>
      </c>
      <c r="J99" s="173" t="s">
        <v>3098</v>
      </c>
      <c r="K99" s="177" t="s">
        <v>3468</v>
      </c>
      <c r="L99" s="178">
        <v>3000</v>
      </c>
    </row>
    <row r="100" ht="13.5" spans="1:12">
      <c r="A100" s="173" t="s">
        <v>3469</v>
      </c>
      <c r="B100" s="175" t="s">
        <v>3470</v>
      </c>
      <c r="C100" s="399" t="s">
        <v>3415</v>
      </c>
      <c r="D100" s="399" t="s">
        <v>3309</v>
      </c>
      <c r="E100" s="399" t="s">
        <v>3471</v>
      </c>
      <c r="F100" s="173" t="s">
        <v>3079</v>
      </c>
      <c r="G100" s="190" t="s">
        <v>3094</v>
      </c>
      <c r="H100" s="173" t="s">
        <v>3095</v>
      </c>
      <c r="I100" s="173" t="s">
        <v>3079</v>
      </c>
      <c r="J100" s="173" t="s">
        <v>3079</v>
      </c>
      <c r="K100" s="435" t="s">
        <v>3472</v>
      </c>
      <c r="L100" s="178">
        <v>1000</v>
      </c>
    </row>
    <row r="101" ht="13.5" spans="1:12">
      <c r="A101" s="173" t="s">
        <v>3473</v>
      </c>
      <c r="B101" s="190" t="s">
        <v>3474</v>
      </c>
      <c r="C101" s="399" t="s">
        <v>3415</v>
      </c>
      <c r="D101" s="399" t="s">
        <v>3309</v>
      </c>
      <c r="E101" s="399" t="s">
        <v>3475</v>
      </c>
      <c r="F101" s="173" t="s">
        <v>3079</v>
      </c>
      <c r="G101" s="190" t="s">
        <v>3094</v>
      </c>
      <c r="H101" s="173" t="s">
        <v>3095</v>
      </c>
      <c r="I101" s="173" t="s">
        <v>3079</v>
      </c>
      <c r="J101" s="173" t="s">
        <v>3079</v>
      </c>
      <c r="K101" s="435" t="s">
        <v>3476</v>
      </c>
      <c r="L101" s="178">
        <v>1000</v>
      </c>
    </row>
    <row r="102" ht="13.5" spans="1:12">
      <c r="A102" s="402" t="s">
        <v>3477</v>
      </c>
      <c r="B102" s="190" t="s">
        <v>3478</v>
      </c>
      <c r="C102" s="399" t="s">
        <v>3415</v>
      </c>
      <c r="D102" s="399" t="s">
        <v>3309</v>
      </c>
      <c r="E102" s="399" t="s">
        <v>3479</v>
      </c>
      <c r="F102" s="173" t="s">
        <v>3079</v>
      </c>
      <c r="G102" s="190" t="s">
        <v>3094</v>
      </c>
      <c r="H102" s="173" t="s">
        <v>3095</v>
      </c>
      <c r="I102" s="173" t="s">
        <v>3079</v>
      </c>
      <c r="J102" s="173" t="s">
        <v>3079</v>
      </c>
      <c r="K102" s="435" t="s">
        <v>3480</v>
      </c>
      <c r="L102" s="178">
        <v>1000</v>
      </c>
    </row>
    <row r="103" ht="13.5" spans="1:12">
      <c r="A103" s="173" t="s">
        <v>3481</v>
      </c>
      <c r="B103" s="190" t="s">
        <v>3482</v>
      </c>
      <c r="C103" s="399" t="s">
        <v>3415</v>
      </c>
      <c r="D103" s="399" t="s">
        <v>3309</v>
      </c>
      <c r="E103" s="399" t="s">
        <v>3483</v>
      </c>
      <c r="F103" s="173" t="s">
        <v>3079</v>
      </c>
      <c r="G103" s="190" t="s">
        <v>3094</v>
      </c>
      <c r="H103" s="173" t="s">
        <v>3095</v>
      </c>
      <c r="I103" s="173" t="s">
        <v>3079</v>
      </c>
      <c r="J103" s="173" t="s">
        <v>3079</v>
      </c>
      <c r="K103" s="435" t="s">
        <v>3484</v>
      </c>
      <c r="L103" s="178">
        <v>1000</v>
      </c>
    </row>
    <row r="104" ht="13.5" spans="1:12">
      <c r="A104" s="400" t="s">
        <v>3485</v>
      </c>
      <c r="B104" s="172" t="s">
        <v>3486</v>
      </c>
      <c r="C104" s="174" t="s">
        <v>3415</v>
      </c>
      <c r="D104" s="172" t="s">
        <v>3309</v>
      </c>
      <c r="E104" s="174" t="s">
        <v>3487</v>
      </c>
      <c r="F104" s="173" t="s">
        <v>3079</v>
      </c>
      <c r="G104" s="399" t="s">
        <v>3094</v>
      </c>
      <c r="H104" s="173" t="s">
        <v>3095</v>
      </c>
      <c r="I104" s="400" t="s">
        <v>3079</v>
      </c>
      <c r="J104" s="400" t="s">
        <v>3079</v>
      </c>
      <c r="K104" s="464" t="s">
        <v>3488</v>
      </c>
      <c r="L104" s="178">
        <v>1000</v>
      </c>
    </row>
    <row r="105" ht="13.5" spans="1:12">
      <c r="A105" s="402" t="s">
        <v>3489</v>
      </c>
      <c r="B105" s="190" t="s">
        <v>3490</v>
      </c>
      <c r="C105" s="399" t="s">
        <v>3415</v>
      </c>
      <c r="D105" s="190" t="s">
        <v>3309</v>
      </c>
      <c r="E105" s="399" t="s">
        <v>3491</v>
      </c>
      <c r="F105" s="402" t="s">
        <v>3079</v>
      </c>
      <c r="G105" s="399" t="s">
        <v>3101</v>
      </c>
      <c r="H105" s="402" t="s">
        <v>3102</v>
      </c>
      <c r="I105" s="402" t="s">
        <v>3079</v>
      </c>
      <c r="J105" s="402" t="s">
        <v>3079</v>
      </c>
      <c r="K105" s="464" t="s">
        <v>3492</v>
      </c>
      <c r="L105" s="463">
        <v>1300</v>
      </c>
    </row>
    <row r="106" ht="13.5" spans="1:12">
      <c r="A106" s="173" t="s">
        <v>3493</v>
      </c>
      <c r="B106" s="175" t="s">
        <v>3494</v>
      </c>
      <c r="C106" s="169" t="s">
        <v>3415</v>
      </c>
      <c r="D106" s="175" t="s">
        <v>3309</v>
      </c>
      <c r="E106" s="169" t="s">
        <v>3495</v>
      </c>
      <c r="F106" s="173" t="s">
        <v>3079</v>
      </c>
      <c r="G106" s="169" t="s">
        <v>3101</v>
      </c>
      <c r="H106" s="173" t="s">
        <v>3102</v>
      </c>
      <c r="I106" s="173" t="s">
        <v>3079</v>
      </c>
      <c r="J106" s="173" t="s">
        <v>3079</v>
      </c>
      <c r="K106" s="464" t="s">
        <v>3496</v>
      </c>
      <c r="L106" s="178">
        <v>1300</v>
      </c>
    </row>
    <row r="107" ht="13.5" spans="1:12">
      <c r="A107" s="173" t="s">
        <v>3497</v>
      </c>
      <c r="B107" s="175" t="s">
        <v>3498</v>
      </c>
      <c r="C107" s="169" t="s">
        <v>3415</v>
      </c>
      <c r="D107" s="175" t="s">
        <v>3309</v>
      </c>
      <c r="E107" s="169" t="s">
        <v>3499</v>
      </c>
      <c r="F107" s="173" t="s">
        <v>3079</v>
      </c>
      <c r="G107" s="169" t="s">
        <v>3084</v>
      </c>
      <c r="H107" s="173" t="s">
        <v>3085</v>
      </c>
      <c r="I107" s="173" t="s">
        <v>3079</v>
      </c>
      <c r="J107" s="173" t="s">
        <v>3079</v>
      </c>
      <c r="K107" s="464" t="s">
        <v>3500</v>
      </c>
      <c r="L107" s="178">
        <v>1500</v>
      </c>
    </row>
    <row r="108" ht="13.5" spans="1:12">
      <c r="A108" s="173" t="s">
        <v>3501</v>
      </c>
      <c r="B108" s="175" t="s">
        <v>3502</v>
      </c>
      <c r="C108" s="169" t="s">
        <v>3415</v>
      </c>
      <c r="D108" s="175" t="s">
        <v>3309</v>
      </c>
      <c r="E108" s="169" t="s">
        <v>3503</v>
      </c>
      <c r="F108" s="173" t="s">
        <v>3079</v>
      </c>
      <c r="G108" s="169" t="s">
        <v>3101</v>
      </c>
      <c r="H108" s="173" t="s">
        <v>3102</v>
      </c>
      <c r="I108" s="173" t="s">
        <v>3079</v>
      </c>
      <c r="J108" s="173" t="s">
        <v>3079</v>
      </c>
      <c r="K108" s="464" t="s">
        <v>3504</v>
      </c>
      <c r="L108" s="178">
        <v>1300</v>
      </c>
    </row>
    <row r="109" ht="13.5" spans="1:12">
      <c r="A109" s="173" t="s">
        <v>3505</v>
      </c>
      <c r="B109" s="190" t="s">
        <v>3506</v>
      </c>
      <c r="C109" s="399" t="s">
        <v>3415</v>
      </c>
      <c r="D109" s="190" t="s">
        <v>3309</v>
      </c>
      <c r="E109" s="399" t="s">
        <v>3507</v>
      </c>
      <c r="F109" s="173" t="s">
        <v>3079</v>
      </c>
      <c r="G109" s="399" t="s">
        <v>3094</v>
      </c>
      <c r="H109" s="173" t="s">
        <v>3095</v>
      </c>
      <c r="I109" s="173" t="s">
        <v>3079</v>
      </c>
      <c r="J109" s="173" t="s">
        <v>3079</v>
      </c>
      <c r="K109" s="464" t="s">
        <v>3508</v>
      </c>
      <c r="L109" s="178">
        <v>1000</v>
      </c>
    </row>
    <row r="110" ht="13.5" spans="1:12">
      <c r="A110" s="402" t="s">
        <v>3509</v>
      </c>
      <c r="B110" s="190" t="s">
        <v>3510</v>
      </c>
      <c r="C110" s="399" t="s">
        <v>3415</v>
      </c>
      <c r="D110" s="190" t="s">
        <v>3309</v>
      </c>
      <c r="E110" s="399" t="s">
        <v>3511</v>
      </c>
      <c r="F110" s="402" t="s">
        <v>3079</v>
      </c>
      <c r="G110" s="399" t="s">
        <v>3101</v>
      </c>
      <c r="H110" s="402" t="s">
        <v>3102</v>
      </c>
      <c r="I110" s="402" t="s">
        <v>3079</v>
      </c>
      <c r="J110" s="402" t="s">
        <v>3079</v>
      </c>
      <c r="K110" s="464" t="s">
        <v>3512</v>
      </c>
      <c r="L110" s="463">
        <v>1300</v>
      </c>
    </row>
    <row r="111" ht="13.5" spans="1:12">
      <c r="A111" s="173" t="s">
        <v>3513</v>
      </c>
      <c r="B111" s="175" t="s">
        <v>3514</v>
      </c>
      <c r="C111" s="169" t="s">
        <v>3415</v>
      </c>
      <c r="D111" s="175" t="s">
        <v>3309</v>
      </c>
      <c r="E111" s="169" t="s">
        <v>3515</v>
      </c>
      <c r="F111" s="173" t="s">
        <v>3079</v>
      </c>
      <c r="G111" s="169" t="s">
        <v>3101</v>
      </c>
      <c r="H111" s="173" t="s">
        <v>3102</v>
      </c>
      <c r="I111" s="173" t="s">
        <v>3079</v>
      </c>
      <c r="J111" s="173" t="s">
        <v>3079</v>
      </c>
      <c r="K111" s="464" t="s">
        <v>3516</v>
      </c>
      <c r="L111" s="178">
        <v>1300</v>
      </c>
    </row>
    <row r="112" ht="13.5" spans="1:12">
      <c r="A112" s="173" t="s">
        <v>3517</v>
      </c>
      <c r="B112" s="175" t="s">
        <v>3518</v>
      </c>
      <c r="C112" s="169" t="s">
        <v>3415</v>
      </c>
      <c r="D112" s="175" t="s">
        <v>3309</v>
      </c>
      <c r="E112" s="169" t="s">
        <v>3519</v>
      </c>
      <c r="F112" s="173" t="s">
        <v>3079</v>
      </c>
      <c r="G112" s="169" t="s">
        <v>3084</v>
      </c>
      <c r="H112" s="173" t="s">
        <v>3085</v>
      </c>
      <c r="I112" s="173" t="s">
        <v>3079</v>
      </c>
      <c r="J112" s="173" t="s">
        <v>3079</v>
      </c>
      <c r="K112" s="464" t="s">
        <v>3520</v>
      </c>
      <c r="L112" s="178">
        <v>1500</v>
      </c>
    </row>
    <row r="113" ht="13.5" spans="1:12">
      <c r="A113" s="173" t="s">
        <v>3521</v>
      </c>
      <c r="B113" s="175" t="s">
        <v>3522</v>
      </c>
      <c r="C113" s="169" t="s">
        <v>3415</v>
      </c>
      <c r="D113" s="175" t="s">
        <v>3309</v>
      </c>
      <c r="E113" s="169" t="s">
        <v>3523</v>
      </c>
      <c r="F113" s="173" t="s">
        <v>3079</v>
      </c>
      <c r="G113" s="169" t="s">
        <v>3084</v>
      </c>
      <c r="H113" s="173" t="s">
        <v>3085</v>
      </c>
      <c r="I113" s="173" t="s">
        <v>3079</v>
      </c>
      <c r="J113" s="173" t="s">
        <v>3079</v>
      </c>
      <c r="K113" s="464" t="s">
        <v>3524</v>
      </c>
      <c r="L113" s="178">
        <v>1500</v>
      </c>
    </row>
    <row r="114" ht="13.5" spans="1:12">
      <c r="A114" s="173" t="s">
        <v>3525</v>
      </c>
      <c r="B114" s="175" t="s">
        <v>3526</v>
      </c>
      <c r="C114" s="169" t="s">
        <v>3415</v>
      </c>
      <c r="D114" s="175" t="s">
        <v>3309</v>
      </c>
      <c r="E114" s="169" t="s">
        <v>3527</v>
      </c>
      <c r="F114" s="173" t="s">
        <v>3079</v>
      </c>
      <c r="G114" s="169" t="s">
        <v>3084</v>
      </c>
      <c r="H114" s="173" t="s">
        <v>3085</v>
      </c>
      <c r="I114" s="173" t="s">
        <v>3079</v>
      </c>
      <c r="J114" s="173" t="s">
        <v>3079</v>
      </c>
      <c r="K114" s="464" t="s">
        <v>3528</v>
      </c>
      <c r="L114" s="178">
        <v>1500</v>
      </c>
    </row>
    <row r="115" ht="13.5" spans="1:12">
      <c r="A115" s="402" t="s">
        <v>3529</v>
      </c>
      <c r="B115" s="190" t="s">
        <v>3530</v>
      </c>
      <c r="C115" s="399" t="s">
        <v>3415</v>
      </c>
      <c r="D115" s="190" t="s">
        <v>3309</v>
      </c>
      <c r="E115" s="399" t="s">
        <v>3531</v>
      </c>
      <c r="F115" s="173" t="s">
        <v>3079</v>
      </c>
      <c r="G115" s="399" t="s">
        <v>3094</v>
      </c>
      <c r="H115" s="173" t="s">
        <v>3095</v>
      </c>
      <c r="I115" s="173" t="s">
        <v>3079</v>
      </c>
      <c r="J115" s="173" t="s">
        <v>3079</v>
      </c>
      <c r="K115" s="464" t="s">
        <v>3532</v>
      </c>
      <c r="L115" s="178">
        <v>1000</v>
      </c>
    </row>
    <row r="116" ht="13.5" spans="1:12">
      <c r="A116" s="402" t="s">
        <v>3533</v>
      </c>
      <c r="B116" s="190" t="s">
        <v>3534</v>
      </c>
      <c r="C116" s="399" t="s">
        <v>3415</v>
      </c>
      <c r="D116" s="190" t="s">
        <v>3309</v>
      </c>
      <c r="E116" s="399" t="s">
        <v>3535</v>
      </c>
      <c r="F116" s="173" t="s">
        <v>3079</v>
      </c>
      <c r="G116" s="399" t="s">
        <v>3094</v>
      </c>
      <c r="H116" s="173" t="s">
        <v>3095</v>
      </c>
      <c r="I116" s="173" t="s">
        <v>3079</v>
      </c>
      <c r="J116" s="173" t="s">
        <v>3079</v>
      </c>
      <c r="K116" s="464" t="s">
        <v>3536</v>
      </c>
      <c r="L116" s="178">
        <v>1000</v>
      </c>
    </row>
    <row r="117" ht="13.5" spans="1:12">
      <c r="A117" s="173" t="s">
        <v>3537</v>
      </c>
      <c r="B117" s="175" t="s">
        <v>3439</v>
      </c>
      <c r="C117" s="169" t="s">
        <v>3415</v>
      </c>
      <c r="D117" s="175" t="s">
        <v>3309</v>
      </c>
      <c r="E117" s="169" t="s">
        <v>3538</v>
      </c>
      <c r="F117" s="173" t="s">
        <v>3079</v>
      </c>
      <c r="G117" s="169" t="s">
        <v>3101</v>
      </c>
      <c r="H117" s="173" t="s">
        <v>3102</v>
      </c>
      <c r="I117" s="173" t="s">
        <v>3079</v>
      </c>
      <c r="J117" s="173" t="s">
        <v>3079</v>
      </c>
      <c r="K117" s="464" t="s">
        <v>3539</v>
      </c>
      <c r="L117" s="178">
        <v>1300</v>
      </c>
    </row>
    <row r="118" ht="13.5" spans="1:12">
      <c r="A118" s="173" t="s">
        <v>3540</v>
      </c>
      <c r="B118" s="175" t="s">
        <v>3541</v>
      </c>
      <c r="C118" s="169" t="s">
        <v>3415</v>
      </c>
      <c r="D118" s="175" t="s">
        <v>3309</v>
      </c>
      <c r="E118" s="169" t="s">
        <v>3542</v>
      </c>
      <c r="F118" s="173" t="s">
        <v>3079</v>
      </c>
      <c r="G118" s="169" t="s">
        <v>3101</v>
      </c>
      <c r="H118" s="173" t="s">
        <v>3102</v>
      </c>
      <c r="I118" s="173" t="s">
        <v>3079</v>
      </c>
      <c r="J118" s="173" t="s">
        <v>3079</v>
      </c>
      <c r="K118" s="464" t="s">
        <v>3543</v>
      </c>
      <c r="L118" s="178">
        <v>1300</v>
      </c>
    </row>
    <row r="119" ht="13.5" spans="1:12">
      <c r="A119" s="173" t="s">
        <v>3544</v>
      </c>
      <c r="B119" s="175" t="s">
        <v>3427</v>
      </c>
      <c r="C119" s="169" t="s">
        <v>3415</v>
      </c>
      <c r="D119" s="175" t="s">
        <v>3309</v>
      </c>
      <c r="E119" s="169" t="s">
        <v>3545</v>
      </c>
      <c r="F119" s="173" t="s">
        <v>3079</v>
      </c>
      <c r="G119" s="169" t="s">
        <v>3181</v>
      </c>
      <c r="H119" s="173" t="s">
        <v>3102</v>
      </c>
      <c r="I119" s="173" t="s">
        <v>3079</v>
      </c>
      <c r="J119" s="173" t="s">
        <v>3079</v>
      </c>
      <c r="K119" s="464" t="s">
        <v>3546</v>
      </c>
      <c r="L119" s="178">
        <v>1300</v>
      </c>
    </row>
    <row r="120" ht="13.5" spans="1:12">
      <c r="A120" s="173" t="s">
        <v>3547</v>
      </c>
      <c r="B120" s="190" t="s">
        <v>3548</v>
      </c>
      <c r="C120" s="399" t="s">
        <v>3415</v>
      </c>
      <c r="D120" s="190" t="s">
        <v>3309</v>
      </c>
      <c r="E120" s="399" t="s">
        <v>3549</v>
      </c>
      <c r="F120" s="173" t="s">
        <v>3079</v>
      </c>
      <c r="G120" s="399" t="s">
        <v>3094</v>
      </c>
      <c r="H120" s="173" t="s">
        <v>3095</v>
      </c>
      <c r="I120" s="173" t="s">
        <v>3079</v>
      </c>
      <c r="J120" s="173" t="s">
        <v>3079</v>
      </c>
      <c r="K120" s="464" t="s">
        <v>3550</v>
      </c>
      <c r="L120" s="178">
        <v>1000</v>
      </c>
    </row>
    <row r="121" ht="13.5" spans="1:12">
      <c r="A121" s="402" t="s">
        <v>3551</v>
      </c>
      <c r="B121" s="190" t="s">
        <v>3552</v>
      </c>
      <c r="C121" s="399" t="s">
        <v>3415</v>
      </c>
      <c r="D121" s="190" t="s">
        <v>3466</v>
      </c>
      <c r="E121" s="399" t="s">
        <v>3553</v>
      </c>
      <c r="F121" s="173" t="s">
        <v>3079</v>
      </c>
      <c r="G121" s="399" t="s">
        <v>3101</v>
      </c>
      <c r="H121" s="402" t="s">
        <v>3102</v>
      </c>
      <c r="I121" s="173" t="s">
        <v>3088</v>
      </c>
      <c r="J121" s="173" t="s">
        <v>3088</v>
      </c>
      <c r="K121" s="464" t="s">
        <v>3554</v>
      </c>
      <c r="L121" s="178">
        <v>2600</v>
      </c>
    </row>
    <row r="122" ht="13.5" spans="1:12">
      <c r="A122" s="402" t="s">
        <v>3555</v>
      </c>
      <c r="B122" s="190" t="s">
        <v>3556</v>
      </c>
      <c r="C122" s="399" t="s">
        <v>3415</v>
      </c>
      <c r="D122" s="190" t="s">
        <v>3466</v>
      </c>
      <c r="E122" s="399" t="s">
        <v>3557</v>
      </c>
      <c r="F122" s="173" t="s">
        <v>3079</v>
      </c>
      <c r="G122" s="399" t="s">
        <v>3094</v>
      </c>
      <c r="H122" s="173" t="s">
        <v>3095</v>
      </c>
      <c r="I122" s="173" t="s">
        <v>3088</v>
      </c>
      <c r="J122" s="173" t="s">
        <v>3088</v>
      </c>
      <c r="K122" s="464" t="s">
        <v>3558</v>
      </c>
      <c r="L122" s="178">
        <v>2000</v>
      </c>
    </row>
    <row r="123" ht="13.5" spans="1:12">
      <c r="A123" s="402" t="s">
        <v>3559</v>
      </c>
      <c r="B123" s="190" t="s">
        <v>3560</v>
      </c>
      <c r="C123" s="399" t="s">
        <v>3415</v>
      </c>
      <c r="D123" s="190" t="s">
        <v>3466</v>
      </c>
      <c r="E123" s="399" t="s">
        <v>3561</v>
      </c>
      <c r="F123" s="173" t="s">
        <v>3079</v>
      </c>
      <c r="G123" s="399" t="s">
        <v>3181</v>
      </c>
      <c r="H123" s="173" t="s">
        <v>3182</v>
      </c>
      <c r="I123" s="173" t="s">
        <v>3088</v>
      </c>
      <c r="J123" s="173" t="s">
        <v>3088</v>
      </c>
      <c r="K123" s="411" t="s">
        <v>3562</v>
      </c>
      <c r="L123" s="178">
        <v>2200</v>
      </c>
    </row>
    <row r="124" ht="13.5" spans="1:12">
      <c r="A124" s="402" t="s">
        <v>3563</v>
      </c>
      <c r="B124" s="190" t="s">
        <v>3564</v>
      </c>
      <c r="C124" s="399" t="s">
        <v>3415</v>
      </c>
      <c r="D124" s="190" t="s">
        <v>3466</v>
      </c>
      <c r="E124" s="399" t="s">
        <v>3565</v>
      </c>
      <c r="F124" s="173" t="s">
        <v>3079</v>
      </c>
      <c r="G124" s="399" t="s">
        <v>3094</v>
      </c>
      <c r="H124" s="173" t="s">
        <v>3095</v>
      </c>
      <c r="I124" s="173" t="s">
        <v>3088</v>
      </c>
      <c r="J124" s="173" t="s">
        <v>3088</v>
      </c>
      <c r="K124" s="411" t="s">
        <v>3566</v>
      </c>
      <c r="L124" s="178">
        <v>2000</v>
      </c>
    </row>
    <row r="125" ht="13.5" spans="1:12">
      <c r="A125" s="173" t="s">
        <v>3567</v>
      </c>
      <c r="B125" s="175" t="s">
        <v>3568</v>
      </c>
      <c r="C125" s="169" t="s">
        <v>3415</v>
      </c>
      <c r="D125" s="175" t="s">
        <v>3569</v>
      </c>
      <c r="E125" s="169" t="s">
        <v>3570</v>
      </c>
      <c r="F125" s="173" t="s">
        <v>3098</v>
      </c>
      <c r="G125" s="169" t="s">
        <v>3094</v>
      </c>
      <c r="H125" s="173" t="s">
        <v>3095</v>
      </c>
      <c r="I125" s="173" t="s">
        <v>3098</v>
      </c>
      <c r="J125" s="173" t="s">
        <v>3126</v>
      </c>
      <c r="K125" s="411" t="s">
        <v>3571</v>
      </c>
      <c r="L125" s="178">
        <v>9000</v>
      </c>
    </row>
    <row r="126" ht="13.5" spans="1:12">
      <c r="A126" s="402" t="s">
        <v>3572</v>
      </c>
      <c r="B126" s="190" t="s">
        <v>3573</v>
      </c>
      <c r="C126" s="399" t="s">
        <v>3415</v>
      </c>
      <c r="D126" s="190" t="s">
        <v>3569</v>
      </c>
      <c r="E126" s="399" t="s">
        <v>3574</v>
      </c>
      <c r="F126" s="173" t="s">
        <v>3079</v>
      </c>
      <c r="G126" s="399" t="s">
        <v>3094</v>
      </c>
      <c r="H126" s="173" t="s">
        <v>3095</v>
      </c>
      <c r="I126" s="402" t="s">
        <v>3098</v>
      </c>
      <c r="J126" s="402" t="s">
        <v>3098</v>
      </c>
      <c r="K126" s="411" t="s">
        <v>3575</v>
      </c>
      <c r="L126" s="463">
        <v>3000</v>
      </c>
    </row>
    <row r="127" ht="13.5" spans="1:12">
      <c r="A127" s="402" t="s">
        <v>3576</v>
      </c>
      <c r="B127" s="190" t="s">
        <v>3577</v>
      </c>
      <c r="C127" s="399" t="s">
        <v>3415</v>
      </c>
      <c r="D127" s="190" t="s">
        <v>3569</v>
      </c>
      <c r="E127" s="399" t="s">
        <v>3578</v>
      </c>
      <c r="F127" s="173" t="s">
        <v>3088</v>
      </c>
      <c r="G127" s="399" t="s">
        <v>3094</v>
      </c>
      <c r="H127" s="173" t="s">
        <v>3095</v>
      </c>
      <c r="I127" s="402" t="s">
        <v>3098</v>
      </c>
      <c r="J127" s="173" t="s">
        <v>3113</v>
      </c>
      <c r="K127" s="411" t="s">
        <v>3579</v>
      </c>
      <c r="L127" s="178">
        <v>6000</v>
      </c>
    </row>
    <row r="128" ht="13.5" spans="1:12">
      <c r="A128" s="402" t="s">
        <v>3580</v>
      </c>
      <c r="B128" s="190" t="s">
        <v>3518</v>
      </c>
      <c r="C128" s="399" t="s">
        <v>3309</v>
      </c>
      <c r="D128" s="190" t="s">
        <v>3466</v>
      </c>
      <c r="E128" s="399" t="s">
        <v>3581</v>
      </c>
      <c r="F128" s="173" t="s">
        <v>3079</v>
      </c>
      <c r="G128" s="399" t="s">
        <v>3094</v>
      </c>
      <c r="H128" s="173" t="s">
        <v>3095</v>
      </c>
      <c r="I128" s="173" t="s">
        <v>3079</v>
      </c>
      <c r="J128" s="173" t="s">
        <v>3079</v>
      </c>
      <c r="K128" s="411" t="s">
        <v>3582</v>
      </c>
      <c r="L128" s="178">
        <v>1000</v>
      </c>
    </row>
    <row r="129" ht="13.5" spans="1:12">
      <c r="A129" s="402" t="s">
        <v>3583</v>
      </c>
      <c r="B129" s="190" t="s">
        <v>3584</v>
      </c>
      <c r="C129" s="399" t="s">
        <v>3309</v>
      </c>
      <c r="D129" s="190" t="s">
        <v>3466</v>
      </c>
      <c r="E129" s="399" t="s">
        <v>3585</v>
      </c>
      <c r="F129" s="173" t="s">
        <v>3079</v>
      </c>
      <c r="G129" s="399" t="s">
        <v>3094</v>
      </c>
      <c r="H129" s="173" t="s">
        <v>3095</v>
      </c>
      <c r="I129" s="173" t="s">
        <v>3079</v>
      </c>
      <c r="J129" s="173" t="s">
        <v>3079</v>
      </c>
      <c r="K129" s="411" t="s">
        <v>3496</v>
      </c>
      <c r="L129" s="178">
        <v>1000</v>
      </c>
    </row>
    <row r="130" ht="13.5" spans="1:12">
      <c r="A130" s="402" t="s">
        <v>3586</v>
      </c>
      <c r="B130" s="190" t="s">
        <v>3587</v>
      </c>
      <c r="C130" s="399" t="s">
        <v>3309</v>
      </c>
      <c r="D130" s="190" t="s">
        <v>3466</v>
      </c>
      <c r="E130" s="399" t="s">
        <v>3588</v>
      </c>
      <c r="F130" s="173" t="s">
        <v>3079</v>
      </c>
      <c r="G130" s="399" t="s">
        <v>3094</v>
      </c>
      <c r="H130" s="173" t="s">
        <v>3095</v>
      </c>
      <c r="I130" s="173" t="s">
        <v>3079</v>
      </c>
      <c r="J130" s="173" t="s">
        <v>3079</v>
      </c>
      <c r="K130" s="411" t="s">
        <v>3589</v>
      </c>
      <c r="L130" s="178">
        <v>1000</v>
      </c>
    </row>
    <row r="131" ht="13.5" spans="1:12">
      <c r="A131" s="402" t="s">
        <v>3590</v>
      </c>
      <c r="B131" s="190" t="s">
        <v>3591</v>
      </c>
      <c r="C131" s="399" t="s">
        <v>3309</v>
      </c>
      <c r="D131" s="190" t="s">
        <v>3466</v>
      </c>
      <c r="E131" s="399" t="s">
        <v>3592</v>
      </c>
      <c r="F131" s="173" t="s">
        <v>3088</v>
      </c>
      <c r="G131" s="399" t="s">
        <v>3094</v>
      </c>
      <c r="H131" s="173" t="s">
        <v>3095</v>
      </c>
      <c r="I131" s="173" t="s">
        <v>3079</v>
      </c>
      <c r="J131" s="173" t="s">
        <v>3088</v>
      </c>
      <c r="K131" s="411" t="s">
        <v>3593</v>
      </c>
      <c r="L131" s="178">
        <v>2000</v>
      </c>
    </row>
    <row r="132" ht="13.5" spans="1:12">
      <c r="A132" s="402" t="s">
        <v>3594</v>
      </c>
      <c r="B132" s="190" t="s">
        <v>3534</v>
      </c>
      <c r="C132" s="399" t="s">
        <v>3309</v>
      </c>
      <c r="D132" s="190" t="s">
        <v>3466</v>
      </c>
      <c r="E132" s="399" t="s">
        <v>3595</v>
      </c>
      <c r="F132" s="173" t="s">
        <v>3079</v>
      </c>
      <c r="G132" s="399" t="s">
        <v>3094</v>
      </c>
      <c r="H132" s="173" t="s">
        <v>3095</v>
      </c>
      <c r="I132" s="173" t="s">
        <v>3079</v>
      </c>
      <c r="J132" s="173" t="s">
        <v>3079</v>
      </c>
      <c r="K132" s="411" t="s">
        <v>3596</v>
      </c>
      <c r="L132" s="178">
        <v>1000</v>
      </c>
    </row>
    <row r="133" ht="13.5" spans="1:12">
      <c r="A133" s="402" t="s">
        <v>3597</v>
      </c>
      <c r="B133" s="190" t="s">
        <v>3490</v>
      </c>
      <c r="C133" s="399" t="s">
        <v>3309</v>
      </c>
      <c r="D133" s="190" t="s">
        <v>3466</v>
      </c>
      <c r="E133" s="399" t="s">
        <v>3598</v>
      </c>
      <c r="F133" s="173" t="s">
        <v>3079</v>
      </c>
      <c r="G133" s="399" t="s">
        <v>3094</v>
      </c>
      <c r="H133" s="173" t="s">
        <v>3095</v>
      </c>
      <c r="I133" s="173" t="s">
        <v>3079</v>
      </c>
      <c r="J133" s="173" t="s">
        <v>3079</v>
      </c>
      <c r="K133" s="411" t="s">
        <v>3599</v>
      </c>
      <c r="L133" s="178">
        <v>1000</v>
      </c>
    </row>
    <row r="134" ht="13.5" spans="1:12">
      <c r="A134" s="402" t="s">
        <v>3600</v>
      </c>
      <c r="B134" s="190" t="s">
        <v>3498</v>
      </c>
      <c r="C134" s="399" t="s">
        <v>3309</v>
      </c>
      <c r="D134" s="190" t="s">
        <v>3466</v>
      </c>
      <c r="E134" s="399" t="s">
        <v>3601</v>
      </c>
      <c r="F134" s="173" t="s">
        <v>3079</v>
      </c>
      <c r="G134" s="399" t="s">
        <v>3084</v>
      </c>
      <c r="H134" s="402" t="s">
        <v>3085</v>
      </c>
      <c r="I134" s="173" t="s">
        <v>3079</v>
      </c>
      <c r="J134" s="173" t="s">
        <v>3079</v>
      </c>
      <c r="K134" s="411" t="s">
        <v>3602</v>
      </c>
      <c r="L134" s="463">
        <v>1500</v>
      </c>
    </row>
    <row r="135" ht="13.5" spans="1:12">
      <c r="A135" s="402" t="s">
        <v>3603</v>
      </c>
      <c r="B135" s="190" t="s">
        <v>3604</v>
      </c>
      <c r="C135" s="399" t="s">
        <v>3309</v>
      </c>
      <c r="D135" s="190" t="s">
        <v>3466</v>
      </c>
      <c r="E135" s="399" t="s">
        <v>3605</v>
      </c>
      <c r="F135" s="173" t="s">
        <v>3079</v>
      </c>
      <c r="G135" s="399" t="s">
        <v>3181</v>
      </c>
      <c r="H135" s="402" t="s">
        <v>3102</v>
      </c>
      <c r="I135" s="173" t="s">
        <v>3079</v>
      </c>
      <c r="J135" s="173" t="s">
        <v>3079</v>
      </c>
      <c r="K135" s="411" t="s">
        <v>3606</v>
      </c>
      <c r="L135" s="463">
        <v>1300</v>
      </c>
    </row>
    <row r="136" ht="13.5" spans="1:12">
      <c r="A136" s="402" t="s">
        <v>3607</v>
      </c>
      <c r="B136" s="190" t="s">
        <v>3608</v>
      </c>
      <c r="C136" s="399" t="s">
        <v>3309</v>
      </c>
      <c r="D136" s="190" t="s">
        <v>3466</v>
      </c>
      <c r="E136" s="399" t="s">
        <v>3609</v>
      </c>
      <c r="F136" s="173" t="s">
        <v>3079</v>
      </c>
      <c r="G136" s="399" t="s">
        <v>3094</v>
      </c>
      <c r="H136" s="173" t="s">
        <v>3095</v>
      </c>
      <c r="I136" s="173" t="s">
        <v>3079</v>
      </c>
      <c r="J136" s="173" t="s">
        <v>3079</v>
      </c>
      <c r="K136" s="411" t="s">
        <v>3610</v>
      </c>
      <c r="L136" s="178">
        <v>1000</v>
      </c>
    </row>
    <row r="137" ht="13.5" spans="1:12">
      <c r="A137" s="402" t="s">
        <v>3611</v>
      </c>
      <c r="B137" s="190" t="s">
        <v>3612</v>
      </c>
      <c r="C137" s="399" t="s">
        <v>3309</v>
      </c>
      <c r="D137" s="190" t="s">
        <v>3466</v>
      </c>
      <c r="E137" s="399" t="s">
        <v>3613</v>
      </c>
      <c r="F137" s="173" t="s">
        <v>3079</v>
      </c>
      <c r="G137" s="399" t="s">
        <v>3101</v>
      </c>
      <c r="H137" s="402" t="s">
        <v>3102</v>
      </c>
      <c r="I137" s="173" t="s">
        <v>3079</v>
      </c>
      <c r="J137" s="173" t="s">
        <v>3079</v>
      </c>
      <c r="K137" s="411" t="s">
        <v>3614</v>
      </c>
      <c r="L137" s="463">
        <v>1300</v>
      </c>
    </row>
    <row r="138" ht="13.5" spans="1:12">
      <c r="A138" s="402" t="s">
        <v>3615</v>
      </c>
      <c r="B138" s="190" t="s">
        <v>3616</v>
      </c>
      <c r="C138" s="399" t="s">
        <v>3309</v>
      </c>
      <c r="D138" s="190" t="s">
        <v>3466</v>
      </c>
      <c r="E138" s="399" t="s">
        <v>3617</v>
      </c>
      <c r="F138" s="173" t="s">
        <v>3079</v>
      </c>
      <c r="G138" s="399" t="s">
        <v>3094</v>
      </c>
      <c r="H138" s="173" t="s">
        <v>3095</v>
      </c>
      <c r="I138" s="173" t="s">
        <v>3079</v>
      </c>
      <c r="J138" s="173" t="s">
        <v>3079</v>
      </c>
      <c r="K138" s="411" t="s">
        <v>3618</v>
      </c>
      <c r="L138" s="178">
        <v>1000</v>
      </c>
    </row>
    <row r="139" ht="13.5" spans="1:12">
      <c r="A139" s="402" t="s">
        <v>3619</v>
      </c>
      <c r="B139" s="190" t="s">
        <v>3620</v>
      </c>
      <c r="C139" s="399" t="s">
        <v>3309</v>
      </c>
      <c r="D139" s="190" t="s">
        <v>3466</v>
      </c>
      <c r="E139" s="399" t="s">
        <v>3621</v>
      </c>
      <c r="F139" s="173" t="s">
        <v>3079</v>
      </c>
      <c r="G139" s="399" t="s">
        <v>3094</v>
      </c>
      <c r="H139" s="173" t="s">
        <v>3095</v>
      </c>
      <c r="I139" s="173" t="s">
        <v>3079</v>
      </c>
      <c r="J139" s="173" t="s">
        <v>3079</v>
      </c>
      <c r="K139" s="411" t="s">
        <v>3622</v>
      </c>
      <c r="L139" s="178">
        <v>1000</v>
      </c>
    </row>
    <row r="140" ht="13.5" spans="1:12">
      <c r="A140" s="171" t="s">
        <v>3623</v>
      </c>
      <c r="B140" s="172" t="s">
        <v>3624</v>
      </c>
      <c r="C140" s="174" t="s">
        <v>3309</v>
      </c>
      <c r="D140" s="172" t="s">
        <v>3569</v>
      </c>
      <c r="E140" s="174" t="s">
        <v>3625</v>
      </c>
      <c r="F140" s="173" t="s">
        <v>3079</v>
      </c>
      <c r="G140" s="190" t="s">
        <v>3094</v>
      </c>
      <c r="H140" s="173" t="s">
        <v>3095</v>
      </c>
      <c r="I140" s="400" t="s">
        <v>3088</v>
      </c>
      <c r="J140" s="400" t="s">
        <v>3088</v>
      </c>
      <c r="K140" s="411" t="s">
        <v>3626</v>
      </c>
      <c r="L140" s="178">
        <v>2000</v>
      </c>
    </row>
    <row r="141" ht="13.5" spans="1:12">
      <c r="A141" s="402" t="s">
        <v>3627</v>
      </c>
      <c r="B141" s="190" t="s">
        <v>3628</v>
      </c>
      <c r="C141" s="399" t="s">
        <v>3309</v>
      </c>
      <c r="D141" s="190" t="s">
        <v>3569</v>
      </c>
      <c r="E141" s="399" t="s">
        <v>3629</v>
      </c>
      <c r="F141" s="173" t="s">
        <v>3079</v>
      </c>
      <c r="G141" s="190" t="s">
        <v>3094</v>
      </c>
      <c r="H141" s="173" t="s">
        <v>3095</v>
      </c>
      <c r="I141" s="173" t="s">
        <v>3088</v>
      </c>
      <c r="J141" s="173" t="s">
        <v>3088</v>
      </c>
      <c r="K141" s="411" t="s">
        <v>3630</v>
      </c>
      <c r="L141" s="178">
        <v>2000</v>
      </c>
    </row>
    <row r="142" ht="13.5" spans="1:12">
      <c r="A142" s="402" t="s">
        <v>3631</v>
      </c>
      <c r="B142" s="190" t="s">
        <v>3632</v>
      </c>
      <c r="C142" s="399" t="s">
        <v>3309</v>
      </c>
      <c r="D142" s="190" t="s">
        <v>3569</v>
      </c>
      <c r="E142" s="399" t="s">
        <v>3633</v>
      </c>
      <c r="F142" s="173" t="s">
        <v>3079</v>
      </c>
      <c r="G142" s="190" t="s">
        <v>3094</v>
      </c>
      <c r="H142" s="173" t="s">
        <v>3095</v>
      </c>
      <c r="I142" s="173" t="s">
        <v>3088</v>
      </c>
      <c r="J142" s="173" t="s">
        <v>3088</v>
      </c>
      <c r="K142" s="411" t="s">
        <v>3634</v>
      </c>
      <c r="L142" s="178">
        <v>2000</v>
      </c>
    </row>
    <row r="143" ht="13.5" spans="1:12">
      <c r="A143" s="402" t="s">
        <v>3635</v>
      </c>
      <c r="B143" s="190" t="s">
        <v>3636</v>
      </c>
      <c r="C143" s="399" t="s">
        <v>3309</v>
      </c>
      <c r="D143" s="190" t="s">
        <v>3569</v>
      </c>
      <c r="E143" s="399" t="s">
        <v>3637</v>
      </c>
      <c r="F143" s="173" t="s">
        <v>3079</v>
      </c>
      <c r="G143" s="190" t="s">
        <v>3094</v>
      </c>
      <c r="H143" s="173" t="s">
        <v>3095</v>
      </c>
      <c r="I143" s="173" t="s">
        <v>3088</v>
      </c>
      <c r="J143" s="173" t="s">
        <v>3088</v>
      </c>
      <c r="K143" s="428" t="s">
        <v>3638</v>
      </c>
      <c r="L143" s="178">
        <v>2000</v>
      </c>
    </row>
    <row r="144" ht="13.5" spans="1:12">
      <c r="A144" s="402" t="s">
        <v>3639</v>
      </c>
      <c r="B144" s="190" t="s">
        <v>3640</v>
      </c>
      <c r="C144" s="399" t="s">
        <v>3309</v>
      </c>
      <c r="D144" s="190" t="s">
        <v>3569</v>
      </c>
      <c r="E144" s="399" t="s">
        <v>3641</v>
      </c>
      <c r="F144" s="173" t="s">
        <v>3079</v>
      </c>
      <c r="G144" s="190" t="s">
        <v>3094</v>
      </c>
      <c r="H144" s="173" t="s">
        <v>3095</v>
      </c>
      <c r="I144" s="173" t="s">
        <v>3088</v>
      </c>
      <c r="J144" s="173" t="s">
        <v>3088</v>
      </c>
      <c r="K144" s="428" t="s">
        <v>3642</v>
      </c>
      <c r="L144" s="178">
        <v>2000</v>
      </c>
    </row>
    <row r="145" ht="13.5" spans="1:12">
      <c r="A145" s="173" t="s">
        <v>3643</v>
      </c>
      <c r="B145" s="175" t="s">
        <v>3431</v>
      </c>
      <c r="C145" s="169" t="s">
        <v>3309</v>
      </c>
      <c r="D145" s="175" t="s">
        <v>3644</v>
      </c>
      <c r="E145" s="169" t="s">
        <v>3645</v>
      </c>
      <c r="F145" s="173" t="s">
        <v>3079</v>
      </c>
      <c r="G145" s="175" t="s">
        <v>3094</v>
      </c>
      <c r="H145" s="173" t="s">
        <v>3095</v>
      </c>
      <c r="I145" s="173" t="s">
        <v>3098</v>
      </c>
      <c r="J145" s="173" t="s">
        <v>3098</v>
      </c>
      <c r="K145" s="403" t="s">
        <v>3646</v>
      </c>
      <c r="L145" s="178">
        <v>3000</v>
      </c>
    </row>
    <row r="146" ht="13.5" spans="1:12">
      <c r="A146" s="402" t="s">
        <v>3647</v>
      </c>
      <c r="B146" s="190" t="s">
        <v>3648</v>
      </c>
      <c r="C146" s="399" t="s">
        <v>3466</v>
      </c>
      <c r="D146" s="190" t="s">
        <v>3569</v>
      </c>
      <c r="E146" s="399" t="s">
        <v>3649</v>
      </c>
      <c r="F146" s="173" t="s">
        <v>3079</v>
      </c>
      <c r="G146" s="190" t="s">
        <v>3094</v>
      </c>
      <c r="H146" s="173" t="s">
        <v>3095</v>
      </c>
      <c r="I146" s="173" t="s">
        <v>3079</v>
      </c>
      <c r="J146" s="173" t="s">
        <v>3079</v>
      </c>
      <c r="K146" s="428" t="s">
        <v>3650</v>
      </c>
      <c r="L146" s="178">
        <v>1000</v>
      </c>
    </row>
    <row r="147" ht="13.5" spans="1:12">
      <c r="A147" s="402" t="s">
        <v>3651</v>
      </c>
      <c r="B147" s="175" t="s">
        <v>3652</v>
      </c>
      <c r="C147" s="399" t="s">
        <v>3466</v>
      </c>
      <c r="D147" s="190" t="s">
        <v>3569</v>
      </c>
      <c r="E147" s="399" t="s">
        <v>3653</v>
      </c>
      <c r="F147" s="173" t="s">
        <v>3088</v>
      </c>
      <c r="G147" s="190" t="s">
        <v>3094</v>
      </c>
      <c r="H147" s="173" t="s">
        <v>3095</v>
      </c>
      <c r="I147" s="173" t="s">
        <v>3079</v>
      </c>
      <c r="J147" s="173" t="s">
        <v>3088</v>
      </c>
      <c r="K147" s="428" t="s">
        <v>3654</v>
      </c>
      <c r="L147" s="178">
        <v>2000</v>
      </c>
    </row>
    <row r="148" ht="13.5" spans="1:12">
      <c r="A148" s="402" t="s">
        <v>3655</v>
      </c>
      <c r="B148" s="175" t="s">
        <v>3656</v>
      </c>
      <c r="C148" s="399" t="s">
        <v>3466</v>
      </c>
      <c r="D148" s="190" t="s">
        <v>3569</v>
      </c>
      <c r="E148" s="399" t="s">
        <v>3657</v>
      </c>
      <c r="F148" s="173" t="s">
        <v>3079</v>
      </c>
      <c r="G148" s="190" t="s">
        <v>3094</v>
      </c>
      <c r="H148" s="173" t="s">
        <v>3095</v>
      </c>
      <c r="I148" s="173" t="s">
        <v>3079</v>
      </c>
      <c r="J148" s="173" t="s">
        <v>3079</v>
      </c>
      <c r="K148" s="428" t="s">
        <v>3658</v>
      </c>
      <c r="L148" s="178">
        <v>1000</v>
      </c>
    </row>
    <row r="149" ht="13.5" spans="1:12">
      <c r="A149" s="173" t="s">
        <v>3659</v>
      </c>
      <c r="B149" s="190" t="s">
        <v>3660</v>
      </c>
      <c r="C149" s="399" t="s">
        <v>3466</v>
      </c>
      <c r="D149" s="190" t="s">
        <v>3569</v>
      </c>
      <c r="E149" s="399" t="s">
        <v>3661</v>
      </c>
      <c r="F149" s="173" t="s">
        <v>3079</v>
      </c>
      <c r="G149" s="190" t="s">
        <v>3094</v>
      </c>
      <c r="H149" s="173" t="s">
        <v>3095</v>
      </c>
      <c r="I149" s="173" t="s">
        <v>3079</v>
      </c>
      <c r="J149" s="173" t="s">
        <v>3079</v>
      </c>
      <c r="K149" s="428" t="s">
        <v>3662</v>
      </c>
      <c r="L149" s="178">
        <v>1000</v>
      </c>
    </row>
    <row r="150" ht="13.5" spans="1:12">
      <c r="A150" s="173" t="s">
        <v>3663</v>
      </c>
      <c r="B150" s="190" t="s">
        <v>3664</v>
      </c>
      <c r="C150" s="399" t="s">
        <v>3466</v>
      </c>
      <c r="D150" s="190" t="s">
        <v>3569</v>
      </c>
      <c r="E150" s="399" t="s">
        <v>3665</v>
      </c>
      <c r="F150" s="173" t="s">
        <v>3079</v>
      </c>
      <c r="G150" s="190" t="s">
        <v>3094</v>
      </c>
      <c r="H150" s="173" t="s">
        <v>3095</v>
      </c>
      <c r="I150" s="173" t="s">
        <v>3079</v>
      </c>
      <c r="J150" s="173" t="s">
        <v>3079</v>
      </c>
      <c r="K150" s="428" t="s">
        <v>3666</v>
      </c>
      <c r="L150" s="178">
        <v>1000</v>
      </c>
    </row>
    <row r="151" ht="13.5" spans="1:12">
      <c r="A151" s="402" t="s">
        <v>3667</v>
      </c>
      <c r="B151" s="190" t="s">
        <v>3668</v>
      </c>
      <c r="C151" s="399" t="s">
        <v>3466</v>
      </c>
      <c r="D151" s="190" t="s">
        <v>3569</v>
      </c>
      <c r="E151" s="399" t="s">
        <v>3669</v>
      </c>
      <c r="F151" s="173" t="s">
        <v>3079</v>
      </c>
      <c r="G151" s="190" t="s">
        <v>3101</v>
      </c>
      <c r="H151" s="402" t="s">
        <v>3102</v>
      </c>
      <c r="I151" s="173" t="s">
        <v>3079</v>
      </c>
      <c r="J151" s="173" t="s">
        <v>3079</v>
      </c>
      <c r="K151" s="428" t="s">
        <v>3670</v>
      </c>
      <c r="L151" s="463">
        <v>1300</v>
      </c>
    </row>
    <row r="152" ht="13.5" spans="1:12">
      <c r="A152" s="402" t="s">
        <v>3671</v>
      </c>
      <c r="B152" s="190" t="s">
        <v>3672</v>
      </c>
      <c r="C152" s="399" t="s">
        <v>3466</v>
      </c>
      <c r="D152" s="190" t="s">
        <v>3569</v>
      </c>
      <c r="E152" s="399" t="s">
        <v>3673</v>
      </c>
      <c r="F152" s="173" t="s">
        <v>3079</v>
      </c>
      <c r="G152" s="190" t="s">
        <v>3101</v>
      </c>
      <c r="H152" s="402" t="s">
        <v>3102</v>
      </c>
      <c r="I152" s="173" t="s">
        <v>3079</v>
      </c>
      <c r="J152" s="173" t="s">
        <v>3079</v>
      </c>
      <c r="K152" s="428" t="s">
        <v>3674</v>
      </c>
      <c r="L152" s="463">
        <v>1300</v>
      </c>
    </row>
    <row r="153" ht="13.5" spans="1:12">
      <c r="A153" s="402" t="s">
        <v>3675</v>
      </c>
      <c r="B153" s="190" t="s">
        <v>3676</v>
      </c>
      <c r="C153" s="399" t="s">
        <v>3466</v>
      </c>
      <c r="D153" s="190" t="s">
        <v>3644</v>
      </c>
      <c r="E153" s="399" t="s">
        <v>3677</v>
      </c>
      <c r="F153" s="173" t="s">
        <v>3079</v>
      </c>
      <c r="G153" s="190" t="s">
        <v>3181</v>
      </c>
      <c r="H153" s="173" t="s">
        <v>3182</v>
      </c>
      <c r="I153" s="173" t="s">
        <v>3088</v>
      </c>
      <c r="J153" s="173" t="s">
        <v>3088</v>
      </c>
      <c r="K153" s="428" t="s">
        <v>3678</v>
      </c>
      <c r="L153" s="178">
        <v>2200</v>
      </c>
    </row>
    <row r="154" ht="13.5" spans="1:12">
      <c r="A154" s="173" t="s">
        <v>3679</v>
      </c>
      <c r="B154" s="190" t="s">
        <v>3534</v>
      </c>
      <c r="C154" s="399" t="s">
        <v>3466</v>
      </c>
      <c r="D154" s="190" t="s">
        <v>3644</v>
      </c>
      <c r="E154" s="399" t="s">
        <v>3680</v>
      </c>
      <c r="F154" s="173" t="s">
        <v>3079</v>
      </c>
      <c r="G154" s="190" t="s">
        <v>3094</v>
      </c>
      <c r="H154" s="173" t="s">
        <v>3095</v>
      </c>
      <c r="I154" s="173" t="s">
        <v>3088</v>
      </c>
      <c r="J154" s="173" t="s">
        <v>3088</v>
      </c>
      <c r="K154" s="403" t="s">
        <v>3681</v>
      </c>
      <c r="L154" s="178">
        <v>2000</v>
      </c>
    </row>
    <row r="155" ht="13.5" spans="1:12">
      <c r="A155" s="402" t="s">
        <v>3682</v>
      </c>
      <c r="B155" s="190" t="s">
        <v>3683</v>
      </c>
      <c r="C155" s="399" t="s">
        <v>3466</v>
      </c>
      <c r="D155" s="190" t="s">
        <v>3644</v>
      </c>
      <c r="E155" s="399" t="s">
        <v>3684</v>
      </c>
      <c r="F155" s="402" t="s">
        <v>3093</v>
      </c>
      <c r="G155" s="190" t="s">
        <v>3094</v>
      </c>
      <c r="H155" s="173" t="s">
        <v>3095</v>
      </c>
      <c r="I155" s="173" t="s">
        <v>3088</v>
      </c>
      <c r="J155" s="173" t="s">
        <v>3121</v>
      </c>
      <c r="K155" s="428" t="s">
        <v>3685</v>
      </c>
      <c r="L155" s="178">
        <v>8000</v>
      </c>
    </row>
    <row r="156" ht="13.5" spans="1:12">
      <c r="A156" s="173" t="s">
        <v>3686</v>
      </c>
      <c r="B156" s="190" t="s">
        <v>3687</v>
      </c>
      <c r="C156" s="399" t="s">
        <v>3466</v>
      </c>
      <c r="D156" s="190" t="s">
        <v>3644</v>
      </c>
      <c r="E156" s="399" t="s">
        <v>3688</v>
      </c>
      <c r="F156" s="173" t="s">
        <v>3079</v>
      </c>
      <c r="G156" s="190" t="s">
        <v>3084</v>
      </c>
      <c r="H156" s="402" t="s">
        <v>3085</v>
      </c>
      <c r="I156" s="173" t="s">
        <v>3088</v>
      </c>
      <c r="J156" s="173" t="s">
        <v>3088</v>
      </c>
      <c r="K156" s="428" t="s">
        <v>3689</v>
      </c>
      <c r="L156" s="463">
        <v>3000</v>
      </c>
    </row>
    <row r="157" ht="13.5" spans="1:12">
      <c r="A157" s="402" t="s">
        <v>3690</v>
      </c>
      <c r="B157" s="190" t="s">
        <v>3691</v>
      </c>
      <c r="C157" s="399" t="s">
        <v>3466</v>
      </c>
      <c r="D157" s="190" t="s">
        <v>3644</v>
      </c>
      <c r="E157" s="399" t="s">
        <v>3692</v>
      </c>
      <c r="F157" s="173" t="s">
        <v>3079</v>
      </c>
      <c r="G157" s="190" t="s">
        <v>3094</v>
      </c>
      <c r="H157" s="173" t="s">
        <v>3095</v>
      </c>
      <c r="I157" s="173" t="s">
        <v>3088</v>
      </c>
      <c r="J157" s="173" t="s">
        <v>3088</v>
      </c>
      <c r="K157" s="428" t="s">
        <v>3693</v>
      </c>
      <c r="L157" s="178">
        <v>2000</v>
      </c>
    </row>
    <row r="158" ht="13.5" spans="1:12">
      <c r="A158" s="173" t="s">
        <v>3694</v>
      </c>
      <c r="B158" s="175" t="s">
        <v>3695</v>
      </c>
      <c r="C158" s="169" t="s">
        <v>3466</v>
      </c>
      <c r="D158" s="175" t="s">
        <v>3696</v>
      </c>
      <c r="E158" s="169" t="s">
        <v>3697</v>
      </c>
      <c r="F158" s="173" t="s">
        <v>3079</v>
      </c>
      <c r="G158" s="175" t="s">
        <v>3094</v>
      </c>
      <c r="H158" s="173" t="s">
        <v>3095</v>
      </c>
      <c r="I158" s="173" t="s">
        <v>3098</v>
      </c>
      <c r="J158" s="173" t="s">
        <v>3098</v>
      </c>
      <c r="K158" s="403" t="s">
        <v>3698</v>
      </c>
      <c r="L158" s="178">
        <v>3000</v>
      </c>
    </row>
    <row r="159" ht="13.5" spans="1:12">
      <c r="A159" s="402" t="s">
        <v>3699</v>
      </c>
      <c r="B159" s="190" t="s">
        <v>3700</v>
      </c>
      <c r="C159" s="399" t="s">
        <v>3466</v>
      </c>
      <c r="D159" s="190" t="s">
        <v>3696</v>
      </c>
      <c r="E159" s="399" t="s">
        <v>3701</v>
      </c>
      <c r="F159" s="402" t="s">
        <v>3079</v>
      </c>
      <c r="G159" s="190" t="s">
        <v>3094</v>
      </c>
      <c r="H159" s="402" t="s">
        <v>3095</v>
      </c>
      <c r="I159" s="402" t="s">
        <v>3098</v>
      </c>
      <c r="J159" s="402" t="s">
        <v>3098</v>
      </c>
      <c r="K159" s="428" t="s">
        <v>3702</v>
      </c>
      <c r="L159" s="463">
        <v>3000</v>
      </c>
    </row>
    <row r="160" ht="13.5" spans="1:12">
      <c r="A160" s="173" t="s">
        <v>3703</v>
      </c>
      <c r="B160" s="175" t="s">
        <v>3704</v>
      </c>
      <c r="C160" s="169" t="s">
        <v>3466</v>
      </c>
      <c r="D160" s="175" t="s">
        <v>3696</v>
      </c>
      <c r="E160" s="169" t="s">
        <v>3705</v>
      </c>
      <c r="F160" s="173" t="s">
        <v>3079</v>
      </c>
      <c r="G160" s="175" t="s">
        <v>3181</v>
      </c>
      <c r="H160" s="173" t="s">
        <v>3182</v>
      </c>
      <c r="I160" s="173" t="s">
        <v>3098</v>
      </c>
      <c r="J160" s="173" t="s">
        <v>3098</v>
      </c>
      <c r="K160" s="403" t="s">
        <v>3706</v>
      </c>
      <c r="L160" s="178">
        <v>3300</v>
      </c>
    </row>
    <row r="161" ht="13.5" spans="1:12">
      <c r="A161" s="173" t="s">
        <v>3707</v>
      </c>
      <c r="B161" s="175" t="s">
        <v>3708</v>
      </c>
      <c r="C161" s="169" t="s">
        <v>3466</v>
      </c>
      <c r="D161" s="175" t="s">
        <v>3696</v>
      </c>
      <c r="E161" s="169" t="s">
        <v>3709</v>
      </c>
      <c r="F161" s="173" t="s">
        <v>3079</v>
      </c>
      <c r="G161" s="175" t="s">
        <v>3094</v>
      </c>
      <c r="H161" s="173" t="s">
        <v>3095</v>
      </c>
      <c r="I161" s="173" t="s">
        <v>3098</v>
      </c>
      <c r="J161" s="173" t="s">
        <v>3098</v>
      </c>
      <c r="K161" s="403" t="s">
        <v>3710</v>
      </c>
      <c r="L161" s="178">
        <v>3000</v>
      </c>
    </row>
    <row r="162" ht="13.5" spans="1:12">
      <c r="A162" s="402" t="s">
        <v>3711</v>
      </c>
      <c r="B162" s="190" t="s">
        <v>3712</v>
      </c>
      <c r="C162" s="399" t="s">
        <v>3569</v>
      </c>
      <c r="D162" s="190" t="s">
        <v>3644</v>
      </c>
      <c r="E162" s="399" t="s">
        <v>3713</v>
      </c>
      <c r="F162" s="173" t="s">
        <v>3079</v>
      </c>
      <c r="G162" s="190" t="s">
        <v>3094</v>
      </c>
      <c r="H162" s="173" t="s">
        <v>3095</v>
      </c>
      <c r="I162" s="173" t="s">
        <v>3079</v>
      </c>
      <c r="J162" s="173" t="s">
        <v>3079</v>
      </c>
      <c r="K162" s="428" t="s">
        <v>3714</v>
      </c>
      <c r="L162" s="178">
        <v>1000</v>
      </c>
    </row>
    <row r="163" ht="13.5" spans="1:12">
      <c r="A163" s="402" t="s">
        <v>3715</v>
      </c>
      <c r="B163" s="190" t="s">
        <v>3716</v>
      </c>
      <c r="C163" s="399" t="s">
        <v>3569</v>
      </c>
      <c r="D163" s="190" t="s">
        <v>3644</v>
      </c>
      <c r="E163" s="399" t="s">
        <v>3717</v>
      </c>
      <c r="F163" s="173" t="s">
        <v>3079</v>
      </c>
      <c r="G163" s="190" t="s">
        <v>3101</v>
      </c>
      <c r="H163" s="402" t="s">
        <v>3102</v>
      </c>
      <c r="I163" s="173" t="s">
        <v>3079</v>
      </c>
      <c r="J163" s="173" t="s">
        <v>3079</v>
      </c>
      <c r="K163" s="403" t="s">
        <v>3718</v>
      </c>
      <c r="L163" s="463">
        <v>1300</v>
      </c>
    </row>
    <row r="164" ht="13.5" spans="1:12">
      <c r="A164" s="402" t="s">
        <v>3719</v>
      </c>
      <c r="B164" s="190" t="s">
        <v>3720</v>
      </c>
      <c r="C164" s="399" t="s">
        <v>3569</v>
      </c>
      <c r="D164" s="190" t="s">
        <v>3644</v>
      </c>
      <c r="E164" s="399" t="s">
        <v>3721</v>
      </c>
      <c r="F164" s="173" t="s">
        <v>3079</v>
      </c>
      <c r="G164" s="190" t="s">
        <v>3101</v>
      </c>
      <c r="H164" s="402" t="s">
        <v>3102</v>
      </c>
      <c r="I164" s="173" t="s">
        <v>3079</v>
      </c>
      <c r="J164" s="173" t="s">
        <v>3079</v>
      </c>
      <c r="K164" s="428" t="s">
        <v>3722</v>
      </c>
      <c r="L164" s="463">
        <v>1300</v>
      </c>
    </row>
    <row r="165" ht="13.5" spans="1:12">
      <c r="A165" s="402" t="s">
        <v>3723</v>
      </c>
      <c r="B165" s="190" t="s">
        <v>3577</v>
      </c>
      <c r="C165" s="399" t="s">
        <v>3569</v>
      </c>
      <c r="D165" s="190" t="s">
        <v>3644</v>
      </c>
      <c r="E165" s="399" t="s">
        <v>3724</v>
      </c>
      <c r="F165" s="173" t="s">
        <v>3088</v>
      </c>
      <c r="G165" s="190" t="s">
        <v>3094</v>
      </c>
      <c r="H165" s="173" t="s">
        <v>3095</v>
      </c>
      <c r="I165" s="173" t="s">
        <v>3079</v>
      </c>
      <c r="J165" s="173" t="s">
        <v>3088</v>
      </c>
      <c r="K165" s="428" t="s">
        <v>3725</v>
      </c>
      <c r="L165" s="178">
        <v>2000</v>
      </c>
    </row>
    <row r="166" ht="13.5" spans="1:12">
      <c r="A166" s="402" t="s">
        <v>3726</v>
      </c>
      <c r="B166" s="190" t="s">
        <v>3624</v>
      </c>
      <c r="C166" s="399" t="s">
        <v>3569</v>
      </c>
      <c r="D166" s="190" t="s">
        <v>3644</v>
      </c>
      <c r="E166" s="399" t="s">
        <v>3727</v>
      </c>
      <c r="F166" s="173" t="s">
        <v>3079</v>
      </c>
      <c r="G166" s="190" t="s">
        <v>3094</v>
      </c>
      <c r="H166" s="173" t="s">
        <v>3095</v>
      </c>
      <c r="I166" s="173" t="s">
        <v>3079</v>
      </c>
      <c r="J166" s="173" t="s">
        <v>3079</v>
      </c>
      <c r="K166" s="428" t="s">
        <v>3728</v>
      </c>
      <c r="L166" s="178">
        <v>1000</v>
      </c>
    </row>
    <row r="167" ht="13.5" spans="1:12">
      <c r="A167" s="173" t="s">
        <v>3729</v>
      </c>
      <c r="B167" s="190" t="s">
        <v>3730</v>
      </c>
      <c r="C167" s="399" t="s">
        <v>3569</v>
      </c>
      <c r="D167" s="190" t="s">
        <v>3644</v>
      </c>
      <c r="E167" s="399" t="s">
        <v>3731</v>
      </c>
      <c r="F167" s="173" t="s">
        <v>3079</v>
      </c>
      <c r="G167" s="190" t="s">
        <v>3101</v>
      </c>
      <c r="H167" s="402" t="s">
        <v>3102</v>
      </c>
      <c r="I167" s="173" t="s">
        <v>3079</v>
      </c>
      <c r="J167" s="173" t="s">
        <v>3079</v>
      </c>
      <c r="K167" s="428" t="s">
        <v>3732</v>
      </c>
      <c r="L167" s="463">
        <v>1300</v>
      </c>
    </row>
    <row r="168" ht="13.5" spans="1:12">
      <c r="A168" s="173" t="s">
        <v>3733</v>
      </c>
      <c r="B168" s="190" t="s">
        <v>3734</v>
      </c>
      <c r="C168" s="399" t="s">
        <v>3569</v>
      </c>
      <c r="D168" s="190" t="s">
        <v>3644</v>
      </c>
      <c r="E168" s="399" t="s">
        <v>3735</v>
      </c>
      <c r="F168" s="173" t="s">
        <v>3088</v>
      </c>
      <c r="G168" s="190" t="s">
        <v>3094</v>
      </c>
      <c r="H168" s="173" t="s">
        <v>3095</v>
      </c>
      <c r="I168" s="173" t="s">
        <v>3079</v>
      </c>
      <c r="J168" s="173" t="s">
        <v>3088</v>
      </c>
      <c r="K168" s="428" t="s">
        <v>3736</v>
      </c>
      <c r="L168" s="178">
        <v>2000</v>
      </c>
    </row>
    <row r="169" ht="13.5" spans="1:12">
      <c r="A169" s="402" t="s">
        <v>3737</v>
      </c>
      <c r="B169" s="190" t="s">
        <v>3738</v>
      </c>
      <c r="C169" s="399" t="s">
        <v>3569</v>
      </c>
      <c r="D169" s="190" t="s">
        <v>3696</v>
      </c>
      <c r="E169" s="399" t="s">
        <v>3739</v>
      </c>
      <c r="F169" s="402" t="s">
        <v>3098</v>
      </c>
      <c r="G169" s="190" t="s">
        <v>3094</v>
      </c>
      <c r="H169" s="402" t="s">
        <v>3095</v>
      </c>
      <c r="I169" s="402" t="s">
        <v>3088</v>
      </c>
      <c r="J169" s="402" t="s">
        <v>3113</v>
      </c>
      <c r="K169" s="428" t="s">
        <v>3740</v>
      </c>
      <c r="L169" s="463">
        <v>6000</v>
      </c>
    </row>
    <row r="170" ht="13.5" spans="1:12">
      <c r="A170" s="402" t="s">
        <v>3741</v>
      </c>
      <c r="B170" s="190" t="s">
        <v>3742</v>
      </c>
      <c r="C170" s="399" t="s">
        <v>3569</v>
      </c>
      <c r="D170" s="190" t="s">
        <v>3696</v>
      </c>
      <c r="E170" s="399" t="s">
        <v>3743</v>
      </c>
      <c r="F170" s="173" t="s">
        <v>3079</v>
      </c>
      <c r="G170" s="190" t="s">
        <v>3094</v>
      </c>
      <c r="H170" s="173" t="s">
        <v>3095</v>
      </c>
      <c r="I170" s="173" t="s">
        <v>3088</v>
      </c>
      <c r="J170" s="173" t="s">
        <v>3088</v>
      </c>
      <c r="K170" s="428" t="s">
        <v>3744</v>
      </c>
      <c r="L170" s="178">
        <v>2000</v>
      </c>
    </row>
    <row r="171" ht="13.5" spans="1:12">
      <c r="A171" s="173" t="s">
        <v>3745</v>
      </c>
      <c r="B171" s="175" t="s">
        <v>3746</v>
      </c>
      <c r="C171" s="169" t="s">
        <v>3569</v>
      </c>
      <c r="D171" s="175" t="s">
        <v>3747</v>
      </c>
      <c r="E171" s="169" t="s">
        <v>3748</v>
      </c>
      <c r="F171" s="173" t="s">
        <v>3079</v>
      </c>
      <c r="G171" s="175" t="s">
        <v>3094</v>
      </c>
      <c r="H171" s="173" t="s">
        <v>3095</v>
      </c>
      <c r="I171" s="173" t="s">
        <v>3098</v>
      </c>
      <c r="J171" s="173" t="s">
        <v>3098</v>
      </c>
      <c r="K171" s="403" t="s">
        <v>3749</v>
      </c>
      <c r="L171" s="178">
        <v>3000</v>
      </c>
    </row>
    <row r="172" ht="13.5" spans="1:12">
      <c r="A172" s="173" t="s">
        <v>3750</v>
      </c>
      <c r="B172" s="190" t="s">
        <v>3751</v>
      </c>
      <c r="C172" s="399" t="s">
        <v>3569</v>
      </c>
      <c r="D172" s="190" t="s">
        <v>3747</v>
      </c>
      <c r="E172" s="399" t="s">
        <v>3752</v>
      </c>
      <c r="F172" s="173" t="s">
        <v>3079</v>
      </c>
      <c r="G172" s="190" t="s">
        <v>3094</v>
      </c>
      <c r="H172" s="173" t="s">
        <v>3095</v>
      </c>
      <c r="I172" s="402" t="s">
        <v>3098</v>
      </c>
      <c r="J172" s="402" t="s">
        <v>3098</v>
      </c>
      <c r="K172" s="428" t="s">
        <v>3753</v>
      </c>
      <c r="L172" s="463">
        <v>3000</v>
      </c>
    </row>
    <row r="173" ht="13.5" spans="1:12">
      <c r="A173" s="173" t="s">
        <v>3754</v>
      </c>
      <c r="B173" s="175" t="s">
        <v>3672</v>
      </c>
      <c r="C173" s="169" t="s">
        <v>3569</v>
      </c>
      <c r="D173" s="175" t="s">
        <v>3755</v>
      </c>
      <c r="E173" s="169" t="s">
        <v>3756</v>
      </c>
      <c r="F173" s="173" t="s">
        <v>3079</v>
      </c>
      <c r="G173" s="175" t="s">
        <v>3101</v>
      </c>
      <c r="H173" s="173" t="s">
        <v>3102</v>
      </c>
      <c r="I173" s="173" t="s">
        <v>3093</v>
      </c>
      <c r="J173" s="173" t="s">
        <v>3093</v>
      </c>
      <c r="K173" s="430" t="s">
        <v>3757</v>
      </c>
      <c r="L173" s="178">
        <v>5200</v>
      </c>
    </row>
    <row r="174" ht="13.5" spans="1:12">
      <c r="A174" s="173" t="s">
        <v>3758</v>
      </c>
      <c r="B174" s="175" t="s">
        <v>3759</v>
      </c>
      <c r="C174" s="169" t="s">
        <v>3569</v>
      </c>
      <c r="D174" s="175" t="s">
        <v>3755</v>
      </c>
      <c r="E174" s="169" t="s">
        <v>3760</v>
      </c>
      <c r="F174" s="173" t="s">
        <v>3079</v>
      </c>
      <c r="G174" s="175" t="s">
        <v>3101</v>
      </c>
      <c r="H174" s="173" t="s">
        <v>3102</v>
      </c>
      <c r="I174" s="173" t="s">
        <v>3093</v>
      </c>
      <c r="J174" s="173" t="s">
        <v>3093</v>
      </c>
      <c r="K174" s="430" t="s">
        <v>3761</v>
      </c>
      <c r="L174" s="178">
        <v>5200</v>
      </c>
    </row>
    <row r="175" ht="13.5" spans="1:12">
      <c r="A175" s="402" t="s">
        <v>3762</v>
      </c>
      <c r="B175" s="190" t="s">
        <v>3734</v>
      </c>
      <c r="C175" s="399" t="s">
        <v>3644</v>
      </c>
      <c r="D175" s="190" t="s">
        <v>3696</v>
      </c>
      <c r="E175" s="399" t="s">
        <v>3763</v>
      </c>
      <c r="F175" s="173" t="s">
        <v>3088</v>
      </c>
      <c r="G175" s="190" t="s">
        <v>3094</v>
      </c>
      <c r="H175" s="173" t="s">
        <v>3095</v>
      </c>
      <c r="I175" s="173" t="s">
        <v>3079</v>
      </c>
      <c r="J175" s="173" t="s">
        <v>3088</v>
      </c>
      <c r="K175" s="430" t="s">
        <v>3764</v>
      </c>
      <c r="L175" s="178">
        <v>2000</v>
      </c>
    </row>
    <row r="176" ht="13.5" spans="1:12">
      <c r="A176" s="402" t="s">
        <v>3765</v>
      </c>
      <c r="B176" s="190" t="s">
        <v>3716</v>
      </c>
      <c r="C176" s="399" t="s">
        <v>3644</v>
      </c>
      <c r="D176" s="190" t="s">
        <v>3696</v>
      </c>
      <c r="E176" s="399" t="s">
        <v>3766</v>
      </c>
      <c r="F176" s="402" t="s">
        <v>3088</v>
      </c>
      <c r="G176" s="190" t="s">
        <v>3101</v>
      </c>
      <c r="H176" s="402" t="s">
        <v>3102</v>
      </c>
      <c r="I176" s="402" t="s">
        <v>3079</v>
      </c>
      <c r="J176" s="402" t="s">
        <v>3088</v>
      </c>
      <c r="K176" s="465" t="s">
        <v>3767</v>
      </c>
      <c r="L176" s="463">
        <v>2600</v>
      </c>
    </row>
    <row r="177" ht="13.5" spans="1:12">
      <c r="A177" s="402" t="s">
        <v>3768</v>
      </c>
      <c r="B177" s="190" t="s">
        <v>3769</v>
      </c>
      <c r="C177" s="399" t="s">
        <v>3644</v>
      </c>
      <c r="D177" s="190" t="s">
        <v>3696</v>
      </c>
      <c r="E177" s="399" t="s">
        <v>3770</v>
      </c>
      <c r="F177" s="173" t="s">
        <v>3079</v>
      </c>
      <c r="G177" s="190" t="s">
        <v>3094</v>
      </c>
      <c r="H177" s="173" t="s">
        <v>3095</v>
      </c>
      <c r="I177" s="173" t="s">
        <v>3079</v>
      </c>
      <c r="J177" s="173" t="s">
        <v>3079</v>
      </c>
      <c r="K177" s="465" t="s">
        <v>3771</v>
      </c>
      <c r="L177" s="178">
        <v>1000</v>
      </c>
    </row>
    <row r="178" ht="13.5" spans="1:12">
      <c r="A178" s="402" t="s">
        <v>3772</v>
      </c>
      <c r="B178" s="190" t="s">
        <v>3773</v>
      </c>
      <c r="C178" s="399" t="s">
        <v>3644</v>
      </c>
      <c r="D178" s="190" t="s">
        <v>3696</v>
      </c>
      <c r="E178" s="399" t="s">
        <v>3774</v>
      </c>
      <c r="F178" s="173" t="s">
        <v>3079</v>
      </c>
      <c r="G178" s="190" t="s">
        <v>3094</v>
      </c>
      <c r="H178" s="173" t="s">
        <v>3095</v>
      </c>
      <c r="I178" s="173" t="s">
        <v>3079</v>
      </c>
      <c r="J178" s="173" t="s">
        <v>3079</v>
      </c>
      <c r="K178" s="465" t="s">
        <v>3775</v>
      </c>
      <c r="L178" s="178">
        <v>1000</v>
      </c>
    </row>
    <row r="179" ht="13.5" spans="1:12">
      <c r="A179" s="402" t="s">
        <v>3776</v>
      </c>
      <c r="B179" s="190" t="s">
        <v>3777</v>
      </c>
      <c r="C179" s="399" t="s">
        <v>3644</v>
      </c>
      <c r="D179" s="190" t="s">
        <v>3696</v>
      </c>
      <c r="E179" s="399" t="s">
        <v>3778</v>
      </c>
      <c r="F179" s="173" t="s">
        <v>3079</v>
      </c>
      <c r="G179" s="190" t="s">
        <v>3094</v>
      </c>
      <c r="H179" s="173" t="s">
        <v>3095</v>
      </c>
      <c r="I179" s="173" t="s">
        <v>3079</v>
      </c>
      <c r="J179" s="173" t="s">
        <v>3079</v>
      </c>
      <c r="K179" s="465" t="s">
        <v>3779</v>
      </c>
      <c r="L179" s="178">
        <v>1000</v>
      </c>
    </row>
    <row r="180" ht="13.5" spans="1:12">
      <c r="A180" s="402" t="s">
        <v>3780</v>
      </c>
      <c r="B180" s="190" t="s">
        <v>3781</v>
      </c>
      <c r="C180" s="399" t="s">
        <v>3644</v>
      </c>
      <c r="D180" s="190" t="s">
        <v>3696</v>
      </c>
      <c r="E180" s="399" t="s">
        <v>3782</v>
      </c>
      <c r="F180" s="173" t="s">
        <v>3079</v>
      </c>
      <c r="G180" s="190" t="s">
        <v>3084</v>
      </c>
      <c r="H180" s="173" t="s">
        <v>3783</v>
      </c>
      <c r="I180" s="173" t="s">
        <v>3079</v>
      </c>
      <c r="J180" s="173" t="s">
        <v>3079</v>
      </c>
      <c r="K180" s="465" t="s">
        <v>3784</v>
      </c>
      <c r="L180" s="178">
        <v>2800</v>
      </c>
    </row>
    <row r="181" ht="13.5" spans="1:12">
      <c r="A181" s="402" t="s">
        <v>3785</v>
      </c>
      <c r="B181" s="190" t="s">
        <v>3687</v>
      </c>
      <c r="C181" s="399" t="s">
        <v>3644</v>
      </c>
      <c r="D181" s="190" t="s">
        <v>3747</v>
      </c>
      <c r="E181" s="399" t="s">
        <v>3786</v>
      </c>
      <c r="F181" s="173" t="s">
        <v>3079</v>
      </c>
      <c r="G181" s="190" t="s">
        <v>3084</v>
      </c>
      <c r="H181" s="402" t="s">
        <v>3085</v>
      </c>
      <c r="I181" s="173" t="s">
        <v>3088</v>
      </c>
      <c r="J181" s="173" t="s">
        <v>3088</v>
      </c>
      <c r="K181" s="465" t="s">
        <v>3787</v>
      </c>
      <c r="L181" s="463">
        <v>3000</v>
      </c>
    </row>
    <row r="182" ht="13.5" spans="1:12">
      <c r="A182" s="402" t="s">
        <v>3788</v>
      </c>
      <c r="B182" s="190" t="s">
        <v>3789</v>
      </c>
      <c r="C182" s="399" t="s">
        <v>3644</v>
      </c>
      <c r="D182" s="190" t="s">
        <v>3747</v>
      </c>
      <c r="E182" s="399" t="s">
        <v>3790</v>
      </c>
      <c r="F182" s="173" t="s">
        <v>3079</v>
      </c>
      <c r="G182" s="190" t="s">
        <v>3094</v>
      </c>
      <c r="H182" s="173" t="s">
        <v>3095</v>
      </c>
      <c r="I182" s="173" t="s">
        <v>3088</v>
      </c>
      <c r="J182" s="173" t="s">
        <v>3088</v>
      </c>
      <c r="K182" s="465" t="s">
        <v>3791</v>
      </c>
      <c r="L182" s="178">
        <v>2000</v>
      </c>
    </row>
    <row r="183" ht="13.5" spans="1:12">
      <c r="A183" s="402" t="s">
        <v>3792</v>
      </c>
      <c r="B183" s="190" t="s">
        <v>3793</v>
      </c>
      <c r="C183" s="399" t="s">
        <v>3644</v>
      </c>
      <c r="D183" s="190" t="s">
        <v>3747</v>
      </c>
      <c r="E183" s="399" t="s">
        <v>3794</v>
      </c>
      <c r="F183" s="402" t="s">
        <v>3079</v>
      </c>
      <c r="G183" s="190" t="s">
        <v>3101</v>
      </c>
      <c r="H183" s="402" t="s">
        <v>3102</v>
      </c>
      <c r="I183" s="402" t="s">
        <v>3088</v>
      </c>
      <c r="J183" s="402" t="s">
        <v>3088</v>
      </c>
      <c r="K183" s="465" t="s">
        <v>3795</v>
      </c>
      <c r="L183" s="463">
        <v>2600</v>
      </c>
    </row>
    <row r="184" ht="13.5" spans="1:12">
      <c r="A184" s="173" t="s">
        <v>3796</v>
      </c>
      <c r="B184" s="175" t="s">
        <v>3797</v>
      </c>
      <c r="C184" s="169" t="s">
        <v>3644</v>
      </c>
      <c r="D184" s="175" t="s">
        <v>3755</v>
      </c>
      <c r="E184" s="169" t="s">
        <v>3798</v>
      </c>
      <c r="F184" s="173" t="s">
        <v>3088</v>
      </c>
      <c r="G184" s="175" t="s">
        <v>3101</v>
      </c>
      <c r="H184" s="173" t="s">
        <v>3102</v>
      </c>
      <c r="I184" s="173" t="s">
        <v>3098</v>
      </c>
      <c r="J184" s="173" t="s">
        <v>3113</v>
      </c>
      <c r="K184" s="430" t="s">
        <v>3799</v>
      </c>
      <c r="L184" s="178">
        <v>7800</v>
      </c>
    </row>
    <row r="185" ht="13.5" spans="1:12">
      <c r="A185" s="173" t="s">
        <v>3800</v>
      </c>
      <c r="B185" s="190" t="s">
        <v>3801</v>
      </c>
      <c r="C185" s="399" t="s">
        <v>3644</v>
      </c>
      <c r="D185" s="190" t="s">
        <v>3802</v>
      </c>
      <c r="E185" s="399" t="s">
        <v>3803</v>
      </c>
      <c r="F185" s="173" t="s">
        <v>3079</v>
      </c>
      <c r="G185" s="190" t="s">
        <v>3094</v>
      </c>
      <c r="H185" s="173" t="s">
        <v>3095</v>
      </c>
      <c r="I185" s="402" t="s">
        <v>3093</v>
      </c>
      <c r="J185" s="402" t="s">
        <v>3093</v>
      </c>
      <c r="K185" s="465" t="s">
        <v>3804</v>
      </c>
      <c r="L185" s="463">
        <v>4000</v>
      </c>
    </row>
    <row r="186" ht="13.5" spans="1:12">
      <c r="A186" s="173" t="s">
        <v>3805</v>
      </c>
      <c r="B186" s="190" t="s">
        <v>3806</v>
      </c>
      <c r="C186" s="399" t="s">
        <v>3696</v>
      </c>
      <c r="D186" s="190" t="s">
        <v>3747</v>
      </c>
      <c r="E186" s="399" t="s">
        <v>3807</v>
      </c>
      <c r="F186" s="173" t="s">
        <v>3079</v>
      </c>
      <c r="G186" s="190" t="s">
        <v>3101</v>
      </c>
      <c r="H186" s="402" t="s">
        <v>3102</v>
      </c>
      <c r="I186" s="173" t="s">
        <v>3079</v>
      </c>
      <c r="J186" s="173" t="s">
        <v>3079</v>
      </c>
      <c r="K186" s="465" t="s">
        <v>3808</v>
      </c>
      <c r="L186" s="463">
        <v>1300</v>
      </c>
    </row>
    <row r="187" ht="13.5" spans="1:12">
      <c r="A187" s="173" t="s">
        <v>3809</v>
      </c>
      <c r="B187" s="190" t="s">
        <v>3810</v>
      </c>
      <c r="C187" s="399" t="s">
        <v>3696</v>
      </c>
      <c r="D187" s="190" t="s">
        <v>3747</v>
      </c>
      <c r="E187" s="399" t="s">
        <v>3811</v>
      </c>
      <c r="F187" s="173" t="s">
        <v>3079</v>
      </c>
      <c r="G187" s="190" t="s">
        <v>3094</v>
      </c>
      <c r="H187" s="173" t="s">
        <v>3095</v>
      </c>
      <c r="I187" s="173" t="s">
        <v>3079</v>
      </c>
      <c r="J187" s="173" t="s">
        <v>3079</v>
      </c>
      <c r="K187" s="465" t="s">
        <v>3812</v>
      </c>
      <c r="L187" s="178">
        <v>1000</v>
      </c>
    </row>
    <row r="188" ht="13.5" spans="1:12">
      <c r="A188" s="402" t="s">
        <v>3813</v>
      </c>
      <c r="B188" s="190" t="s">
        <v>3814</v>
      </c>
      <c r="C188" s="399" t="s">
        <v>3696</v>
      </c>
      <c r="D188" s="190" t="s">
        <v>3747</v>
      </c>
      <c r="E188" s="399" t="s">
        <v>3815</v>
      </c>
      <c r="F188" s="402" t="s">
        <v>3079</v>
      </c>
      <c r="G188" s="190" t="s">
        <v>3094</v>
      </c>
      <c r="H188" s="402" t="s">
        <v>3095</v>
      </c>
      <c r="I188" s="402" t="s">
        <v>3079</v>
      </c>
      <c r="J188" s="402" t="s">
        <v>3079</v>
      </c>
      <c r="K188" s="465" t="s">
        <v>3236</v>
      </c>
      <c r="L188" s="463">
        <v>1000</v>
      </c>
    </row>
    <row r="189" ht="13.5" spans="1:12">
      <c r="A189" s="173" t="s">
        <v>3816</v>
      </c>
      <c r="B189" s="175" t="s">
        <v>3817</v>
      </c>
      <c r="C189" s="169" t="s">
        <v>3696</v>
      </c>
      <c r="D189" s="175" t="s">
        <v>3747</v>
      </c>
      <c r="E189" s="169" t="s">
        <v>3818</v>
      </c>
      <c r="F189" s="173" t="s">
        <v>3079</v>
      </c>
      <c r="G189" s="175" t="s">
        <v>3101</v>
      </c>
      <c r="H189" s="173" t="s">
        <v>3102</v>
      </c>
      <c r="I189" s="173" t="s">
        <v>3079</v>
      </c>
      <c r="J189" s="173" t="s">
        <v>3079</v>
      </c>
      <c r="K189" s="430" t="s">
        <v>3819</v>
      </c>
      <c r="L189" s="178">
        <v>1300</v>
      </c>
    </row>
    <row r="190" ht="13.5" spans="1:12">
      <c r="A190" s="402" t="s">
        <v>3820</v>
      </c>
      <c r="B190" s="190" t="s">
        <v>3821</v>
      </c>
      <c r="C190" s="399" t="s">
        <v>3696</v>
      </c>
      <c r="D190" s="190" t="s">
        <v>3747</v>
      </c>
      <c r="E190" s="399" t="s">
        <v>3822</v>
      </c>
      <c r="F190" s="402" t="s">
        <v>3079</v>
      </c>
      <c r="G190" s="190" t="s">
        <v>3094</v>
      </c>
      <c r="H190" s="402" t="s">
        <v>3095</v>
      </c>
      <c r="I190" s="402" t="s">
        <v>3079</v>
      </c>
      <c r="J190" s="402" t="s">
        <v>3079</v>
      </c>
      <c r="K190" s="465" t="s">
        <v>3823</v>
      </c>
      <c r="L190" s="463">
        <v>1000</v>
      </c>
    </row>
    <row r="191" ht="13.5" spans="1:12">
      <c r="A191" s="173" t="s">
        <v>3824</v>
      </c>
      <c r="B191" s="190" t="s">
        <v>3825</v>
      </c>
      <c r="C191" s="399" t="s">
        <v>3696</v>
      </c>
      <c r="D191" s="190" t="s">
        <v>3747</v>
      </c>
      <c r="E191" s="399" t="s">
        <v>3826</v>
      </c>
      <c r="F191" s="173" t="s">
        <v>3079</v>
      </c>
      <c r="G191" s="190" t="s">
        <v>3094</v>
      </c>
      <c r="H191" s="173" t="s">
        <v>3095</v>
      </c>
      <c r="I191" s="173" t="s">
        <v>3079</v>
      </c>
      <c r="J191" s="173" t="s">
        <v>3079</v>
      </c>
      <c r="K191" s="465" t="s">
        <v>3224</v>
      </c>
      <c r="L191" s="178">
        <v>1000</v>
      </c>
    </row>
    <row r="192" ht="13.5" spans="1:12">
      <c r="A192" s="402" t="s">
        <v>3827</v>
      </c>
      <c r="B192" s="190" t="s">
        <v>3828</v>
      </c>
      <c r="C192" s="399" t="s">
        <v>3696</v>
      </c>
      <c r="D192" s="190" t="s">
        <v>3747</v>
      </c>
      <c r="E192" s="399" t="s">
        <v>3829</v>
      </c>
      <c r="F192" s="402" t="s">
        <v>3079</v>
      </c>
      <c r="G192" s="190" t="s">
        <v>3094</v>
      </c>
      <c r="H192" s="402" t="s">
        <v>3095</v>
      </c>
      <c r="I192" s="402" t="s">
        <v>3079</v>
      </c>
      <c r="J192" s="402" t="s">
        <v>3079</v>
      </c>
      <c r="K192" s="465" t="s">
        <v>3830</v>
      </c>
      <c r="L192" s="463">
        <v>1000</v>
      </c>
    </row>
    <row r="193" ht="13.5" spans="1:12">
      <c r="A193" s="173" t="s">
        <v>3831</v>
      </c>
      <c r="B193" s="190" t="s">
        <v>3832</v>
      </c>
      <c r="C193" s="399" t="s">
        <v>3696</v>
      </c>
      <c r="D193" s="190" t="s">
        <v>3747</v>
      </c>
      <c r="E193" s="399" t="s">
        <v>3833</v>
      </c>
      <c r="F193" s="173" t="s">
        <v>3079</v>
      </c>
      <c r="G193" s="190" t="s">
        <v>3094</v>
      </c>
      <c r="H193" s="173" t="s">
        <v>3095</v>
      </c>
      <c r="I193" s="173" t="s">
        <v>3079</v>
      </c>
      <c r="J193" s="173" t="s">
        <v>3079</v>
      </c>
      <c r="K193" s="465" t="s">
        <v>3834</v>
      </c>
      <c r="L193" s="178">
        <v>1000</v>
      </c>
    </row>
    <row r="194" ht="13.5" spans="1:12">
      <c r="A194" s="402" t="s">
        <v>3835</v>
      </c>
      <c r="B194" s="190" t="s">
        <v>3836</v>
      </c>
      <c r="C194" s="399" t="s">
        <v>3696</v>
      </c>
      <c r="D194" s="190" t="s">
        <v>3755</v>
      </c>
      <c r="E194" s="399" t="s">
        <v>3837</v>
      </c>
      <c r="F194" s="173" t="s">
        <v>3079</v>
      </c>
      <c r="G194" s="190" t="s">
        <v>3084</v>
      </c>
      <c r="H194" s="173" t="s">
        <v>3783</v>
      </c>
      <c r="I194" s="173" t="s">
        <v>3088</v>
      </c>
      <c r="J194" s="173" t="s">
        <v>3088</v>
      </c>
      <c r="K194" s="465" t="s">
        <v>3838</v>
      </c>
      <c r="L194" s="463">
        <v>5600</v>
      </c>
    </row>
    <row r="195" ht="13.5" spans="1:12">
      <c r="A195" s="402" t="s">
        <v>3839</v>
      </c>
      <c r="B195" s="190" t="s">
        <v>3840</v>
      </c>
      <c r="C195" s="399" t="s">
        <v>3696</v>
      </c>
      <c r="D195" s="190" t="s">
        <v>3755</v>
      </c>
      <c r="E195" s="399" t="s">
        <v>3841</v>
      </c>
      <c r="F195" s="402" t="s">
        <v>3079</v>
      </c>
      <c r="G195" s="190" t="s">
        <v>3101</v>
      </c>
      <c r="H195" s="402" t="s">
        <v>3102</v>
      </c>
      <c r="I195" s="402" t="s">
        <v>3088</v>
      </c>
      <c r="J195" s="402" t="s">
        <v>3088</v>
      </c>
      <c r="K195" s="465" t="s">
        <v>3842</v>
      </c>
      <c r="L195" s="463">
        <v>2600</v>
      </c>
    </row>
    <row r="196" ht="13.5" spans="1:12">
      <c r="A196" s="173" t="s">
        <v>3843</v>
      </c>
      <c r="B196" s="190" t="s">
        <v>3844</v>
      </c>
      <c r="C196" s="399" t="s">
        <v>3696</v>
      </c>
      <c r="D196" s="190" t="s">
        <v>3755</v>
      </c>
      <c r="E196" s="399" t="s">
        <v>3845</v>
      </c>
      <c r="F196" s="173" t="s">
        <v>3079</v>
      </c>
      <c r="G196" s="190" t="s">
        <v>3094</v>
      </c>
      <c r="H196" s="173" t="s">
        <v>3095</v>
      </c>
      <c r="I196" s="173" t="s">
        <v>3088</v>
      </c>
      <c r="J196" s="173" t="s">
        <v>3088</v>
      </c>
      <c r="K196" s="465" t="s">
        <v>3846</v>
      </c>
      <c r="L196" s="178">
        <v>2000</v>
      </c>
    </row>
    <row r="197" ht="13.5" spans="1:12">
      <c r="A197" s="173" t="s">
        <v>3847</v>
      </c>
      <c r="B197" s="190" t="s">
        <v>3848</v>
      </c>
      <c r="C197" s="399" t="s">
        <v>3696</v>
      </c>
      <c r="D197" s="190" t="s">
        <v>3755</v>
      </c>
      <c r="E197" s="399" t="s">
        <v>3849</v>
      </c>
      <c r="F197" s="173" t="s">
        <v>3088</v>
      </c>
      <c r="G197" s="190" t="s">
        <v>3094</v>
      </c>
      <c r="H197" s="173" t="s">
        <v>3095</v>
      </c>
      <c r="I197" s="173" t="s">
        <v>3088</v>
      </c>
      <c r="J197" s="402" t="s">
        <v>3093</v>
      </c>
      <c r="K197" s="465" t="s">
        <v>3850</v>
      </c>
      <c r="L197" s="463">
        <v>4000</v>
      </c>
    </row>
    <row r="198" ht="13.5" spans="1:12">
      <c r="A198" s="173" t="s">
        <v>3851</v>
      </c>
      <c r="B198" s="175" t="s">
        <v>3852</v>
      </c>
      <c r="C198" s="169" t="s">
        <v>3696</v>
      </c>
      <c r="D198" s="175" t="s">
        <v>3802</v>
      </c>
      <c r="E198" s="169" t="s">
        <v>3853</v>
      </c>
      <c r="F198" s="173" t="s">
        <v>3079</v>
      </c>
      <c r="G198" s="175" t="s">
        <v>3094</v>
      </c>
      <c r="H198" s="173" t="s">
        <v>3095</v>
      </c>
      <c r="I198" s="173" t="s">
        <v>3098</v>
      </c>
      <c r="J198" s="173" t="s">
        <v>3098</v>
      </c>
      <c r="K198" s="430" t="s">
        <v>3854</v>
      </c>
      <c r="L198" s="178">
        <v>3000</v>
      </c>
    </row>
    <row r="199" ht="13.5" spans="1:12">
      <c r="A199" s="173" t="s">
        <v>3855</v>
      </c>
      <c r="B199" s="175" t="s">
        <v>3856</v>
      </c>
      <c r="C199" s="169" t="s">
        <v>3696</v>
      </c>
      <c r="D199" s="175" t="s">
        <v>3802</v>
      </c>
      <c r="E199" s="169" t="s">
        <v>3857</v>
      </c>
      <c r="F199" s="173" t="s">
        <v>3098</v>
      </c>
      <c r="G199" s="175" t="s">
        <v>3094</v>
      </c>
      <c r="H199" s="173" t="s">
        <v>3095</v>
      </c>
      <c r="I199" s="173" t="s">
        <v>3098</v>
      </c>
      <c r="J199" s="173" t="s">
        <v>3126</v>
      </c>
      <c r="K199" s="430" t="s">
        <v>3858</v>
      </c>
      <c r="L199" s="178">
        <v>9000</v>
      </c>
    </row>
    <row r="200" ht="13.5" spans="1:12">
      <c r="A200" s="173" t="s">
        <v>3859</v>
      </c>
      <c r="B200" s="175" t="s">
        <v>3860</v>
      </c>
      <c r="C200" s="169" t="s">
        <v>3696</v>
      </c>
      <c r="D200" s="175" t="s">
        <v>3802</v>
      </c>
      <c r="E200" s="169" t="s">
        <v>3861</v>
      </c>
      <c r="F200" s="173" t="s">
        <v>3079</v>
      </c>
      <c r="G200" s="175" t="s">
        <v>3181</v>
      </c>
      <c r="H200" s="173" t="s">
        <v>3102</v>
      </c>
      <c r="I200" s="173" t="s">
        <v>3098</v>
      </c>
      <c r="J200" s="173" t="s">
        <v>3098</v>
      </c>
      <c r="K200" s="430" t="s">
        <v>3862</v>
      </c>
      <c r="L200" s="178">
        <v>3900</v>
      </c>
    </row>
    <row r="201" ht="13.5" spans="1:12">
      <c r="A201" s="173" t="s">
        <v>3863</v>
      </c>
      <c r="B201" s="190" t="s">
        <v>3860</v>
      </c>
      <c r="C201" s="399" t="s">
        <v>3696</v>
      </c>
      <c r="D201" s="190" t="s">
        <v>3802</v>
      </c>
      <c r="E201" s="399" t="s">
        <v>3864</v>
      </c>
      <c r="F201" s="173" t="s">
        <v>3079</v>
      </c>
      <c r="G201" s="190" t="s">
        <v>3181</v>
      </c>
      <c r="H201" s="173" t="s">
        <v>3182</v>
      </c>
      <c r="I201" s="402" t="s">
        <v>3098</v>
      </c>
      <c r="J201" s="402" t="s">
        <v>3098</v>
      </c>
      <c r="K201" s="465" t="s">
        <v>3865</v>
      </c>
      <c r="L201" s="463">
        <v>3300</v>
      </c>
    </row>
    <row r="202" ht="13.5" spans="1:12">
      <c r="A202" s="402" t="s">
        <v>3866</v>
      </c>
      <c r="B202" s="190" t="s">
        <v>3867</v>
      </c>
      <c r="C202" s="399" t="s">
        <v>3747</v>
      </c>
      <c r="D202" s="190" t="s">
        <v>3755</v>
      </c>
      <c r="E202" s="399" t="s">
        <v>3868</v>
      </c>
      <c r="F202" s="402" t="s">
        <v>3079</v>
      </c>
      <c r="G202" s="190" t="s">
        <v>3094</v>
      </c>
      <c r="H202" s="402" t="s">
        <v>3095</v>
      </c>
      <c r="I202" s="402" t="s">
        <v>3079</v>
      </c>
      <c r="J202" s="402" t="s">
        <v>3079</v>
      </c>
      <c r="K202" s="465" t="s">
        <v>3869</v>
      </c>
      <c r="L202" s="463">
        <v>1000</v>
      </c>
    </row>
    <row r="203" ht="13.5" spans="1:12">
      <c r="A203" s="173" t="s">
        <v>3870</v>
      </c>
      <c r="B203" s="190" t="s">
        <v>3871</v>
      </c>
      <c r="C203" s="399" t="s">
        <v>3747</v>
      </c>
      <c r="D203" s="190" t="s">
        <v>3755</v>
      </c>
      <c r="E203" s="399" t="s">
        <v>3872</v>
      </c>
      <c r="F203" s="173" t="s">
        <v>3079</v>
      </c>
      <c r="G203" s="190" t="s">
        <v>3094</v>
      </c>
      <c r="H203" s="173" t="s">
        <v>3095</v>
      </c>
      <c r="I203" s="173" t="s">
        <v>3079</v>
      </c>
      <c r="J203" s="173" t="s">
        <v>3079</v>
      </c>
      <c r="K203" s="465" t="s">
        <v>3183</v>
      </c>
      <c r="L203" s="178">
        <v>1000</v>
      </c>
    </row>
    <row r="204" ht="13.5" spans="1:12">
      <c r="A204" s="402" t="s">
        <v>3873</v>
      </c>
      <c r="B204" s="190" t="s">
        <v>3874</v>
      </c>
      <c r="C204" s="399" t="s">
        <v>3747</v>
      </c>
      <c r="D204" s="190" t="s">
        <v>3755</v>
      </c>
      <c r="E204" s="399" t="s">
        <v>3875</v>
      </c>
      <c r="F204" s="402" t="s">
        <v>3079</v>
      </c>
      <c r="G204" s="190" t="s">
        <v>3094</v>
      </c>
      <c r="H204" s="402" t="s">
        <v>3095</v>
      </c>
      <c r="I204" s="402" t="s">
        <v>3079</v>
      </c>
      <c r="J204" s="402" t="s">
        <v>3079</v>
      </c>
      <c r="K204" s="465" t="s">
        <v>3876</v>
      </c>
      <c r="L204" s="463">
        <v>1000</v>
      </c>
    </row>
    <row r="205" ht="13.5" spans="1:12">
      <c r="A205" s="173" t="s">
        <v>3877</v>
      </c>
      <c r="B205" s="190" t="s">
        <v>3878</v>
      </c>
      <c r="C205" s="399" t="s">
        <v>3747</v>
      </c>
      <c r="D205" s="190" t="s">
        <v>3755</v>
      </c>
      <c r="E205" s="399" t="s">
        <v>3879</v>
      </c>
      <c r="F205" s="173" t="s">
        <v>3079</v>
      </c>
      <c r="G205" s="190" t="s">
        <v>3094</v>
      </c>
      <c r="H205" s="173" t="s">
        <v>3095</v>
      </c>
      <c r="I205" s="173" t="s">
        <v>3079</v>
      </c>
      <c r="J205" s="173" t="s">
        <v>3079</v>
      </c>
      <c r="K205" s="465" t="s">
        <v>3880</v>
      </c>
      <c r="L205" s="178">
        <v>1000</v>
      </c>
    </row>
    <row r="206" ht="13.5" spans="1:12">
      <c r="A206" s="173" t="s">
        <v>3881</v>
      </c>
      <c r="B206" s="190" t="s">
        <v>3882</v>
      </c>
      <c r="C206" s="399" t="s">
        <v>3747</v>
      </c>
      <c r="D206" s="190" t="s">
        <v>3755</v>
      </c>
      <c r="E206" s="399" t="s">
        <v>3883</v>
      </c>
      <c r="F206" s="173" t="s">
        <v>3079</v>
      </c>
      <c r="G206" s="190" t="s">
        <v>3094</v>
      </c>
      <c r="H206" s="173" t="s">
        <v>3095</v>
      </c>
      <c r="I206" s="173" t="s">
        <v>3079</v>
      </c>
      <c r="J206" s="173" t="s">
        <v>3079</v>
      </c>
      <c r="K206" s="465" t="s">
        <v>3884</v>
      </c>
      <c r="L206" s="178">
        <v>1000</v>
      </c>
    </row>
    <row r="207" ht="13.5" spans="1:12">
      <c r="A207" s="173" t="s">
        <v>3885</v>
      </c>
      <c r="B207" s="190" t="s">
        <v>3734</v>
      </c>
      <c r="C207" s="399" t="s">
        <v>3747</v>
      </c>
      <c r="D207" s="190" t="s">
        <v>3755</v>
      </c>
      <c r="E207" s="399" t="s">
        <v>3886</v>
      </c>
      <c r="F207" s="173" t="s">
        <v>3079</v>
      </c>
      <c r="G207" s="190" t="s">
        <v>3094</v>
      </c>
      <c r="H207" s="173" t="s">
        <v>3095</v>
      </c>
      <c r="I207" s="173" t="s">
        <v>3079</v>
      </c>
      <c r="J207" s="173" t="s">
        <v>3079</v>
      </c>
      <c r="K207" s="465" t="s">
        <v>3887</v>
      </c>
      <c r="L207" s="178">
        <v>1000</v>
      </c>
    </row>
    <row r="208" ht="13.5" spans="1:12">
      <c r="A208" s="402" t="s">
        <v>3888</v>
      </c>
      <c r="B208" s="190" t="s">
        <v>3889</v>
      </c>
      <c r="C208" s="399" t="s">
        <v>3747</v>
      </c>
      <c r="D208" s="190" t="s">
        <v>3755</v>
      </c>
      <c r="E208" s="399" t="s">
        <v>3890</v>
      </c>
      <c r="F208" s="402" t="s">
        <v>3079</v>
      </c>
      <c r="G208" s="190" t="s">
        <v>3094</v>
      </c>
      <c r="H208" s="402" t="s">
        <v>3095</v>
      </c>
      <c r="I208" s="402" t="s">
        <v>3079</v>
      </c>
      <c r="J208" s="402" t="s">
        <v>3079</v>
      </c>
      <c r="K208" s="465" t="s">
        <v>3891</v>
      </c>
      <c r="L208" s="463">
        <v>1000</v>
      </c>
    </row>
    <row r="209" ht="13.5" spans="1:12">
      <c r="A209" s="402" t="s">
        <v>3892</v>
      </c>
      <c r="B209" s="190" t="s">
        <v>3893</v>
      </c>
      <c r="C209" s="399" t="s">
        <v>3747</v>
      </c>
      <c r="D209" s="190" t="s">
        <v>3755</v>
      </c>
      <c r="E209" s="399" t="s">
        <v>3894</v>
      </c>
      <c r="F209" s="173" t="s">
        <v>3079</v>
      </c>
      <c r="G209" s="190" t="s">
        <v>3094</v>
      </c>
      <c r="H209" s="173" t="s">
        <v>3095</v>
      </c>
      <c r="I209" s="173" t="s">
        <v>3079</v>
      </c>
      <c r="J209" s="173" t="s">
        <v>3079</v>
      </c>
      <c r="K209" s="430" t="s">
        <v>3895</v>
      </c>
      <c r="L209" s="178">
        <v>1000</v>
      </c>
    </row>
    <row r="210" ht="13.5" spans="1:12">
      <c r="A210" s="400" t="s">
        <v>3896</v>
      </c>
      <c r="B210" s="189" t="s">
        <v>3821</v>
      </c>
      <c r="C210" s="401" t="s">
        <v>3747</v>
      </c>
      <c r="D210" s="189" t="s">
        <v>3755</v>
      </c>
      <c r="E210" s="401" t="s">
        <v>3897</v>
      </c>
      <c r="F210" s="173" t="s">
        <v>3079</v>
      </c>
      <c r="G210" s="175" t="s">
        <v>3101</v>
      </c>
      <c r="H210" s="173" t="s">
        <v>3102</v>
      </c>
      <c r="I210" s="400" t="s">
        <v>3079</v>
      </c>
      <c r="J210" s="400" t="s">
        <v>3079</v>
      </c>
      <c r="K210" s="430" t="s">
        <v>3898</v>
      </c>
      <c r="L210" s="178">
        <v>1300</v>
      </c>
    </row>
    <row r="211" ht="13.5" spans="1:12">
      <c r="A211" s="173" t="s">
        <v>3899</v>
      </c>
      <c r="B211" s="190" t="s">
        <v>3900</v>
      </c>
      <c r="C211" s="399" t="s">
        <v>3747</v>
      </c>
      <c r="D211" s="190" t="s">
        <v>3755</v>
      </c>
      <c r="E211" s="399" t="s">
        <v>3901</v>
      </c>
      <c r="F211" s="173" t="s">
        <v>3079</v>
      </c>
      <c r="G211" s="190" t="s">
        <v>3094</v>
      </c>
      <c r="H211" s="173" t="s">
        <v>3095</v>
      </c>
      <c r="I211" s="173" t="s">
        <v>3079</v>
      </c>
      <c r="J211" s="173" t="s">
        <v>3079</v>
      </c>
      <c r="K211" s="465" t="s">
        <v>3902</v>
      </c>
      <c r="L211" s="178">
        <v>1000</v>
      </c>
    </row>
    <row r="212" ht="13.5" spans="1:12">
      <c r="A212" s="173" t="s">
        <v>3903</v>
      </c>
      <c r="B212" s="175" t="s">
        <v>3904</v>
      </c>
      <c r="C212" s="169" t="s">
        <v>3747</v>
      </c>
      <c r="D212" s="175" t="s">
        <v>3755</v>
      </c>
      <c r="E212" s="169" t="s">
        <v>3905</v>
      </c>
      <c r="F212" s="173" t="s">
        <v>3079</v>
      </c>
      <c r="G212" s="175" t="s">
        <v>3101</v>
      </c>
      <c r="H212" s="173" t="s">
        <v>3102</v>
      </c>
      <c r="I212" s="173" t="s">
        <v>3079</v>
      </c>
      <c r="J212" s="173" t="s">
        <v>3079</v>
      </c>
      <c r="K212" s="430" t="s">
        <v>3164</v>
      </c>
      <c r="L212" s="178">
        <v>1300</v>
      </c>
    </row>
    <row r="213" ht="13.5" spans="1:12">
      <c r="A213" s="402" t="s">
        <v>3906</v>
      </c>
      <c r="B213" s="190" t="s">
        <v>3907</v>
      </c>
      <c r="C213" s="399" t="s">
        <v>3747</v>
      </c>
      <c r="D213" s="190" t="s">
        <v>3755</v>
      </c>
      <c r="E213" s="399" t="s">
        <v>3908</v>
      </c>
      <c r="F213" s="402" t="s">
        <v>3079</v>
      </c>
      <c r="G213" s="190" t="s">
        <v>3909</v>
      </c>
      <c r="H213" s="402" t="s">
        <v>3910</v>
      </c>
      <c r="I213" s="402" t="s">
        <v>3079</v>
      </c>
      <c r="J213" s="402" t="s">
        <v>3079</v>
      </c>
      <c r="K213" s="465" t="s">
        <v>3911</v>
      </c>
      <c r="L213" s="463">
        <v>1900</v>
      </c>
    </row>
    <row r="214" ht="13.5" spans="1:12">
      <c r="A214" s="402" t="s">
        <v>3912</v>
      </c>
      <c r="B214" s="190" t="s">
        <v>3913</v>
      </c>
      <c r="C214" s="399" t="s">
        <v>3747</v>
      </c>
      <c r="D214" s="190" t="s">
        <v>3802</v>
      </c>
      <c r="E214" s="399" t="s">
        <v>3914</v>
      </c>
      <c r="F214" s="173" t="s">
        <v>3079</v>
      </c>
      <c r="G214" s="190" t="s">
        <v>3094</v>
      </c>
      <c r="H214" s="173" t="s">
        <v>3095</v>
      </c>
      <c r="I214" s="173" t="s">
        <v>3088</v>
      </c>
      <c r="J214" s="173" t="s">
        <v>3088</v>
      </c>
      <c r="K214" s="430" t="s">
        <v>3915</v>
      </c>
      <c r="L214" s="178">
        <v>2000</v>
      </c>
    </row>
    <row r="215" ht="13.5" spans="1:12">
      <c r="A215" s="402" t="s">
        <v>3916</v>
      </c>
      <c r="B215" s="190" t="s">
        <v>3917</v>
      </c>
      <c r="C215" s="399" t="s">
        <v>3747</v>
      </c>
      <c r="D215" s="190" t="s">
        <v>3802</v>
      </c>
      <c r="E215" s="399" t="s">
        <v>3918</v>
      </c>
      <c r="F215" s="173" t="s">
        <v>3079</v>
      </c>
      <c r="G215" s="190" t="s">
        <v>3181</v>
      </c>
      <c r="H215" s="173" t="s">
        <v>3182</v>
      </c>
      <c r="I215" s="173" t="s">
        <v>3088</v>
      </c>
      <c r="J215" s="173" t="s">
        <v>3088</v>
      </c>
      <c r="K215" s="465" t="s">
        <v>3919</v>
      </c>
      <c r="L215" s="178">
        <v>2200</v>
      </c>
    </row>
    <row r="216" ht="13.5" spans="1:12">
      <c r="A216" s="402" t="s">
        <v>3920</v>
      </c>
      <c r="B216" s="190" t="s">
        <v>3921</v>
      </c>
      <c r="C216" s="399" t="s">
        <v>3747</v>
      </c>
      <c r="D216" s="190" t="s">
        <v>3802</v>
      </c>
      <c r="E216" s="399" t="s">
        <v>3922</v>
      </c>
      <c r="F216" s="173" t="s">
        <v>3079</v>
      </c>
      <c r="G216" s="190" t="s">
        <v>3181</v>
      </c>
      <c r="H216" s="173" t="s">
        <v>3182</v>
      </c>
      <c r="I216" s="173" t="s">
        <v>3088</v>
      </c>
      <c r="J216" s="173" t="s">
        <v>3088</v>
      </c>
      <c r="K216" s="465" t="s">
        <v>3923</v>
      </c>
      <c r="L216" s="178">
        <v>2200</v>
      </c>
    </row>
    <row r="217" ht="13.5" spans="1:12">
      <c r="A217" s="402" t="s">
        <v>3924</v>
      </c>
      <c r="B217" s="190" t="s">
        <v>3925</v>
      </c>
      <c r="C217" s="399" t="s">
        <v>3747</v>
      </c>
      <c r="D217" s="190" t="s">
        <v>3802</v>
      </c>
      <c r="E217" s="399" t="s">
        <v>3926</v>
      </c>
      <c r="F217" s="173" t="s">
        <v>3079</v>
      </c>
      <c r="G217" s="190" t="s">
        <v>3094</v>
      </c>
      <c r="H217" s="173" t="s">
        <v>3095</v>
      </c>
      <c r="I217" s="173" t="s">
        <v>3088</v>
      </c>
      <c r="J217" s="173" t="s">
        <v>3088</v>
      </c>
      <c r="K217" s="465" t="s">
        <v>3927</v>
      </c>
      <c r="L217" s="178">
        <v>2000</v>
      </c>
    </row>
    <row r="218" ht="13.5" spans="1:12">
      <c r="A218" s="402" t="s">
        <v>3928</v>
      </c>
      <c r="B218" s="190" t="s">
        <v>3929</v>
      </c>
      <c r="C218" s="399" t="s">
        <v>3747</v>
      </c>
      <c r="D218" s="190" t="s">
        <v>3802</v>
      </c>
      <c r="E218" s="399" t="s">
        <v>3930</v>
      </c>
      <c r="F218" s="173" t="s">
        <v>3079</v>
      </c>
      <c r="G218" s="190" t="s">
        <v>3094</v>
      </c>
      <c r="H218" s="173" t="s">
        <v>3095</v>
      </c>
      <c r="I218" s="173" t="s">
        <v>3088</v>
      </c>
      <c r="J218" s="173" t="s">
        <v>3088</v>
      </c>
      <c r="K218" s="465" t="s">
        <v>3931</v>
      </c>
      <c r="L218" s="178">
        <v>2000</v>
      </c>
    </row>
    <row r="219" ht="13.5" spans="1:12">
      <c r="A219" s="402" t="s">
        <v>3932</v>
      </c>
      <c r="B219" s="190" t="s">
        <v>3933</v>
      </c>
      <c r="C219" s="399" t="s">
        <v>3747</v>
      </c>
      <c r="D219" s="190" t="s">
        <v>3802</v>
      </c>
      <c r="E219" s="399" t="s">
        <v>3934</v>
      </c>
      <c r="F219" s="173" t="s">
        <v>3079</v>
      </c>
      <c r="G219" s="190" t="s">
        <v>3094</v>
      </c>
      <c r="H219" s="173" t="s">
        <v>3095</v>
      </c>
      <c r="I219" s="173" t="s">
        <v>3088</v>
      </c>
      <c r="J219" s="173" t="s">
        <v>3088</v>
      </c>
      <c r="K219" s="465" t="s">
        <v>3935</v>
      </c>
      <c r="L219" s="178">
        <v>2000</v>
      </c>
    </row>
    <row r="220" ht="13.5" spans="1:12">
      <c r="A220" s="402" t="s">
        <v>3936</v>
      </c>
      <c r="B220" s="190" t="s">
        <v>3937</v>
      </c>
      <c r="C220" s="399" t="s">
        <v>3747</v>
      </c>
      <c r="D220" s="190" t="s">
        <v>3802</v>
      </c>
      <c r="E220" s="399" t="s">
        <v>3938</v>
      </c>
      <c r="F220" s="173" t="s">
        <v>3079</v>
      </c>
      <c r="G220" s="190" t="s">
        <v>3094</v>
      </c>
      <c r="H220" s="173" t="s">
        <v>3095</v>
      </c>
      <c r="I220" s="173" t="s">
        <v>3088</v>
      </c>
      <c r="J220" s="173" t="s">
        <v>3088</v>
      </c>
      <c r="K220" s="465" t="s">
        <v>3939</v>
      </c>
      <c r="L220" s="178">
        <v>2000</v>
      </c>
    </row>
    <row r="221" ht="13.5" spans="1:12">
      <c r="A221" s="173" t="s">
        <v>3940</v>
      </c>
      <c r="B221" s="175" t="s">
        <v>3941</v>
      </c>
      <c r="C221" s="169" t="s">
        <v>3747</v>
      </c>
      <c r="D221" s="175" t="s">
        <v>3942</v>
      </c>
      <c r="E221" s="169" t="s">
        <v>3943</v>
      </c>
      <c r="F221" s="173" t="s">
        <v>3079</v>
      </c>
      <c r="G221" s="175" t="s">
        <v>3094</v>
      </c>
      <c r="H221" s="173" t="s">
        <v>3095</v>
      </c>
      <c r="I221" s="173" t="s">
        <v>3098</v>
      </c>
      <c r="J221" s="173" t="s">
        <v>3098</v>
      </c>
      <c r="K221" s="430" t="s">
        <v>3944</v>
      </c>
      <c r="L221" s="178">
        <v>3000</v>
      </c>
    </row>
    <row r="222" ht="13.5" spans="1:12">
      <c r="A222" s="173" t="s">
        <v>3945</v>
      </c>
      <c r="B222" s="175" t="s">
        <v>3946</v>
      </c>
      <c r="C222" s="169" t="s">
        <v>3747</v>
      </c>
      <c r="D222" s="175" t="s">
        <v>3947</v>
      </c>
      <c r="E222" s="169" t="s">
        <v>3948</v>
      </c>
      <c r="F222" s="173" t="s">
        <v>3079</v>
      </c>
      <c r="G222" s="175" t="s">
        <v>3094</v>
      </c>
      <c r="H222" s="173" t="s">
        <v>3095</v>
      </c>
      <c r="I222" s="173" t="s">
        <v>3093</v>
      </c>
      <c r="J222" s="173" t="s">
        <v>3093</v>
      </c>
      <c r="K222" s="430" t="s">
        <v>3949</v>
      </c>
      <c r="L222" s="178">
        <v>4000</v>
      </c>
    </row>
    <row r="223" ht="13.5" spans="1:12">
      <c r="A223" s="402" t="s">
        <v>3950</v>
      </c>
      <c r="B223" s="190" t="s">
        <v>3889</v>
      </c>
      <c r="C223" s="399" t="s">
        <v>3755</v>
      </c>
      <c r="D223" s="190" t="s">
        <v>3802</v>
      </c>
      <c r="E223" s="399" t="s">
        <v>3951</v>
      </c>
      <c r="F223" s="173" t="s">
        <v>3079</v>
      </c>
      <c r="G223" s="190" t="s">
        <v>3094</v>
      </c>
      <c r="H223" s="173" t="s">
        <v>3095</v>
      </c>
      <c r="I223" s="173" t="s">
        <v>3079</v>
      </c>
      <c r="J223" s="173" t="s">
        <v>3079</v>
      </c>
      <c r="K223" s="465" t="s">
        <v>3952</v>
      </c>
      <c r="L223" s="178">
        <v>1000</v>
      </c>
    </row>
    <row r="224" ht="13.5" spans="1:12">
      <c r="A224" s="402" t="s">
        <v>3953</v>
      </c>
      <c r="B224" s="190" t="s">
        <v>3954</v>
      </c>
      <c r="C224" s="399" t="s">
        <v>3755</v>
      </c>
      <c r="D224" s="190" t="s">
        <v>3802</v>
      </c>
      <c r="E224" s="399" t="s">
        <v>3955</v>
      </c>
      <c r="F224" s="173" t="s">
        <v>3079</v>
      </c>
      <c r="G224" s="190" t="s">
        <v>3094</v>
      </c>
      <c r="H224" s="173" t="s">
        <v>3095</v>
      </c>
      <c r="I224" s="173" t="s">
        <v>3079</v>
      </c>
      <c r="J224" s="173" t="s">
        <v>3079</v>
      </c>
      <c r="K224" s="465" t="s">
        <v>3956</v>
      </c>
      <c r="L224" s="178">
        <v>1000</v>
      </c>
    </row>
    <row r="225" ht="13.5" spans="1:12">
      <c r="A225" s="402" t="s">
        <v>3957</v>
      </c>
      <c r="B225" s="190" t="s">
        <v>3958</v>
      </c>
      <c r="C225" s="399" t="s">
        <v>3755</v>
      </c>
      <c r="D225" s="190" t="s">
        <v>3802</v>
      </c>
      <c r="E225" s="399" t="s">
        <v>3959</v>
      </c>
      <c r="F225" s="173" t="s">
        <v>3079</v>
      </c>
      <c r="G225" s="190" t="s">
        <v>3094</v>
      </c>
      <c r="H225" s="173" t="s">
        <v>3095</v>
      </c>
      <c r="I225" s="173" t="s">
        <v>3079</v>
      </c>
      <c r="J225" s="173" t="s">
        <v>3079</v>
      </c>
      <c r="K225" s="465" t="s">
        <v>3960</v>
      </c>
      <c r="L225" s="178">
        <v>1000</v>
      </c>
    </row>
    <row r="226" ht="13.5" spans="1:12">
      <c r="A226" s="402" t="s">
        <v>3961</v>
      </c>
      <c r="B226" s="190" t="s">
        <v>3962</v>
      </c>
      <c r="C226" s="399" t="s">
        <v>3755</v>
      </c>
      <c r="D226" s="190" t="s">
        <v>3802</v>
      </c>
      <c r="E226" s="399" t="s">
        <v>3963</v>
      </c>
      <c r="F226" s="173" t="s">
        <v>3079</v>
      </c>
      <c r="G226" s="190" t="s">
        <v>3094</v>
      </c>
      <c r="H226" s="173" t="s">
        <v>3095</v>
      </c>
      <c r="I226" s="173" t="s">
        <v>3079</v>
      </c>
      <c r="J226" s="173" t="s">
        <v>3079</v>
      </c>
      <c r="K226" s="465" t="s">
        <v>3964</v>
      </c>
      <c r="L226" s="178">
        <v>1000</v>
      </c>
    </row>
    <row r="227" ht="13.5" spans="1:12">
      <c r="A227" s="402" t="s">
        <v>3965</v>
      </c>
      <c r="B227" s="190" t="s">
        <v>3966</v>
      </c>
      <c r="C227" s="399" t="s">
        <v>3755</v>
      </c>
      <c r="D227" s="190" t="s">
        <v>3942</v>
      </c>
      <c r="E227" s="399" t="s">
        <v>3967</v>
      </c>
      <c r="F227" s="402" t="s">
        <v>3079</v>
      </c>
      <c r="G227" s="190" t="s">
        <v>3094</v>
      </c>
      <c r="H227" s="402" t="s">
        <v>3095</v>
      </c>
      <c r="I227" s="402" t="s">
        <v>3088</v>
      </c>
      <c r="J227" s="402" t="s">
        <v>3088</v>
      </c>
      <c r="K227" s="465" t="s">
        <v>3968</v>
      </c>
      <c r="L227" s="463">
        <v>2000</v>
      </c>
    </row>
    <row r="228" ht="13.5" spans="1:12">
      <c r="A228" s="402" t="s">
        <v>3969</v>
      </c>
      <c r="B228" s="190" t="s">
        <v>3970</v>
      </c>
      <c r="C228" s="399" t="s">
        <v>3755</v>
      </c>
      <c r="D228" s="190" t="s">
        <v>3942</v>
      </c>
      <c r="E228" s="399" t="s">
        <v>3971</v>
      </c>
      <c r="F228" s="402" t="s">
        <v>3079</v>
      </c>
      <c r="G228" s="190" t="s">
        <v>3094</v>
      </c>
      <c r="H228" s="402" t="s">
        <v>3095</v>
      </c>
      <c r="I228" s="402" t="s">
        <v>3088</v>
      </c>
      <c r="J228" s="402" t="s">
        <v>3088</v>
      </c>
      <c r="K228" s="465" t="s">
        <v>3972</v>
      </c>
      <c r="L228" s="463">
        <v>2000</v>
      </c>
    </row>
    <row r="229" ht="13.5" spans="1:12">
      <c r="A229" s="402" t="s">
        <v>3973</v>
      </c>
      <c r="B229" s="190" t="s">
        <v>3974</v>
      </c>
      <c r="C229" s="399" t="s">
        <v>3755</v>
      </c>
      <c r="D229" s="190" t="s">
        <v>3942</v>
      </c>
      <c r="E229" s="399" t="s">
        <v>3975</v>
      </c>
      <c r="F229" s="402" t="s">
        <v>3079</v>
      </c>
      <c r="G229" s="190" t="s">
        <v>3094</v>
      </c>
      <c r="H229" s="402" t="s">
        <v>3095</v>
      </c>
      <c r="I229" s="402" t="s">
        <v>3088</v>
      </c>
      <c r="J229" s="402" t="s">
        <v>3088</v>
      </c>
      <c r="K229" s="465" t="s">
        <v>3976</v>
      </c>
      <c r="L229" s="463">
        <v>2000</v>
      </c>
    </row>
    <row r="230" ht="13.5" spans="1:12">
      <c r="A230" s="402" t="s">
        <v>3977</v>
      </c>
      <c r="B230" s="190" t="s">
        <v>3978</v>
      </c>
      <c r="C230" s="399" t="s">
        <v>3755</v>
      </c>
      <c r="D230" s="190" t="s">
        <v>3942</v>
      </c>
      <c r="E230" s="399" t="s">
        <v>3979</v>
      </c>
      <c r="F230" s="402" t="s">
        <v>3079</v>
      </c>
      <c r="G230" s="190" t="s">
        <v>3094</v>
      </c>
      <c r="H230" s="402" t="s">
        <v>3095</v>
      </c>
      <c r="I230" s="402" t="s">
        <v>3088</v>
      </c>
      <c r="J230" s="402" t="s">
        <v>3088</v>
      </c>
      <c r="K230" s="465" t="s">
        <v>3980</v>
      </c>
      <c r="L230" s="463">
        <v>2000</v>
      </c>
    </row>
    <row r="231" ht="13.5" spans="1:12">
      <c r="A231" s="402" t="s">
        <v>3981</v>
      </c>
      <c r="B231" s="190" t="s">
        <v>3982</v>
      </c>
      <c r="C231" s="399" t="s">
        <v>3755</v>
      </c>
      <c r="D231" s="190" t="s">
        <v>3942</v>
      </c>
      <c r="E231" s="399" t="s">
        <v>3983</v>
      </c>
      <c r="F231" s="402" t="s">
        <v>3079</v>
      </c>
      <c r="G231" s="190" t="s">
        <v>3101</v>
      </c>
      <c r="H231" s="402" t="s">
        <v>3102</v>
      </c>
      <c r="I231" s="402" t="s">
        <v>3088</v>
      </c>
      <c r="J231" s="402" t="s">
        <v>3088</v>
      </c>
      <c r="K231" s="465" t="s">
        <v>3984</v>
      </c>
      <c r="L231" s="463">
        <v>2600</v>
      </c>
    </row>
    <row r="232" ht="13.5" spans="1:12">
      <c r="A232" s="173" t="s">
        <v>3985</v>
      </c>
      <c r="B232" s="175" t="s">
        <v>3986</v>
      </c>
      <c r="C232" s="169" t="s">
        <v>3755</v>
      </c>
      <c r="D232" s="175" t="s">
        <v>3947</v>
      </c>
      <c r="E232" s="169" t="s">
        <v>3987</v>
      </c>
      <c r="F232" s="173" t="s">
        <v>3079</v>
      </c>
      <c r="G232" s="175" t="s">
        <v>3094</v>
      </c>
      <c r="H232" s="173" t="s">
        <v>3095</v>
      </c>
      <c r="I232" s="173" t="s">
        <v>3098</v>
      </c>
      <c r="J232" s="173" t="s">
        <v>3098</v>
      </c>
      <c r="K232" s="430" t="s">
        <v>3988</v>
      </c>
      <c r="L232" s="178">
        <v>3000</v>
      </c>
    </row>
    <row r="233" ht="13.5" spans="1:12">
      <c r="A233" s="173" t="s">
        <v>3989</v>
      </c>
      <c r="B233" s="175" t="s">
        <v>3990</v>
      </c>
      <c r="C233" s="169" t="s">
        <v>3755</v>
      </c>
      <c r="D233" s="175" t="s">
        <v>3947</v>
      </c>
      <c r="E233" s="169" t="s">
        <v>3991</v>
      </c>
      <c r="F233" s="173" t="s">
        <v>3079</v>
      </c>
      <c r="G233" s="175" t="s">
        <v>3094</v>
      </c>
      <c r="H233" s="173" t="s">
        <v>3095</v>
      </c>
      <c r="I233" s="173" t="s">
        <v>3098</v>
      </c>
      <c r="J233" s="173" t="s">
        <v>3098</v>
      </c>
      <c r="K233" s="430" t="s">
        <v>3992</v>
      </c>
      <c r="L233" s="178">
        <v>3000</v>
      </c>
    </row>
    <row r="234" ht="13.5" spans="1:12">
      <c r="A234" s="173" t="s">
        <v>3993</v>
      </c>
      <c r="B234" s="175" t="s">
        <v>3994</v>
      </c>
      <c r="C234" s="169" t="s">
        <v>3755</v>
      </c>
      <c r="D234" s="175" t="s">
        <v>3947</v>
      </c>
      <c r="E234" s="169" t="s">
        <v>3995</v>
      </c>
      <c r="F234" s="173" t="s">
        <v>3079</v>
      </c>
      <c r="G234" s="175" t="s">
        <v>3094</v>
      </c>
      <c r="H234" s="173" t="s">
        <v>3095</v>
      </c>
      <c r="I234" s="173" t="s">
        <v>3098</v>
      </c>
      <c r="J234" s="173" t="s">
        <v>3098</v>
      </c>
      <c r="K234" s="430" t="s">
        <v>3996</v>
      </c>
      <c r="L234" s="178">
        <v>3000</v>
      </c>
    </row>
    <row r="235" ht="13.5" spans="1:12">
      <c r="A235" s="173" t="s">
        <v>3997</v>
      </c>
      <c r="B235" s="175" t="s">
        <v>3998</v>
      </c>
      <c r="C235" s="169" t="s">
        <v>3755</v>
      </c>
      <c r="D235" s="175" t="s">
        <v>3999</v>
      </c>
      <c r="E235" s="169" t="s">
        <v>4000</v>
      </c>
      <c r="F235" s="173" t="s">
        <v>3079</v>
      </c>
      <c r="G235" s="175" t="s">
        <v>3094</v>
      </c>
      <c r="H235" s="173" t="s">
        <v>3095</v>
      </c>
      <c r="I235" s="173" t="s">
        <v>3126</v>
      </c>
      <c r="J235" s="173" t="s">
        <v>3126</v>
      </c>
      <c r="K235" s="430" t="s">
        <v>4001</v>
      </c>
      <c r="L235" s="178">
        <v>9000</v>
      </c>
    </row>
    <row r="236" ht="13.5" spans="1:12">
      <c r="A236" s="402" t="s">
        <v>4002</v>
      </c>
      <c r="B236" s="190" t="s">
        <v>4003</v>
      </c>
      <c r="C236" s="399" t="s">
        <v>3802</v>
      </c>
      <c r="D236" s="190" t="s">
        <v>3942</v>
      </c>
      <c r="E236" s="399" t="s">
        <v>4004</v>
      </c>
      <c r="F236" s="173" t="s">
        <v>3088</v>
      </c>
      <c r="G236" s="190" t="s">
        <v>3094</v>
      </c>
      <c r="H236" s="173" t="s">
        <v>3095</v>
      </c>
      <c r="I236" s="173" t="s">
        <v>3079</v>
      </c>
      <c r="J236" s="173" t="s">
        <v>3088</v>
      </c>
      <c r="K236" s="430" t="s">
        <v>4005</v>
      </c>
      <c r="L236" s="178">
        <v>2000</v>
      </c>
    </row>
    <row r="237" ht="13.5" spans="1:12">
      <c r="A237" s="402" t="s">
        <v>4006</v>
      </c>
      <c r="B237" s="190" t="s">
        <v>3929</v>
      </c>
      <c r="C237" s="399" t="s">
        <v>3802</v>
      </c>
      <c r="D237" s="190" t="s">
        <v>3942</v>
      </c>
      <c r="E237" s="399" t="s">
        <v>4007</v>
      </c>
      <c r="F237" s="173" t="s">
        <v>3079</v>
      </c>
      <c r="G237" s="190" t="s">
        <v>3094</v>
      </c>
      <c r="H237" s="173" t="s">
        <v>3095</v>
      </c>
      <c r="I237" s="173" t="s">
        <v>3079</v>
      </c>
      <c r="J237" s="173" t="s">
        <v>3079</v>
      </c>
      <c r="K237" s="465" t="s">
        <v>4008</v>
      </c>
      <c r="L237" s="178">
        <v>1000</v>
      </c>
    </row>
    <row r="238" ht="13.5" spans="1:12">
      <c r="A238" s="402" t="s">
        <v>4009</v>
      </c>
      <c r="B238" s="190" t="s">
        <v>3958</v>
      </c>
      <c r="C238" s="399" t="s">
        <v>3802</v>
      </c>
      <c r="D238" s="190" t="s">
        <v>3942</v>
      </c>
      <c r="E238" s="399" t="s">
        <v>4010</v>
      </c>
      <c r="F238" s="173" t="s">
        <v>3079</v>
      </c>
      <c r="G238" s="190" t="s">
        <v>3094</v>
      </c>
      <c r="H238" s="173" t="s">
        <v>3095</v>
      </c>
      <c r="I238" s="173" t="s">
        <v>3079</v>
      </c>
      <c r="J238" s="173" t="s">
        <v>3079</v>
      </c>
      <c r="K238" s="465" t="s">
        <v>4011</v>
      </c>
      <c r="L238" s="178">
        <v>1000</v>
      </c>
    </row>
    <row r="239" ht="13.5" spans="1:12">
      <c r="A239" s="402" t="s">
        <v>4012</v>
      </c>
      <c r="B239" s="190" t="s">
        <v>4013</v>
      </c>
      <c r="C239" s="399" t="s">
        <v>3802</v>
      </c>
      <c r="D239" s="190" t="s">
        <v>3942</v>
      </c>
      <c r="E239" s="399" t="s">
        <v>4014</v>
      </c>
      <c r="F239" s="173" t="s">
        <v>3079</v>
      </c>
      <c r="G239" s="190" t="s">
        <v>3094</v>
      </c>
      <c r="H239" s="173" t="s">
        <v>3095</v>
      </c>
      <c r="I239" s="173" t="s">
        <v>3079</v>
      </c>
      <c r="J239" s="173" t="s">
        <v>3079</v>
      </c>
      <c r="K239" s="465" t="s">
        <v>4015</v>
      </c>
      <c r="L239" s="178">
        <v>1000</v>
      </c>
    </row>
    <row r="240" ht="13.5" spans="1:12">
      <c r="A240" s="402" t="s">
        <v>4016</v>
      </c>
      <c r="B240" s="190" t="s">
        <v>4017</v>
      </c>
      <c r="C240" s="399" t="s">
        <v>3802</v>
      </c>
      <c r="D240" s="190" t="s">
        <v>3942</v>
      </c>
      <c r="E240" s="399" t="s">
        <v>4018</v>
      </c>
      <c r="F240" s="173" t="s">
        <v>3079</v>
      </c>
      <c r="G240" s="190" t="s">
        <v>3094</v>
      </c>
      <c r="H240" s="173" t="s">
        <v>3095</v>
      </c>
      <c r="I240" s="173" t="s">
        <v>3079</v>
      </c>
      <c r="J240" s="173" t="s">
        <v>3079</v>
      </c>
      <c r="K240" s="430" t="s">
        <v>4019</v>
      </c>
      <c r="L240" s="178">
        <v>1000</v>
      </c>
    </row>
    <row r="241" ht="13.5" spans="1:12">
      <c r="A241" s="402" t="s">
        <v>4020</v>
      </c>
      <c r="B241" s="190" t="s">
        <v>3889</v>
      </c>
      <c r="C241" s="399" t="s">
        <v>3802</v>
      </c>
      <c r="D241" s="190" t="s">
        <v>3942</v>
      </c>
      <c r="E241" s="399" t="s">
        <v>4021</v>
      </c>
      <c r="F241" s="173" t="s">
        <v>3079</v>
      </c>
      <c r="G241" s="190" t="s">
        <v>3094</v>
      </c>
      <c r="H241" s="173" t="s">
        <v>3095</v>
      </c>
      <c r="I241" s="173" t="s">
        <v>3079</v>
      </c>
      <c r="J241" s="173" t="s">
        <v>3079</v>
      </c>
      <c r="K241" s="465" t="s">
        <v>4022</v>
      </c>
      <c r="L241" s="178">
        <v>1000</v>
      </c>
    </row>
    <row r="242" ht="13.5" spans="1:12">
      <c r="A242" s="402" t="s">
        <v>4023</v>
      </c>
      <c r="B242" s="190" t="s">
        <v>4024</v>
      </c>
      <c r="C242" s="399" t="s">
        <v>3802</v>
      </c>
      <c r="D242" s="190" t="s">
        <v>3942</v>
      </c>
      <c r="E242" s="399" t="s">
        <v>4025</v>
      </c>
      <c r="F242" s="173" t="s">
        <v>3079</v>
      </c>
      <c r="G242" s="190" t="s">
        <v>3094</v>
      </c>
      <c r="H242" s="173" t="s">
        <v>3095</v>
      </c>
      <c r="I242" s="173" t="s">
        <v>3079</v>
      </c>
      <c r="J242" s="173" t="s">
        <v>3079</v>
      </c>
      <c r="K242" s="430" t="s">
        <v>4026</v>
      </c>
      <c r="L242" s="178">
        <v>1000</v>
      </c>
    </row>
    <row r="243" ht="13.5" spans="1:12">
      <c r="A243" s="402" t="s">
        <v>4027</v>
      </c>
      <c r="B243" s="190" t="s">
        <v>4028</v>
      </c>
      <c r="C243" s="399" t="s">
        <v>3802</v>
      </c>
      <c r="D243" s="190" t="s">
        <v>3942</v>
      </c>
      <c r="E243" s="399" t="s">
        <v>4029</v>
      </c>
      <c r="F243" s="173" t="s">
        <v>3088</v>
      </c>
      <c r="G243" s="190" t="s">
        <v>3084</v>
      </c>
      <c r="H243" s="402" t="s">
        <v>3085</v>
      </c>
      <c r="I243" s="173" t="s">
        <v>3079</v>
      </c>
      <c r="J243" s="173" t="s">
        <v>3088</v>
      </c>
      <c r="K243" s="465" t="s">
        <v>4030</v>
      </c>
      <c r="L243" s="463">
        <v>3000</v>
      </c>
    </row>
    <row r="244" ht="13.5" spans="1:12">
      <c r="A244" s="402" t="s">
        <v>4031</v>
      </c>
      <c r="B244" s="190" t="s">
        <v>4032</v>
      </c>
      <c r="C244" s="399" t="s">
        <v>3802</v>
      </c>
      <c r="D244" s="190" t="s">
        <v>3942</v>
      </c>
      <c r="E244" s="399" t="s">
        <v>4033</v>
      </c>
      <c r="F244" s="173" t="s">
        <v>3079</v>
      </c>
      <c r="G244" s="190" t="s">
        <v>3094</v>
      </c>
      <c r="H244" s="173" t="s">
        <v>3095</v>
      </c>
      <c r="I244" s="173" t="s">
        <v>3079</v>
      </c>
      <c r="J244" s="173" t="s">
        <v>3079</v>
      </c>
      <c r="K244" s="465" t="s">
        <v>4034</v>
      </c>
      <c r="L244" s="178">
        <v>1000</v>
      </c>
    </row>
    <row r="245" ht="13.5" spans="1:12">
      <c r="A245" s="173" t="s">
        <v>4035</v>
      </c>
      <c r="B245" s="190" t="s">
        <v>4036</v>
      </c>
      <c r="C245" s="399" t="s">
        <v>3802</v>
      </c>
      <c r="D245" s="190" t="s">
        <v>3947</v>
      </c>
      <c r="E245" s="399" t="s">
        <v>4037</v>
      </c>
      <c r="F245" s="173" t="s">
        <v>3079</v>
      </c>
      <c r="G245" s="190" t="s">
        <v>3101</v>
      </c>
      <c r="H245" s="402" t="s">
        <v>3102</v>
      </c>
      <c r="I245" s="173" t="s">
        <v>3088</v>
      </c>
      <c r="J245" s="173" t="s">
        <v>3088</v>
      </c>
      <c r="K245" s="465" t="s">
        <v>4038</v>
      </c>
      <c r="L245" s="178">
        <v>2600</v>
      </c>
    </row>
    <row r="246" ht="13.5" spans="1:12">
      <c r="A246" s="173" t="s">
        <v>4039</v>
      </c>
      <c r="B246" s="190" t="s">
        <v>4040</v>
      </c>
      <c r="C246" s="399" t="s">
        <v>3802</v>
      </c>
      <c r="D246" s="190" t="s">
        <v>3947</v>
      </c>
      <c r="E246" s="399" t="s">
        <v>4041</v>
      </c>
      <c r="F246" s="173" t="s">
        <v>3079</v>
      </c>
      <c r="G246" s="190" t="s">
        <v>3094</v>
      </c>
      <c r="H246" s="173" t="s">
        <v>3095</v>
      </c>
      <c r="I246" s="173" t="s">
        <v>3088</v>
      </c>
      <c r="J246" s="173" t="s">
        <v>3088</v>
      </c>
      <c r="K246" s="465" t="s">
        <v>4042</v>
      </c>
      <c r="L246" s="178">
        <v>2000</v>
      </c>
    </row>
    <row r="247" ht="13.5" spans="1:12">
      <c r="A247" s="173" t="s">
        <v>4043</v>
      </c>
      <c r="B247" s="190" t="s">
        <v>4044</v>
      </c>
      <c r="C247" s="399" t="s">
        <v>3802</v>
      </c>
      <c r="D247" s="190" t="s">
        <v>3947</v>
      </c>
      <c r="E247" s="399" t="s">
        <v>4045</v>
      </c>
      <c r="F247" s="173" t="s">
        <v>3088</v>
      </c>
      <c r="G247" s="190" t="s">
        <v>3181</v>
      </c>
      <c r="H247" s="173" t="s">
        <v>3182</v>
      </c>
      <c r="I247" s="173" t="s">
        <v>3088</v>
      </c>
      <c r="J247" s="402" t="s">
        <v>3093</v>
      </c>
      <c r="K247" s="430" t="s">
        <v>4046</v>
      </c>
      <c r="L247" s="463">
        <v>4400</v>
      </c>
    </row>
    <row r="248" ht="13.5" spans="1:12">
      <c r="A248" s="171" t="s">
        <v>4047</v>
      </c>
      <c r="B248" s="172" t="s">
        <v>4048</v>
      </c>
      <c r="C248" s="174" t="s">
        <v>3802</v>
      </c>
      <c r="D248" s="172" t="s">
        <v>3947</v>
      </c>
      <c r="E248" s="174" t="s">
        <v>4049</v>
      </c>
      <c r="F248" s="173" t="s">
        <v>3079</v>
      </c>
      <c r="G248" s="190" t="s">
        <v>3181</v>
      </c>
      <c r="H248" s="173" t="s">
        <v>3182</v>
      </c>
      <c r="I248" s="400" t="s">
        <v>3088</v>
      </c>
      <c r="J248" s="400" t="s">
        <v>3088</v>
      </c>
      <c r="K248" s="465" t="s">
        <v>4050</v>
      </c>
      <c r="L248" s="178">
        <v>2200</v>
      </c>
    </row>
    <row r="249" ht="13.5" spans="1:12">
      <c r="A249" s="402" t="s">
        <v>4051</v>
      </c>
      <c r="B249" s="190" t="s">
        <v>4052</v>
      </c>
      <c r="C249" s="399" t="s">
        <v>3802</v>
      </c>
      <c r="D249" s="190" t="s">
        <v>4053</v>
      </c>
      <c r="E249" s="399" t="s">
        <v>4054</v>
      </c>
      <c r="F249" s="173" t="s">
        <v>3079</v>
      </c>
      <c r="G249" s="190" t="s">
        <v>3094</v>
      </c>
      <c r="H249" s="173" t="s">
        <v>3095</v>
      </c>
      <c r="I249" s="173" t="s">
        <v>3113</v>
      </c>
      <c r="J249" s="173" t="s">
        <v>3113</v>
      </c>
      <c r="K249" s="465" t="s">
        <v>4055</v>
      </c>
      <c r="L249" s="178">
        <v>6000</v>
      </c>
    </row>
    <row r="250" ht="13.5" spans="1:12">
      <c r="A250" s="402" t="s">
        <v>4056</v>
      </c>
      <c r="B250" s="190" t="s">
        <v>4057</v>
      </c>
      <c r="C250" s="399" t="s">
        <v>3942</v>
      </c>
      <c r="D250" s="190" t="s">
        <v>3947</v>
      </c>
      <c r="E250" s="399" t="s">
        <v>4058</v>
      </c>
      <c r="F250" s="173" t="s">
        <v>3079</v>
      </c>
      <c r="G250" s="190" t="s">
        <v>3094</v>
      </c>
      <c r="H250" s="173" t="s">
        <v>3095</v>
      </c>
      <c r="I250" s="173" t="s">
        <v>3079</v>
      </c>
      <c r="J250" s="173" t="s">
        <v>3079</v>
      </c>
      <c r="K250" s="465" t="s">
        <v>4059</v>
      </c>
      <c r="L250" s="178">
        <v>1000</v>
      </c>
    </row>
    <row r="251" ht="13.5" spans="1:12">
      <c r="A251" s="173" t="s">
        <v>4060</v>
      </c>
      <c r="B251" s="190" t="s">
        <v>4061</v>
      </c>
      <c r="C251" s="399" t="s">
        <v>3942</v>
      </c>
      <c r="D251" s="190" t="s">
        <v>3947</v>
      </c>
      <c r="E251" s="399" t="s">
        <v>4062</v>
      </c>
      <c r="F251" s="173" t="s">
        <v>3079</v>
      </c>
      <c r="G251" s="190" t="s">
        <v>3094</v>
      </c>
      <c r="H251" s="173" t="s">
        <v>3095</v>
      </c>
      <c r="I251" s="173" t="s">
        <v>3079</v>
      </c>
      <c r="J251" s="173" t="s">
        <v>3079</v>
      </c>
      <c r="K251" s="465" t="s">
        <v>4063</v>
      </c>
      <c r="L251" s="178">
        <v>1000</v>
      </c>
    </row>
    <row r="252" ht="13.5" spans="1:12">
      <c r="A252" s="402" t="s">
        <v>4064</v>
      </c>
      <c r="B252" s="190" t="s">
        <v>4065</v>
      </c>
      <c r="C252" s="399" t="s">
        <v>3942</v>
      </c>
      <c r="D252" s="190" t="s">
        <v>3947</v>
      </c>
      <c r="E252" s="399" t="s">
        <v>4066</v>
      </c>
      <c r="F252" s="173" t="s">
        <v>3088</v>
      </c>
      <c r="G252" s="190" t="s">
        <v>3094</v>
      </c>
      <c r="H252" s="173" t="s">
        <v>3095</v>
      </c>
      <c r="I252" s="173" t="s">
        <v>3079</v>
      </c>
      <c r="J252" s="173" t="s">
        <v>3088</v>
      </c>
      <c r="K252" s="465" t="s">
        <v>4067</v>
      </c>
      <c r="L252" s="178">
        <v>2000</v>
      </c>
    </row>
    <row r="253" ht="13.5" spans="1:12">
      <c r="A253" s="173" t="s">
        <v>4068</v>
      </c>
      <c r="B253" s="175" t="s">
        <v>4069</v>
      </c>
      <c r="C253" s="399" t="s">
        <v>3942</v>
      </c>
      <c r="D253" s="190" t="s">
        <v>3947</v>
      </c>
      <c r="E253" s="399" t="s">
        <v>4070</v>
      </c>
      <c r="F253" s="173" t="s">
        <v>3079</v>
      </c>
      <c r="G253" s="190" t="s">
        <v>3094</v>
      </c>
      <c r="H253" s="173" t="s">
        <v>3095</v>
      </c>
      <c r="I253" s="173" t="s">
        <v>3079</v>
      </c>
      <c r="J253" s="173" t="s">
        <v>3079</v>
      </c>
      <c r="K253" s="465" t="s">
        <v>4071</v>
      </c>
      <c r="L253" s="178">
        <v>1000</v>
      </c>
    </row>
    <row r="254" ht="13.5" spans="1:12">
      <c r="A254" s="402" t="s">
        <v>4072</v>
      </c>
      <c r="B254" s="190" t="s">
        <v>4073</v>
      </c>
      <c r="C254" s="399" t="s">
        <v>3942</v>
      </c>
      <c r="D254" s="190" t="s">
        <v>3947</v>
      </c>
      <c r="E254" s="399" t="s">
        <v>4074</v>
      </c>
      <c r="F254" s="173" t="s">
        <v>3079</v>
      </c>
      <c r="G254" s="190" t="s">
        <v>3094</v>
      </c>
      <c r="H254" s="173" t="s">
        <v>3095</v>
      </c>
      <c r="I254" s="173" t="s">
        <v>3079</v>
      </c>
      <c r="J254" s="173" t="s">
        <v>3079</v>
      </c>
      <c r="K254" s="465" t="s">
        <v>4075</v>
      </c>
      <c r="L254" s="178">
        <v>1000</v>
      </c>
    </row>
    <row r="255" ht="13.5" spans="1:12">
      <c r="A255" s="173" t="s">
        <v>4076</v>
      </c>
      <c r="B255" s="175" t="s">
        <v>4077</v>
      </c>
      <c r="C255" s="169" t="s">
        <v>3942</v>
      </c>
      <c r="D255" s="175" t="s">
        <v>3947</v>
      </c>
      <c r="E255" s="169" t="s">
        <v>4078</v>
      </c>
      <c r="F255" s="173" t="s">
        <v>3079</v>
      </c>
      <c r="G255" s="175" t="s">
        <v>3084</v>
      </c>
      <c r="H255" s="173" t="s">
        <v>3085</v>
      </c>
      <c r="I255" s="173" t="s">
        <v>3079</v>
      </c>
      <c r="J255" s="173" t="s">
        <v>3079</v>
      </c>
      <c r="K255" s="430" t="s">
        <v>4079</v>
      </c>
      <c r="L255" s="178">
        <v>1500</v>
      </c>
    </row>
    <row r="256" ht="13.5" spans="1:12">
      <c r="A256" s="402" t="s">
        <v>4080</v>
      </c>
      <c r="B256" s="190" t="s">
        <v>4081</v>
      </c>
      <c r="C256" s="399" t="s">
        <v>3942</v>
      </c>
      <c r="D256" s="190" t="s">
        <v>3947</v>
      </c>
      <c r="E256" s="399" t="s">
        <v>4082</v>
      </c>
      <c r="F256" s="173" t="s">
        <v>3079</v>
      </c>
      <c r="G256" s="190" t="s">
        <v>3101</v>
      </c>
      <c r="H256" s="402" t="s">
        <v>3102</v>
      </c>
      <c r="I256" s="173" t="s">
        <v>3079</v>
      </c>
      <c r="J256" s="173" t="s">
        <v>3079</v>
      </c>
      <c r="K256" s="465" t="s">
        <v>4083</v>
      </c>
      <c r="L256" s="463">
        <v>1300</v>
      </c>
    </row>
    <row r="257" ht="13.5" spans="1:12">
      <c r="A257" s="402" t="s">
        <v>4084</v>
      </c>
      <c r="B257" s="190" t="s">
        <v>4085</v>
      </c>
      <c r="C257" s="399" t="s">
        <v>3942</v>
      </c>
      <c r="D257" s="190" t="s">
        <v>3947</v>
      </c>
      <c r="E257" s="399" t="s">
        <v>4086</v>
      </c>
      <c r="F257" s="173" t="s">
        <v>3079</v>
      </c>
      <c r="G257" s="190" t="s">
        <v>3094</v>
      </c>
      <c r="H257" s="173" t="s">
        <v>3095</v>
      </c>
      <c r="I257" s="173" t="s">
        <v>3079</v>
      </c>
      <c r="J257" s="173" t="s">
        <v>3079</v>
      </c>
      <c r="K257" s="465" t="s">
        <v>4087</v>
      </c>
      <c r="L257" s="178">
        <v>1000</v>
      </c>
    </row>
    <row r="258" ht="13.5" spans="1:12">
      <c r="A258" s="402" t="s">
        <v>4088</v>
      </c>
      <c r="B258" s="190" t="s">
        <v>4089</v>
      </c>
      <c r="C258" s="399" t="s">
        <v>3942</v>
      </c>
      <c r="D258" s="190" t="s">
        <v>3947</v>
      </c>
      <c r="E258" s="399" t="s">
        <v>4090</v>
      </c>
      <c r="F258" s="173" t="s">
        <v>3079</v>
      </c>
      <c r="G258" s="190" t="s">
        <v>3094</v>
      </c>
      <c r="H258" s="173" t="s">
        <v>3095</v>
      </c>
      <c r="I258" s="173" t="s">
        <v>3079</v>
      </c>
      <c r="J258" s="173" t="s">
        <v>3079</v>
      </c>
      <c r="K258" s="465" t="s">
        <v>4091</v>
      </c>
      <c r="L258" s="178">
        <v>1000</v>
      </c>
    </row>
    <row r="259" ht="13.5" spans="1:12">
      <c r="A259" s="402" t="s">
        <v>4092</v>
      </c>
      <c r="B259" s="190" t="s">
        <v>4093</v>
      </c>
      <c r="C259" s="399" t="s">
        <v>3942</v>
      </c>
      <c r="D259" s="190" t="s">
        <v>3947</v>
      </c>
      <c r="E259" s="399" t="s">
        <v>4094</v>
      </c>
      <c r="F259" s="173" t="s">
        <v>3079</v>
      </c>
      <c r="G259" s="190" t="s">
        <v>3094</v>
      </c>
      <c r="H259" s="173" t="s">
        <v>3095</v>
      </c>
      <c r="I259" s="173" t="s">
        <v>3079</v>
      </c>
      <c r="J259" s="173" t="s">
        <v>3079</v>
      </c>
      <c r="K259" s="465" t="s">
        <v>4095</v>
      </c>
      <c r="L259" s="178">
        <v>1000</v>
      </c>
    </row>
    <row r="260" ht="13.5" spans="1:12">
      <c r="A260" s="402" t="s">
        <v>4096</v>
      </c>
      <c r="B260" s="190" t="s">
        <v>4097</v>
      </c>
      <c r="C260" s="399" t="s">
        <v>3942</v>
      </c>
      <c r="D260" s="190" t="s">
        <v>3947</v>
      </c>
      <c r="E260" s="399" t="s">
        <v>4098</v>
      </c>
      <c r="F260" s="173" t="s">
        <v>3079</v>
      </c>
      <c r="G260" s="190" t="s">
        <v>3094</v>
      </c>
      <c r="H260" s="173" t="s">
        <v>3095</v>
      </c>
      <c r="I260" s="173" t="s">
        <v>3079</v>
      </c>
      <c r="J260" s="173" t="s">
        <v>3079</v>
      </c>
      <c r="K260" s="465" t="s">
        <v>4099</v>
      </c>
      <c r="L260" s="178">
        <v>1000</v>
      </c>
    </row>
    <row r="261" ht="13.5" spans="1:12">
      <c r="A261" s="402" t="s">
        <v>4100</v>
      </c>
      <c r="B261" s="190" t="s">
        <v>4101</v>
      </c>
      <c r="C261" s="399" t="s">
        <v>3942</v>
      </c>
      <c r="D261" s="190" t="s">
        <v>3947</v>
      </c>
      <c r="E261" s="399" t="s">
        <v>4102</v>
      </c>
      <c r="F261" s="173" t="s">
        <v>3079</v>
      </c>
      <c r="G261" s="190" t="s">
        <v>3094</v>
      </c>
      <c r="H261" s="173" t="s">
        <v>3095</v>
      </c>
      <c r="I261" s="173" t="s">
        <v>3079</v>
      </c>
      <c r="J261" s="173" t="s">
        <v>3079</v>
      </c>
      <c r="K261" s="465" t="s">
        <v>4103</v>
      </c>
      <c r="L261" s="178">
        <v>1000</v>
      </c>
    </row>
    <row r="262" ht="13.5" spans="1:12">
      <c r="A262" s="402" t="s">
        <v>4104</v>
      </c>
      <c r="B262" s="190" t="s">
        <v>4105</v>
      </c>
      <c r="C262" s="399" t="s">
        <v>3942</v>
      </c>
      <c r="D262" s="190" t="s">
        <v>4106</v>
      </c>
      <c r="E262" s="399" t="s">
        <v>4107</v>
      </c>
      <c r="F262" s="402" t="s">
        <v>3079</v>
      </c>
      <c r="G262" s="190" t="s">
        <v>3101</v>
      </c>
      <c r="H262" s="402" t="s">
        <v>3102</v>
      </c>
      <c r="I262" s="402" t="s">
        <v>3088</v>
      </c>
      <c r="J262" s="402" t="s">
        <v>3088</v>
      </c>
      <c r="K262" s="465" t="s">
        <v>4108</v>
      </c>
      <c r="L262" s="463">
        <v>2600</v>
      </c>
    </row>
    <row r="263" ht="13.5" spans="1:12">
      <c r="A263" s="402" t="s">
        <v>4109</v>
      </c>
      <c r="B263" s="190" t="s">
        <v>4110</v>
      </c>
      <c r="C263" s="399" t="s">
        <v>3942</v>
      </c>
      <c r="D263" s="190" t="s">
        <v>4106</v>
      </c>
      <c r="E263" s="399" t="s">
        <v>4111</v>
      </c>
      <c r="F263" s="402" t="s">
        <v>3079</v>
      </c>
      <c r="G263" s="190" t="s">
        <v>3094</v>
      </c>
      <c r="H263" s="402" t="s">
        <v>3095</v>
      </c>
      <c r="I263" s="402" t="s">
        <v>3088</v>
      </c>
      <c r="J263" s="402" t="s">
        <v>3088</v>
      </c>
      <c r="K263" s="465" t="s">
        <v>4112</v>
      </c>
      <c r="L263" s="463">
        <v>2000</v>
      </c>
    </row>
    <row r="264" ht="13.5" spans="1:12">
      <c r="A264" s="173" t="s">
        <v>4113</v>
      </c>
      <c r="B264" s="175" t="s">
        <v>4114</v>
      </c>
      <c r="C264" s="169" t="s">
        <v>3942</v>
      </c>
      <c r="D264" s="175" t="s">
        <v>4106</v>
      </c>
      <c r="E264" s="169" t="s">
        <v>4115</v>
      </c>
      <c r="F264" s="173" t="s">
        <v>3088</v>
      </c>
      <c r="G264" s="175" t="s">
        <v>3094</v>
      </c>
      <c r="H264" s="173" t="s">
        <v>3095</v>
      </c>
      <c r="I264" s="173" t="s">
        <v>3088</v>
      </c>
      <c r="J264" s="173" t="s">
        <v>3093</v>
      </c>
      <c r="K264" s="430" t="s">
        <v>4116</v>
      </c>
      <c r="L264" s="178">
        <v>4000</v>
      </c>
    </row>
    <row r="265" ht="13.5" spans="1:12">
      <c r="A265" s="173" t="s">
        <v>4117</v>
      </c>
      <c r="B265" s="190" t="s">
        <v>4118</v>
      </c>
      <c r="C265" s="399" t="s">
        <v>3942</v>
      </c>
      <c r="D265" s="190" t="s">
        <v>4119</v>
      </c>
      <c r="E265" s="399" t="s">
        <v>4120</v>
      </c>
      <c r="F265" s="173" t="s">
        <v>3079</v>
      </c>
      <c r="G265" s="190" t="s">
        <v>3181</v>
      </c>
      <c r="H265" s="173" t="s">
        <v>3182</v>
      </c>
      <c r="I265" s="402" t="s">
        <v>3098</v>
      </c>
      <c r="J265" s="402" t="s">
        <v>3098</v>
      </c>
      <c r="K265" s="465" t="s">
        <v>4121</v>
      </c>
      <c r="L265" s="463">
        <v>3300</v>
      </c>
    </row>
    <row r="266" ht="13.5" spans="1:12">
      <c r="A266" s="173" t="s">
        <v>4122</v>
      </c>
      <c r="B266" s="175" t="s">
        <v>3982</v>
      </c>
      <c r="C266" s="169" t="s">
        <v>3942</v>
      </c>
      <c r="D266" s="175" t="s">
        <v>4123</v>
      </c>
      <c r="E266" s="169" t="s">
        <v>4124</v>
      </c>
      <c r="F266" s="173" t="s">
        <v>3079</v>
      </c>
      <c r="G266" s="175" t="s">
        <v>3101</v>
      </c>
      <c r="H266" s="173" t="s">
        <v>3102</v>
      </c>
      <c r="I266" s="173" t="s">
        <v>3093</v>
      </c>
      <c r="J266" s="173" t="s">
        <v>3093</v>
      </c>
      <c r="K266" s="430" t="s">
        <v>4125</v>
      </c>
      <c r="L266" s="178">
        <v>5200</v>
      </c>
    </row>
    <row r="267" ht="13.5" spans="1:12">
      <c r="A267" s="432"/>
      <c r="B267" s="190" t="s">
        <v>4126</v>
      </c>
      <c r="C267" s="399" t="s">
        <v>3942</v>
      </c>
      <c r="D267" s="190" t="s">
        <v>4127</v>
      </c>
      <c r="E267" s="399" t="s">
        <v>4128</v>
      </c>
      <c r="F267" s="173" t="s">
        <v>3079</v>
      </c>
      <c r="G267" s="190" t="s">
        <v>3094</v>
      </c>
      <c r="H267" s="173" t="s">
        <v>3095</v>
      </c>
      <c r="I267" s="173" t="s">
        <v>3121</v>
      </c>
      <c r="J267" s="173" t="s">
        <v>3121</v>
      </c>
      <c r="K267" s="465" t="s">
        <v>4129</v>
      </c>
      <c r="L267" s="178">
        <v>8000</v>
      </c>
    </row>
    <row r="268" ht="13.5" spans="1:12">
      <c r="A268" s="173" t="s">
        <v>4130</v>
      </c>
      <c r="B268" s="190" t="s">
        <v>4131</v>
      </c>
      <c r="C268" s="399" t="s">
        <v>3947</v>
      </c>
      <c r="D268" s="190" t="s">
        <v>4106</v>
      </c>
      <c r="E268" s="399" t="s">
        <v>4132</v>
      </c>
      <c r="F268" s="173" t="s">
        <v>3121</v>
      </c>
      <c r="G268" s="190" t="s">
        <v>3181</v>
      </c>
      <c r="H268" s="402" t="s">
        <v>3102</v>
      </c>
      <c r="I268" s="173" t="s">
        <v>3079</v>
      </c>
      <c r="J268" s="173" t="s">
        <v>3121</v>
      </c>
      <c r="K268" s="465" t="s">
        <v>4133</v>
      </c>
      <c r="L268" s="463">
        <v>10400</v>
      </c>
    </row>
    <row r="269" ht="13.5" spans="1:12">
      <c r="A269" s="402" t="s">
        <v>4134</v>
      </c>
      <c r="B269" s="190" t="s">
        <v>4135</v>
      </c>
      <c r="C269" s="399" t="s">
        <v>3947</v>
      </c>
      <c r="D269" s="190" t="s">
        <v>4106</v>
      </c>
      <c r="E269" s="399" t="s">
        <v>4136</v>
      </c>
      <c r="F269" s="402" t="s">
        <v>3088</v>
      </c>
      <c r="G269" s="190" t="s">
        <v>3181</v>
      </c>
      <c r="H269" s="402" t="s">
        <v>3102</v>
      </c>
      <c r="I269" s="402" t="s">
        <v>3079</v>
      </c>
      <c r="J269" s="402" t="s">
        <v>3088</v>
      </c>
      <c r="K269" s="465" t="s">
        <v>4137</v>
      </c>
      <c r="L269" s="463">
        <v>2600</v>
      </c>
    </row>
    <row r="270" ht="13.5" spans="1:12">
      <c r="A270" s="402" t="s">
        <v>4138</v>
      </c>
      <c r="B270" s="190" t="s">
        <v>4089</v>
      </c>
      <c r="C270" s="399" t="s">
        <v>3947</v>
      </c>
      <c r="D270" s="190" t="s">
        <v>4106</v>
      </c>
      <c r="E270" s="399" t="s">
        <v>4139</v>
      </c>
      <c r="F270" s="173" t="s">
        <v>3079</v>
      </c>
      <c r="G270" s="190" t="s">
        <v>3094</v>
      </c>
      <c r="H270" s="173" t="s">
        <v>3095</v>
      </c>
      <c r="I270" s="173" t="s">
        <v>3079</v>
      </c>
      <c r="J270" s="173" t="s">
        <v>3079</v>
      </c>
      <c r="K270" s="465" t="s">
        <v>4140</v>
      </c>
      <c r="L270" s="178">
        <v>1000</v>
      </c>
    </row>
    <row r="271" ht="13.5" spans="1:12">
      <c r="A271" s="402" t="s">
        <v>4141</v>
      </c>
      <c r="B271" s="190" t="s">
        <v>4085</v>
      </c>
      <c r="C271" s="399" t="s">
        <v>3947</v>
      </c>
      <c r="D271" s="190" t="s">
        <v>4106</v>
      </c>
      <c r="E271" s="399" t="s">
        <v>4142</v>
      </c>
      <c r="F271" s="173" t="s">
        <v>3079</v>
      </c>
      <c r="G271" s="190" t="s">
        <v>3094</v>
      </c>
      <c r="H271" s="173" t="s">
        <v>3095</v>
      </c>
      <c r="I271" s="173" t="s">
        <v>3079</v>
      </c>
      <c r="J271" s="173" t="s">
        <v>3079</v>
      </c>
      <c r="K271" s="465" t="s">
        <v>4143</v>
      </c>
      <c r="L271" s="178">
        <v>1000</v>
      </c>
    </row>
    <row r="272" ht="13.5" spans="1:12">
      <c r="A272" s="173" t="s">
        <v>4144</v>
      </c>
      <c r="B272" s="190" t="s">
        <v>4145</v>
      </c>
      <c r="C272" s="399" t="s">
        <v>3947</v>
      </c>
      <c r="D272" s="190" t="s">
        <v>4106</v>
      </c>
      <c r="E272" s="399" t="s">
        <v>4146</v>
      </c>
      <c r="F272" s="173" t="s">
        <v>3079</v>
      </c>
      <c r="G272" s="190" t="s">
        <v>3094</v>
      </c>
      <c r="H272" s="173" t="s">
        <v>3095</v>
      </c>
      <c r="I272" s="173" t="s">
        <v>3079</v>
      </c>
      <c r="J272" s="173" t="s">
        <v>3079</v>
      </c>
      <c r="K272" s="465" t="s">
        <v>4147</v>
      </c>
      <c r="L272" s="178">
        <v>1000</v>
      </c>
    </row>
    <row r="273" ht="13.5" spans="1:12">
      <c r="A273" s="402" t="s">
        <v>4148</v>
      </c>
      <c r="B273" s="190" t="s">
        <v>4149</v>
      </c>
      <c r="C273" s="399" t="s">
        <v>3947</v>
      </c>
      <c r="D273" s="190" t="s">
        <v>4106</v>
      </c>
      <c r="E273" s="399" t="s">
        <v>4150</v>
      </c>
      <c r="F273" s="173" t="s">
        <v>3079</v>
      </c>
      <c r="G273" s="190" t="s">
        <v>3101</v>
      </c>
      <c r="H273" s="402" t="s">
        <v>3102</v>
      </c>
      <c r="I273" s="173" t="s">
        <v>3079</v>
      </c>
      <c r="J273" s="173" t="s">
        <v>3079</v>
      </c>
      <c r="K273" s="465" t="s">
        <v>4151</v>
      </c>
      <c r="L273" s="463">
        <v>1300</v>
      </c>
    </row>
    <row r="274" ht="13.5" spans="1:12">
      <c r="A274" s="173" t="s">
        <v>4152</v>
      </c>
      <c r="B274" s="190" t="s">
        <v>4153</v>
      </c>
      <c r="C274" s="399" t="s">
        <v>3947</v>
      </c>
      <c r="D274" s="190" t="s">
        <v>4106</v>
      </c>
      <c r="E274" s="399" t="s">
        <v>4154</v>
      </c>
      <c r="F274" s="173" t="s">
        <v>3079</v>
      </c>
      <c r="G274" s="190" t="s">
        <v>3181</v>
      </c>
      <c r="H274" s="402" t="s">
        <v>3102</v>
      </c>
      <c r="I274" s="173" t="s">
        <v>3079</v>
      </c>
      <c r="J274" s="173" t="s">
        <v>3079</v>
      </c>
      <c r="K274" s="465" t="s">
        <v>4155</v>
      </c>
      <c r="L274" s="463">
        <v>1300</v>
      </c>
    </row>
    <row r="275" ht="13.5" spans="1:12">
      <c r="A275" s="402" t="s">
        <v>4156</v>
      </c>
      <c r="B275" s="190" t="s">
        <v>4057</v>
      </c>
      <c r="C275" s="399" t="s">
        <v>3947</v>
      </c>
      <c r="D275" s="190" t="s">
        <v>4106</v>
      </c>
      <c r="E275" s="399" t="s">
        <v>4157</v>
      </c>
      <c r="F275" s="173" t="s">
        <v>3079</v>
      </c>
      <c r="G275" s="190" t="s">
        <v>3094</v>
      </c>
      <c r="H275" s="173" t="s">
        <v>3095</v>
      </c>
      <c r="I275" s="173" t="s">
        <v>3079</v>
      </c>
      <c r="J275" s="173" t="s">
        <v>3079</v>
      </c>
      <c r="K275" s="465" t="s">
        <v>4158</v>
      </c>
      <c r="L275" s="178">
        <v>1000</v>
      </c>
    </row>
    <row r="276" ht="13.5" spans="1:12">
      <c r="A276" s="173" t="s">
        <v>4159</v>
      </c>
      <c r="B276" s="175" t="s">
        <v>4160</v>
      </c>
      <c r="C276" s="169" t="s">
        <v>3947</v>
      </c>
      <c r="D276" s="175" t="s">
        <v>4106</v>
      </c>
      <c r="E276" s="169" t="s">
        <v>4161</v>
      </c>
      <c r="F276" s="173" t="s">
        <v>3079</v>
      </c>
      <c r="G276" s="175" t="s">
        <v>3084</v>
      </c>
      <c r="H276" s="173" t="s">
        <v>3085</v>
      </c>
      <c r="I276" s="173" t="s">
        <v>3079</v>
      </c>
      <c r="J276" s="173" t="s">
        <v>3079</v>
      </c>
      <c r="K276" s="430" t="s">
        <v>4162</v>
      </c>
      <c r="L276" s="178">
        <v>1500</v>
      </c>
    </row>
    <row r="277" ht="13.5" spans="1:12">
      <c r="A277" s="402" t="s">
        <v>4163</v>
      </c>
      <c r="B277" s="190" t="s">
        <v>4164</v>
      </c>
      <c r="C277" s="399" t="s">
        <v>3947</v>
      </c>
      <c r="D277" s="190" t="s">
        <v>4119</v>
      </c>
      <c r="E277" s="399" t="s">
        <v>4165</v>
      </c>
      <c r="F277" s="173" t="s">
        <v>3079</v>
      </c>
      <c r="G277" s="190" t="s">
        <v>3101</v>
      </c>
      <c r="H277" s="402" t="s">
        <v>3102</v>
      </c>
      <c r="I277" s="173" t="s">
        <v>3088</v>
      </c>
      <c r="J277" s="173" t="s">
        <v>3088</v>
      </c>
      <c r="K277" s="465" t="s">
        <v>4166</v>
      </c>
      <c r="L277" s="178">
        <v>2600</v>
      </c>
    </row>
    <row r="278" ht="13.5" spans="1:12">
      <c r="A278" s="402" t="s">
        <v>4167</v>
      </c>
      <c r="B278" s="190" t="s">
        <v>4168</v>
      </c>
      <c r="C278" s="399" t="s">
        <v>3947</v>
      </c>
      <c r="D278" s="190" t="s">
        <v>4119</v>
      </c>
      <c r="E278" s="399" t="s">
        <v>4169</v>
      </c>
      <c r="F278" s="173" t="s">
        <v>3079</v>
      </c>
      <c r="G278" s="190" t="s">
        <v>3101</v>
      </c>
      <c r="H278" s="402" t="s">
        <v>3102</v>
      </c>
      <c r="I278" s="173" t="s">
        <v>3088</v>
      </c>
      <c r="J278" s="173" t="s">
        <v>3088</v>
      </c>
      <c r="K278" s="465" t="s">
        <v>4170</v>
      </c>
      <c r="L278" s="178">
        <v>2600</v>
      </c>
    </row>
    <row r="279" ht="13.5" spans="1:12">
      <c r="A279" s="402" t="s">
        <v>4171</v>
      </c>
      <c r="B279" s="190" t="s">
        <v>4172</v>
      </c>
      <c r="C279" s="399" t="s">
        <v>3947</v>
      </c>
      <c r="D279" s="190" t="s">
        <v>4119</v>
      </c>
      <c r="E279" s="399" t="s">
        <v>4173</v>
      </c>
      <c r="F279" s="173" t="s">
        <v>3079</v>
      </c>
      <c r="G279" s="190" t="s">
        <v>3094</v>
      </c>
      <c r="H279" s="173" t="s">
        <v>3095</v>
      </c>
      <c r="I279" s="173" t="s">
        <v>3088</v>
      </c>
      <c r="J279" s="173" t="s">
        <v>3088</v>
      </c>
      <c r="K279" s="465" t="s">
        <v>4174</v>
      </c>
      <c r="L279" s="178">
        <v>2000</v>
      </c>
    </row>
    <row r="280" ht="13.5" spans="1:12">
      <c r="A280" s="402" t="s">
        <v>4175</v>
      </c>
      <c r="B280" s="190" t="s">
        <v>4176</v>
      </c>
      <c r="C280" s="399" t="s">
        <v>4106</v>
      </c>
      <c r="D280" s="190" t="s">
        <v>4119</v>
      </c>
      <c r="E280" s="399" t="s">
        <v>4177</v>
      </c>
      <c r="F280" s="173" t="s">
        <v>3079</v>
      </c>
      <c r="G280" s="190" t="s">
        <v>3094</v>
      </c>
      <c r="H280" s="173" t="s">
        <v>3095</v>
      </c>
      <c r="I280" s="173" t="s">
        <v>3079</v>
      </c>
      <c r="J280" s="173" t="s">
        <v>3079</v>
      </c>
      <c r="K280" s="465" t="s">
        <v>4178</v>
      </c>
      <c r="L280" s="178">
        <v>1000</v>
      </c>
    </row>
    <row r="281" ht="13.5" spans="1:12">
      <c r="A281" s="402" t="s">
        <v>4179</v>
      </c>
      <c r="B281" s="190" t="s">
        <v>4089</v>
      </c>
      <c r="C281" s="399" t="s">
        <v>4106</v>
      </c>
      <c r="D281" s="190" t="s">
        <v>4119</v>
      </c>
      <c r="E281" s="399" t="s">
        <v>4180</v>
      </c>
      <c r="F281" s="173" t="s">
        <v>3079</v>
      </c>
      <c r="G281" s="190" t="s">
        <v>3094</v>
      </c>
      <c r="H281" s="173" t="s">
        <v>3095</v>
      </c>
      <c r="I281" s="173" t="s">
        <v>3079</v>
      </c>
      <c r="J281" s="173" t="s">
        <v>3079</v>
      </c>
      <c r="K281" s="465" t="s">
        <v>4181</v>
      </c>
      <c r="L281" s="178">
        <v>1000</v>
      </c>
    </row>
    <row r="282" ht="13.5" spans="1:12">
      <c r="A282" s="402" t="s">
        <v>4182</v>
      </c>
      <c r="B282" s="190" t="s">
        <v>4183</v>
      </c>
      <c r="C282" s="399" t="s">
        <v>4106</v>
      </c>
      <c r="D282" s="190" t="s">
        <v>4119</v>
      </c>
      <c r="E282" s="399" t="s">
        <v>4184</v>
      </c>
      <c r="F282" s="173" t="s">
        <v>3088</v>
      </c>
      <c r="G282" s="190" t="s">
        <v>3094</v>
      </c>
      <c r="H282" s="173" t="s">
        <v>3095</v>
      </c>
      <c r="I282" s="173" t="s">
        <v>3079</v>
      </c>
      <c r="J282" s="173" t="s">
        <v>3088</v>
      </c>
      <c r="K282" s="465" t="s">
        <v>4185</v>
      </c>
      <c r="L282" s="178">
        <v>2000</v>
      </c>
    </row>
    <row r="283" ht="13.5" spans="1:12">
      <c r="A283" s="402" t="s">
        <v>4186</v>
      </c>
      <c r="B283" s="190" t="s">
        <v>4187</v>
      </c>
      <c r="C283" s="399" t="s">
        <v>4106</v>
      </c>
      <c r="D283" s="190" t="s">
        <v>4119</v>
      </c>
      <c r="E283" s="399" t="s">
        <v>4188</v>
      </c>
      <c r="F283" s="402" t="s">
        <v>3088</v>
      </c>
      <c r="G283" s="190" t="s">
        <v>3101</v>
      </c>
      <c r="H283" s="402" t="s">
        <v>3102</v>
      </c>
      <c r="I283" s="402" t="s">
        <v>3079</v>
      </c>
      <c r="J283" s="402" t="s">
        <v>3088</v>
      </c>
      <c r="K283" s="465" t="s">
        <v>4189</v>
      </c>
      <c r="L283" s="463">
        <v>2600</v>
      </c>
    </row>
    <row r="284" ht="13.5" spans="1:12">
      <c r="A284" s="173" t="s">
        <v>4190</v>
      </c>
      <c r="B284" s="175" t="s">
        <v>4191</v>
      </c>
      <c r="C284" s="169" t="s">
        <v>4106</v>
      </c>
      <c r="D284" s="175" t="s">
        <v>4119</v>
      </c>
      <c r="E284" s="169" t="s">
        <v>4192</v>
      </c>
      <c r="F284" s="173" t="s">
        <v>3079</v>
      </c>
      <c r="G284" s="175" t="s">
        <v>3084</v>
      </c>
      <c r="H284" s="173" t="s">
        <v>3085</v>
      </c>
      <c r="I284" s="173" t="s">
        <v>3079</v>
      </c>
      <c r="J284" s="173" t="s">
        <v>3079</v>
      </c>
      <c r="K284" s="430" t="s">
        <v>4193</v>
      </c>
      <c r="L284" s="178">
        <v>1500</v>
      </c>
    </row>
    <row r="285" ht="13.5" spans="1:12">
      <c r="A285" s="402" t="s">
        <v>4194</v>
      </c>
      <c r="B285" s="190" t="s">
        <v>4153</v>
      </c>
      <c r="C285" s="399" t="s">
        <v>4106</v>
      </c>
      <c r="D285" s="190" t="s">
        <v>4119</v>
      </c>
      <c r="E285" s="399" t="s">
        <v>4195</v>
      </c>
      <c r="F285" s="173" t="s">
        <v>3079</v>
      </c>
      <c r="G285" s="190" t="s">
        <v>3181</v>
      </c>
      <c r="H285" s="402" t="s">
        <v>3102</v>
      </c>
      <c r="I285" s="173" t="s">
        <v>3079</v>
      </c>
      <c r="J285" s="173" t="s">
        <v>3079</v>
      </c>
      <c r="K285" s="465" t="s">
        <v>4196</v>
      </c>
      <c r="L285" s="463">
        <v>1300</v>
      </c>
    </row>
    <row r="286" ht="13.5" spans="1:12">
      <c r="A286" s="171" t="s">
        <v>4197</v>
      </c>
      <c r="B286" s="172" t="s">
        <v>4198</v>
      </c>
      <c r="C286" s="174" t="s">
        <v>4106</v>
      </c>
      <c r="D286" s="172" t="s">
        <v>4119</v>
      </c>
      <c r="E286" s="174" t="s">
        <v>4199</v>
      </c>
      <c r="F286" s="173" t="s">
        <v>3079</v>
      </c>
      <c r="G286" s="190" t="s">
        <v>3094</v>
      </c>
      <c r="H286" s="173" t="s">
        <v>3095</v>
      </c>
      <c r="I286" s="400" t="s">
        <v>3079</v>
      </c>
      <c r="J286" s="400" t="s">
        <v>3079</v>
      </c>
      <c r="K286" s="465" t="s">
        <v>4200</v>
      </c>
      <c r="L286" s="178">
        <v>1000</v>
      </c>
    </row>
    <row r="287" ht="13.5" spans="1:12">
      <c r="A287" s="402" t="s">
        <v>4201</v>
      </c>
      <c r="B287" s="190" t="s">
        <v>4057</v>
      </c>
      <c r="C287" s="399" t="s">
        <v>4106</v>
      </c>
      <c r="D287" s="190" t="s">
        <v>4119</v>
      </c>
      <c r="E287" s="399" t="s">
        <v>4202</v>
      </c>
      <c r="F287" s="173" t="s">
        <v>3079</v>
      </c>
      <c r="G287" s="190" t="s">
        <v>3094</v>
      </c>
      <c r="H287" s="173" t="s">
        <v>3095</v>
      </c>
      <c r="I287" s="173" t="s">
        <v>3079</v>
      </c>
      <c r="J287" s="173" t="s">
        <v>3079</v>
      </c>
      <c r="K287" s="465" t="s">
        <v>4203</v>
      </c>
      <c r="L287" s="178">
        <v>1000</v>
      </c>
    </row>
    <row r="288" ht="13.5" spans="1:12">
      <c r="A288" s="402" t="s">
        <v>4204</v>
      </c>
      <c r="B288" s="190" t="s">
        <v>4160</v>
      </c>
      <c r="C288" s="399" t="s">
        <v>4106</v>
      </c>
      <c r="D288" s="190" t="s">
        <v>4119</v>
      </c>
      <c r="E288" s="399" t="s">
        <v>4205</v>
      </c>
      <c r="F288" s="173" t="s">
        <v>3079</v>
      </c>
      <c r="G288" s="190" t="s">
        <v>4206</v>
      </c>
      <c r="H288" s="173" t="s">
        <v>4207</v>
      </c>
      <c r="I288" s="173" t="s">
        <v>3079</v>
      </c>
      <c r="J288" s="173" t="s">
        <v>3079</v>
      </c>
      <c r="K288" s="465" t="s">
        <v>4208</v>
      </c>
      <c r="L288" s="178">
        <v>2000</v>
      </c>
    </row>
    <row r="289" ht="13.5" spans="1:12">
      <c r="A289" s="402" t="s">
        <v>4209</v>
      </c>
      <c r="B289" s="190" t="s">
        <v>4210</v>
      </c>
      <c r="C289" s="399" t="s">
        <v>4106</v>
      </c>
      <c r="D289" s="190" t="s">
        <v>4119</v>
      </c>
      <c r="E289" s="399" t="s">
        <v>4211</v>
      </c>
      <c r="F289" s="173" t="s">
        <v>3079</v>
      </c>
      <c r="G289" s="190" t="s">
        <v>3094</v>
      </c>
      <c r="H289" s="173" t="s">
        <v>3095</v>
      </c>
      <c r="I289" s="173" t="s">
        <v>3079</v>
      </c>
      <c r="J289" s="173" t="s">
        <v>3079</v>
      </c>
      <c r="K289" s="465" t="s">
        <v>4212</v>
      </c>
      <c r="L289" s="178">
        <v>1000</v>
      </c>
    </row>
    <row r="290" ht="13.5" spans="1:12">
      <c r="A290" s="402" t="s">
        <v>4213</v>
      </c>
      <c r="B290" s="190" t="s">
        <v>4214</v>
      </c>
      <c r="C290" s="399" t="s">
        <v>4106</v>
      </c>
      <c r="D290" s="190" t="s">
        <v>4123</v>
      </c>
      <c r="E290" s="399" t="s">
        <v>4215</v>
      </c>
      <c r="F290" s="173" t="s">
        <v>3079</v>
      </c>
      <c r="G290" s="190" t="s">
        <v>3094</v>
      </c>
      <c r="H290" s="173" t="s">
        <v>3095</v>
      </c>
      <c r="I290" s="173" t="s">
        <v>3088</v>
      </c>
      <c r="J290" s="173" t="s">
        <v>3088</v>
      </c>
      <c r="K290" s="465" t="s">
        <v>4216</v>
      </c>
      <c r="L290" s="178">
        <v>2000</v>
      </c>
    </row>
    <row r="291" ht="13.5" spans="1:12">
      <c r="A291" s="402" t="s">
        <v>4217</v>
      </c>
      <c r="B291" s="190" t="s">
        <v>4218</v>
      </c>
      <c r="C291" s="399" t="s">
        <v>4106</v>
      </c>
      <c r="D291" s="190" t="s">
        <v>4123</v>
      </c>
      <c r="E291" s="399" t="s">
        <v>4219</v>
      </c>
      <c r="F291" s="402" t="s">
        <v>3079</v>
      </c>
      <c r="G291" s="190" t="s">
        <v>3181</v>
      </c>
      <c r="H291" s="402" t="s">
        <v>3102</v>
      </c>
      <c r="I291" s="402" t="s">
        <v>3088</v>
      </c>
      <c r="J291" s="402" t="s">
        <v>3088</v>
      </c>
      <c r="K291" s="465" t="s">
        <v>4220</v>
      </c>
      <c r="L291" s="463">
        <v>2600</v>
      </c>
    </row>
    <row r="292" ht="13.5" spans="1:12">
      <c r="A292" s="402" t="s">
        <v>4221</v>
      </c>
      <c r="B292" s="190" t="s">
        <v>4222</v>
      </c>
      <c r="C292" s="399" t="s">
        <v>4106</v>
      </c>
      <c r="D292" s="190" t="s">
        <v>4123</v>
      </c>
      <c r="E292" s="399" t="s">
        <v>4223</v>
      </c>
      <c r="F292" s="173" t="s">
        <v>3079</v>
      </c>
      <c r="G292" s="190" t="s">
        <v>3094</v>
      </c>
      <c r="H292" s="173" t="s">
        <v>3095</v>
      </c>
      <c r="I292" s="173" t="s">
        <v>3088</v>
      </c>
      <c r="J292" s="173" t="s">
        <v>3088</v>
      </c>
      <c r="K292" s="465" t="s">
        <v>4224</v>
      </c>
      <c r="L292" s="178">
        <v>2000</v>
      </c>
    </row>
    <row r="293" ht="13.5" spans="1:12">
      <c r="A293" s="402" t="s">
        <v>4225</v>
      </c>
      <c r="B293" s="190" t="s">
        <v>4226</v>
      </c>
      <c r="C293" s="399" t="s">
        <v>4106</v>
      </c>
      <c r="D293" s="190" t="s">
        <v>4123</v>
      </c>
      <c r="E293" s="399" t="s">
        <v>4227</v>
      </c>
      <c r="F293" s="173" t="s">
        <v>3079</v>
      </c>
      <c r="G293" s="190" t="s">
        <v>3094</v>
      </c>
      <c r="H293" s="173" t="s">
        <v>3095</v>
      </c>
      <c r="I293" s="173" t="s">
        <v>3088</v>
      </c>
      <c r="J293" s="173" t="s">
        <v>3088</v>
      </c>
      <c r="K293" s="465" t="s">
        <v>4228</v>
      </c>
      <c r="L293" s="178">
        <v>2000</v>
      </c>
    </row>
    <row r="294" ht="13.5" spans="1:12">
      <c r="A294" s="402" t="s">
        <v>4229</v>
      </c>
      <c r="B294" s="190" t="s">
        <v>4230</v>
      </c>
      <c r="C294" s="399" t="s">
        <v>4106</v>
      </c>
      <c r="D294" s="190" t="s">
        <v>4123</v>
      </c>
      <c r="E294" s="399" t="s">
        <v>4231</v>
      </c>
      <c r="F294" s="402" t="s">
        <v>3079</v>
      </c>
      <c r="G294" s="190" t="s">
        <v>3101</v>
      </c>
      <c r="H294" s="402" t="s">
        <v>3102</v>
      </c>
      <c r="I294" s="402" t="s">
        <v>3088</v>
      </c>
      <c r="J294" s="402" t="s">
        <v>3088</v>
      </c>
      <c r="K294" s="465" t="s">
        <v>4232</v>
      </c>
      <c r="L294" s="463">
        <v>2600</v>
      </c>
    </row>
    <row r="295" ht="13.5" spans="1:12">
      <c r="A295" s="402" t="s">
        <v>4233</v>
      </c>
      <c r="B295" s="190" t="s">
        <v>4234</v>
      </c>
      <c r="C295" s="399" t="s">
        <v>4106</v>
      </c>
      <c r="D295" s="190" t="s">
        <v>4053</v>
      </c>
      <c r="E295" s="399" t="s">
        <v>4235</v>
      </c>
      <c r="F295" s="402" t="s">
        <v>3088</v>
      </c>
      <c r="G295" s="190" t="s">
        <v>3094</v>
      </c>
      <c r="H295" s="402" t="s">
        <v>3095</v>
      </c>
      <c r="I295" s="402" t="s">
        <v>3098</v>
      </c>
      <c r="J295" s="402" t="s">
        <v>3113</v>
      </c>
      <c r="K295" s="465" t="s">
        <v>4236</v>
      </c>
      <c r="L295" s="463">
        <v>6000</v>
      </c>
    </row>
    <row r="296" ht="13.5" spans="1:12">
      <c r="A296" s="173" t="s">
        <v>4237</v>
      </c>
      <c r="B296" s="175" t="s">
        <v>4238</v>
      </c>
      <c r="C296" s="169" t="s">
        <v>4106</v>
      </c>
      <c r="D296" s="175" t="s">
        <v>4053</v>
      </c>
      <c r="E296" s="169" t="s">
        <v>4239</v>
      </c>
      <c r="F296" s="173" t="s">
        <v>3079</v>
      </c>
      <c r="G296" s="175" t="s">
        <v>3094</v>
      </c>
      <c r="H296" s="173" t="s">
        <v>3095</v>
      </c>
      <c r="I296" s="173" t="s">
        <v>3098</v>
      </c>
      <c r="J296" s="173" t="s">
        <v>3098</v>
      </c>
      <c r="K296" s="430" t="s">
        <v>4240</v>
      </c>
      <c r="L296" s="178">
        <v>3000</v>
      </c>
    </row>
    <row r="297" ht="13.5" spans="1:12">
      <c r="A297" s="402" t="s">
        <v>4241</v>
      </c>
      <c r="B297" s="175" t="s">
        <v>4242</v>
      </c>
      <c r="C297" s="399" t="s">
        <v>4119</v>
      </c>
      <c r="D297" s="190" t="s">
        <v>4123</v>
      </c>
      <c r="E297" s="399" t="s">
        <v>4243</v>
      </c>
      <c r="F297" s="173" t="s">
        <v>3079</v>
      </c>
      <c r="G297" s="190" t="s">
        <v>3094</v>
      </c>
      <c r="H297" s="173" t="s">
        <v>3095</v>
      </c>
      <c r="I297" s="173" t="s">
        <v>3079</v>
      </c>
      <c r="J297" s="173" t="s">
        <v>3079</v>
      </c>
      <c r="K297" s="465" t="s">
        <v>4244</v>
      </c>
      <c r="L297" s="178">
        <v>1000</v>
      </c>
    </row>
    <row r="298" ht="13.5" spans="1:12">
      <c r="A298" s="402" t="s">
        <v>4245</v>
      </c>
      <c r="B298" s="175" t="s">
        <v>4246</v>
      </c>
      <c r="C298" s="399" t="s">
        <v>4119</v>
      </c>
      <c r="D298" s="190" t="s">
        <v>4123</v>
      </c>
      <c r="E298" s="399" t="s">
        <v>4247</v>
      </c>
      <c r="F298" s="173" t="s">
        <v>3079</v>
      </c>
      <c r="G298" s="190" t="s">
        <v>3094</v>
      </c>
      <c r="H298" s="173" t="s">
        <v>3095</v>
      </c>
      <c r="I298" s="173" t="s">
        <v>3079</v>
      </c>
      <c r="J298" s="173" t="s">
        <v>3079</v>
      </c>
      <c r="K298" s="465" t="s">
        <v>4248</v>
      </c>
      <c r="L298" s="178">
        <v>1000</v>
      </c>
    </row>
    <row r="299" ht="13.5" spans="1:12">
      <c r="A299" s="402" t="s">
        <v>4249</v>
      </c>
      <c r="B299" s="190" t="s">
        <v>4089</v>
      </c>
      <c r="C299" s="399" t="s">
        <v>4119</v>
      </c>
      <c r="D299" s="190" t="s">
        <v>4123</v>
      </c>
      <c r="E299" s="399" t="s">
        <v>4250</v>
      </c>
      <c r="F299" s="173" t="s">
        <v>3079</v>
      </c>
      <c r="G299" s="190" t="s">
        <v>3094</v>
      </c>
      <c r="H299" s="173" t="s">
        <v>3095</v>
      </c>
      <c r="I299" s="173" t="s">
        <v>3079</v>
      </c>
      <c r="J299" s="173" t="s">
        <v>3079</v>
      </c>
      <c r="K299" s="465" t="s">
        <v>4251</v>
      </c>
      <c r="L299" s="178">
        <v>1000</v>
      </c>
    </row>
    <row r="300" ht="13.5" spans="1:12">
      <c r="A300" s="402" t="s">
        <v>4252</v>
      </c>
      <c r="B300" s="175" t="s">
        <v>4253</v>
      </c>
      <c r="C300" s="399" t="s">
        <v>4119</v>
      </c>
      <c r="D300" s="190" t="s">
        <v>4123</v>
      </c>
      <c r="E300" s="399" t="s">
        <v>4254</v>
      </c>
      <c r="F300" s="173" t="s">
        <v>3079</v>
      </c>
      <c r="G300" s="190" t="s">
        <v>3094</v>
      </c>
      <c r="H300" s="173" t="s">
        <v>3095</v>
      </c>
      <c r="I300" s="173" t="s">
        <v>3079</v>
      </c>
      <c r="J300" s="173" t="s">
        <v>3079</v>
      </c>
      <c r="K300" s="465" t="s">
        <v>4255</v>
      </c>
      <c r="L300" s="178">
        <v>1000</v>
      </c>
    </row>
    <row r="301" ht="13.5" spans="1:12">
      <c r="A301" s="402" t="s">
        <v>4256</v>
      </c>
      <c r="B301" s="175" t="s">
        <v>4257</v>
      </c>
      <c r="C301" s="399" t="s">
        <v>4119</v>
      </c>
      <c r="D301" s="190" t="s">
        <v>4123</v>
      </c>
      <c r="E301" s="399" t="s">
        <v>4258</v>
      </c>
      <c r="F301" s="173" t="s">
        <v>3079</v>
      </c>
      <c r="G301" s="190" t="s">
        <v>3094</v>
      </c>
      <c r="H301" s="173" t="s">
        <v>3095</v>
      </c>
      <c r="I301" s="173" t="s">
        <v>3079</v>
      </c>
      <c r="J301" s="173" t="s">
        <v>3079</v>
      </c>
      <c r="K301" s="465" t="s">
        <v>4259</v>
      </c>
      <c r="L301" s="178">
        <v>1000</v>
      </c>
    </row>
    <row r="302" ht="13.5" spans="1:12">
      <c r="A302" s="402" t="s">
        <v>4260</v>
      </c>
      <c r="B302" s="190" t="s">
        <v>4153</v>
      </c>
      <c r="C302" s="399" t="s">
        <v>4119</v>
      </c>
      <c r="D302" s="190" t="s">
        <v>4123</v>
      </c>
      <c r="E302" s="399" t="s">
        <v>4261</v>
      </c>
      <c r="F302" s="173" t="s">
        <v>3079</v>
      </c>
      <c r="G302" s="190" t="s">
        <v>3094</v>
      </c>
      <c r="H302" s="173" t="s">
        <v>3095</v>
      </c>
      <c r="I302" s="173" t="s">
        <v>3079</v>
      </c>
      <c r="J302" s="173" t="s">
        <v>3079</v>
      </c>
      <c r="K302" s="465" t="s">
        <v>4262</v>
      </c>
      <c r="L302" s="178">
        <v>1000</v>
      </c>
    </row>
    <row r="303" ht="13.5" spans="1:12">
      <c r="A303" s="402" t="s">
        <v>4263</v>
      </c>
      <c r="B303" s="190" t="s">
        <v>4264</v>
      </c>
      <c r="C303" s="399" t="s">
        <v>4119</v>
      </c>
      <c r="D303" s="190" t="s">
        <v>4053</v>
      </c>
      <c r="E303" s="399" t="s">
        <v>4265</v>
      </c>
      <c r="F303" s="173" t="s">
        <v>3088</v>
      </c>
      <c r="G303" s="190" t="s">
        <v>3101</v>
      </c>
      <c r="H303" s="402" t="s">
        <v>3102</v>
      </c>
      <c r="I303" s="173" t="s">
        <v>3088</v>
      </c>
      <c r="J303" s="402" t="s">
        <v>3093</v>
      </c>
      <c r="K303" s="465" t="s">
        <v>4266</v>
      </c>
      <c r="L303" s="463">
        <v>5200</v>
      </c>
    </row>
    <row r="304" ht="13.5" spans="1:12">
      <c r="A304" s="402" t="s">
        <v>4267</v>
      </c>
      <c r="B304" s="190" t="s">
        <v>4268</v>
      </c>
      <c r="C304" s="399" t="s">
        <v>4119</v>
      </c>
      <c r="D304" s="190" t="s">
        <v>4053</v>
      </c>
      <c r="E304" s="399" t="s">
        <v>4269</v>
      </c>
      <c r="F304" s="173" t="s">
        <v>3079</v>
      </c>
      <c r="G304" s="190" t="s">
        <v>3094</v>
      </c>
      <c r="H304" s="173" t="s">
        <v>3095</v>
      </c>
      <c r="I304" s="173" t="s">
        <v>3088</v>
      </c>
      <c r="J304" s="173" t="s">
        <v>3088</v>
      </c>
      <c r="K304" s="465" t="s">
        <v>4270</v>
      </c>
      <c r="L304" s="178">
        <v>2000</v>
      </c>
    </row>
    <row r="305" ht="13.5" spans="1:12">
      <c r="A305" s="402" t="s">
        <v>4271</v>
      </c>
      <c r="B305" s="190" t="s">
        <v>4210</v>
      </c>
      <c r="C305" s="399" t="s">
        <v>4119</v>
      </c>
      <c r="D305" s="190" t="s">
        <v>4053</v>
      </c>
      <c r="E305" s="399" t="s">
        <v>4272</v>
      </c>
      <c r="F305" s="173" t="s">
        <v>3079</v>
      </c>
      <c r="G305" s="190" t="s">
        <v>3094</v>
      </c>
      <c r="H305" s="173" t="s">
        <v>3095</v>
      </c>
      <c r="I305" s="173" t="s">
        <v>3088</v>
      </c>
      <c r="J305" s="173" t="s">
        <v>3088</v>
      </c>
      <c r="K305" s="465" t="s">
        <v>4273</v>
      </c>
      <c r="L305" s="178">
        <v>2000</v>
      </c>
    </row>
    <row r="306" ht="13.5" spans="1:12">
      <c r="A306" s="173" t="s">
        <v>4274</v>
      </c>
      <c r="B306" s="175" t="s">
        <v>4275</v>
      </c>
      <c r="C306" s="169" t="s">
        <v>4119</v>
      </c>
      <c r="D306" s="175" t="s">
        <v>4276</v>
      </c>
      <c r="E306" s="169" t="s">
        <v>4277</v>
      </c>
      <c r="F306" s="173" t="s">
        <v>3093</v>
      </c>
      <c r="G306" s="175" t="s">
        <v>3181</v>
      </c>
      <c r="H306" s="173" t="s">
        <v>3102</v>
      </c>
      <c r="I306" s="173" t="s">
        <v>3098</v>
      </c>
      <c r="J306" s="173" t="s">
        <v>3138</v>
      </c>
      <c r="K306" s="430" t="s">
        <v>4278</v>
      </c>
      <c r="L306" s="178">
        <v>15600</v>
      </c>
    </row>
    <row r="307" ht="13.5" spans="1:12">
      <c r="A307" s="402" t="s">
        <v>4279</v>
      </c>
      <c r="B307" s="190" t="s">
        <v>4131</v>
      </c>
      <c r="C307" s="399" t="s">
        <v>4123</v>
      </c>
      <c r="D307" s="190" t="s">
        <v>4053</v>
      </c>
      <c r="E307" s="399" t="s">
        <v>4280</v>
      </c>
      <c r="F307" s="173" t="s">
        <v>3121</v>
      </c>
      <c r="G307" s="190" t="s">
        <v>3181</v>
      </c>
      <c r="H307" s="402" t="s">
        <v>3102</v>
      </c>
      <c r="I307" s="173" t="s">
        <v>3079</v>
      </c>
      <c r="J307" s="173" t="s">
        <v>3121</v>
      </c>
      <c r="K307" s="465" t="s">
        <v>4281</v>
      </c>
      <c r="L307" s="463">
        <v>10400</v>
      </c>
    </row>
    <row r="308" ht="13.5" spans="1:12">
      <c r="A308" s="402" t="s">
        <v>4282</v>
      </c>
      <c r="B308" s="175" t="s">
        <v>4283</v>
      </c>
      <c r="C308" s="399" t="s">
        <v>4123</v>
      </c>
      <c r="D308" s="190" t="s">
        <v>4053</v>
      </c>
      <c r="E308" s="399" t="s">
        <v>4284</v>
      </c>
      <c r="F308" s="173" t="s">
        <v>3079</v>
      </c>
      <c r="G308" s="190" t="s">
        <v>3094</v>
      </c>
      <c r="H308" s="173" t="s">
        <v>3095</v>
      </c>
      <c r="I308" s="173" t="s">
        <v>3079</v>
      </c>
      <c r="J308" s="173" t="s">
        <v>3079</v>
      </c>
      <c r="K308" s="465" t="s">
        <v>4285</v>
      </c>
      <c r="L308" s="178">
        <v>1000</v>
      </c>
    </row>
    <row r="309" ht="13.5" spans="1:12">
      <c r="A309" s="402" t="s">
        <v>4286</v>
      </c>
      <c r="B309" s="190" t="s">
        <v>4287</v>
      </c>
      <c r="C309" s="399" t="s">
        <v>4123</v>
      </c>
      <c r="D309" s="190" t="s">
        <v>4053</v>
      </c>
      <c r="E309" s="399" t="s">
        <v>4288</v>
      </c>
      <c r="F309" s="173" t="s">
        <v>3079</v>
      </c>
      <c r="G309" s="190" t="s">
        <v>3094</v>
      </c>
      <c r="H309" s="173" t="s">
        <v>3095</v>
      </c>
      <c r="I309" s="173" t="s">
        <v>3079</v>
      </c>
      <c r="J309" s="173" t="s">
        <v>3079</v>
      </c>
      <c r="K309" s="465" t="s">
        <v>4289</v>
      </c>
      <c r="L309" s="178">
        <v>1000</v>
      </c>
    </row>
    <row r="310" ht="13.5" spans="1:12">
      <c r="A310" s="402" t="s">
        <v>4290</v>
      </c>
      <c r="B310" s="190" t="s">
        <v>4291</v>
      </c>
      <c r="C310" s="399" t="s">
        <v>4123</v>
      </c>
      <c r="D310" s="190" t="s">
        <v>4053</v>
      </c>
      <c r="E310" s="399" t="s">
        <v>4292</v>
      </c>
      <c r="F310" s="173" t="s">
        <v>3079</v>
      </c>
      <c r="G310" s="190" t="s">
        <v>3101</v>
      </c>
      <c r="H310" s="402" t="s">
        <v>3102</v>
      </c>
      <c r="I310" s="173" t="s">
        <v>3079</v>
      </c>
      <c r="J310" s="173" t="s">
        <v>3079</v>
      </c>
      <c r="K310" s="465" t="s">
        <v>4293</v>
      </c>
      <c r="L310" s="463">
        <v>1300</v>
      </c>
    </row>
    <row r="311" ht="13.5" spans="1:12">
      <c r="A311" s="402" t="s">
        <v>4294</v>
      </c>
      <c r="B311" s="190" t="s">
        <v>4295</v>
      </c>
      <c r="C311" s="399" t="s">
        <v>4123</v>
      </c>
      <c r="D311" s="190" t="s">
        <v>4276</v>
      </c>
      <c r="E311" s="399" t="s">
        <v>4296</v>
      </c>
      <c r="F311" s="402" t="s">
        <v>3079</v>
      </c>
      <c r="G311" s="190" t="s">
        <v>3101</v>
      </c>
      <c r="H311" s="402" t="s">
        <v>3102</v>
      </c>
      <c r="I311" s="402" t="s">
        <v>3088</v>
      </c>
      <c r="J311" s="402" t="s">
        <v>3088</v>
      </c>
      <c r="K311" s="465" t="s">
        <v>4297</v>
      </c>
      <c r="L311" s="463">
        <v>2600</v>
      </c>
    </row>
    <row r="312" ht="13.5" spans="1:12">
      <c r="A312" s="402" t="s">
        <v>4298</v>
      </c>
      <c r="B312" s="190" t="s">
        <v>4299</v>
      </c>
      <c r="C312" s="399" t="s">
        <v>4123</v>
      </c>
      <c r="D312" s="190" t="s">
        <v>4276</v>
      </c>
      <c r="E312" s="399" t="s">
        <v>4300</v>
      </c>
      <c r="F312" s="173" t="s">
        <v>3079</v>
      </c>
      <c r="G312" s="190" t="s">
        <v>3094</v>
      </c>
      <c r="H312" s="173" t="s">
        <v>3095</v>
      </c>
      <c r="I312" s="173" t="s">
        <v>3088</v>
      </c>
      <c r="J312" s="173" t="s">
        <v>3088</v>
      </c>
      <c r="K312" s="465" t="s">
        <v>4301</v>
      </c>
      <c r="L312" s="178">
        <v>2000</v>
      </c>
    </row>
    <row r="313" ht="13.5" spans="1:12">
      <c r="A313" s="173" t="s">
        <v>4302</v>
      </c>
      <c r="B313" s="175" t="s">
        <v>4303</v>
      </c>
      <c r="C313" s="169" t="s">
        <v>4123</v>
      </c>
      <c r="D313" s="175" t="s">
        <v>4276</v>
      </c>
      <c r="E313" s="169" t="s">
        <v>4304</v>
      </c>
      <c r="F313" s="173" t="s">
        <v>3088</v>
      </c>
      <c r="G313" s="175" t="s">
        <v>3101</v>
      </c>
      <c r="H313" s="173" t="s">
        <v>3102</v>
      </c>
      <c r="I313" s="173" t="s">
        <v>3088</v>
      </c>
      <c r="J313" s="173" t="s">
        <v>3093</v>
      </c>
      <c r="K313" s="430" t="s">
        <v>4305</v>
      </c>
      <c r="L313" s="178">
        <v>5200</v>
      </c>
    </row>
    <row r="314" ht="13.5" spans="1:12">
      <c r="A314" s="402" t="s">
        <v>4306</v>
      </c>
      <c r="B314" s="190" t="s">
        <v>4307</v>
      </c>
      <c r="C314" s="399" t="s">
        <v>4123</v>
      </c>
      <c r="D314" s="190" t="s">
        <v>4276</v>
      </c>
      <c r="E314" s="399" t="s">
        <v>4308</v>
      </c>
      <c r="F314" s="402" t="s">
        <v>3079</v>
      </c>
      <c r="G314" s="190" t="s">
        <v>3101</v>
      </c>
      <c r="H314" s="402" t="s">
        <v>3102</v>
      </c>
      <c r="I314" s="402" t="s">
        <v>3088</v>
      </c>
      <c r="J314" s="402" t="s">
        <v>3088</v>
      </c>
      <c r="K314" s="465" t="s">
        <v>4309</v>
      </c>
      <c r="L314" s="463">
        <v>2600</v>
      </c>
    </row>
    <row r="315" ht="13.5" spans="1:12">
      <c r="A315" s="402" t="s">
        <v>4310</v>
      </c>
      <c r="B315" s="190" t="s">
        <v>4311</v>
      </c>
      <c r="C315" s="399" t="s">
        <v>4123</v>
      </c>
      <c r="D315" s="190" t="s">
        <v>3999</v>
      </c>
      <c r="E315" s="399" t="s">
        <v>4312</v>
      </c>
      <c r="F315" s="402" t="s">
        <v>3088</v>
      </c>
      <c r="G315" s="190" t="s">
        <v>3094</v>
      </c>
      <c r="H315" s="402" t="s">
        <v>3095</v>
      </c>
      <c r="I315" s="402" t="s">
        <v>3098</v>
      </c>
      <c r="J315" s="402" t="s">
        <v>3113</v>
      </c>
      <c r="K315" s="465" t="s">
        <v>4313</v>
      </c>
      <c r="L315" s="463">
        <v>6000</v>
      </c>
    </row>
    <row r="316" ht="13.5" spans="1:12">
      <c r="A316" s="402" t="s">
        <v>4314</v>
      </c>
      <c r="B316" s="190" t="s">
        <v>4315</v>
      </c>
      <c r="C316" s="399" t="s">
        <v>4123</v>
      </c>
      <c r="D316" s="190" t="s">
        <v>3999</v>
      </c>
      <c r="E316" s="399" t="s">
        <v>4316</v>
      </c>
      <c r="F316" s="402" t="s">
        <v>3088</v>
      </c>
      <c r="G316" s="190" t="s">
        <v>3094</v>
      </c>
      <c r="H316" s="402" t="s">
        <v>3095</v>
      </c>
      <c r="I316" s="402" t="s">
        <v>3098</v>
      </c>
      <c r="J316" s="402" t="s">
        <v>3113</v>
      </c>
      <c r="K316" s="465" t="s">
        <v>4317</v>
      </c>
      <c r="L316" s="463">
        <v>6000</v>
      </c>
    </row>
    <row r="317" ht="13.5" spans="1:12">
      <c r="A317" s="173" t="s">
        <v>4318</v>
      </c>
      <c r="B317" s="175" t="s">
        <v>4319</v>
      </c>
      <c r="C317" s="169" t="s">
        <v>4123</v>
      </c>
      <c r="D317" s="175" t="s">
        <v>4127</v>
      </c>
      <c r="E317" s="169" t="s">
        <v>4320</v>
      </c>
      <c r="F317" s="173" t="s">
        <v>3079</v>
      </c>
      <c r="G317" s="175" t="s">
        <v>3094</v>
      </c>
      <c r="H317" s="173" t="s">
        <v>3095</v>
      </c>
      <c r="I317" s="173" t="s">
        <v>3093</v>
      </c>
      <c r="J317" s="173" t="s">
        <v>3093</v>
      </c>
      <c r="K317" s="430" t="s">
        <v>4321</v>
      </c>
      <c r="L317" s="178">
        <v>4000</v>
      </c>
    </row>
    <row r="318" ht="13.5" spans="1:12">
      <c r="A318" s="402" t="s">
        <v>4322</v>
      </c>
      <c r="B318" s="190" t="s">
        <v>4323</v>
      </c>
      <c r="C318" s="399" t="s">
        <v>4123</v>
      </c>
      <c r="D318" s="190" t="s">
        <v>4324</v>
      </c>
      <c r="E318" s="399" t="s">
        <v>4325</v>
      </c>
      <c r="F318" s="173" t="s">
        <v>3079</v>
      </c>
      <c r="G318" s="190" t="s">
        <v>3094</v>
      </c>
      <c r="H318" s="173" t="s">
        <v>3095</v>
      </c>
      <c r="I318" s="173" t="s">
        <v>3113</v>
      </c>
      <c r="J318" s="173" t="s">
        <v>3113</v>
      </c>
      <c r="K318" s="465" t="s">
        <v>4326</v>
      </c>
      <c r="L318" s="178">
        <v>6000</v>
      </c>
    </row>
    <row r="319" ht="13.5" spans="1:12">
      <c r="A319" s="402" t="s">
        <v>4327</v>
      </c>
      <c r="B319" s="190" t="s">
        <v>4328</v>
      </c>
      <c r="C319" s="399" t="s">
        <v>4053</v>
      </c>
      <c r="D319" s="190" t="s">
        <v>4276</v>
      </c>
      <c r="E319" s="399" t="s">
        <v>4329</v>
      </c>
      <c r="F319" s="173" t="s">
        <v>3079</v>
      </c>
      <c r="G319" s="190" t="s">
        <v>3094</v>
      </c>
      <c r="H319" s="173" t="s">
        <v>3095</v>
      </c>
      <c r="I319" s="173" t="s">
        <v>3079</v>
      </c>
      <c r="J319" s="173" t="s">
        <v>3079</v>
      </c>
      <c r="K319" s="465" t="s">
        <v>4330</v>
      </c>
      <c r="L319" s="178">
        <v>1000</v>
      </c>
    </row>
    <row r="320" ht="13.5" spans="1:12">
      <c r="A320" s="402" t="s">
        <v>4331</v>
      </c>
      <c r="B320" s="190" t="s">
        <v>4332</v>
      </c>
      <c r="C320" s="399" t="s">
        <v>4053</v>
      </c>
      <c r="D320" s="190" t="s">
        <v>4276</v>
      </c>
      <c r="E320" s="399" t="s">
        <v>4333</v>
      </c>
      <c r="F320" s="173" t="s">
        <v>3079</v>
      </c>
      <c r="G320" s="190" t="s">
        <v>3094</v>
      </c>
      <c r="H320" s="173" t="s">
        <v>3095</v>
      </c>
      <c r="I320" s="173" t="s">
        <v>3079</v>
      </c>
      <c r="J320" s="173" t="s">
        <v>3079</v>
      </c>
      <c r="K320" s="465" t="s">
        <v>4334</v>
      </c>
      <c r="L320" s="178">
        <v>1000</v>
      </c>
    </row>
    <row r="321" ht="13.5" spans="1:12">
      <c r="A321" s="402" t="s">
        <v>4335</v>
      </c>
      <c r="B321" s="190" t="s">
        <v>4336</v>
      </c>
      <c r="C321" s="399" t="s">
        <v>4053</v>
      </c>
      <c r="D321" s="190" t="s">
        <v>4276</v>
      </c>
      <c r="E321" s="399" t="s">
        <v>4337</v>
      </c>
      <c r="F321" s="173" t="s">
        <v>3079</v>
      </c>
      <c r="G321" s="190" t="s">
        <v>3094</v>
      </c>
      <c r="H321" s="173" t="s">
        <v>3095</v>
      </c>
      <c r="I321" s="173" t="s">
        <v>3079</v>
      </c>
      <c r="J321" s="173" t="s">
        <v>3079</v>
      </c>
      <c r="K321" s="465" t="s">
        <v>4338</v>
      </c>
      <c r="L321" s="178">
        <v>1000</v>
      </c>
    </row>
    <row r="322" ht="13.5" spans="1:12">
      <c r="A322" s="402" t="s">
        <v>4339</v>
      </c>
      <c r="B322" s="190" t="s">
        <v>3687</v>
      </c>
      <c r="C322" s="399" t="s">
        <v>4053</v>
      </c>
      <c r="D322" s="190" t="s">
        <v>3999</v>
      </c>
      <c r="E322" s="399" t="s">
        <v>4340</v>
      </c>
      <c r="F322" s="173" t="s">
        <v>3079</v>
      </c>
      <c r="G322" s="190" t="s">
        <v>3084</v>
      </c>
      <c r="H322" s="402" t="s">
        <v>3085</v>
      </c>
      <c r="I322" s="173" t="s">
        <v>3088</v>
      </c>
      <c r="J322" s="173" t="s">
        <v>3088</v>
      </c>
      <c r="K322" s="465" t="s">
        <v>4341</v>
      </c>
      <c r="L322" s="463">
        <v>3000</v>
      </c>
    </row>
    <row r="323" ht="13.5" spans="1:12">
      <c r="A323" s="402" t="s">
        <v>4342</v>
      </c>
      <c r="B323" s="190" t="s">
        <v>4343</v>
      </c>
      <c r="C323" s="399" t="s">
        <v>4053</v>
      </c>
      <c r="D323" s="190" t="s">
        <v>4127</v>
      </c>
      <c r="E323" s="399" t="s">
        <v>4344</v>
      </c>
      <c r="F323" s="402" t="s">
        <v>3088</v>
      </c>
      <c r="G323" s="190" t="s">
        <v>3101</v>
      </c>
      <c r="H323" s="402" t="s">
        <v>3102</v>
      </c>
      <c r="I323" s="402" t="s">
        <v>3098</v>
      </c>
      <c r="J323" s="402" t="s">
        <v>3113</v>
      </c>
      <c r="K323" s="465" t="s">
        <v>4345</v>
      </c>
      <c r="L323" s="463">
        <v>7800</v>
      </c>
    </row>
    <row r="324" ht="13.5" spans="1:12">
      <c r="A324" s="400" t="s">
        <v>4346</v>
      </c>
      <c r="B324" s="189" t="s">
        <v>4347</v>
      </c>
      <c r="C324" s="401" t="s">
        <v>4053</v>
      </c>
      <c r="D324" s="189" t="s">
        <v>4127</v>
      </c>
      <c r="E324" s="401" t="s">
        <v>4348</v>
      </c>
      <c r="F324" s="173" t="s">
        <v>3079</v>
      </c>
      <c r="G324" s="175" t="s">
        <v>3094</v>
      </c>
      <c r="H324" s="173" t="s">
        <v>3095</v>
      </c>
      <c r="I324" s="400" t="s">
        <v>3098</v>
      </c>
      <c r="J324" s="400" t="s">
        <v>3098</v>
      </c>
      <c r="K324" s="430" t="s">
        <v>4349</v>
      </c>
      <c r="L324" s="178">
        <v>3000</v>
      </c>
    </row>
    <row r="325" ht="13.5" spans="1:12">
      <c r="A325" s="173" t="s">
        <v>4350</v>
      </c>
      <c r="B325" s="175" t="s">
        <v>4351</v>
      </c>
      <c r="C325" s="169" t="s">
        <v>4053</v>
      </c>
      <c r="D325" s="175" t="s">
        <v>4127</v>
      </c>
      <c r="E325" s="169" t="s">
        <v>4352</v>
      </c>
      <c r="F325" s="173" t="s">
        <v>3079</v>
      </c>
      <c r="G325" s="175" t="s">
        <v>3094</v>
      </c>
      <c r="H325" s="173" t="s">
        <v>3095</v>
      </c>
      <c r="I325" s="173" t="s">
        <v>3098</v>
      </c>
      <c r="J325" s="173" t="s">
        <v>3098</v>
      </c>
      <c r="K325" s="430" t="s">
        <v>4353</v>
      </c>
      <c r="L325" s="178">
        <v>3000</v>
      </c>
    </row>
    <row r="326" ht="13.5" spans="1:12">
      <c r="A326" s="173" t="s">
        <v>4354</v>
      </c>
      <c r="B326" s="175" t="s">
        <v>4355</v>
      </c>
      <c r="C326" s="169" t="s">
        <v>4053</v>
      </c>
      <c r="D326" s="175" t="s">
        <v>4127</v>
      </c>
      <c r="E326" s="169" t="s">
        <v>4356</v>
      </c>
      <c r="F326" s="173" t="s">
        <v>3079</v>
      </c>
      <c r="G326" s="175" t="s">
        <v>3101</v>
      </c>
      <c r="H326" s="173" t="s">
        <v>3102</v>
      </c>
      <c r="I326" s="173" t="s">
        <v>3098</v>
      </c>
      <c r="J326" s="173" t="s">
        <v>3098</v>
      </c>
      <c r="K326" s="430" t="s">
        <v>4357</v>
      </c>
      <c r="L326" s="178">
        <v>3900</v>
      </c>
    </row>
    <row r="327" ht="13.5" spans="1:12">
      <c r="A327" s="173" t="s">
        <v>4358</v>
      </c>
      <c r="B327" s="175" t="s">
        <v>4359</v>
      </c>
      <c r="C327" s="169" t="s">
        <v>4053</v>
      </c>
      <c r="D327" s="175" t="s">
        <v>4360</v>
      </c>
      <c r="E327" s="169" t="s">
        <v>4361</v>
      </c>
      <c r="F327" s="173" t="s">
        <v>3098</v>
      </c>
      <c r="G327" s="175" t="s">
        <v>3181</v>
      </c>
      <c r="H327" s="173" t="s">
        <v>3102</v>
      </c>
      <c r="I327" s="173" t="s">
        <v>3093</v>
      </c>
      <c r="J327" s="173" t="s">
        <v>3138</v>
      </c>
      <c r="K327" s="430" t="s">
        <v>4362</v>
      </c>
      <c r="L327" s="178">
        <v>15600</v>
      </c>
    </row>
    <row r="328" ht="13.5" spans="1:12">
      <c r="A328" s="173" t="s">
        <v>4363</v>
      </c>
      <c r="B328" s="175" t="s">
        <v>4364</v>
      </c>
      <c r="C328" s="169" t="s">
        <v>4053</v>
      </c>
      <c r="D328" s="175" t="s">
        <v>4360</v>
      </c>
      <c r="E328" s="169" t="s">
        <v>4365</v>
      </c>
      <c r="F328" s="173" t="s">
        <v>3088</v>
      </c>
      <c r="G328" s="175" t="s">
        <v>3101</v>
      </c>
      <c r="H328" s="173" t="s">
        <v>3102</v>
      </c>
      <c r="I328" s="173" t="s">
        <v>3093</v>
      </c>
      <c r="J328" s="173" t="s">
        <v>3121</v>
      </c>
      <c r="K328" s="430" t="s">
        <v>4366</v>
      </c>
      <c r="L328" s="178">
        <v>10400</v>
      </c>
    </row>
    <row r="329" ht="13.5" spans="1:12">
      <c r="A329" s="402" t="s">
        <v>4367</v>
      </c>
      <c r="B329" s="190" t="s">
        <v>4368</v>
      </c>
      <c r="C329" s="399" t="s">
        <v>4276</v>
      </c>
      <c r="D329" s="190" t="s">
        <v>3999</v>
      </c>
      <c r="E329" s="399" t="s">
        <v>4369</v>
      </c>
      <c r="F329" s="402" t="s">
        <v>3079</v>
      </c>
      <c r="G329" s="190" t="s">
        <v>3094</v>
      </c>
      <c r="H329" s="402" t="s">
        <v>3095</v>
      </c>
      <c r="I329" s="402" t="s">
        <v>3079</v>
      </c>
      <c r="J329" s="402" t="s">
        <v>3079</v>
      </c>
      <c r="K329" s="465" t="s">
        <v>4370</v>
      </c>
      <c r="L329" s="463">
        <v>1000</v>
      </c>
    </row>
    <row r="330" ht="13.5" spans="1:12">
      <c r="A330" s="173" t="s">
        <v>4371</v>
      </c>
      <c r="B330" s="175" t="s">
        <v>4372</v>
      </c>
      <c r="C330" s="169" t="s">
        <v>4276</v>
      </c>
      <c r="D330" s="175" t="s">
        <v>3999</v>
      </c>
      <c r="E330" s="169" t="s">
        <v>4373</v>
      </c>
      <c r="F330" s="173" t="s">
        <v>3079</v>
      </c>
      <c r="G330" s="175" t="s">
        <v>3101</v>
      </c>
      <c r="H330" s="173" t="s">
        <v>3102</v>
      </c>
      <c r="I330" s="173" t="s">
        <v>3079</v>
      </c>
      <c r="J330" s="173" t="s">
        <v>3079</v>
      </c>
      <c r="K330" s="430" t="s">
        <v>4374</v>
      </c>
      <c r="L330" s="178">
        <v>1300</v>
      </c>
    </row>
    <row r="331" ht="13.5" spans="1:12">
      <c r="A331" s="173" t="s">
        <v>4375</v>
      </c>
      <c r="B331" s="175" t="s">
        <v>4376</v>
      </c>
      <c r="C331" s="169" t="s">
        <v>4276</v>
      </c>
      <c r="D331" s="175" t="s">
        <v>3999</v>
      </c>
      <c r="E331" s="169" t="s">
        <v>4377</v>
      </c>
      <c r="F331" s="173" t="s">
        <v>3079</v>
      </c>
      <c r="G331" s="175" t="s">
        <v>3101</v>
      </c>
      <c r="H331" s="173" t="s">
        <v>3102</v>
      </c>
      <c r="I331" s="173" t="s">
        <v>3079</v>
      </c>
      <c r="J331" s="173" t="s">
        <v>3079</v>
      </c>
      <c r="K331" s="430" t="s">
        <v>4378</v>
      </c>
      <c r="L331" s="178">
        <v>1300</v>
      </c>
    </row>
    <row r="332" ht="13.5" spans="1:12">
      <c r="A332" s="173" t="s">
        <v>4379</v>
      </c>
      <c r="B332" s="175" t="s">
        <v>4380</v>
      </c>
      <c r="C332" s="169" t="s">
        <v>4276</v>
      </c>
      <c r="D332" s="175" t="s">
        <v>3999</v>
      </c>
      <c r="E332" s="169" t="s">
        <v>4381</v>
      </c>
      <c r="F332" s="173" t="s">
        <v>3079</v>
      </c>
      <c r="G332" s="175" t="s">
        <v>3101</v>
      </c>
      <c r="H332" s="173" t="s">
        <v>3102</v>
      </c>
      <c r="I332" s="173" t="s">
        <v>3079</v>
      </c>
      <c r="J332" s="173" t="s">
        <v>3079</v>
      </c>
      <c r="K332" s="430" t="s">
        <v>4382</v>
      </c>
      <c r="L332" s="178">
        <v>1300</v>
      </c>
    </row>
    <row r="333" ht="13.5" spans="1:12">
      <c r="A333" s="402" t="s">
        <v>4383</v>
      </c>
      <c r="B333" s="190" t="s">
        <v>4384</v>
      </c>
      <c r="C333" s="399" t="s">
        <v>4276</v>
      </c>
      <c r="D333" s="190" t="s">
        <v>3999</v>
      </c>
      <c r="E333" s="399" t="s">
        <v>4385</v>
      </c>
      <c r="F333" s="402" t="s">
        <v>3079</v>
      </c>
      <c r="G333" s="190" t="s">
        <v>3094</v>
      </c>
      <c r="H333" s="402" t="s">
        <v>3095</v>
      </c>
      <c r="I333" s="402" t="s">
        <v>3079</v>
      </c>
      <c r="J333" s="402" t="s">
        <v>3079</v>
      </c>
      <c r="K333" s="465" t="s">
        <v>4386</v>
      </c>
      <c r="L333" s="463">
        <v>1000</v>
      </c>
    </row>
    <row r="334" ht="13.5" spans="1:12">
      <c r="A334" s="173" t="s">
        <v>4387</v>
      </c>
      <c r="B334" s="175" t="s">
        <v>4388</v>
      </c>
      <c r="C334" s="169" t="s">
        <v>4276</v>
      </c>
      <c r="D334" s="175" t="s">
        <v>3999</v>
      </c>
      <c r="E334" s="169" t="s">
        <v>4389</v>
      </c>
      <c r="F334" s="173" t="s">
        <v>3079</v>
      </c>
      <c r="G334" s="175" t="s">
        <v>3101</v>
      </c>
      <c r="H334" s="173" t="s">
        <v>3102</v>
      </c>
      <c r="I334" s="173" t="s">
        <v>3079</v>
      </c>
      <c r="J334" s="173" t="s">
        <v>3079</v>
      </c>
      <c r="K334" s="430" t="s">
        <v>4390</v>
      </c>
      <c r="L334" s="178">
        <v>1300</v>
      </c>
    </row>
    <row r="335" ht="13.5" spans="1:12">
      <c r="A335" s="402" t="s">
        <v>4391</v>
      </c>
      <c r="B335" s="190" t="s">
        <v>4299</v>
      </c>
      <c r="C335" s="399" t="s">
        <v>4276</v>
      </c>
      <c r="D335" s="190" t="s">
        <v>3999</v>
      </c>
      <c r="E335" s="399" t="s">
        <v>4392</v>
      </c>
      <c r="F335" s="402" t="s">
        <v>3079</v>
      </c>
      <c r="G335" s="190" t="s">
        <v>3094</v>
      </c>
      <c r="H335" s="402" t="s">
        <v>3095</v>
      </c>
      <c r="I335" s="402" t="s">
        <v>3079</v>
      </c>
      <c r="J335" s="402" t="s">
        <v>3079</v>
      </c>
      <c r="K335" s="465" t="s">
        <v>4393</v>
      </c>
      <c r="L335" s="463">
        <v>1000</v>
      </c>
    </row>
    <row r="336" ht="13.5" spans="1:12">
      <c r="A336" s="402" t="s">
        <v>4394</v>
      </c>
      <c r="B336" s="190" t="s">
        <v>4395</v>
      </c>
      <c r="C336" s="399" t="s">
        <v>4276</v>
      </c>
      <c r="D336" s="190" t="s">
        <v>3999</v>
      </c>
      <c r="E336" s="399" t="s">
        <v>4396</v>
      </c>
      <c r="F336" s="402" t="s">
        <v>3079</v>
      </c>
      <c r="G336" s="190" t="s">
        <v>3094</v>
      </c>
      <c r="H336" s="402" t="s">
        <v>3095</v>
      </c>
      <c r="I336" s="402" t="s">
        <v>3079</v>
      </c>
      <c r="J336" s="402" t="s">
        <v>3079</v>
      </c>
      <c r="K336" s="465" t="s">
        <v>4397</v>
      </c>
      <c r="L336" s="463">
        <v>1000</v>
      </c>
    </row>
    <row r="337" ht="13.5" spans="1:12">
      <c r="A337" s="402" t="s">
        <v>4398</v>
      </c>
      <c r="B337" s="190" t="s">
        <v>4303</v>
      </c>
      <c r="C337" s="399" t="s">
        <v>4276</v>
      </c>
      <c r="D337" s="190" t="s">
        <v>3999</v>
      </c>
      <c r="E337" s="399" t="s">
        <v>4399</v>
      </c>
      <c r="F337" s="402" t="s">
        <v>3079</v>
      </c>
      <c r="G337" s="190" t="s">
        <v>3094</v>
      </c>
      <c r="H337" s="402" t="s">
        <v>3095</v>
      </c>
      <c r="I337" s="402" t="s">
        <v>3079</v>
      </c>
      <c r="J337" s="402" t="s">
        <v>3079</v>
      </c>
      <c r="K337" s="465" t="s">
        <v>4400</v>
      </c>
      <c r="L337" s="463">
        <v>1000</v>
      </c>
    </row>
    <row r="338" ht="13.5" spans="1:12">
      <c r="A338" s="402" t="s">
        <v>4401</v>
      </c>
      <c r="B338" s="190" t="s">
        <v>4328</v>
      </c>
      <c r="C338" s="399" t="s">
        <v>4276</v>
      </c>
      <c r="D338" s="190" t="s">
        <v>3999</v>
      </c>
      <c r="E338" s="399" t="s">
        <v>4402</v>
      </c>
      <c r="F338" s="402" t="s">
        <v>3079</v>
      </c>
      <c r="G338" s="190" t="s">
        <v>3094</v>
      </c>
      <c r="H338" s="402" t="s">
        <v>3095</v>
      </c>
      <c r="I338" s="402" t="s">
        <v>3079</v>
      </c>
      <c r="J338" s="402" t="s">
        <v>3079</v>
      </c>
      <c r="K338" s="465" t="s">
        <v>4403</v>
      </c>
      <c r="L338" s="463">
        <v>1000</v>
      </c>
    </row>
    <row r="339" ht="13.5" spans="1:12">
      <c r="A339" s="402" t="s">
        <v>4404</v>
      </c>
      <c r="B339" s="190" t="s">
        <v>4405</v>
      </c>
      <c r="C339" s="399" t="s">
        <v>4276</v>
      </c>
      <c r="D339" s="190" t="s">
        <v>3999</v>
      </c>
      <c r="E339" s="399" t="s">
        <v>4406</v>
      </c>
      <c r="F339" s="402" t="s">
        <v>3079</v>
      </c>
      <c r="G339" s="190" t="s">
        <v>3094</v>
      </c>
      <c r="H339" s="402" t="s">
        <v>3095</v>
      </c>
      <c r="I339" s="402" t="s">
        <v>3079</v>
      </c>
      <c r="J339" s="402" t="s">
        <v>3079</v>
      </c>
      <c r="K339" s="465" t="s">
        <v>4407</v>
      </c>
      <c r="L339" s="463">
        <v>1000</v>
      </c>
    </row>
    <row r="340" ht="13.5" spans="1:12">
      <c r="A340" s="402" t="s">
        <v>4408</v>
      </c>
      <c r="B340" s="190" t="s">
        <v>4409</v>
      </c>
      <c r="C340" s="399" t="s">
        <v>4276</v>
      </c>
      <c r="D340" s="190" t="s">
        <v>4127</v>
      </c>
      <c r="E340" s="399" t="s">
        <v>4410</v>
      </c>
      <c r="F340" s="402" t="s">
        <v>3079</v>
      </c>
      <c r="G340" s="190" t="s">
        <v>3094</v>
      </c>
      <c r="H340" s="402" t="s">
        <v>3095</v>
      </c>
      <c r="I340" s="402" t="s">
        <v>3088</v>
      </c>
      <c r="J340" s="402" t="s">
        <v>3088</v>
      </c>
      <c r="K340" s="465" t="s">
        <v>4411</v>
      </c>
      <c r="L340" s="463">
        <v>2000</v>
      </c>
    </row>
    <row r="341" ht="13.5" spans="1:12">
      <c r="A341" s="173" t="s">
        <v>4412</v>
      </c>
      <c r="B341" s="175" t="s">
        <v>4413</v>
      </c>
      <c r="C341" s="169" t="s">
        <v>4276</v>
      </c>
      <c r="D341" s="175" t="s">
        <v>4360</v>
      </c>
      <c r="E341" s="169" t="s">
        <v>4414</v>
      </c>
      <c r="F341" s="173" t="s">
        <v>3079</v>
      </c>
      <c r="G341" s="175" t="s">
        <v>3094</v>
      </c>
      <c r="H341" s="173" t="s">
        <v>3095</v>
      </c>
      <c r="I341" s="173" t="s">
        <v>3098</v>
      </c>
      <c r="J341" s="173" t="s">
        <v>3098</v>
      </c>
      <c r="K341" s="430" t="s">
        <v>4415</v>
      </c>
      <c r="L341" s="178">
        <v>3000</v>
      </c>
    </row>
    <row r="342" ht="13.5" spans="1:12">
      <c r="A342" s="402" t="s">
        <v>4416</v>
      </c>
      <c r="B342" s="190" t="s">
        <v>4417</v>
      </c>
      <c r="C342" s="399" t="s">
        <v>4276</v>
      </c>
      <c r="D342" s="190" t="s">
        <v>4360</v>
      </c>
      <c r="E342" s="399" t="s">
        <v>4418</v>
      </c>
      <c r="F342" s="402" t="s">
        <v>3088</v>
      </c>
      <c r="G342" s="190" t="s">
        <v>3094</v>
      </c>
      <c r="H342" s="402" t="s">
        <v>3095</v>
      </c>
      <c r="I342" s="402" t="s">
        <v>3098</v>
      </c>
      <c r="J342" s="402" t="s">
        <v>3113</v>
      </c>
      <c r="K342" s="465" t="s">
        <v>4419</v>
      </c>
      <c r="L342" s="463">
        <v>6000</v>
      </c>
    </row>
    <row r="343" ht="13.5" spans="1:12">
      <c r="A343" s="402" t="s">
        <v>4420</v>
      </c>
      <c r="B343" s="190" t="s">
        <v>4421</v>
      </c>
      <c r="C343" s="399" t="s">
        <v>4276</v>
      </c>
      <c r="D343" s="190" t="s">
        <v>4127</v>
      </c>
      <c r="E343" s="399" t="s">
        <v>4422</v>
      </c>
      <c r="F343" s="402" t="s">
        <v>3079</v>
      </c>
      <c r="G343" s="190" t="s">
        <v>3094</v>
      </c>
      <c r="H343" s="402" t="s">
        <v>3095</v>
      </c>
      <c r="I343" s="402" t="s">
        <v>3088</v>
      </c>
      <c r="J343" s="402" t="s">
        <v>3088</v>
      </c>
      <c r="K343" s="465" t="s">
        <v>4423</v>
      </c>
      <c r="L343" s="463">
        <v>2000</v>
      </c>
    </row>
    <row r="344" ht="13.5" spans="1:12">
      <c r="A344" s="402" t="s">
        <v>4424</v>
      </c>
      <c r="B344" s="190" t="s">
        <v>4425</v>
      </c>
      <c r="C344" s="399" t="s">
        <v>4276</v>
      </c>
      <c r="D344" s="190" t="s">
        <v>4127</v>
      </c>
      <c r="E344" s="399" t="s">
        <v>4426</v>
      </c>
      <c r="F344" s="402" t="s">
        <v>3079</v>
      </c>
      <c r="G344" s="190" t="s">
        <v>3094</v>
      </c>
      <c r="H344" s="402" t="s">
        <v>3095</v>
      </c>
      <c r="I344" s="402" t="s">
        <v>3088</v>
      </c>
      <c r="J344" s="402" t="s">
        <v>3088</v>
      </c>
      <c r="K344" s="465" t="s">
        <v>4427</v>
      </c>
      <c r="L344" s="463">
        <v>2000</v>
      </c>
    </row>
    <row r="345" ht="13.5" spans="1:12">
      <c r="A345" s="402" t="s">
        <v>4428</v>
      </c>
      <c r="B345" s="190" t="s">
        <v>4429</v>
      </c>
      <c r="C345" s="399" t="s">
        <v>4276</v>
      </c>
      <c r="D345" s="190" t="s">
        <v>4127</v>
      </c>
      <c r="E345" s="399" t="s">
        <v>4430</v>
      </c>
      <c r="F345" s="402" t="s">
        <v>3079</v>
      </c>
      <c r="G345" s="190" t="s">
        <v>3094</v>
      </c>
      <c r="H345" s="402" t="s">
        <v>3095</v>
      </c>
      <c r="I345" s="402" t="s">
        <v>3088</v>
      </c>
      <c r="J345" s="402" t="s">
        <v>3088</v>
      </c>
      <c r="K345" s="465" t="s">
        <v>4431</v>
      </c>
      <c r="L345" s="463">
        <v>2000</v>
      </c>
    </row>
    <row r="346" ht="13.5" spans="1:12">
      <c r="A346" s="402" t="s">
        <v>4432</v>
      </c>
      <c r="B346" s="190" t="s">
        <v>4433</v>
      </c>
      <c r="C346" s="399" t="s">
        <v>4276</v>
      </c>
      <c r="D346" s="190" t="s">
        <v>4127</v>
      </c>
      <c r="E346" s="399" t="s">
        <v>4434</v>
      </c>
      <c r="F346" s="402" t="s">
        <v>3079</v>
      </c>
      <c r="G346" s="190" t="s">
        <v>3094</v>
      </c>
      <c r="H346" s="402" t="s">
        <v>3095</v>
      </c>
      <c r="I346" s="402" t="s">
        <v>3088</v>
      </c>
      <c r="J346" s="402" t="s">
        <v>3088</v>
      </c>
      <c r="K346" s="465" t="s">
        <v>4435</v>
      </c>
      <c r="L346" s="463">
        <v>2000</v>
      </c>
    </row>
    <row r="347" ht="13.5" spans="1:12">
      <c r="A347" s="402" t="s">
        <v>4436</v>
      </c>
      <c r="B347" s="190" t="s">
        <v>4437</v>
      </c>
      <c r="C347" s="399" t="s">
        <v>4276</v>
      </c>
      <c r="D347" s="190" t="s">
        <v>4127</v>
      </c>
      <c r="E347" s="399" t="s">
        <v>4438</v>
      </c>
      <c r="F347" s="402" t="s">
        <v>3079</v>
      </c>
      <c r="G347" s="190" t="s">
        <v>3094</v>
      </c>
      <c r="H347" s="402" t="s">
        <v>3095</v>
      </c>
      <c r="I347" s="402" t="s">
        <v>3088</v>
      </c>
      <c r="J347" s="402" t="s">
        <v>3088</v>
      </c>
      <c r="K347" s="465" t="s">
        <v>4439</v>
      </c>
      <c r="L347" s="463">
        <v>2000</v>
      </c>
    </row>
    <row r="348" ht="13.5" spans="1:12">
      <c r="A348" s="402" t="s">
        <v>4440</v>
      </c>
      <c r="B348" s="190" t="s">
        <v>4441</v>
      </c>
      <c r="C348" s="399" t="s">
        <v>4276</v>
      </c>
      <c r="D348" s="190" t="s">
        <v>4127</v>
      </c>
      <c r="E348" s="399" t="s">
        <v>4442</v>
      </c>
      <c r="F348" s="402" t="s">
        <v>3079</v>
      </c>
      <c r="G348" s="190" t="s">
        <v>3094</v>
      </c>
      <c r="H348" s="402" t="s">
        <v>3095</v>
      </c>
      <c r="I348" s="402" t="s">
        <v>3088</v>
      </c>
      <c r="J348" s="402" t="s">
        <v>3088</v>
      </c>
      <c r="K348" s="465" t="s">
        <v>4443</v>
      </c>
      <c r="L348" s="463">
        <v>2000</v>
      </c>
    </row>
    <row r="349" ht="13.5" spans="1:12">
      <c r="A349" s="173" t="s">
        <v>4444</v>
      </c>
      <c r="B349" s="175" t="s">
        <v>4445</v>
      </c>
      <c r="C349" s="169" t="s">
        <v>3999</v>
      </c>
      <c r="D349" s="175" t="s">
        <v>4127</v>
      </c>
      <c r="E349" s="169" t="s">
        <v>4446</v>
      </c>
      <c r="F349" s="173" t="s">
        <v>3079</v>
      </c>
      <c r="G349" s="175" t="s">
        <v>3101</v>
      </c>
      <c r="H349" s="173" t="s">
        <v>3102</v>
      </c>
      <c r="I349" s="173" t="s">
        <v>3079</v>
      </c>
      <c r="J349" s="173" t="s">
        <v>3079</v>
      </c>
      <c r="K349" s="430" t="s">
        <v>4447</v>
      </c>
      <c r="L349" s="178">
        <v>1300</v>
      </c>
    </row>
    <row r="350" ht="13.5" spans="1:12">
      <c r="A350" s="402" t="s">
        <v>4448</v>
      </c>
      <c r="B350" s="190" t="s">
        <v>4449</v>
      </c>
      <c r="C350" s="399" t="s">
        <v>3999</v>
      </c>
      <c r="D350" s="190" t="s">
        <v>4127</v>
      </c>
      <c r="E350" s="399" t="s">
        <v>4450</v>
      </c>
      <c r="F350" s="402" t="s">
        <v>3088</v>
      </c>
      <c r="G350" s="190" t="s">
        <v>3094</v>
      </c>
      <c r="H350" s="402" t="s">
        <v>3095</v>
      </c>
      <c r="I350" s="402" t="s">
        <v>3079</v>
      </c>
      <c r="J350" s="402" t="s">
        <v>3088</v>
      </c>
      <c r="K350" s="465" t="s">
        <v>4451</v>
      </c>
      <c r="L350" s="463">
        <v>2000</v>
      </c>
    </row>
    <row r="351" ht="13.5" spans="1:12">
      <c r="A351" s="402" t="s">
        <v>4452</v>
      </c>
      <c r="B351" s="190" t="s">
        <v>4311</v>
      </c>
      <c r="C351" s="399" t="s">
        <v>3999</v>
      </c>
      <c r="D351" s="190" t="s">
        <v>4127</v>
      </c>
      <c r="E351" s="399" t="s">
        <v>4453</v>
      </c>
      <c r="F351" s="402" t="s">
        <v>3079</v>
      </c>
      <c r="G351" s="190" t="s">
        <v>3094</v>
      </c>
      <c r="H351" s="402" t="s">
        <v>3095</v>
      </c>
      <c r="I351" s="402" t="s">
        <v>3079</v>
      </c>
      <c r="J351" s="402" t="s">
        <v>3079</v>
      </c>
      <c r="K351" s="465" t="s">
        <v>4454</v>
      </c>
      <c r="L351" s="463">
        <v>1000</v>
      </c>
    </row>
    <row r="352" ht="13.5" spans="1:12">
      <c r="A352" s="402" t="s">
        <v>4455</v>
      </c>
      <c r="B352" s="190" t="s">
        <v>4456</v>
      </c>
      <c r="C352" s="399" t="s">
        <v>3999</v>
      </c>
      <c r="D352" s="190" t="s">
        <v>4360</v>
      </c>
      <c r="E352" s="399" t="s">
        <v>4457</v>
      </c>
      <c r="F352" s="173" t="s">
        <v>3079</v>
      </c>
      <c r="G352" s="190" t="s">
        <v>3181</v>
      </c>
      <c r="H352" s="173" t="s">
        <v>3182</v>
      </c>
      <c r="I352" s="173" t="s">
        <v>3088</v>
      </c>
      <c r="J352" s="173" t="s">
        <v>3088</v>
      </c>
      <c r="K352" s="465" t="s">
        <v>4458</v>
      </c>
      <c r="L352" s="178">
        <v>2200</v>
      </c>
    </row>
    <row r="353" ht="13.5" spans="1:12">
      <c r="A353" s="402" t="s">
        <v>4459</v>
      </c>
      <c r="B353" s="190" t="s">
        <v>4460</v>
      </c>
      <c r="C353" s="399" t="s">
        <v>3999</v>
      </c>
      <c r="D353" s="190" t="s">
        <v>4360</v>
      </c>
      <c r="E353" s="399" t="s">
        <v>4461</v>
      </c>
      <c r="F353" s="173" t="s">
        <v>3079</v>
      </c>
      <c r="G353" s="190" t="s">
        <v>3094</v>
      </c>
      <c r="H353" s="173" t="s">
        <v>3095</v>
      </c>
      <c r="I353" s="173" t="s">
        <v>3088</v>
      </c>
      <c r="J353" s="173" t="s">
        <v>3088</v>
      </c>
      <c r="K353" s="465" t="s">
        <v>4462</v>
      </c>
      <c r="L353" s="178">
        <v>2000</v>
      </c>
    </row>
    <row r="354" ht="13.5" spans="1:12">
      <c r="A354" s="402" t="s">
        <v>4463</v>
      </c>
      <c r="B354" s="190" t="s">
        <v>4464</v>
      </c>
      <c r="C354" s="399" t="s">
        <v>3999</v>
      </c>
      <c r="D354" s="190" t="s">
        <v>4360</v>
      </c>
      <c r="E354" s="399" t="s">
        <v>4465</v>
      </c>
      <c r="F354" s="173" t="s">
        <v>3079</v>
      </c>
      <c r="G354" s="190" t="s">
        <v>3094</v>
      </c>
      <c r="H354" s="173" t="s">
        <v>3095</v>
      </c>
      <c r="I354" s="173" t="s">
        <v>3088</v>
      </c>
      <c r="J354" s="173" t="s">
        <v>3088</v>
      </c>
      <c r="K354" s="465" t="s">
        <v>4466</v>
      </c>
      <c r="L354" s="178">
        <v>2000</v>
      </c>
    </row>
    <row r="355" ht="13.5" spans="1:12">
      <c r="A355" s="402" t="s">
        <v>4467</v>
      </c>
      <c r="B355" s="190" t="s">
        <v>4468</v>
      </c>
      <c r="C355" s="399" t="s">
        <v>3999</v>
      </c>
      <c r="D355" s="190" t="s">
        <v>4360</v>
      </c>
      <c r="E355" s="399" t="s">
        <v>4469</v>
      </c>
      <c r="F355" s="173" t="s">
        <v>3079</v>
      </c>
      <c r="G355" s="190" t="s">
        <v>3094</v>
      </c>
      <c r="H355" s="173" t="s">
        <v>3095</v>
      </c>
      <c r="I355" s="173" t="s">
        <v>3088</v>
      </c>
      <c r="J355" s="173" t="s">
        <v>3088</v>
      </c>
      <c r="K355" s="465" t="s">
        <v>4470</v>
      </c>
      <c r="L355" s="178">
        <v>2000</v>
      </c>
    </row>
    <row r="356" ht="13.5" spans="1:12">
      <c r="A356" s="402" t="s">
        <v>4471</v>
      </c>
      <c r="B356" s="190" t="s">
        <v>4472</v>
      </c>
      <c r="C356" s="399" t="s">
        <v>3999</v>
      </c>
      <c r="D356" s="190" t="s">
        <v>4360</v>
      </c>
      <c r="E356" s="399" t="s">
        <v>4473</v>
      </c>
      <c r="F356" s="173" t="s">
        <v>3079</v>
      </c>
      <c r="G356" s="190" t="s">
        <v>3094</v>
      </c>
      <c r="H356" s="173" t="s">
        <v>3095</v>
      </c>
      <c r="I356" s="173" t="s">
        <v>3088</v>
      </c>
      <c r="J356" s="173" t="s">
        <v>3088</v>
      </c>
      <c r="K356" s="465" t="s">
        <v>4474</v>
      </c>
      <c r="L356" s="178">
        <v>2000</v>
      </c>
    </row>
    <row r="357" ht="13.5" spans="1:12">
      <c r="A357" s="402" t="s">
        <v>4475</v>
      </c>
      <c r="B357" s="190" t="s">
        <v>4226</v>
      </c>
      <c r="C357" s="399" t="s">
        <v>3999</v>
      </c>
      <c r="D357" s="190" t="s">
        <v>4360</v>
      </c>
      <c r="E357" s="399" t="s">
        <v>4476</v>
      </c>
      <c r="F357" s="402" t="s">
        <v>3079</v>
      </c>
      <c r="G357" s="190" t="s">
        <v>3101</v>
      </c>
      <c r="H357" s="402" t="s">
        <v>3102</v>
      </c>
      <c r="I357" s="402" t="s">
        <v>3088</v>
      </c>
      <c r="J357" s="402" t="s">
        <v>3088</v>
      </c>
      <c r="K357" s="465" t="s">
        <v>4477</v>
      </c>
      <c r="L357" s="463">
        <v>2600</v>
      </c>
    </row>
    <row r="358" ht="13.5" spans="1:12">
      <c r="A358" s="402" t="s">
        <v>4478</v>
      </c>
      <c r="B358" s="190" t="s">
        <v>4479</v>
      </c>
      <c r="C358" s="399" t="s">
        <v>3999</v>
      </c>
      <c r="D358" s="190" t="s">
        <v>4360</v>
      </c>
      <c r="E358" s="399" t="s">
        <v>4480</v>
      </c>
      <c r="F358" s="173" t="s">
        <v>3079</v>
      </c>
      <c r="G358" s="190" t="s">
        <v>3094</v>
      </c>
      <c r="H358" s="173" t="s">
        <v>3095</v>
      </c>
      <c r="I358" s="173" t="s">
        <v>3088</v>
      </c>
      <c r="J358" s="173" t="s">
        <v>3088</v>
      </c>
      <c r="K358" s="465" t="s">
        <v>4481</v>
      </c>
      <c r="L358" s="178">
        <v>2000</v>
      </c>
    </row>
    <row r="359" ht="13.5" spans="1:12">
      <c r="A359" s="173" t="s">
        <v>4482</v>
      </c>
      <c r="B359" s="175" t="s">
        <v>4483</v>
      </c>
      <c r="C359" s="169" t="s">
        <v>4127</v>
      </c>
      <c r="D359" s="175" t="s">
        <v>4360</v>
      </c>
      <c r="E359" s="169" t="s">
        <v>4484</v>
      </c>
      <c r="F359" s="173" t="s">
        <v>3079</v>
      </c>
      <c r="G359" s="175" t="s">
        <v>3101</v>
      </c>
      <c r="H359" s="173" t="s">
        <v>3102</v>
      </c>
      <c r="I359" s="173" t="s">
        <v>3079</v>
      </c>
      <c r="J359" s="173" t="s">
        <v>3079</v>
      </c>
      <c r="K359" s="430" t="s">
        <v>4485</v>
      </c>
      <c r="L359" s="178">
        <v>1300</v>
      </c>
    </row>
    <row r="360" ht="13.5" spans="1:12">
      <c r="A360" s="402" t="s">
        <v>4486</v>
      </c>
      <c r="B360" s="190" t="s">
        <v>4487</v>
      </c>
      <c r="C360" s="399" t="s">
        <v>4127</v>
      </c>
      <c r="D360" s="190" t="s">
        <v>4360</v>
      </c>
      <c r="E360" s="399" t="s">
        <v>4488</v>
      </c>
      <c r="F360" s="173" t="s">
        <v>3079</v>
      </c>
      <c r="G360" s="190" t="s">
        <v>3094</v>
      </c>
      <c r="H360" s="173" t="s">
        <v>3095</v>
      </c>
      <c r="I360" s="173" t="s">
        <v>3079</v>
      </c>
      <c r="J360" s="173" t="s">
        <v>3079</v>
      </c>
      <c r="K360" s="465" t="s">
        <v>4489</v>
      </c>
      <c r="L360" s="178">
        <v>1000</v>
      </c>
    </row>
    <row r="361" ht="13.5" spans="1:12">
      <c r="A361" s="402" t="s">
        <v>4490</v>
      </c>
      <c r="B361" s="190" t="s">
        <v>4491</v>
      </c>
      <c r="C361" s="399" t="s">
        <v>4127</v>
      </c>
      <c r="D361" s="190" t="s">
        <v>4360</v>
      </c>
      <c r="E361" s="399" t="s">
        <v>4492</v>
      </c>
      <c r="F361" s="173" t="s">
        <v>3079</v>
      </c>
      <c r="G361" s="190" t="s">
        <v>3094</v>
      </c>
      <c r="H361" s="173" t="s">
        <v>3095</v>
      </c>
      <c r="I361" s="173" t="s">
        <v>3079</v>
      </c>
      <c r="J361" s="173" t="s">
        <v>3079</v>
      </c>
      <c r="K361" s="465" t="s">
        <v>4493</v>
      </c>
      <c r="L361" s="178">
        <v>1000</v>
      </c>
    </row>
    <row r="362" ht="13.5" spans="1:12">
      <c r="A362" s="466" t="s">
        <v>4494</v>
      </c>
      <c r="B362" s="430" t="s">
        <v>3127</v>
      </c>
      <c r="C362" s="169" t="s">
        <v>4127</v>
      </c>
      <c r="D362" s="175" t="s">
        <v>4360</v>
      </c>
      <c r="E362" s="429" t="s">
        <v>4495</v>
      </c>
      <c r="F362" s="194" t="s">
        <v>3079</v>
      </c>
      <c r="G362" s="175" t="s">
        <v>3101</v>
      </c>
      <c r="H362" s="173" t="s">
        <v>3102</v>
      </c>
      <c r="I362" s="173" t="s">
        <v>3079</v>
      </c>
      <c r="J362" s="192" t="s">
        <v>4496</v>
      </c>
      <c r="K362" s="430" t="s">
        <v>4497</v>
      </c>
      <c r="L362" s="178">
        <v>1300</v>
      </c>
    </row>
    <row r="363" ht="13.5" spans="1:12">
      <c r="A363" s="402" t="s">
        <v>4498</v>
      </c>
      <c r="B363" s="190" t="s">
        <v>4499</v>
      </c>
      <c r="C363" s="399" t="s">
        <v>4127</v>
      </c>
      <c r="D363" s="190" t="s">
        <v>4360</v>
      </c>
      <c r="E363" s="399" t="s">
        <v>4500</v>
      </c>
      <c r="F363" s="402" t="s">
        <v>3079</v>
      </c>
      <c r="G363" s="190" t="s">
        <v>3084</v>
      </c>
      <c r="H363" s="402" t="s">
        <v>3085</v>
      </c>
      <c r="I363" s="402" t="s">
        <v>3079</v>
      </c>
      <c r="J363" s="402" t="s">
        <v>3079</v>
      </c>
      <c r="K363" s="465" t="s">
        <v>4501</v>
      </c>
      <c r="L363" s="463">
        <v>1500</v>
      </c>
    </row>
    <row r="364" ht="13.5" spans="1:12">
      <c r="A364" s="402" t="s">
        <v>4502</v>
      </c>
      <c r="B364" s="190" t="s">
        <v>4503</v>
      </c>
      <c r="C364" s="399" t="s">
        <v>4127</v>
      </c>
      <c r="D364" s="190" t="s">
        <v>4360</v>
      </c>
      <c r="E364" s="399" t="s">
        <v>4504</v>
      </c>
      <c r="F364" s="173" t="s">
        <v>3079</v>
      </c>
      <c r="G364" s="190" t="s">
        <v>3094</v>
      </c>
      <c r="H364" s="173" t="s">
        <v>3095</v>
      </c>
      <c r="I364" s="173" t="s">
        <v>3079</v>
      </c>
      <c r="J364" s="173" t="s">
        <v>3079</v>
      </c>
      <c r="K364" s="465" t="s">
        <v>4505</v>
      </c>
      <c r="L364" s="178">
        <v>1000</v>
      </c>
    </row>
    <row r="365" ht="13.5" spans="1:12">
      <c r="A365" s="402" t="s">
        <v>4506</v>
      </c>
      <c r="B365" s="190" t="s">
        <v>4507</v>
      </c>
      <c r="C365" s="399" t="s">
        <v>4127</v>
      </c>
      <c r="D365" s="190" t="s">
        <v>4360</v>
      </c>
      <c r="E365" s="399" t="s">
        <v>4508</v>
      </c>
      <c r="F365" s="173" t="s">
        <v>3088</v>
      </c>
      <c r="G365" s="190" t="s">
        <v>3094</v>
      </c>
      <c r="H365" s="173" t="s">
        <v>3095</v>
      </c>
      <c r="I365" s="173" t="s">
        <v>3079</v>
      </c>
      <c r="J365" s="173" t="s">
        <v>3088</v>
      </c>
      <c r="K365" s="465" t="s">
        <v>4509</v>
      </c>
      <c r="L365" s="178">
        <v>2000</v>
      </c>
    </row>
    <row r="366" ht="13.5" spans="1:12">
      <c r="A366" s="402" t="s">
        <v>4510</v>
      </c>
      <c r="B366" s="190" t="s">
        <v>4511</v>
      </c>
      <c r="C366" s="399" t="s">
        <v>4127</v>
      </c>
      <c r="D366" s="190" t="s">
        <v>4360</v>
      </c>
      <c r="E366" s="399" t="s">
        <v>4512</v>
      </c>
      <c r="F366" s="173" t="s">
        <v>3079</v>
      </c>
      <c r="G366" s="190" t="s">
        <v>3094</v>
      </c>
      <c r="H366" s="173" t="s">
        <v>3095</v>
      </c>
      <c r="I366" s="173" t="s">
        <v>3079</v>
      </c>
      <c r="J366" s="173" t="s">
        <v>3079</v>
      </c>
      <c r="K366" s="465" t="s">
        <v>4513</v>
      </c>
      <c r="L366" s="178">
        <v>1000</v>
      </c>
    </row>
    <row r="367" ht="13.5" spans="1:12">
      <c r="A367" s="402" t="s">
        <v>4514</v>
      </c>
      <c r="B367" s="190" t="s">
        <v>4515</v>
      </c>
      <c r="C367" s="399" t="s">
        <v>4127</v>
      </c>
      <c r="D367" s="190" t="s">
        <v>4360</v>
      </c>
      <c r="E367" s="399" t="s">
        <v>4516</v>
      </c>
      <c r="F367" s="173" t="s">
        <v>3079</v>
      </c>
      <c r="G367" s="190" t="s">
        <v>3101</v>
      </c>
      <c r="H367" s="402" t="s">
        <v>3102</v>
      </c>
      <c r="I367" s="173" t="s">
        <v>3079</v>
      </c>
      <c r="J367" s="173" t="s">
        <v>3079</v>
      </c>
      <c r="K367" s="465" t="s">
        <v>4517</v>
      </c>
      <c r="L367" s="463">
        <v>1300</v>
      </c>
    </row>
    <row r="368" ht="13.5" spans="1:12">
      <c r="A368" s="402" t="s">
        <v>4518</v>
      </c>
      <c r="B368" s="190" t="s">
        <v>4230</v>
      </c>
      <c r="C368" s="399" t="s">
        <v>4127</v>
      </c>
      <c r="D368" s="190" t="s">
        <v>4360</v>
      </c>
      <c r="E368" s="399" t="s">
        <v>4519</v>
      </c>
      <c r="F368" s="173" t="s">
        <v>3079</v>
      </c>
      <c r="G368" s="190" t="s">
        <v>3101</v>
      </c>
      <c r="H368" s="402" t="s">
        <v>3102</v>
      </c>
      <c r="I368" s="173" t="s">
        <v>3079</v>
      </c>
      <c r="J368" s="173" t="s">
        <v>3079</v>
      </c>
      <c r="K368" s="465" t="s">
        <v>4520</v>
      </c>
      <c r="L368" s="463">
        <v>1300</v>
      </c>
    </row>
    <row r="369" ht="13.5" spans="1:12">
      <c r="A369" s="173" t="s">
        <v>4521</v>
      </c>
      <c r="B369" s="175" t="s">
        <v>4522</v>
      </c>
      <c r="C369" s="169" t="s">
        <v>4127</v>
      </c>
      <c r="D369" s="175" t="s">
        <v>4324</v>
      </c>
      <c r="E369" s="169" t="s">
        <v>4523</v>
      </c>
      <c r="F369" s="173" t="s">
        <v>3079</v>
      </c>
      <c r="G369" s="175" t="s">
        <v>3101</v>
      </c>
      <c r="H369" s="173" t="s">
        <v>3102</v>
      </c>
      <c r="I369" s="173" t="s">
        <v>3088</v>
      </c>
      <c r="J369" s="173" t="s">
        <v>3088</v>
      </c>
      <c r="K369" s="430" t="s">
        <v>4524</v>
      </c>
      <c r="L369" s="178">
        <v>2600</v>
      </c>
    </row>
    <row r="370" ht="13.5" spans="1:12">
      <c r="A370" s="173" t="s">
        <v>4525</v>
      </c>
      <c r="B370" s="175" t="s">
        <v>4526</v>
      </c>
      <c r="C370" s="169" t="s">
        <v>4127</v>
      </c>
      <c r="D370" s="175" t="s">
        <v>4324</v>
      </c>
      <c r="E370" s="169" t="s">
        <v>4527</v>
      </c>
      <c r="F370" s="173" t="s">
        <v>3079</v>
      </c>
      <c r="G370" s="175" t="s">
        <v>3094</v>
      </c>
      <c r="H370" s="173" t="s">
        <v>3095</v>
      </c>
      <c r="I370" s="173" t="s">
        <v>3088</v>
      </c>
      <c r="J370" s="173" t="s">
        <v>3088</v>
      </c>
      <c r="K370" s="430" t="s">
        <v>4528</v>
      </c>
      <c r="L370" s="178">
        <v>2000</v>
      </c>
    </row>
    <row r="371" ht="13.5" spans="1:12">
      <c r="A371" s="173" t="s">
        <v>4529</v>
      </c>
      <c r="B371" s="175" t="s">
        <v>4530</v>
      </c>
      <c r="C371" s="169" t="s">
        <v>4127</v>
      </c>
      <c r="D371" s="175" t="s">
        <v>4324</v>
      </c>
      <c r="E371" s="169" t="s">
        <v>4531</v>
      </c>
      <c r="F371" s="173" t="s">
        <v>3079</v>
      </c>
      <c r="G371" s="175" t="s">
        <v>3909</v>
      </c>
      <c r="H371" s="173" t="s">
        <v>3910</v>
      </c>
      <c r="I371" s="173" t="s">
        <v>3088</v>
      </c>
      <c r="J371" s="173" t="s">
        <v>3088</v>
      </c>
      <c r="K371" s="430" t="s">
        <v>4532</v>
      </c>
      <c r="L371" s="178">
        <v>3800</v>
      </c>
    </row>
    <row r="372" ht="13.5" spans="1:12">
      <c r="A372" s="173" t="s">
        <v>4533</v>
      </c>
      <c r="B372" s="175" t="s">
        <v>4534</v>
      </c>
      <c r="C372" s="169" t="s">
        <v>4127</v>
      </c>
      <c r="D372" s="175" t="s">
        <v>4324</v>
      </c>
      <c r="E372" s="169" t="s">
        <v>4535</v>
      </c>
      <c r="F372" s="173" t="s">
        <v>3079</v>
      </c>
      <c r="G372" s="175" t="s">
        <v>3909</v>
      </c>
      <c r="H372" s="173" t="s">
        <v>3910</v>
      </c>
      <c r="I372" s="173" t="s">
        <v>3088</v>
      </c>
      <c r="J372" s="173" t="s">
        <v>3088</v>
      </c>
      <c r="K372" s="430" t="s">
        <v>4536</v>
      </c>
      <c r="L372" s="178">
        <v>3800</v>
      </c>
    </row>
    <row r="373" ht="13.5" spans="1:12">
      <c r="A373" s="173" t="s">
        <v>4537</v>
      </c>
      <c r="B373" s="175" t="s">
        <v>4538</v>
      </c>
      <c r="C373" s="169" t="s">
        <v>4127</v>
      </c>
      <c r="D373" s="175" t="s">
        <v>4324</v>
      </c>
      <c r="E373" s="169" t="s">
        <v>4539</v>
      </c>
      <c r="F373" s="173" t="s">
        <v>3079</v>
      </c>
      <c r="G373" s="175" t="s">
        <v>3094</v>
      </c>
      <c r="H373" s="173" t="s">
        <v>3095</v>
      </c>
      <c r="I373" s="173" t="s">
        <v>3088</v>
      </c>
      <c r="J373" s="173" t="s">
        <v>3088</v>
      </c>
      <c r="K373" s="430" t="s">
        <v>4540</v>
      </c>
      <c r="L373" s="178">
        <v>2000</v>
      </c>
    </row>
    <row r="374" ht="13.5" spans="1:12">
      <c r="A374" s="173" t="s">
        <v>4541</v>
      </c>
      <c r="B374" s="175" t="s">
        <v>4449</v>
      </c>
      <c r="C374" s="169" t="s">
        <v>4127</v>
      </c>
      <c r="D374" s="175" t="s">
        <v>4324</v>
      </c>
      <c r="E374" s="169" t="s">
        <v>4542</v>
      </c>
      <c r="F374" s="173" t="s">
        <v>3088</v>
      </c>
      <c r="G374" s="175" t="s">
        <v>3094</v>
      </c>
      <c r="H374" s="173" t="s">
        <v>3095</v>
      </c>
      <c r="I374" s="173" t="s">
        <v>3088</v>
      </c>
      <c r="J374" s="173" t="s">
        <v>3093</v>
      </c>
      <c r="K374" s="430" t="s">
        <v>4543</v>
      </c>
      <c r="L374" s="178">
        <v>4000</v>
      </c>
    </row>
    <row r="375" ht="13.5" spans="1:12">
      <c r="A375" s="402" t="s">
        <v>4544</v>
      </c>
      <c r="B375" s="190" t="s">
        <v>4545</v>
      </c>
      <c r="C375" s="399" t="s">
        <v>4127</v>
      </c>
      <c r="D375" s="190" t="s">
        <v>4324</v>
      </c>
      <c r="E375" s="399" t="s">
        <v>4546</v>
      </c>
      <c r="F375" s="402" t="s">
        <v>3079</v>
      </c>
      <c r="G375" s="190" t="s">
        <v>3094</v>
      </c>
      <c r="H375" s="402" t="s">
        <v>3095</v>
      </c>
      <c r="I375" s="402" t="s">
        <v>3088</v>
      </c>
      <c r="J375" s="402" t="s">
        <v>3088</v>
      </c>
      <c r="K375" s="465" t="s">
        <v>4547</v>
      </c>
      <c r="L375" s="463">
        <v>2000</v>
      </c>
    </row>
    <row r="376" ht="13.5" spans="1:12">
      <c r="A376" s="173" t="s">
        <v>4548</v>
      </c>
      <c r="B376" s="175" t="s">
        <v>4549</v>
      </c>
      <c r="C376" s="169" t="s">
        <v>4127</v>
      </c>
      <c r="D376" s="175" t="s">
        <v>4324</v>
      </c>
      <c r="E376" s="169" t="s">
        <v>4550</v>
      </c>
      <c r="F376" s="173" t="s">
        <v>3088</v>
      </c>
      <c r="G376" s="175" t="s">
        <v>3094</v>
      </c>
      <c r="H376" s="173" t="s">
        <v>3095</v>
      </c>
      <c r="I376" s="173" t="s">
        <v>3088</v>
      </c>
      <c r="J376" s="173" t="s">
        <v>3093</v>
      </c>
      <c r="K376" s="430" t="s">
        <v>4551</v>
      </c>
      <c r="L376" s="178">
        <v>4000</v>
      </c>
    </row>
    <row r="377" ht="13.5" spans="1:12">
      <c r="A377" s="173" t="s">
        <v>4552</v>
      </c>
      <c r="B377" s="175" t="s">
        <v>4553</v>
      </c>
      <c r="C377" s="169" t="s">
        <v>4127</v>
      </c>
      <c r="D377" s="175" t="s">
        <v>4554</v>
      </c>
      <c r="E377" s="169" t="s">
        <v>4555</v>
      </c>
      <c r="F377" s="173" t="s">
        <v>3079</v>
      </c>
      <c r="G377" s="175" t="s">
        <v>3094</v>
      </c>
      <c r="H377" s="173" t="s">
        <v>3095</v>
      </c>
      <c r="I377" s="173" t="s">
        <v>3098</v>
      </c>
      <c r="J377" s="173" t="s">
        <v>3098</v>
      </c>
      <c r="K377" s="430" t="s">
        <v>4556</v>
      </c>
      <c r="L377" s="178">
        <v>3000</v>
      </c>
    </row>
    <row r="378" ht="13.5" spans="1:12">
      <c r="A378" s="402" t="s">
        <v>4557</v>
      </c>
      <c r="B378" s="190" t="s">
        <v>4558</v>
      </c>
      <c r="C378" s="399" t="s">
        <v>4360</v>
      </c>
      <c r="D378" s="190" t="s">
        <v>4324</v>
      </c>
      <c r="E378" s="399" t="s">
        <v>4559</v>
      </c>
      <c r="F378" s="173" t="s">
        <v>3079</v>
      </c>
      <c r="G378" s="190" t="s">
        <v>3094</v>
      </c>
      <c r="H378" s="173" t="s">
        <v>3095</v>
      </c>
      <c r="I378" s="173" t="s">
        <v>3079</v>
      </c>
      <c r="J378" s="173" t="s">
        <v>3079</v>
      </c>
      <c r="K378" s="465" t="s">
        <v>4560</v>
      </c>
      <c r="L378" s="178">
        <v>1000</v>
      </c>
    </row>
    <row r="379" ht="13.5" spans="1:12">
      <c r="A379" s="402" t="s">
        <v>4561</v>
      </c>
      <c r="B379" s="190" t="s">
        <v>4562</v>
      </c>
      <c r="C379" s="399" t="s">
        <v>4360</v>
      </c>
      <c r="D379" s="190" t="s">
        <v>4324</v>
      </c>
      <c r="E379" s="399" t="s">
        <v>4563</v>
      </c>
      <c r="F379" s="173" t="s">
        <v>3079</v>
      </c>
      <c r="G379" s="190" t="s">
        <v>3094</v>
      </c>
      <c r="H379" s="173" t="s">
        <v>3095</v>
      </c>
      <c r="I379" s="173" t="s">
        <v>3079</v>
      </c>
      <c r="J379" s="173" t="s">
        <v>3079</v>
      </c>
      <c r="K379" s="465" t="s">
        <v>4564</v>
      </c>
      <c r="L379" s="178">
        <v>1000</v>
      </c>
    </row>
    <row r="380" ht="13.5" spans="1:12">
      <c r="A380" s="402" t="s">
        <v>4565</v>
      </c>
      <c r="B380" s="190" t="s">
        <v>4566</v>
      </c>
      <c r="C380" s="399" t="s">
        <v>4360</v>
      </c>
      <c r="D380" s="190" t="s">
        <v>4324</v>
      </c>
      <c r="E380" s="399" t="s">
        <v>4567</v>
      </c>
      <c r="F380" s="173" t="s">
        <v>3079</v>
      </c>
      <c r="G380" s="190" t="s">
        <v>3181</v>
      </c>
      <c r="H380" s="173" t="s">
        <v>3182</v>
      </c>
      <c r="I380" s="173" t="s">
        <v>3079</v>
      </c>
      <c r="J380" s="173" t="s">
        <v>3079</v>
      </c>
      <c r="K380" s="465" t="s">
        <v>4568</v>
      </c>
      <c r="L380" s="178">
        <v>1100</v>
      </c>
    </row>
    <row r="381" ht="13.5" spans="1:12">
      <c r="A381" s="402" t="s">
        <v>4569</v>
      </c>
      <c r="B381" s="190" t="s">
        <v>4570</v>
      </c>
      <c r="C381" s="399" t="s">
        <v>4360</v>
      </c>
      <c r="D381" s="190" t="s">
        <v>4324</v>
      </c>
      <c r="E381" s="399" t="s">
        <v>4571</v>
      </c>
      <c r="F381" s="173" t="s">
        <v>3079</v>
      </c>
      <c r="G381" s="190" t="s">
        <v>3094</v>
      </c>
      <c r="H381" s="173" t="s">
        <v>3095</v>
      </c>
      <c r="I381" s="173" t="s">
        <v>3079</v>
      </c>
      <c r="J381" s="173" t="s">
        <v>3079</v>
      </c>
      <c r="K381" s="430" t="s">
        <v>4572</v>
      </c>
      <c r="L381" s="178">
        <v>1000</v>
      </c>
    </row>
    <row r="382" ht="13.5" spans="1:12">
      <c r="A382" s="402" t="s">
        <v>4573</v>
      </c>
      <c r="B382" s="190" t="s">
        <v>4574</v>
      </c>
      <c r="C382" s="399" t="s">
        <v>4360</v>
      </c>
      <c r="D382" s="190" t="s">
        <v>4324</v>
      </c>
      <c r="E382" s="399" t="s">
        <v>4575</v>
      </c>
      <c r="F382" s="173" t="s">
        <v>3079</v>
      </c>
      <c r="G382" s="190" t="s">
        <v>3094</v>
      </c>
      <c r="H382" s="173" t="s">
        <v>3095</v>
      </c>
      <c r="I382" s="173" t="s">
        <v>3079</v>
      </c>
      <c r="J382" s="173" t="s">
        <v>3079</v>
      </c>
      <c r="K382" s="465" t="s">
        <v>4576</v>
      </c>
      <c r="L382" s="178">
        <v>1000</v>
      </c>
    </row>
    <row r="383" ht="13.5" spans="1:12">
      <c r="A383" s="402" t="s">
        <v>4577</v>
      </c>
      <c r="B383" s="190" t="s">
        <v>4578</v>
      </c>
      <c r="C383" s="399" t="s">
        <v>4360</v>
      </c>
      <c r="D383" s="190" t="s">
        <v>4324</v>
      </c>
      <c r="E383" s="399" t="s">
        <v>4579</v>
      </c>
      <c r="F383" s="173" t="s">
        <v>3088</v>
      </c>
      <c r="G383" s="190" t="s">
        <v>3094</v>
      </c>
      <c r="H383" s="173" t="s">
        <v>3095</v>
      </c>
      <c r="I383" s="173" t="s">
        <v>3079</v>
      </c>
      <c r="J383" s="173" t="s">
        <v>3088</v>
      </c>
      <c r="K383" s="430" t="s">
        <v>4580</v>
      </c>
      <c r="L383" s="178">
        <v>2000</v>
      </c>
    </row>
    <row r="384" ht="13.5" spans="1:12">
      <c r="A384" s="402" t="s">
        <v>4581</v>
      </c>
      <c r="B384" s="190" t="s">
        <v>4582</v>
      </c>
      <c r="C384" s="399" t="s">
        <v>4360</v>
      </c>
      <c r="D384" s="190" t="s">
        <v>4324</v>
      </c>
      <c r="E384" s="399" t="s">
        <v>4583</v>
      </c>
      <c r="F384" s="173" t="s">
        <v>3079</v>
      </c>
      <c r="G384" s="190" t="s">
        <v>3094</v>
      </c>
      <c r="H384" s="173" t="s">
        <v>3095</v>
      </c>
      <c r="I384" s="173" t="s">
        <v>3079</v>
      </c>
      <c r="J384" s="173" t="s">
        <v>3079</v>
      </c>
      <c r="K384" s="430" t="s">
        <v>4584</v>
      </c>
      <c r="L384" s="178">
        <v>1000</v>
      </c>
    </row>
    <row r="385" ht="13.5" spans="1:12">
      <c r="A385" s="173" t="s">
        <v>4585</v>
      </c>
      <c r="B385" s="175" t="s">
        <v>4586</v>
      </c>
      <c r="C385" s="169" t="s">
        <v>4360</v>
      </c>
      <c r="D385" s="175" t="s">
        <v>4324</v>
      </c>
      <c r="E385" s="169" t="s">
        <v>4587</v>
      </c>
      <c r="F385" s="173" t="s">
        <v>3093</v>
      </c>
      <c r="G385" s="175" t="s">
        <v>3181</v>
      </c>
      <c r="H385" s="173" t="s">
        <v>3182</v>
      </c>
      <c r="I385" s="173" t="s">
        <v>3079</v>
      </c>
      <c r="J385" s="173" t="s">
        <v>3093</v>
      </c>
      <c r="K385" s="430" t="s">
        <v>4588</v>
      </c>
      <c r="L385" s="178">
        <v>4400</v>
      </c>
    </row>
    <row r="386" ht="13.5" spans="1:12">
      <c r="A386" s="402" t="s">
        <v>4589</v>
      </c>
      <c r="B386" s="190" t="s">
        <v>4590</v>
      </c>
      <c r="C386" s="399" t="s">
        <v>4360</v>
      </c>
      <c r="D386" s="190" t="s">
        <v>4554</v>
      </c>
      <c r="E386" s="399" t="s">
        <v>4591</v>
      </c>
      <c r="F386" s="173" t="s">
        <v>3079</v>
      </c>
      <c r="G386" s="190" t="s">
        <v>3094</v>
      </c>
      <c r="H386" s="173" t="s">
        <v>3095</v>
      </c>
      <c r="I386" s="173" t="s">
        <v>3088</v>
      </c>
      <c r="J386" s="173" t="s">
        <v>3088</v>
      </c>
      <c r="K386" s="465" t="s">
        <v>4592</v>
      </c>
      <c r="L386" s="178">
        <v>2000</v>
      </c>
    </row>
    <row r="387" ht="13.5" spans="1:12">
      <c r="A387" s="402" t="s">
        <v>4593</v>
      </c>
      <c r="B387" s="190" t="s">
        <v>4594</v>
      </c>
      <c r="C387" s="399" t="s">
        <v>4324</v>
      </c>
      <c r="D387" s="190" t="s">
        <v>4554</v>
      </c>
      <c r="E387" s="399" t="s">
        <v>4595</v>
      </c>
      <c r="F387" s="173" t="s">
        <v>3079</v>
      </c>
      <c r="G387" s="190" t="s">
        <v>3094</v>
      </c>
      <c r="H387" s="173" t="s">
        <v>3095</v>
      </c>
      <c r="I387" s="173" t="s">
        <v>3079</v>
      </c>
      <c r="J387" s="173" t="s">
        <v>3079</v>
      </c>
      <c r="K387" s="465" t="s">
        <v>4596</v>
      </c>
      <c r="L387" s="178">
        <v>1000</v>
      </c>
    </row>
    <row r="388" ht="13.5" spans="1:12">
      <c r="A388" s="402" t="s">
        <v>4597</v>
      </c>
      <c r="B388" s="190" t="s">
        <v>4598</v>
      </c>
      <c r="C388" s="399" t="s">
        <v>4324</v>
      </c>
      <c r="D388" s="190" t="s">
        <v>4554</v>
      </c>
      <c r="E388" s="399" t="s">
        <v>4599</v>
      </c>
      <c r="F388" s="173" t="s">
        <v>3079</v>
      </c>
      <c r="G388" s="190" t="s">
        <v>3101</v>
      </c>
      <c r="H388" s="402" t="s">
        <v>3102</v>
      </c>
      <c r="I388" s="173" t="s">
        <v>3079</v>
      </c>
      <c r="J388" s="173" t="s">
        <v>3079</v>
      </c>
      <c r="K388" s="465" t="s">
        <v>4600</v>
      </c>
      <c r="L388" s="463">
        <v>1300</v>
      </c>
    </row>
    <row r="389" ht="13.5" spans="1:12">
      <c r="A389" s="402" t="s">
        <v>4601</v>
      </c>
      <c r="B389" s="190" t="s">
        <v>4602</v>
      </c>
      <c r="C389" s="399" t="s">
        <v>4324</v>
      </c>
      <c r="D389" s="190" t="s">
        <v>4554</v>
      </c>
      <c r="E389" s="399" t="s">
        <v>4603</v>
      </c>
      <c r="F389" s="173" t="s">
        <v>3079</v>
      </c>
      <c r="G389" s="190" t="s">
        <v>3101</v>
      </c>
      <c r="H389" s="402" t="s">
        <v>3102</v>
      </c>
      <c r="I389" s="173" t="s">
        <v>3079</v>
      </c>
      <c r="J389" s="173" t="s">
        <v>3079</v>
      </c>
      <c r="K389" s="465" t="s">
        <v>4604</v>
      </c>
      <c r="L389" s="463">
        <v>1300</v>
      </c>
    </row>
    <row r="390" ht="13.5" spans="1:12">
      <c r="A390" s="402" t="s">
        <v>4605</v>
      </c>
      <c r="B390" s="190" t="s">
        <v>4606</v>
      </c>
      <c r="C390" s="399" t="s">
        <v>4324</v>
      </c>
      <c r="D390" s="190" t="s">
        <v>4607</v>
      </c>
      <c r="E390" s="399" t="s">
        <v>4608</v>
      </c>
      <c r="F390" s="402" t="s">
        <v>3079</v>
      </c>
      <c r="G390" s="190" t="s">
        <v>3094</v>
      </c>
      <c r="H390" s="402" t="s">
        <v>3095</v>
      </c>
      <c r="I390" s="402" t="s">
        <v>3088</v>
      </c>
      <c r="J390" s="402" t="s">
        <v>3088</v>
      </c>
      <c r="K390" s="465" t="s">
        <v>4609</v>
      </c>
      <c r="L390" s="463">
        <v>2000</v>
      </c>
    </row>
    <row r="391" ht="13.5" spans="1:12">
      <c r="A391" s="402" t="s">
        <v>4610</v>
      </c>
      <c r="B391" s="190" t="s">
        <v>4611</v>
      </c>
      <c r="C391" s="399" t="s">
        <v>4554</v>
      </c>
      <c r="D391" s="190" t="s">
        <v>4607</v>
      </c>
      <c r="E391" s="399" t="s">
        <v>4612</v>
      </c>
      <c r="F391" s="173" t="s">
        <v>3079</v>
      </c>
      <c r="G391" s="190" t="s">
        <v>3094</v>
      </c>
      <c r="H391" s="173" t="s">
        <v>3095</v>
      </c>
      <c r="I391" s="173" t="s">
        <v>3079</v>
      </c>
      <c r="J391" s="173" t="s">
        <v>3079</v>
      </c>
      <c r="K391" s="465" t="s">
        <v>4613</v>
      </c>
      <c r="L391" s="178">
        <v>1000</v>
      </c>
    </row>
    <row r="392" ht="13.5" spans="1:12">
      <c r="A392" s="402" t="s">
        <v>4614</v>
      </c>
      <c r="B392" s="190" t="s">
        <v>4615</v>
      </c>
      <c r="C392" s="399" t="s">
        <v>4554</v>
      </c>
      <c r="D392" s="190" t="s">
        <v>4616</v>
      </c>
      <c r="E392" s="399" t="s">
        <v>4617</v>
      </c>
      <c r="F392" s="173" t="s">
        <v>3079</v>
      </c>
      <c r="G392" s="190" t="s">
        <v>3094</v>
      </c>
      <c r="H392" s="173" t="s">
        <v>3095</v>
      </c>
      <c r="I392" s="173" t="s">
        <v>3088</v>
      </c>
      <c r="J392" s="173" t="s">
        <v>3088</v>
      </c>
      <c r="K392" s="465" t="s">
        <v>4618</v>
      </c>
      <c r="L392" s="178">
        <v>2000</v>
      </c>
    </row>
    <row r="393" ht="13.5" spans="1:12">
      <c r="A393" s="402" t="s">
        <v>4619</v>
      </c>
      <c r="B393" s="190" t="s">
        <v>4620</v>
      </c>
      <c r="C393" s="399" t="s">
        <v>4554</v>
      </c>
      <c r="D393" s="190" t="s">
        <v>4616</v>
      </c>
      <c r="E393" s="399" t="s">
        <v>4621</v>
      </c>
      <c r="F393" s="173" t="s">
        <v>3079</v>
      </c>
      <c r="G393" s="190" t="s">
        <v>3094</v>
      </c>
      <c r="H393" s="173" t="s">
        <v>3095</v>
      </c>
      <c r="I393" s="173" t="s">
        <v>3088</v>
      </c>
      <c r="J393" s="173" t="s">
        <v>3088</v>
      </c>
      <c r="K393" s="465" t="s">
        <v>4622</v>
      </c>
      <c r="L393" s="178">
        <v>2000</v>
      </c>
    </row>
    <row r="394" ht="13.5" spans="1:12">
      <c r="A394" s="402" t="s">
        <v>4623</v>
      </c>
      <c r="B394" s="190" t="s">
        <v>4624</v>
      </c>
      <c r="C394" s="399" t="s">
        <v>4607</v>
      </c>
      <c r="D394" s="190" t="s">
        <v>4616</v>
      </c>
      <c r="E394" s="399" t="s">
        <v>4625</v>
      </c>
      <c r="F394" s="402" t="s">
        <v>3079</v>
      </c>
      <c r="G394" s="190" t="s">
        <v>3094</v>
      </c>
      <c r="H394" s="402" t="s">
        <v>3095</v>
      </c>
      <c r="I394" s="402" t="s">
        <v>3079</v>
      </c>
      <c r="J394" s="402" t="s">
        <v>3079</v>
      </c>
      <c r="K394" s="465" t="s">
        <v>4626</v>
      </c>
      <c r="L394" s="463">
        <v>1000</v>
      </c>
    </row>
    <row r="395" ht="13.5" spans="1:12">
      <c r="A395" s="402" t="s">
        <v>4627</v>
      </c>
      <c r="B395" s="190" t="s">
        <v>4628</v>
      </c>
      <c r="C395" s="399" t="s">
        <v>4607</v>
      </c>
      <c r="D395" s="190" t="s">
        <v>4616</v>
      </c>
      <c r="E395" s="399" t="s">
        <v>4629</v>
      </c>
      <c r="F395" s="402" t="s">
        <v>3079</v>
      </c>
      <c r="G395" s="190" t="s">
        <v>3094</v>
      </c>
      <c r="H395" s="402" t="s">
        <v>3095</v>
      </c>
      <c r="I395" s="402" t="s">
        <v>3079</v>
      </c>
      <c r="J395" s="402" t="s">
        <v>3079</v>
      </c>
      <c r="K395" s="465" t="s">
        <v>4630</v>
      </c>
      <c r="L395" s="463">
        <v>1000</v>
      </c>
    </row>
    <row r="396" ht="13.5" spans="1:12">
      <c r="A396" s="402" t="s">
        <v>4631</v>
      </c>
      <c r="B396" s="190" t="s">
        <v>4632</v>
      </c>
      <c r="C396" s="399" t="s">
        <v>4607</v>
      </c>
      <c r="D396" s="190" t="s">
        <v>4616</v>
      </c>
      <c r="E396" s="399" t="s">
        <v>4633</v>
      </c>
      <c r="F396" s="402" t="s">
        <v>3079</v>
      </c>
      <c r="G396" s="190" t="s">
        <v>3094</v>
      </c>
      <c r="H396" s="402" t="s">
        <v>3095</v>
      </c>
      <c r="I396" s="402" t="s">
        <v>3079</v>
      </c>
      <c r="J396" s="402" t="s">
        <v>3079</v>
      </c>
      <c r="K396" s="465" t="s">
        <v>4634</v>
      </c>
      <c r="L396" s="463">
        <v>1000</v>
      </c>
    </row>
    <row r="397" ht="13.5" spans="1:12">
      <c r="A397" s="402" t="s">
        <v>4635</v>
      </c>
      <c r="B397" s="190" t="s">
        <v>4636</v>
      </c>
      <c r="C397" s="399" t="s">
        <v>4607</v>
      </c>
      <c r="D397" s="190" t="s">
        <v>4616</v>
      </c>
      <c r="E397" s="399" t="s">
        <v>4637</v>
      </c>
      <c r="F397" s="402" t="s">
        <v>3079</v>
      </c>
      <c r="G397" s="190" t="s">
        <v>3101</v>
      </c>
      <c r="H397" s="402" t="s">
        <v>3102</v>
      </c>
      <c r="I397" s="402" t="s">
        <v>3079</v>
      </c>
      <c r="J397" s="402" t="s">
        <v>3079</v>
      </c>
      <c r="K397" s="465" t="s">
        <v>4638</v>
      </c>
      <c r="L397" s="463">
        <v>1300</v>
      </c>
    </row>
    <row r="398" ht="13.5" spans="1:12">
      <c r="A398" s="400" t="s">
        <v>4639</v>
      </c>
      <c r="B398" s="189" t="s">
        <v>4640</v>
      </c>
      <c r="C398" s="401" t="s">
        <v>4607</v>
      </c>
      <c r="D398" s="189" t="s">
        <v>4616</v>
      </c>
      <c r="E398" s="401" t="s">
        <v>4641</v>
      </c>
      <c r="F398" s="173" t="s">
        <v>3079</v>
      </c>
      <c r="G398" s="175" t="s">
        <v>3094</v>
      </c>
      <c r="H398" s="173" t="s">
        <v>3095</v>
      </c>
      <c r="I398" s="400" t="s">
        <v>3079</v>
      </c>
      <c r="J398" s="400" t="s">
        <v>3079</v>
      </c>
      <c r="K398" s="175" t="s">
        <v>4642</v>
      </c>
      <c r="L398" s="178">
        <v>1000</v>
      </c>
    </row>
    <row r="399" ht="13.5" spans="1:12">
      <c r="A399" s="402" t="s">
        <v>4643</v>
      </c>
      <c r="B399" s="190" t="s">
        <v>4644</v>
      </c>
      <c r="C399" s="399" t="s">
        <v>4607</v>
      </c>
      <c r="D399" s="190" t="s">
        <v>4616</v>
      </c>
      <c r="E399" s="399" t="s">
        <v>4645</v>
      </c>
      <c r="F399" s="402" t="s">
        <v>3079</v>
      </c>
      <c r="G399" s="190" t="s">
        <v>3094</v>
      </c>
      <c r="H399" s="402" t="s">
        <v>3095</v>
      </c>
      <c r="I399" s="402" t="s">
        <v>3079</v>
      </c>
      <c r="J399" s="402" t="s">
        <v>3079</v>
      </c>
      <c r="K399" s="190" t="s">
        <v>4646</v>
      </c>
      <c r="L399" s="463">
        <v>1000</v>
      </c>
    </row>
    <row r="400" ht="13.5" spans="1:13">
      <c r="A400" s="192" t="s">
        <v>4647</v>
      </c>
      <c r="B400" s="193"/>
      <c r="C400" s="193"/>
      <c r="D400" s="193"/>
      <c r="E400" s="194"/>
      <c r="F400" s="173" t="s">
        <v>4648</v>
      </c>
      <c r="G400" s="180"/>
      <c r="H400" s="182"/>
      <c r="I400" s="173" t="s">
        <v>4649</v>
      </c>
      <c r="J400" s="173" t="s">
        <v>4650</v>
      </c>
      <c r="K400" s="180"/>
      <c r="L400" s="178">
        <v>945300</v>
      </c>
      <c r="M400" s="195" t="s">
        <v>4651</v>
      </c>
    </row>
    <row r="401" spans="11:12">
      <c r="K401" s="442" t="s">
        <v>3064</v>
      </c>
      <c r="L401" s="195">
        <v>300000</v>
      </c>
    </row>
    <row r="402" spans="1:12">
      <c r="A402" s="217"/>
      <c r="K402" s="442" t="s">
        <v>2585</v>
      </c>
      <c r="L402" s="195">
        <f>L400-L401</f>
        <v>645300</v>
      </c>
    </row>
    <row r="403" s="195" customFormat="1" spans="16:17">
      <c r="P403" s="422"/>
      <c r="Q403" s="422"/>
    </row>
    <row r="404" spans="1:1">
      <c r="A404" s="217"/>
    </row>
    <row r="405" spans="1:1">
      <c r="A405" s="217"/>
    </row>
  </sheetData>
  <mergeCells count="12">
    <mergeCell ref="A400:E400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Q477"/>
  <sheetViews>
    <sheetView topLeftCell="C462" workbookViewId="0">
      <selection activeCell="M471" sqref="M471"/>
    </sheetView>
  </sheetViews>
  <sheetFormatPr defaultColWidth="9" defaultRowHeight="13.5"/>
  <cols>
    <col min="1" max="1" width="4.25" customWidth="1"/>
    <col min="2" max="2" width="18.5" customWidth="1"/>
    <col min="3" max="3" width="9.875" customWidth="1"/>
    <col min="4" max="4" width="12.125" customWidth="1"/>
    <col min="5" max="5" width="8.625" customWidth="1"/>
    <col min="6" max="6" width="8.25" customWidth="1"/>
    <col min="7" max="7" width="6.625" customWidth="1"/>
    <col min="8" max="8" width="4.875" customWidth="1"/>
    <col min="9" max="9" width="4.5" customWidth="1"/>
    <col min="10" max="10" width="5.625" customWidth="1"/>
    <col min="11" max="11" width="10" customWidth="1"/>
    <col min="12" max="12" width="11.875" customWidth="1"/>
    <col min="16" max="17" width="8" style="422"/>
  </cols>
  <sheetData>
    <row r="1" ht="45" spans="1:17">
      <c r="A1" s="453" t="s">
        <v>6</v>
      </c>
      <c r="B1" s="453" t="s">
        <v>11</v>
      </c>
      <c r="C1" s="453" t="s">
        <v>2</v>
      </c>
      <c r="D1" s="453" t="s">
        <v>3</v>
      </c>
      <c r="E1" s="453" t="s">
        <v>4</v>
      </c>
      <c r="F1" s="453" t="s">
        <v>5</v>
      </c>
      <c r="G1" s="453" t="s">
        <v>7</v>
      </c>
      <c r="H1" s="453" t="s">
        <v>8</v>
      </c>
      <c r="I1" s="453" t="s">
        <v>9</v>
      </c>
      <c r="J1" s="453" t="s">
        <v>10</v>
      </c>
      <c r="K1" s="453" t="s">
        <v>12</v>
      </c>
      <c r="L1" s="453" t="s">
        <v>12</v>
      </c>
      <c r="P1" s="427"/>
      <c r="Q1" s="427"/>
    </row>
    <row r="2" ht="15" spans="11:17">
      <c r="K2" s="453" t="s">
        <v>2</v>
      </c>
      <c r="L2" s="456">
        <v>300000</v>
      </c>
      <c r="P2" s="441"/>
      <c r="Q2" s="441"/>
    </row>
    <row r="3" ht="15" spans="1:17">
      <c r="A3" s="454">
        <v>1</v>
      </c>
      <c r="B3" s="454" t="s">
        <v>4652</v>
      </c>
      <c r="C3" s="455">
        <v>11310</v>
      </c>
      <c r="D3" s="455">
        <v>36910</v>
      </c>
      <c r="E3" s="454">
        <v>1411419</v>
      </c>
      <c r="F3" s="454">
        <v>2</v>
      </c>
      <c r="G3" s="454" t="s">
        <v>17</v>
      </c>
      <c r="H3" s="454">
        <v>1200</v>
      </c>
      <c r="I3" s="454">
        <v>2</v>
      </c>
      <c r="J3" s="454">
        <v>4</v>
      </c>
      <c r="K3" s="457">
        <v>295200</v>
      </c>
      <c r="L3" s="457">
        <v>4800</v>
      </c>
      <c r="P3" s="441"/>
      <c r="Q3" s="441"/>
    </row>
    <row r="4" ht="15" spans="1:17">
      <c r="A4" s="454">
        <v>2</v>
      </c>
      <c r="B4" s="454" t="s">
        <v>4653</v>
      </c>
      <c r="C4" s="455">
        <v>11310</v>
      </c>
      <c r="D4" s="455">
        <v>36910</v>
      </c>
      <c r="E4" s="454">
        <v>1405590</v>
      </c>
      <c r="F4" s="454">
        <v>3</v>
      </c>
      <c r="G4" s="454" t="s">
        <v>17</v>
      </c>
      <c r="H4" s="454">
        <v>1200</v>
      </c>
      <c r="I4" s="454">
        <v>2</v>
      </c>
      <c r="J4" s="454">
        <v>6</v>
      </c>
      <c r="K4" s="457">
        <v>288000</v>
      </c>
      <c r="L4" s="457">
        <v>7200</v>
      </c>
      <c r="P4" s="441"/>
      <c r="Q4" s="441"/>
    </row>
    <row r="5" ht="15" spans="1:17">
      <c r="A5" s="454">
        <v>3</v>
      </c>
      <c r="B5" s="454" t="s">
        <v>4654</v>
      </c>
      <c r="C5" s="455">
        <v>11310</v>
      </c>
      <c r="D5" s="455">
        <v>36910</v>
      </c>
      <c r="E5" s="454">
        <v>1416032</v>
      </c>
      <c r="F5" s="454">
        <v>1</v>
      </c>
      <c r="G5" s="454" t="s">
        <v>17</v>
      </c>
      <c r="H5" s="454">
        <v>1200</v>
      </c>
      <c r="I5" s="454">
        <v>2</v>
      </c>
      <c r="J5" s="454">
        <v>2</v>
      </c>
      <c r="K5" s="457">
        <v>285600</v>
      </c>
      <c r="L5" s="457">
        <v>2400</v>
      </c>
      <c r="P5" s="441"/>
      <c r="Q5" s="441"/>
    </row>
    <row r="6" ht="15" spans="1:17">
      <c r="A6" s="454">
        <v>4</v>
      </c>
      <c r="B6" s="454" t="s">
        <v>2174</v>
      </c>
      <c r="C6" s="455">
        <v>11310</v>
      </c>
      <c r="D6" s="455">
        <v>36910</v>
      </c>
      <c r="E6" s="454">
        <v>1409283</v>
      </c>
      <c r="F6" s="454">
        <v>1</v>
      </c>
      <c r="G6" s="454" t="s">
        <v>22</v>
      </c>
      <c r="H6" s="454">
        <v>1500</v>
      </c>
      <c r="I6" s="454">
        <v>2</v>
      </c>
      <c r="J6" s="454">
        <v>2</v>
      </c>
      <c r="K6" s="457">
        <v>282600</v>
      </c>
      <c r="L6" s="457">
        <v>3000</v>
      </c>
      <c r="P6" s="441"/>
      <c r="Q6" s="441"/>
    </row>
    <row r="7" ht="15" spans="1:17">
      <c r="A7" s="454">
        <v>5</v>
      </c>
      <c r="B7" s="454" t="s">
        <v>4655</v>
      </c>
      <c r="C7" s="455">
        <v>11310</v>
      </c>
      <c r="D7" s="455">
        <v>36910</v>
      </c>
      <c r="E7" s="454">
        <v>1407484</v>
      </c>
      <c r="F7" s="454">
        <v>1</v>
      </c>
      <c r="G7" s="454" t="s">
        <v>22</v>
      </c>
      <c r="H7" s="454">
        <v>1500</v>
      </c>
      <c r="I7" s="454">
        <v>2</v>
      </c>
      <c r="J7" s="454">
        <v>2</v>
      </c>
      <c r="K7" s="457">
        <v>279600</v>
      </c>
      <c r="L7" s="457">
        <v>3000</v>
      </c>
      <c r="P7" s="441"/>
      <c r="Q7" s="441"/>
    </row>
    <row r="8" ht="15" spans="1:17">
      <c r="A8" s="454">
        <v>6</v>
      </c>
      <c r="B8" s="454" t="s">
        <v>4656</v>
      </c>
      <c r="C8" s="455">
        <v>11310</v>
      </c>
      <c r="D8" s="455">
        <v>36910</v>
      </c>
      <c r="E8" s="454">
        <v>1402528</v>
      </c>
      <c r="F8" s="454">
        <v>2</v>
      </c>
      <c r="G8" s="454" t="s">
        <v>49</v>
      </c>
      <c r="H8" s="454">
        <v>1700</v>
      </c>
      <c r="I8" s="454">
        <v>2</v>
      </c>
      <c r="J8" s="454">
        <v>4</v>
      </c>
      <c r="K8" s="457">
        <v>272800</v>
      </c>
      <c r="L8" s="457">
        <v>6800</v>
      </c>
      <c r="P8" s="441"/>
      <c r="Q8" s="441"/>
    </row>
    <row r="9" ht="15" spans="1:17">
      <c r="A9" s="454">
        <v>7</v>
      </c>
      <c r="B9" s="454" t="s">
        <v>4657</v>
      </c>
      <c r="C9" s="455">
        <v>11310</v>
      </c>
      <c r="D9" s="455">
        <v>36910</v>
      </c>
      <c r="E9" s="454">
        <v>1414597</v>
      </c>
      <c r="F9" s="454">
        <v>1</v>
      </c>
      <c r="G9" s="454" t="s">
        <v>19</v>
      </c>
      <c r="H9" s="454">
        <v>1300</v>
      </c>
      <c r="I9" s="454">
        <v>2</v>
      </c>
      <c r="J9" s="454">
        <v>2</v>
      </c>
      <c r="K9" s="457">
        <v>270200</v>
      </c>
      <c r="L9" s="457">
        <v>2600</v>
      </c>
      <c r="P9" s="441"/>
      <c r="Q9" s="441"/>
    </row>
    <row r="10" ht="15" spans="1:17">
      <c r="A10" s="454">
        <v>8</v>
      </c>
      <c r="B10" s="454" t="s">
        <v>4658</v>
      </c>
      <c r="C10" s="455">
        <v>11310</v>
      </c>
      <c r="D10" s="455">
        <v>36910</v>
      </c>
      <c r="E10" s="454">
        <v>1403906</v>
      </c>
      <c r="F10" s="454">
        <v>1</v>
      </c>
      <c r="G10" s="454" t="s">
        <v>22</v>
      </c>
      <c r="H10" s="454">
        <v>1500</v>
      </c>
      <c r="I10" s="454">
        <v>2</v>
      </c>
      <c r="J10" s="454">
        <v>2</v>
      </c>
      <c r="K10" s="457">
        <v>267200</v>
      </c>
      <c r="L10" s="457">
        <v>3000</v>
      </c>
      <c r="P10" s="441"/>
      <c r="Q10" s="441"/>
    </row>
    <row r="11" ht="15" spans="1:17">
      <c r="A11" s="454">
        <v>9</v>
      </c>
      <c r="B11" s="454" t="s">
        <v>4659</v>
      </c>
      <c r="C11" s="455">
        <v>11310</v>
      </c>
      <c r="D11" s="455">
        <v>37275</v>
      </c>
      <c r="E11" s="454">
        <v>1412027</v>
      </c>
      <c r="F11" s="454">
        <v>1</v>
      </c>
      <c r="G11" s="454" t="s">
        <v>49</v>
      </c>
      <c r="H11" s="454">
        <v>1700</v>
      </c>
      <c r="I11" s="454">
        <v>3</v>
      </c>
      <c r="J11" s="454">
        <v>3</v>
      </c>
      <c r="K11" s="457">
        <v>262100</v>
      </c>
      <c r="L11" s="457">
        <v>5100</v>
      </c>
      <c r="P11" s="441"/>
      <c r="Q11" s="441"/>
    </row>
    <row r="12" ht="15" spans="1:17">
      <c r="A12" s="454">
        <v>10</v>
      </c>
      <c r="B12" s="454" t="s">
        <v>4660</v>
      </c>
      <c r="C12" s="455">
        <v>11310</v>
      </c>
      <c r="D12" s="455">
        <v>37275</v>
      </c>
      <c r="E12" s="454">
        <v>1392041</v>
      </c>
      <c r="F12" s="454">
        <v>1</v>
      </c>
      <c r="G12" s="454" t="s">
        <v>49</v>
      </c>
      <c r="H12" s="454">
        <v>1700</v>
      </c>
      <c r="I12" s="454">
        <v>3</v>
      </c>
      <c r="J12" s="454">
        <v>3</v>
      </c>
      <c r="K12" s="457">
        <v>257000</v>
      </c>
      <c r="L12" s="457">
        <v>5100</v>
      </c>
      <c r="P12" s="441"/>
      <c r="Q12" s="441"/>
    </row>
    <row r="13" ht="15" spans="1:17">
      <c r="A13" s="454">
        <v>11</v>
      </c>
      <c r="B13" s="454" t="s">
        <v>4661</v>
      </c>
      <c r="C13" s="455">
        <v>11675</v>
      </c>
      <c r="D13" s="455">
        <v>36910</v>
      </c>
      <c r="E13" s="454">
        <v>1405370</v>
      </c>
      <c r="F13" s="454">
        <v>1</v>
      </c>
      <c r="G13" s="454" t="s">
        <v>17</v>
      </c>
      <c r="H13" s="454">
        <v>1200</v>
      </c>
      <c r="I13" s="454">
        <v>1</v>
      </c>
      <c r="J13" s="454">
        <v>1</v>
      </c>
      <c r="K13" s="457">
        <v>255800</v>
      </c>
      <c r="L13" s="457">
        <v>1200</v>
      </c>
      <c r="P13" s="441"/>
      <c r="Q13" s="441"/>
    </row>
    <row r="14" ht="15" spans="1:17">
      <c r="A14" s="454">
        <v>12</v>
      </c>
      <c r="B14" s="454" t="s">
        <v>4662</v>
      </c>
      <c r="C14" s="455">
        <v>11675</v>
      </c>
      <c r="D14" s="455">
        <v>37275</v>
      </c>
      <c r="E14" s="454">
        <v>1413690</v>
      </c>
      <c r="F14" s="454">
        <v>2</v>
      </c>
      <c r="G14" s="454" t="s">
        <v>19</v>
      </c>
      <c r="H14" s="454">
        <v>1300</v>
      </c>
      <c r="I14" s="454">
        <v>2</v>
      </c>
      <c r="J14" s="454">
        <v>4</v>
      </c>
      <c r="K14" s="457">
        <v>250600</v>
      </c>
      <c r="L14" s="457">
        <v>5200</v>
      </c>
      <c r="P14" s="441"/>
      <c r="Q14" s="441"/>
    </row>
    <row r="15" ht="15" spans="1:17">
      <c r="A15" s="454">
        <v>13</v>
      </c>
      <c r="B15" s="454" t="s">
        <v>4663</v>
      </c>
      <c r="C15" s="455">
        <v>11675</v>
      </c>
      <c r="D15" s="455">
        <v>37275</v>
      </c>
      <c r="E15" s="454">
        <v>1409497</v>
      </c>
      <c r="F15" s="454">
        <v>1</v>
      </c>
      <c r="G15" s="454" t="s">
        <v>22</v>
      </c>
      <c r="H15" s="454">
        <v>1500</v>
      </c>
      <c r="I15" s="454">
        <v>2</v>
      </c>
      <c r="J15" s="454">
        <v>2</v>
      </c>
      <c r="K15" s="457">
        <v>247600</v>
      </c>
      <c r="L15" s="457">
        <v>3000</v>
      </c>
      <c r="P15" s="441"/>
      <c r="Q15" s="441"/>
    </row>
    <row r="16" ht="15" spans="1:17">
      <c r="A16" s="454">
        <v>14</v>
      </c>
      <c r="B16" s="454" t="s">
        <v>4664</v>
      </c>
      <c r="C16" s="455">
        <v>37275</v>
      </c>
      <c r="D16" s="455">
        <v>37640</v>
      </c>
      <c r="E16" s="454">
        <v>1423974</v>
      </c>
      <c r="F16" s="454">
        <v>1</v>
      </c>
      <c r="G16" s="454" t="s">
        <v>17</v>
      </c>
      <c r="H16" s="454">
        <v>1000</v>
      </c>
      <c r="I16" s="454">
        <v>1</v>
      </c>
      <c r="J16" s="454">
        <v>1</v>
      </c>
      <c r="K16" s="457">
        <v>246600</v>
      </c>
      <c r="L16" s="457">
        <v>1000</v>
      </c>
      <c r="P16" s="441"/>
      <c r="Q16" s="441"/>
    </row>
    <row r="17" ht="15" spans="1:17">
      <c r="A17" s="454">
        <v>15</v>
      </c>
      <c r="B17" s="454" t="s">
        <v>4665</v>
      </c>
      <c r="C17" s="455">
        <v>37275</v>
      </c>
      <c r="D17" s="455">
        <v>37640</v>
      </c>
      <c r="E17" s="454">
        <v>1424081</v>
      </c>
      <c r="F17" s="454">
        <v>1</v>
      </c>
      <c r="G17" s="454" t="s">
        <v>17</v>
      </c>
      <c r="H17" s="454">
        <v>1000</v>
      </c>
      <c r="I17" s="454">
        <v>1</v>
      </c>
      <c r="J17" s="454">
        <v>1</v>
      </c>
      <c r="K17" s="457">
        <v>245600</v>
      </c>
      <c r="L17" s="457">
        <v>1000</v>
      </c>
      <c r="P17" s="441"/>
      <c r="Q17" s="441"/>
    </row>
    <row r="18" ht="15" spans="1:17">
      <c r="A18" s="454">
        <v>16</v>
      </c>
      <c r="B18" s="454" t="s">
        <v>4666</v>
      </c>
      <c r="C18" s="455">
        <v>37275</v>
      </c>
      <c r="D18" s="455">
        <v>37640</v>
      </c>
      <c r="E18" s="454">
        <v>1423788</v>
      </c>
      <c r="F18" s="454">
        <v>1</v>
      </c>
      <c r="G18" s="454" t="s">
        <v>17</v>
      </c>
      <c r="H18" s="454">
        <v>1000</v>
      </c>
      <c r="I18" s="454">
        <v>1</v>
      </c>
      <c r="J18" s="454">
        <v>1</v>
      </c>
      <c r="K18" s="457">
        <v>244600</v>
      </c>
      <c r="L18" s="457">
        <v>1000</v>
      </c>
      <c r="P18" s="441"/>
      <c r="Q18" s="441"/>
    </row>
    <row r="19" ht="15" spans="1:17">
      <c r="A19" s="454">
        <v>17</v>
      </c>
      <c r="B19" s="454" t="s">
        <v>4663</v>
      </c>
      <c r="C19" s="455">
        <v>37275</v>
      </c>
      <c r="D19" s="455">
        <v>37640</v>
      </c>
      <c r="E19" s="454">
        <v>1409774</v>
      </c>
      <c r="F19" s="454">
        <v>1</v>
      </c>
      <c r="G19" s="454" t="s">
        <v>22</v>
      </c>
      <c r="H19" s="454">
        <v>1300</v>
      </c>
      <c r="I19" s="454">
        <v>1</v>
      </c>
      <c r="J19" s="454">
        <v>1</v>
      </c>
      <c r="K19" s="457">
        <v>243300</v>
      </c>
      <c r="L19" s="457">
        <v>1300</v>
      </c>
      <c r="P19" s="441"/>
      <c r="Q19" s="441"/>
    </row>
    <row r="20" ht="15" spans="1:17">
      <c r="A20" s="454">
        <v>18</v>
      </c>
      <c r="B20" s="454" t="s">
        <v>4667</v>
      </c>
      <c r="C20" s="455">
        <v>37275</v>
      </c>
      <c r="D20" s="455">
        <v>38005</v>
      </c>
      <c r="E20" s="454">
        <v>1424151</v>
      </c>
      <c r="F20" s="454">
        <v>2</v>
      </c>
      <c r="G20" s="454" t="s">
        <v>17</v>
      </c>
      <c r="H20" s="454">
        <v>1000</v>
      </c>
      <c r="I20" s="454">
        <v>2</v>
      </c>
      <c r="J20" s="454">
        <v>4</v>
      </c>
      <c r="K20" s="457">
        <v>239300</v>
      </c>
      <c r="L20" s="457">
        <v>4000</v>
      </c>
      <c r="P20" s="441"/>
      <c r="Q20" s="441"/>
    </row>
    <row r="21" ht="15" spans="1:17">
      <c r="A21" s="454">
        <v>19</v>
      </c>
      <c r="B21" s="454" t="s">
        <v>4668</v>
      </c>
      <c r="C21" s="455">
        <v>37275</v>
      </c>
      <c r="D21" s="455">
        <v>38005</v>
      </c>
      <c r="E21" s="454">
        <v>1423920</v>
      </c>
      <c r="F21" s="454">
        <v>1</v>
      </c>
      <c r="G21" s="454" t="s">
        <v>17</v>
      </c>
      <c r="H21" s="454">
        <v>1000</v>
      </c>
      <c r="I21" s="454">
        <v>2</v>
      </c>
      <c r="J21" s="454">
        <v>2</v>
      </c>
      <c r="K21" s="457">
        <v>237300</v>
      </c>
      <c r="L21" s="457">
        <v>2000</v>
      </c>
      <c r="P21" s="441"/>
      <c r="Q21" s="441"/>
    </row>
    <row r="22" ht="15" spans="1:17">
      <c r="A22" s="454">
        <v>20</v>
      </c>
      <c r="B22" s="454" t="s">
        <v>4669</v>
      </c>
      <c r="C22" s="455">
        <v>37275</v>
      </c>
      <c r="D22" s="455">
        <v>38005</v>
      </c>
      <c r="E22" s="454">
        <v>1417972</v>
      </c>
      <c r="F22" s="454">
        <v>1</v>
      </c>
      <c r="G22" s="454" t="s">
        <v>17</v>
      </c>
      <c r="H22" s="454">
        <v>1000</v>
      </c>
      <c r="I22" s="454">
        <v>2</v>
      </c>
      <c r="J22" s="454">
        <v>2</v>
      </c>
      <c r="K22" s="457">
        <v>235300</v>
      </c>
      <c r="L22" s="457">
        <v>2000</v>
      </c>
      <c r="P22" s="441"/>
      <c r="Q22" s="441"/>
    </row>
    <row r="23" ht="15" spans="1:17">
      <c r="A23" s="454">
        <v>21</v>
      </c>
      <c r="B23" s="454" t="s">
        <v>4670</v>
      </c>
      <c r="C23" s="455">
        <v>37275</v>
      </c>
      <c r="D23" s="455">
        <v>38005</v>
      </c>
      <c r="E23" s="454">
        <v>1415036</v>
      </c>
      <c r="F23" s="454">
        <v>1</v>
      </c>
      <c r="G23" s="454" t="s">
        <v>17</v>
      </c>
      <c r="H23" s="454">
        <v>1000</v>
      </c>
      <c r="I23" s="454">
        <v>2</v>
      </c>
      <c r="J23" s="454">
        <v>2</v>
      </c>
      <c r="K23" s="457">
        <v>233300</v>
      </c>
      <c r="L23" s="457">
        <v>2000</v>
      </c>
      <c r="P23" s="441"/>
      <c r="Q23" s="441"/>
    </row>
    <row r="24" ht="15" spans="1:17">
      <c r="A24" s="454">
        <v>22</v>
      </c>
      <c r="B24" s="454" t="s">
        <v>4671</v>
      </c>
      <c r="C24" s="455">
        <v>37275</v>
      </c>
      <c r="D24" s="455">
        <v>38005</v>
      </c>
      <c r="E24" s="454">
        <v>1423868</v>
      </c>
      <c r="F24" s="454">
        <v>1</v>
      </c>
      <c r="G24" s="454" t="s">
        <v>17</v>
      </c>
      <c r="H24" s="454">
        <v>1000</v>
      </c>
      <c r="I24" s="454">
        <v>2</v>
      </c>
      <c r="J24" s="454">
        <v>2</v>
      </c>
      <c r="K24" s="457">
        <v>231300</v>
      </c>
      <c r="L24" s="457">
        <v>2000</v>
      </c>
      <c r="P24" s="441"/>
      <c r="Q24" s="441"/>
    </row>
    <row r="25" ht="15" spans="1:17">
      <c r="A25" s="454">
        <v>23</v>
      </c>
      <c r="B25" s="454" t="s">
        <v>4672</v>
      </c>
      <c r="C25" s="455">
        <v>37275</v>
      </c>
      <c r="D25" s="455">
        <v>38371</v>
      </c>
      <c r="E25" s="454">
        <v>1423455</v>
      </c>
      <c r="F25" s="454">
        <v>1</v>
      </c>
      <c r="G25" s="454" t="s">
        <v>17</v>
      </c>
      <c r="H25" s="454">
        <v>1000</v>
      </c>
      <c r="I25" s="454">
        <v>3</v>
      </c>
      <c r="J25" s="454">
        <v>3</v>
      </c>
      <c r="K25" s="457">
        <v>228300</v>
      </c>
      <c r="L25" s="457">
        <v>3000</v>
      </c>
      <c r="P25" s="441"/>
      <c r="Q25" s="441"/>
    </row>
    <row r="26" ht="15" spans="1:17">
      <c r="A26" s="454">
        <v>24</v>
      </c>
      <c r="B26" s="454" t="s">
        <v>4673</v>
      </c>
      <c r="C26" s="455">
        <v>37275</v>
      </c>
      <c r="D26" s="455">
        <v>38371</v>
      </c>
      <c r="E26" s="454">
        <v>1423464</v>
      </c>
      <c r="F26" s="454">
        <v>1</v>
      </c>
      <c r="G26" s="454" t="s">
        <v>17</v>
      </c>
      <c r="H26" s="454">
        <v>1000</v>
      </c>
      <c r="I26" s="454">
        <v>3</v>
      </c>
      <c r="J26" s="454">
        <v>3</v>
      </c>
      <c r="K26" s="457">
        <v>225300</v>
      </c>
      <c r="L26" s="457">
        <v>3000</v>
      </c>
      <c r="P26" s="441"/>
      <c r="Q26" s="441"/>
    </row>
    <row r="27" ht="15" spans="1:17">
      <c r="A27" s="454">
        <v>25</v>
      </c>
      <c r="B27" s="454" t="s">
        <v>4674</v>
      </c>
      <c r="C27" s="455">
        <v>37275</v>
      </c>
      <c r="D27" s="455">
        <v>38371</v>
      </c>
      <c r="E27" s="454">
        <v>1417733</v>
      </c>
      <c r="F27" s="454">
        <v>1</v>
      </c>
      <c r="G27" s="454" t="s">
        <v>17</v>
      </c>
      <c r="H27" s="454">
        <v>1000</v>
      </c>
      <c r="I27" s="454">
        <v>3</v>
      </c>
      <c r="J27" s="454">
        <v>3</v>
      </c>
      <c r="K27" s="457">
        <v>222300</v>
      </c>
      <c r="L27" s="457">
        <v>3000</v>
      </c>
      <c r="P27" s="441"/>
      <c r="Q27" s="441"/>
    </row>
    <row r="28" ht="15" spans="1:17">
      <c r="A28" s="454">
        <v>26</v>
      </c>
      <c r="B28" s="454" t="s">
        <v>4675</v>
      </c>
      <c r="C28" s="455">
        <v>37275</v>
      </c>
      <c r="D28" s="455">
        <v>38371</v>
      </c>
      <c r="E28" s="454">
        <v>1418378</v>
      </c>
      <c r="F28" s="454">
        <v>2</v>
      </c>
      <c r="G28" s="454" t="s">
        <v>17</v>
      </c>
      <c r="H28" s="454">
        <v>1000</v>
      </c>
      <c r="I28" s="454">
        <v>3</v>
      </c>
      <c r="J28" s="454">
        <v>6</v>
      </c>
      <c r="K28" s="457">
        <v>216300</v>
      </c>
      <c r="L28" s="457">
        <v>6000</v>
      </c>
      <c r="P28" s="441"/>
      <c r="Q28" s="441"/>
    </row>
    <row r="29" ht="15" spans="1:17">
      <c r="A29" s="454">
        <v>27</v>
      </c>
      <c r="B29" s="454" t="s">
        <v>4676</v>
      </c>
      <c r="C29" s="455">
        <v>37275</v>
      </c>
      <c r="D29" s="455">
        <v>38371</v>
      </c>
      <c r="E29" s="454">
        <v>1423530</v>
      </c>
      <c r="F29" s="454">
        <v>1</v>
      </c>
      <c r="G29" s="454" t="s">
        <v>22</v>
      </c>
      <c r="H29" s="454">
        <v>1300</v>
      </c>
      <c r="I29" s="454">
        <v>3</v>
      </c>
      <c r="J29" s="454">
        <v>3</v>
      </c>
      <c r="K29" s="457">
        <v>212400</v>
      </c>
      <c r="L29" s="457">
        <v>3900</v>
      </c>
      <c r="P29" s="441"/>
      <c r="Q29" s="441"/>
    </row>
    <row r="30" ht="15" spans="1:17">
      <c r="A30" s="454">
        <v>28</v>
      </c>
      <c r="B30" s="454" t="s">
        <v>4677</v>
      </c>
      <c r="C30" s="455">
        <v>37275</v>
      </c>
      <c r="D30" s="455">
        <v>38736</v>
      </c>
      <c r="E30" s="454">
        <v>1423161</v>
      </c>
      <c r="F30" s="454">
        <v>1</v>
      </c>
      <c r="G30" s="454" t="s">
        <v>17</v>
      </c>
      <c r="H30" s="454">
        <v>1000</v>
      </c>
      <c r="I30" s="454">
        <v>4</v>
      </c>
      <c r="J30" s="454">
        <v>4</v>
      </c>
      <c r="K30" s="457">
        <v>208400</v>
      </c>
      <c r="L30" s="457">
        <v>4000</v>
      </c>
      <c r="P30" s="441"/>
      <c r="Q30" s="441"/>
    </row>
    <row r="31" ht="15" spans="1:17">
      <c r="A31" s="454">
        <v>29</v>
      </c>
      <c r="B31" s="454" t="s">
        <v>327</v>
      </c>
      <c r="C31" s="455">
        <v>37275</v>
      </c>
      <c r="D31" s="455">
        <v>42388</v>
      </c>
      <c r="E31" s="454">
        <v>1423737</v>
      </c>
      <c r="F31" s="454">
        <v>1</v>
      </c>
      <c r="G31" s="454" t="s">
        <v>17</v>
      </c>
      <c r="H31" s="454">
        <v>1000</v>
      </c>
      <c r="I31" s="454">
        <v>14</v>
      </c>
      <c r="J31" s="454">
        <v>14</v>
      </c>
      <c r="K31" s="457">
        <v>194400</v>
      </c>
      <c r="L31" s="457">
        <v>14000</v>
      </c>
      <c r="P31" s="441"/>
      <c r="Q31" s="441"/>
    </row>
    <row r="32" ht="15" spans="1:17">
      <c r="A32" s="454">
        <v>30</v>
      </c>
      <c r="B32" s="454" t="s">
        <v>4678</v>
      </c>
      <c r="C32" s="455">
        <v>37640</v>
      </c>
      <c r="D32" s="455">
        <v>38005</v>
      </c>
      <c r="E32" s="454">
        <v>1422241</v>
      </c>
      <c r="F32" s="454">
        <v>1</v>
      </c>
      <c r="G32" s="454" t="s">
        <v>17</v>
      </c>
      <c r="H32" s="454">
        <v>1000</v>
      </c>
      <c r="I32" s="454">
        <v>1</v>
      </c>
      <c r="J32" s="454">
        <v>1</v>
      </c>
      <c r="K32" s="457">
        <v>193400</v>
      </c>
      <c r="L32" s="457">
        <v>1000</v>
      </c>
      <c r="P32" s="441"/>
      <c r="Q32" s="441"/>
    </row>
    <row r="33" ht="15" spans="1:17">
      <c r="A33" s="454">
        <v>31</v>
      </c>
      <c r="B33" s="454" t="s">
        <v>4679</v>
      </c>
      <c r="C33" s="455">
        <v>37640</v>
      </c>
      <c r="D33" s="455">
        <v>38005</v>
      </c>
      <c r="E33" s="454">
        <v>1422228</v>
      </c>
      <c r="F33" s="454">
        <v>1</v>
      </c>
      <c r="G33" s="454" t="s">
        <v>17</v>
      </c>
      <c r="H33" s="454">
        <v>1000</v>
      </c>
      <c r="I33" s="454">
        <v>1</v>
      </c>
      <c r="J33" s="454">
        <v>1</v>
      </c>
      <c r="K33" s="457">
        <v>192400</v>
      </c>
      <c r="L33" s="457">
        <v>1000</v>
      </c>
      <c r="P33" s="441"/>
      <c r="Q33" s="441"/>
    </row>
    <row r="34" ht="15" spans="1:17">
      <c r="A34" s="454">
        <v>32</v>
      </c>
      <c r="B34" s="454" t="s">
        <v>4680</v>
      </c>
      <c r="C34" s="455">
        <v>37640</v>
      </c>
      <c r="D34" s="455">
        <v>38005</v>
      </c>
      <c r="E34" s="454">
        <v>1424714</v>
      </c>
      <c r="F34" s="454">
        <v>1</v>
      </c>
      <c r="G34" s="454" t="s">
        <v>49</v>
      </c>
      <c r="H34" s="454">
        <v>1500</v>
      </c>
      <c r="I34" s="454">
        <v>1</v>
      </c>
      <c r="J34" s="454">
        <v>1</v>
      </c>
      <c r="K34" s="457">
        <v>190900</v>
      </c>
      <c r="L34" s="457">
        <v>1500</v>
      </c>
      <c r="P34" s="441"/>
      <c r="Q34" s="441"/>
    </row>
    <row r="35" ht="15" spans="1:17">
      <c r="A35" s="454">
        <v>33</v>
      </c>
      <c r="B35" s="454" t="s">
        <v>4681</v>
      </c>
      <c r="C35" s="455">
        <v>37640</v>
      </c>
      <c r="D35" s="455">
        <v>38005</v>
      </c>
      <c r="E35" s="454">
        <v>1419177</v>
      </c>
      <c r="F35" s="454">
        <v>1</v>
      </c>
      <c r="G35" s="454" t="s">
        <v>17</v>
      </c>
      <c r="H35" s="454">
        <v>1000</v>
      </c>
      <c r="I35" s="454">
        <v>1</v>
      </c>
      <c r="J35" s="454">
        <v>1</v>
      </c>
      <c r="K35" s="457">
        <v>189900</v>
      </c>
      <c r="L35" s="457">
        <v>1000</v>
      </c>
      <c r="P35" s="441"/>
      <c r="Q35" s="441"/>
    </row>
    <row r="36" ht="15" spans="1:17">
      <c r="A36" s="454">
        <v>34</v>
      </c>
      <c r="B36" s="454" t="s">
        <v>559</v>
      </c>
      <c r="C36" s="455">
        <v>37640</v>
      </c>
      <c r="D36" s="455">
        <v>38005</v>
      </c>
      <c r="E36" s="454">
        <v>1418343</v>
      </c>
      <c r="F36" s="454">
        <v>1</v>
      </c>
      <c r="G36" s="454" t="s">
        <v>17</v>
      </c>
      <c r="H36" s="454">
        <v>1000</v>
      </c>
      <c r="I36" s="454">
        <v>1</v>
      </c>
      <c r="J36" s="454">
        <v>1</v>
      </c>
      <c r="K36" s="457">
        <v>188900</v>
      </c>
      <c r="L36" s="457">
        <v>1000</v>
      </c>
      <c r="P36" s="441"/>
      <c r="Q36" s="441"/>
    </row>
    <row r="37" ht="15" spans="1:17">
      <c r="A37" s="454">
        <v>35</v>
      </c>
      <c r="B37" s="454" t="s">
        <v>4682</v>
      </c>
      <c r="C37" s="455">
        <v>37640</v>
      </c>
      <c r="D37" s="455">
        <v>38005</v>
      </c>
      <c r="E37" s="454">
        <v>1424783</v>
      </c>
      <c r="F37" s="454">
        <v>1</v>
      </c>
      <c r="G37" s="454" t="s">
        <v>22</v>
      </c>
      <c r="H37" s="454">
        <v>1300</v>
      </c>
      <c r="I37" s="454">
        <v>1</v>
      </c>
      <c r="J37" s="454">
        <v>1</v>
      </c>
      <c r="K37" s="457">
        <v>187600</v>
      </c>
      <c r="L37" s="457">
        <v>1300</v>
      </c>
      <c r="P37" s="441"/>
      <c r="Q37" s="441"/>
    </row>
    <row r="38" ht="15" spans="1:17">
      <c r="A38" s="454">
        <v>36</v>
      </c>
      <c r="B38" s="454" t="s">
        <v>4683</v>
      </c>
      <c r="C38" s="455">
        <v>37640</v>
      </c>
      <c r="D38" s="455">
        <v>38005</v>
      </c>
      <c r="E38" s="454">
        <v>1424922</v>
      </c>
      <c r="F38" s="454">
        <v>2</v>
      </c>
      <c r="G38" s="454" t="s">
        <v>22</v>
      </c>
      <c r="H38" s="454">
        <v>1300</v>
      </c>
      <c r="I38" s="454">
        <v>1</v>
      </c>
      <c r="J38" s="454">
        <v>2</v>
      </c>
      <c r="K38" s="457">
        <v>185000</v>
      </c>
      <c r="L38" s="457">
        <v>2600</v>
      </c>
      <c r="P38" s="441"/>
      <c r="Q38" s="441"/>
    </row>
    <row r="39" ht="15" spans="1:17">
      <c r="A39" s="454">
        <v>37</v>
      </c>
      <c r="B39" s="454" t="s">
        <v>1441</v>
      </c>
      <c r="C39" s="455">
        <v>37640</v>
      </c>
      <c r="D39" s="455">
        <v>38005</v>
      </c>
      <c r="E39" s="454">
        <v>1420471</v>
      </c>
      <c r="F39" s="454">
        <v>1</v>
      </c>
      <c r="G39" s="454" t="s">
        <v>17</v>
      </c>
      <c r="H39" s="454">
        <v>1000</v>
      </c>
      <c r="I39" s="454">
        <v>1</v>
      </c>
      <c r="J39" s="454">
        <v>1</v>
      </c>
      <c r="K39" s="457">
        <v>184000</v>
      </c>
      <c r="L39" s="457">
        <v>1000</v>
      </c>
      <c r="P39" s="441"/>
      <c r="Q39" s="441"/>
    </row>
    <row r="40" ht="15" spans="1:17">
      <c r="A40" s="454">
        <v>38</v>
      </c>
      <c r="B40" s="454" t="s">
        <v>4684</v>
      </c>
      <c r="C40" s="455">
        <v>37640</v>
      </c>
      <c r="D40" s="455">
        <v>38005</v>
      </c>
      <c r="E40" s="454">
        <v>1424371</v>
      </c>
      <c r="F40" s="454">
        <v>1</v>
      </c>
      <c r="G40" s="454" t="s">
        <v>19</v>
      </c>
      <c r="H40" s="454">
        <v>1300</v>
      </c>
      <c r="I40" s="454">
        <v>1</v>
      </c>
      <c r="J40" s="454">
        <v>1</v>
      </c>
      <c r="K40" s="457">
        <v>182700</v>
      </c>
      <c r="L40" s="457">
        <v>1300</v>
      </c>
      <c r="P40" s="441"/>
      <c r="Q40" s="441"/>
    </row>
    <row r="41" ht="15" spans="1:17">
      <c r="A41" s="454">
        <v>39</v>
      </c>
      <c r="B41" s="454" t="s">
        <v>4685</v>
      </c>
      <c r="C41" s="455">
        <v>37640</v>
      </c>
      <c r="D41" s="455">
        <v>38005</v>
      </c>
      <c r="E41" s="454">
        <v>1421991</v>
      </c>
      <c r="F41" s="454">
        <v>2</v>
      </c>
      <c r="G41" s="454" t="s">
        <v>22</v>
      </c>
      <c r="H41" s="454">
        <v>1300</v>
      </c>
      <c r="I41" s="454">
        <v>1</v>
      </c>
      <c r="J41" s="454">
        <v>2</v>
      </c>
      <c r="K41" s="457">
        <v>180100</v>
      </c>
      <c r="L41" s="457">
        <v>2600</v>
      </c>
      <c r="P41" s="441"/>
      <c r="Q41" s="441"/>
    </row>
    <row r="42" ht="15" spans="1:17">
      <c r="A42" s="454">
        <v>40</v>
      </c>
      <c r="B42" s="454" t="s">
        <v>4686</v>
      </c>
      <c r="C42" s="455">
        <v>37640</v>
      </c>
      <c r="D42" s="455">
        <v>38005</v>
      </c>
      <c r="E42" s="454">
        <v>1424768</v>
      </c>
      <c r="F42" s="454">
        <v>1</v>
      </c>
      <c r="G42" s="454" t="s">
        <v>22</v>
      </c>
      <c r="H42" s="454">
        <v>1300</v>
      </c>
      <c r="I42" s="454">
        <v>1</v>
      </c>
      <c r="J42" s="454">
        <v>1</v>
      </c>
      <c r="K42" s="457">
        <v>178800</v>
      </c>
      <c r="L42" s="457">
        <v>1300</v>
      </c>
      <c r="P42" s="441"/>
      <c r="Q42" s="441"/>
    </row>
    <row r="43" ht="15" spans="1:17">
      <c r="A43" s="454">
        <v>41</v>
      </c>
      <c r="B43" s="454" t="s">
        <v>4687</v>
      </c>
      <c r="C43" s="455">
        <v>37640</v>
      </c>
      <c r="D43" s="455">
        <v>38005</v>
      </c>
      <c r="E43" s="454">
        <v>1424989</v>
      </c>
      <c r="F43" s="454">
        <v>1</v>
      </c>
      <c r="G43" s="454" t="s">
        <v>22</v>
      </c>
      <c r="H43" s="454">
        <v>1300</v>
      </c>
      <c r="I43" s="454">
        <v>1</v>
      </c>
      <c r="J43" s="454">
        <v>1</v>
      </c>
      <c r="K43" s="457">
        <v>177500</v>
      </c>
      <c r="L43" s="457">
        <v>1300</v>
      </c>
      <c r="P43" s="441"/>
      <c r="Q43" s="441"/>
    </row>
    <row r="44" ht="15" spans="1:17">
      <c r="A44" s="454">
        <v>42</v>
      </c>
      <c r="B44" s="454" t="s">
        <v>1441</v>
      </c>
      <c r="C44" s="455">
        <v>37640</v>
      </c>
      <c r="D44" s="455">
        <v>38005</v>
      </c>
      <c r="E44" s="454">
        <v>1420554</v>
      </c>
      <c r="F44" s="454">
        <v>1</v>
      </c>
      <c r="G44" s="454" t="s">
        <v>17</v>
      </c>
      <c r="H44" s="454">
        <v>1000</v>
      </c>
      <c r="I44" s="454">
        <v>1</v>
      </c>
      <c r="J44" s="454">
        <v>1</v>
      </c>
      <c r="K44" s="457">
        <v>176500</v>
      </c>
      <c r="L44" s="457">
        <v>1000</v>
      </c>
      <c r="P44" s="441"/>
      <c r="Q44" s="441"/>
    </row>
    <row r="45" ht="15" spans="1:17">
      <c r="A45" s="454">
        <v>43</v>
      </c>
      <c r="B45" s="454" t="s">
        <v>901</v>
      </c>
      <c r="C45" s="455">
        <v>37640</v>
      </c>
      <c r="D45" s="455">
        <v>38005</v>
      </c>
      <c r="E45" s="454">
        <v>1424996</v>
      </c>
      <c r="F45" s="454">
        <v>1</v>
      </c>
      <c r="G45" s="454" t="s">
        <v>22</v>
      </c>
      <c r="H45" s="454">
        <v>1300</v>
      </c>
      <c r="I45" s="454">
        <v>1</v>
      </c>
      <c r="J45" s="454">
        <v>1</v>
      </c>
      <c r="K45" s="457">
        <v>175200</v>
      </c>
      <c r="L45" s="457">
        <v>1300</v>
      </c>
      <c r="P45" s="441"/>
      <c r="Q45" s="441"/>
    </row>
    <row r="46" ht="15" spans="1:17">
      <c r="A46" s="454">
        <v>44</v>
      </c>
      <c r="B46" s="454" t="s">
        <v>4688</v>
      </c>
      <c r="C46" s="455">
        <v>37640</v>
      </c>
      <c r="D46" s="455">
        <v>38005</v>
      </c>
      <c r="E46" s="454">
        <v>1425063</v>
      </c>
      <c r="F46" s="454">
        <v>1</v>
      </c>
      <c r="G46" s="454" t="s">
        <v>22</v>
      </c>
      <c r="H46" s="454">
        <v>1300</v>
      </c>
      <c r="I46" s="454">
        <v>1</v>
      </c>
      <c r="J46" s="454">
        <v>1</v>
      </c>
      <c r="K46" s="457">
        <v>173900</v>
      </c>
      <c r="L46" s="457">
        <v>1300</v>
      </c>
      <c r="P46" s="441"/>
      <c r="Q46" s="441"/>
    </row>
    <row r="47" ht="15" spans="1:17">
      <c r="A47" s="454">
        <v>45</v>
      </c>
      <c r="B47" s="454" t="s">
        <v>4689</v>
      </c>
      <c r="C47" s="455">
        <v>37640</v>
      </c>
      <c r="D47" s="455">
        <v>38371</v>
      </c>
      <c r="E47" s="454">
        <v>1423975</v>
      </c>
      <c r="F47" s="454">
        <v>1</v>
      </c>
      <c r="G47" s="454" t="s">
        <v>17</v>
      </c>
      <c r="H47" s="454">
        <v>1000</v>
      </c>
      <c r="I47" s="454">
        <v>2</v>
      </c>
      <c r="J47" s="454">
        <v>2</v>
      </c>
      <c r="K47" s="457">
        <v>171900</v>
      </c>
      <c r="L47" s="457">
        <v>2000</v>
      </c>
      <c r="P47" s="441"/>
      <c r="Q47" s="441"/>
    </row>
    <row r="48" ht="15" spans="1:17">
      <c r="A48" s="454">
        <v>46</v>
      </c>
      <c r="B48" s="454" t="s">
        <v>4690</v>
      </c>
      <c r="C48" s="455">
        <v>37640</v>
      </c>
      <c r="D48" s="455">
        <v>38371</v>
      </c>
      <c r="E48" s="454">
        <v>1424164</v>
      </c>
      <c r="F48" s="454">
        <v>1</v>
      </c>
      <c r="G48" s="454" t="s">
        <v>17</v>
      </c>
      <c r="H48" s="454">
        <v>1000</v>
      </c>
      <c r="I48" s="454">
        <v>2</v>
      </c>
      <c r="J48" s="454">
        <v>2</v>
      </c>
      <c r="K48" s="457">
        <v>169900</v>
      </c>
      <c r="L48" s="457">
        <v>2000</v>
      </c>
      <c r="P48" s="441"/>
      <c r="Q48" s="441"/>
    </row>
    <row r="49" ht="15" spans="1:17">
      <c r="A49" s="454">
        <v>47</v>
      </c>
      <c r="B49" s="454" t="s">
        <v>4691</v>
      </c>
      <c r="C49" s="455">
        <v>37640</v>
      </c>
      <c r="D49" s="455">
        <v>38371</v>
      </c>
      <c r="E49" s="454">
        <v>1419533</v>
      </c>
      <c r="F49" s="454">
        <v>1</v>
      </c>
      <c r="G49" s="454" t="s">
        <v>22</v>
      </c>
      <c r="H49" s="454">
        <v>1300</v>
      </c>
      <c r="I49" s="454">
        <v>2</v>
      </c>
      <c r="J49" s="454">
        <v>2</v>
      </c>
      <c r="K49" s="457">
        <v>167300</v>
      </c>
      <c r="L49" s="457">
        <v>2600</v>
      </c>
      <c r="P49" s="441"/>
      <c r="Q49" s="441"/>
    </row>
    <row r="50" ht="15" spans="1:17">
      <c r="A50" s="454">
        <v>48</v>
      </c>
      <c r="B50" s="454" t="s">
        <v>4692</v>
      </c>
      <c r="C50" s="455">
        <v>37640</v>
      </c>
      <c r="D50" s="455">
        <v>38371</v>
      </c>
      <c r="E50" s="454">
        <v>1424873</v>
      </c>
      <c r="F50" s="454">
        <v>1</v>
      </c>
      <c r="G50" s="454" t="s">
        <v>60</v>
      </c>
      <c r="H50" s="454">
        <v>1900</v>
      </c>
      <c r="I50" s="454">
        <v>2</v>
      </c>
      <c r="J50" s="454">
        <v>2</v>
      </c>
      <c r="K50" s="457">
        <v>163500</v>
      </c>
      <c r="L50" s="457">
        <v>3800</v>
      </c>
      <c r="P50" s="441"/>
      <c r="Q50" s="441"/>
    </row>
    <row r="51" ht="15" spans="1:17">
      <c r="A51" s="454">
        <v>49</v>
      </c>
      <c r="B51" s="454" t="s">
        <v>4693</v>
      </c>
      <c r="C51" s="455">
        <v>37640</v>
      </c>
      <c r="D51" s="455">
        <v>38736</v>
      </c>
      <c r="E51" s="454">
        <v>1401121</v>
      </c>
      <c r="F51" s="454">
        <v>1</v>
      </c>
      <c r="G51" s="454" t="s">
        <v>17</v>
      </c>
      <c r="H51" s="454">
        <v>1000</v>
      </c>
      <c r="I51" s="454">
        <v>3</v>
      </c>
      <c r="J51" s="454">
        <v>3</v>
      </c>
      <c r="K51" s="457">
        <v>160500</v>
      </c>
      <c r="L51" s="457">
        <v>3000</v>
      </c>
      <c r="P51" s="441"/>
      <c r="Q51" s="441"/>
    </row>
    <row r="52" ht="15" spans="1:17">
      <c r="A52" s="454">
        <v>50</v>
      </c>
      <c r="B52" s="454" t="s">
        <v>4694</v>
      </c>
      <c r="C52" s="455">
        <v>37640</v>
      </c>
      <c r="D52" s="455">
        <v>38736</v>
      </c>
      <c r="E52" s="454">
        <v>1424880</v>
      </c>
      <c r="F52" s="454">
        <v>1</v>
      </c>
      <c r="G52" s="454" t="s">
        <v>49</v>
      </c>
      <c r="H52" s="454">
        <v>1500</v>
      </c>
      <c r="I52" s="454">
        <v>3</v>
      </c>
      <c r="J52" s="454">
        <v>3</v>
      </c>
      <c r="K52" s="457">
        <v>156000</v>
      </c>
      <c r="L52" s="457">
        <v>4500</v>
      </c>
      <c r="P52" s="441"/>
      <c r="Q52" s="441"/>
    </row>
    <row r="53" ht="15" spans="1:17">
      <c r="A53" s="454">
        <v>51</v>
      </c>
      <c r="B53" s="454" t="s">
        <v>1012</v>
      </c>
      <c r="C53" s="455">
        <v>37640</v>
      </c>
      <c r="D53" s="455">
        <v>38736</v>
      </c>
      <c r="E53" s="454">
        <v>1423422</v>
      </c>
      <c r="F53" s="454">
        <v>1</v>
      </c>
      <c r="G53" s="454" t="s">
        <v>19</v>
      </c>
      <c r="H53" s="454">
        <v>1300</v>
      </c>
      <c r="I53" s="454">
        <v>3</v>
      </c>
      <c r="J53" s="454">
        <v>3</v>
      </c>
      <c r="K53" s="457">
        <v>152100</v>
      </c>
      <c r="L53" s="457">
        <v>3900</v>
      </c>
      <c r="P53" s="441"/>
      <c r="Q53" s="441"/>
    </row>
    <row r="54" ht="15" spans="1:17">
      <c r="A54" s="454">
        <v>52</v>
      </c>
      <c r="B54" s="454" t="s">
        <v>4695</v>
      </c>
      <c r="C54" s="455">
        <v>37640</v>
      </c>
      <c r="D54" s="455">
        <v>39101</v>
      </c>
      <c r="E54" s="454">
        <v>1392948</v>
      </c>
      <c r="F54" s="454">
        <v>1</v>
      </c>
      <c r="G54" s="454" t="s">
        <v>19</v>
      </c>
      <c r="H54" s="454">
        <v>1300</v>
      </c>
      <c r="I54" s="454">
        <v>4</v>
      </c>
      <c r="J54" s="454">
        <v>4</v>
      </c>
      <c r="K54" s="457">
        <v>146900</v>
      </c>
      <c r="L54" s="457">
        <v>5200</v>
      </c>
      <c r="P54" s="441"/>
      <c r="Q54" s="441"/>
    </row>
    <row r="55" ht="15" spans="1:17">
      <c r="A55" s="454">
        <v>53</v>
      </c>
      <c r="B55" s="454" t="s">
        <v>4696</v>
      </c>
      <c r="C55" s="455">
        <v>38005</v>
      </c>
      <c r="D55" s="455">
        <v>38371</v>
      </c>
      <c r="E55" s="454">
        <v>1409263</v>
      </c>
      <c r="F55" s="454">
        <v>1</v>
      </c>
      <c r="G55" s="454" t="s">
        <v>17</v>
      </c>
      <c r="H55" s="454">
        <v>1000</v>
      </c>
      <c r="I55" s="454">
        <v>1</v>
      </c>
      <c r="J55" s="454">
        <v>1</v>
      </c>
      <c r="K55" s="457">
        <v>145900</v>
      </c>
      <c r="L55" s="457">
        <v>1000</v>
      </c>
      <c r="P55" s="441"/>
      <c r="Q55" s="441"/>
    </row>
    <row r="56" ht="15" spans="1:17">
      <c r="A56" s="454">
        <v>54</v>
      </c>
      <c r="B56" s="454" t="s">
        <v>4697</v>
      </c>
      <c r="C56" s="455">
        <v>38005</v>
      </c>
      <c r="D56" s="455">
        <v>38371</v>
      </c>
      <c r="E56" s="454">
        <v>1425379</v>
      </c>
      <c r="F56" s="454">
        <v>1</v>
      </c>
      <c r="G56" s="454" t="s">
        <v>22</v>
      </c>
      <c r="H56" s="454">
        <v>1300</v>
      </c>
      <c r="I56" s="454">
        <v>1</v>
      </c>
      <c r="J56" s="454">
        <v>1</v>
      </c>
      <c r="K56" s="457">
        <v>144600</v>
      </c>
      <c r="L56" s="457">
        <v>1300</v>
      </c>
      <c r="P56" s="441"/>
      <c r="Q56" s="441"/>
    </row>
    <row r="57" ht="15" spans="1:17">
      <c r="A57" s="454">
        <v>55</v>
      </c>
      <c r="B57" s="454" t="s">
        <v>4698</v>
      </c>
      <c r="C57" s="455">
        <v>38005</v>
      </c>
      <c r="D57" s="455">
        <v>38371</v>
      </c>
      <c r="E57" s="454">
        <v>1425575</v>
      </c>
      <c r="F57" s="454">
        <v>1</v>
      </c>
      <c r="G57" s="454" t="s">
        <v>49</v>
      </c>
      <c r="H57" s="454">
        <v>1500</v>
      </c>
      <c r="I57" s="454">
        <v>1</v>
      </c>
      <c r="J57" s="454">
        <v>1</v>
      </c>
      <c r="K57" s="457">
        <v>143100</v>
      </c>
      <c r="L57" s="457">
        <v>1500</v>
      </c>
      <c r="P57" s="441"/>
      <c r="Q57" s="441"/>
    </row>
    <row r="58" ht="15" spans="1:17">
      <c r="A58" s="454">
        <v>56</v>
      </c>
      <c r="B58" s="454" t="s">
        <v>4699</v>
      </c>
      <c r="C58" s="455">
        <v>38005</v>
      </c>
      <c r="D58" s="455">
        <v>38371</v>
      </c>
      <c r="E58" s="454">
        <v>1415270</v>
      </c>
      <c r="F58" s="454">
        <v>1</v>
      </c>
      <c r="G58" s="454" t="s">
        <v>22</v>
      </c>
      <c r="H58" s="454">
        <v>1300</v>
      </c>
      <c r="I58" s="454">
        <v>1</v>
      </c>
      <c r="J58" s="454">
        <v>1</v>
      </c>
      <c r="K58" s="457">
        <v>141800</v>
      </c>
      <c r="L58" s="457">
        <v>1300</v>
      </c>
      <c r="P58" s="441"/>
      <c r="Q58" s="441"/>
    </row>
    <row r="59" ht="15" spans="1:17">
      <c r="A59" s="454">
        <v>57</v>
      </c>
      <c r="B59" s="454" t="s">
        <v>4700</v>
      </c>
      <c r="C59" s="455">
        <v>38005</v>
      </c>
      <c r="D59" s="455">
        <v>38371</v>
      </c>
      <c r="E59" s="454">
        <v>1411104</v>
      </c>
      <c r="F59" s="454">
        <v>3</v>
      </c>
      <c r="G59" s="454" t="s">
        <v>22</v>
      </c>
      <c r="H59" s="454">
        <v>1300</v>
      </c>
      <c r="I59" s="454">
        <v>1</v>
      </c>
      <c r="J59" s="454">
        <v>3</v>
      </c>
      <c r="K59" s="457">
        <v>137900</v>
      </c>
      <c r="L59" s="457">
        <v>3900</v>
      </c>
      <c r="P59" s="441"/>
      <c r="Q59" s="441"/>
    </row>
    <row r="60" ht="15" spans="1:17">
      <c r="A60" s="454">
        <v>58</v>
      </c>
      <c r="B60" s="454" t="s">
        <v>4701</v>
      </c>
      <c r="C60" s="455">
        <v>38005</v>
      </c>
      <c r="D60" s="455">
        <v>38371</v>
      </c>
      <c r="E60" s="454">
        <v>1425328</v>
      </c>
      <c r="F60" s="454">
        <v>1</v>
      </c>
      <c r="G60" s="454" t="s">
        <v>19</v>
      </c>
      <c r="H60" s="454">
        <v>1300</v>
      </c>
      <c r="I60" s="454">
        <v>1</v>
      </c>
      <c r="J60" s="454">
        <v>1</v>
      </c>
      <c r="K60" s="457">
        <v>136600</v>
      </c>
      <c r="L60" s="457">
        <v>1300</v>
      </c>
      <c r="P60" s="441"/>
      <c r="Q60" s="441"/>
    </row>
    <row r="61" ht="15" spans="1:17">
      <c r="A61" s="454">
        <v>59</v>
      </c>
      <c r="B61" s="454" t="s">
        <v>4702</v>
      </c>
      <c r="C61" s="455">
        <v>38005</v>
      </c>
      <c r="D61" s="455">
        <v>38371</v>
      </c>
      <c r="E61" s="454">
        <v>1425391</v>
      </c>
      <c r="F61" s="454">
        <v>1</v>
      </c>
      <c r="G61" s="454" t="s">
        <v>22</v>
      </c>
      <c r="H61" s="454">
        <v>1300</v>
      </c>
      <c r="I61" s="454">
        <v>1</v>
      </c>
      <c r="J61" s="454">
        <v>1</v>
      </c>
      <c r="K61" s="457">
        <v>135300</v>
      </c>
      <c r="L61" s="457">
        <v>1300</v>
      </c>
      <c r="P61" s="441"/>
      <c r="Q61" s="441"/>
    </row>
    <row r="62" ht="15" spans="1:17">
      <c r="A62" s="454">
        <v>60</v>
      </c>
      <c r="B62" s="454" t="s">
        <v>4703</v>
      </c>
      <c r="C62" s="455">
        <v>38005</v>
      </c>
      <c r="D62" s="455">
        <v>38371</v>
      </c>
      <c r="E62" s="454">
        <v>1422973</v>
      </c>
      <c r="F62" s="454">
        <v>1</v>
      </c>
      <c r="G62" s="454" t="s">
        <v>17</v>
      </c>
      <c r="H62" s="454">
        <v>1000</v>
      </c>
      <c r="I62" s="454">
        <v>1</v>
      </c>
      <c r="J62" s="454">
        <v>1</v>
      </c>
      <c r="K62" s="457">
        <v>134300</v>
      </c>
      <c r="L62" s="457">
        <v>1000</v>
      </c>
      <c r="P62" s="441"/>
      <c r="Q62" s="441"/>
    </row>
    <row r="63" ht="15" spans="1:17">
      <c r="A63" s="454">
        <v>61</v>
      </c>
      <c r="B63" s="454" t="s">
        <v>4704</v>
      </c>
      <c r="C63" s="455">
        <v>38005</v>
      </c>
      <c r="D63" s="455">
        <v>38371</v>
      </c>
      <c r="E63" s="454">
        <v>1404934</v>
      </c>
      <c r="F63" s="454">
        <v>1</v>
      </c>
      <c r="G63" s="454" t="s">
        <v>17</v>
      </c>
      <c r="H63" s="454">
        <v>1000</v>
      </c>
      <c r="I63" s="454">
        <v>1</v>
      </c>
      <c r="J63" s="454">
        <v>1</v>
      </c>
      <c r="K63" s="457">
        <v>133300</v>
      </c>
      <c r="L63" s="457">
        <v>1000</v>
      </c>
      <c r="P63" s="441"/>
      <c r="Q63" s="441"/>
    </row>
    <row r="64" ht="15" spans="1:17">
      <c r="A64" s="454">
        <v>62</v>
      </c>
      <c r="B64" s="454" t="s">
        <v>4668</v>
      </c>
      <c r="C64" s="455">
        <v>38005</v>
      </c>
      <c r="D64" s="455">
        <v>38371</v>
      </c>
      <c r="E64" s="454">
        <v>1425015</v>
      </c>
      <c r="F64" s="454">
        <v>1</v>
      </c>
      <c r="G64" s="454" t="s">
        <v>17</v>
      </c>
      <c r="H64" s="454">
        <v>1000</v>
      </c>
      <c r="I64" s="454">
        <v>1</v>
      </c>
      <c r="J64" s="454">
        <v>1</v>
      </c>
      <c r="K64" s="457">
        <v>132300</v>
      </c>
      <c r="L64" s="457">
        <v>1000</v>
      </c>
      <c r="P64" s="441"/>
      <c r="Q64" s="441"/>
    </row>
    <row r="65" ht="15" spans="1:17">
      <c r="A65" s="454">
        <v>63</v>
      </c>
      <c r="B65" s="454" t="s">
        <v>4680</v>
      </c>
      <c r="C65" s="455">
        <v>38005</v>
      </c>
      <c r="D65" s="455">
        <v>38371</v>
      </c>
      <c r="E65" s="454">
        <v>1425380</v>
      </c>
      <c r="F65" s="454">
        <v>1</v>
      </c>
      <c r="G65" s="454" t="s">
        <v>49</v>
      </c>
      <c r="H65" s="454">
        <v>1500</v>
      </c>
      <c r="I65" s="454">
        <v>1</v>
      </c>
      <c r="J65" s="454">
        <v>1</v>
      </c>
      <c r="K65" s="457">
        <v>130800</v>
      </c>
      <c r="L65" s="457">
        <v>1500</v>
      </c>
      <c r="P65" s="441"/>
      <c r="Q65" s="441"/>
    </row>
    <row r="66" ht="15" spans="1:17">
      <c r="A66" s="454">
        <v>64</v>
      </c>
      <c r="B66" s="454" t="s">
        <v>1478</v>
      </c>
      <c r="C66" s="455">
        <v>38005</v>
      </c>
      <c r="D66" s="455">
        <v>38371</v>
      </c>
      <c r="E66" s="454">
        <v>1423484</v>
      </c>
      <c r="F66" s="454">
        <v>1</v>
      </c>
      <c r="G66" s="454" t="s">
        <v>17</v>
      </c>
      <c r="H66" s="454">
        <v>1000</v>
      </c>
      <c r="I66" s="454">
        <v>1</v>
      </c>
      <c r="J66" s="454">
        <v>1</v>
      </c>
      <c r="K66" s="457">
        <v>129800</v>
      </c>
      <c r="L66" s="457">
        <v>1000</v>
      </c>
      <c r="P66" s="441"/>
      <c r="Q66" s="441"/>
    </row>
    <row r="67" ht="15" spans="1:17">
      <c r="A67" s="454">
        <v>65</v>
      </c>
      <c r="B67" s="454" t="s">
        <v>4679</v>
      </c>
      <c r="C67" s="455">
        <v>38005</v>
      </c>
      <c r="D67" s="455">
        <v>38371</v>
      </c>
      <c r="E67" s="454">
        <v>1425378</v>
      </c>
      <c r="F67" s="454">
        <v>2</v>
      </c>
      <c r="G67" s="454" t="s">
        <v>17</v>
      </c>
      <c r="H67" s="454">
        <v>1000</v>
      </c>
      <c r="I67" s="454">
        <v>1</v>
      </c>
      <c r="J67" s="454">
        <v>2</v>
      </c>
      <c r="K67" s="457">
        <v>127800</v>
      </c>
      <c r="L67" s="457">
        <v>2000</v>
      </c>
      <c r="P67" s="441"/>
      <c r="Q67" s="441"/>
    </row>
    <row r="68" ht="15" spans="1:17">
      <c r="A68" s="454">
        <v>66</v>
      </c>
      <c r="B68" s="454" t="s">
        <v>4705</v>
      </c>
      <c r="C68" s="455">
        <v>38005</v>
      </c>
      <c r="D68" s="455">
        <v>38736</v>
      </c>
      <c r="E68" s="454">
        <v>1419227</v>
      </c>
      <c r="F68" s="454">
        <v>1</v>
      </c>
      <c r="G68" s="454" t="s">
        <v>17</v>
      </c>
      <c r="H68" s="454">
        <v>1000</v>
      </c>
      <c r="I68" s="454">
        <v>2</v>
      </c>
      <c r="J68" s="454">
        <v>2</v>
      </c>
      <c r="K68" s="457">
        <v>125800</v>
      </c>
      <c r="L68" s="457">
        <v>2000</v>
      </c>
      <c r="P68" s="441"/>
      <c r="Q68" s="441"/>
    </row>
    <row r="69" ht="15" spans="1:17">
      <c r="A69" s="454">
        <v>67</v>
      </c>
      <c r="B69" s="454" t="s">
        <v>4706</v>
      </c>
      <c r="C69" s="455">
        <v>38005</v>
      </c>
      <c r="D69" s="455">
        <v>38736</v>
      </c>
      <c r="E69" s="454">
        <v>1413405</v>
      </c>
      <c r="F69" s="454">
        <v>1</v>
      </c>
      <c r="G69" s="454" t="s">
        <v>17</v>
      </c>
      <c r="H69" s="454">
        <v>1000</v>
      </c>
      <c r="I69" s="454">
        <v>2</v>
      </c>
      <c r="J69" s="454">
        <v>2</v>
      </c>
      <c r="K69" s="457">
        <v>123800</v>
      </c>
      <c r="L69" s="457">
        <v>2000</v>
      </c>
      <c r="P69" s="441"/>
      <c r="Q69" s="441"/>
    </row>
    <row r="70" ht="15" spans="1:17">
      <c r="A70" s="454">
        <v>68</v>
      </c>
      <c r="B70" s="454" t="s">
        <v>4707</v>
      </c>
      <c r="C70" s="455">
        <v>38005</v>
      </c>
      <c r="D70" s="455">
        <v>38736</v>
      </c>
      <c r="E70" s="454">
        <v>1411313</v>
      </c>
      <c r="F70" s="454">
        <v>2</v>
      </c>
      <c r="G70" s="454" t="s">
        <v>17</v>
      </c>
      <c r="H70" s="454">
        <v>1000</v>
      </c>
      <c r="I70" s="454">
        <v>2</v>
      </c>
      <c r="J70" s="454">
        <v>4</v>
      </c>
      <c r="K70" s="457">
        <v>119800</v>
      </c>
      <c r="L70" s="457">
        <v>4000</v>
      </c>
      <c r="P70" s="441"/>
      <c r="Q70" s="441"/>
    </row>
    <row r="71" ht="15" spans="1:17">
      <c r="A71" s="454">
        <v>69</v>
      </c>
      <c r="B71" s="454" t="s">
        <v>4708</v>
      </c>
      <c r="C71" s="455">
        <v>38005</v>
      </c>
      <c r="D71" s="455">
        <v>38736</v>
      </c>
      <c r="E71" s="454">
        <v>1415930</v>
      </c>
      <c r="F71" s="454">
        <v>1</v>
      </c>
      <c r="G71" s="454" t="s">
        <v>17</v>
      </c>
      <c r="H71" s="454">
        <v>1000</v>
      </c>
      <c r="I71" s="454">
        <v>2</v>
      </c>
      <c r="J71" s="454">
        <v>2</v>
      </c>
      <c r="K71" s="457">
        <v>117800</v>
      </c>
      <c r="L71" s="457">
        <v>2000</v>
      </c>
      <c r="P71" s="441"/>
      <c r="Q71" s="441"/>
    </row>
    <row r="72" ht="15" spans="1:17">
      <c r="A72" s="454">
        <v>70</v>
      </c>
      <c r="B72" s="454" t="s">
        <v>4709</v>
      </c>
      <c r="C72" s="455">
        <v>38005</v>
      </c>
      <c r="D72" s="455">
        <v>38736</v>
      </c>
      <c r="E72" s="454">
        <v>1422834</v>
      </c>
      <c r="F72" s="454">
        <v>1</v>
      </c>
      <c r="G72" s="454" t="s">
        <v>49</v>
      </c>
      <c r="H72" s="454">
        <v>1500</v>
      </c>
      <c r="I72" s="454">
        <v>2</v>
      </c>
      <c r="J72" s="454">
        <v>2</v>
      </c>
      <c r="K72" s="457">
        <v>114800</v>
      </c>
      <c r="L72" s="457">
        <v>3000</v>
      </c>
      <c r="P72" s="441"/>
      <c r="Q72" s="441"/>
    </row>
    <row r="73" ht="15" spans="1:17">
      <c r="A73" s="454">
        <v>71</v>
      </c>
      <c r="B73" s="454" t="s">
        <v>4710</v>
      </c>
      <c r="C73" s="455">
        <v>38005</v>
      </c>
      <c r="D73" s="455">
        <v>38736</v>
      </c>
      <c r="E73" s="454">
        <v>1421364</v>
      </c>
      <c r="F73" s="454">
        <v>2</v>
      </c>
      <c r="G73" s="454" t="s">
        <v>22</v>
      </c>
      <c r="H73" s="454">
        <v>1300</v>
      </c>
      <c r="I73" s="454">
        <v>2</v>
      </c>
      <c r="J73" s="454">
        <v>4</v>
      </c>
      <c r="K73" s="457">
        <v>109600</v>
      </c>
      <c r="L73" s="457">
        <v>5200</v>
      </c>
      <c r="P73" s="441"/>
      <c r="Q73" s="441"/>
    </row>
    <row r="74" ht="15" spans="1:17">
      <c r="A74" s="454">
        <v>72</v>
      </c>
      <c r="B74" s="454" t="s">
        <v>4711</v>
      </c>
      <c r="C74" s="455">
        <v>38005</v>
      </c>
      <c r="D74" s="455">
        <v>38736</v>
      </c>
      <c r="E74" s="454">
        <v>1424630</v>
      </c>
      <c r="F74" s="454">
        <v>1</v>
      </c>
      <c r="G74" s="454" t="s">
        <v>17</v>
      </c>
      <c r="H74" s="454">
        <v>1000</v>
      </c>
      <c r="I74" s="454">
        <v>2</v>
      </c>
      <c r="J74" s="454">
        <v>2</v>
      </c>
      <c r="K74" s="457">
        <v>107600</v>
      </c>
      <c r="L74" s="457">
        <v>2000</v>
      </c>
      <c r="P74" s="441"/>
      <c r="Q74" s="441"/>
    </row>
    <row r="75" ht="15" spans="1:17">
      <c r="A75" s="454">
        <v>73</v>
      </c>
      <c r="B75" s="454" t="s">
        <v>4712</v>
      </c>
      <c r="C75" s="455">
        <v>38005</v>
      </c>
      <c r="D75" s="455">
        <v>38736</v>
      </c>
      <c r="E75" s="454">
        <v>1424760</v>
      </c>
      <c r="F75" s="454">
        <v>1</v>
      </c>
      <c r="G75" s="454" t="s">
        <v>17</v>
      </c>
      <c r="H75" s="454">
        <v>1000</v>
      </c>
      <c r="I75" s="454">
        <v>2</v>
      </c>
      <c r="J75" s="454">
        <v>2</v>
      </c>
      <c r="K75" s="457">
        <v>105600</v>
      </c>
      <c r="L75" s="457">
        <v>2000</v>
      </c>
      <c r="P75" s="441"/>
      <c r="Q75" s="441"/>
    </row>
    <row r="76" ht="15" spans="1:17">
      <c r="A76" s="454">
        <v>74</v>
      </c>
      <c r="B76" s="454" t="s">
        <v>4713</v>
      </c>
      <c r="C76" s="455">
        <v>38005</v>
      </c>
      <c r="D76" s="455">
        <v>38736</v>
      </c>
      <c r="E76" s="454">
        <v>1412686</v>
      </c>
      <c r="F76" s="454">
        <v>1</v>
      </c>
      <c r="G76" s="454" t="s">
        <v>17</v>
      </c>
      <c r="H76" s="454">
        <v>1000</v>
      </c>
      <c r="I76" s="454">
        <v>2</v>
      </c>
      <c r="J76" s="454">
        <v>2</v>
      </c>
      <c r="K76" s="457">
        <v>103600</v>
      </c>
      <c r="L76" s="457">
        <v>2000</v>
      </c>
      <c r="P76" s="441"/>
      <c r="Q76" s="441"/>
    </row>
    <row r="77" ht="15" spans="1:17">
      <c r="A77" s="454">
        <v>75</v>
      </c>
      <c r="B77" s="454" t="s">
        <v>4714</v>
      </c>
      <c r="C77" s="455">
        <v>38005</v>
      </c>
      <c r="D77" s="455">
        <v>39101</v>
      </c>
      <c r="E77" s="454">
        <v>1425190</v>
      </c>
      <c r="F77" s="454">
        <v>1</v>
      </c>
      <c r="G77" s="454" t="s">
        <v>17</v>
      </c>
      <c r="H77" s="454">
        <v>1000</v>
      </c>
      <c r="I77" s="454">
        <v>3</v>
      </c>
      <c r="J77" s="454">
        <v>3</v>
      </c>
      <c r="K77" s="457">
        <v>100600</v>
      </c>
      <c r="L77" s="457">
        <v>3000</v>
      </c>
      <c r="P77" s="441"/>
      <c r="Q77" s="441"/>
    </row>
    <row r="78" ht="15" spans="1:17">
      <c r="A78" s="454">
        <v>76</v>
      </c>
      <c r="B78" s="454" t="s">
        <v>4715</v>
      </c>
      <c r="C78" s="455">
        <v>38005</v>
      </c>
      <c r="D78" s="455">
        <v>39101</v>
      </c>
      <c r="E78" s="454">
        <v>1424636</v>
      </c>
      <c r="F78" s="454">
        <v>1</v>
      </c>
      <c r="G78" s="454" t="s">
        <v>17</v>
      </c>
      <c r="H78" s="454">
        <v>1000</v>
      </c>
      <c r="I78" s="454">
        <v>3</v>
      </c>
      <c r="J78" s="454">
        <v>3</v>
      </c>
      <c r="K78" s="457">
        <v>97600</v>
      </c>
      <c r="L78" s="457">
        <v>3000</v>
      </c>
      <c r="P78" s="441"/>
      <c r="Q78" s="441"/>
    </row>
    <row r="79" ht="15" spans="1:17">
      <c r="A79" s="454">
        <v>77</v>
      </c>
      <c r="B79" s="454" t="s">
        <v>4716</v>
      </c>
      <c r="C79" s="455">
        <v>38005</v>
      </c>
      <c r="D79" s="455">
        <v>39101</v>
      </c>
      <c r="E79" s="454">
        <v>1405250</v>
      </c>
      <c r="F79" s="454">
        <v>1</v>
      </c>
      <c r="G79" s="454" t="s">
        <v>17</v>
      </c>
      <c r="H79" s="454">
        <v>1000</v>
      </c>
      <c r="I79" s="454">
        <v>3</v>
      </c>
      <c r="J79" s="454">
        <v>3</v>
      </c>
      <c r="K79" s="457">
        <v>94600</v>
      </c>
      <c r="L79" s="457">
        <v>3000</v>
      </c>
      <c r="P79" s="441"/>
      <c r="Q79" s="441"/>
    </row>
    <row r="80" ht="15" spans="1:17">
      <c r="A80" s="454">
        <v>78</v>
      </c>
      <c r="B80" s="454" t="s">
        <v>4717</v>
      </c>
      <c r="C80" s="455">
        <v>38005</v>
      </c>
      <c r="D80" s="455">
        <v>39101</v>
      </c>
      <c r="E80" s="454">
        <v>1424947</v>
      </c>
      <c r="F80" s="454">
        <v>1</v>
      </c>
      <c r="G80" s="454" t="s">
        <v>17</v>
      </c>
      <c r="H80" s="454">
        <v>1000</v>
      </c>
      <c r="I80" s="454">
        <v>3</v>
      </c>
      <c r="J80" s="454">
        <v>3</v>
      </c>
      <c r="K80" s="457">
        <v>91600</v>
      </c>
      <c r="L80" s="457">
        <v>3000</v>
      </c>
      <c r="P80" s="441"/>
      <c r="Q80" s="441"/>
    </row>
    <row r="81" ht="15" spans="1:17">
      <c r="A81" s="454">
        <v>79</v>
      </c>
      <c r="B81" s="454" t="s">
        <v>4718</v>
      </c>
      <c r="C81" s="455">
        <v>38005</v>
      </c>
      <c r="D81" s="455">
        <v>39466</v>
      </c>
      <c r="E81" s="454">
        <v>1418245</v>
      </c>
      <c r="F81" s="454">
        <v>1</v>
      </c>
      <c r="G81" s="454" t="s">
        <v>17</v>
      </c>
      <c r="H81" s="454">
        <v>1000</v>
      </c>
      <c r="I81" s="454">
        <v>4</v>
      </c>
      <c r="J81" s="454">
        <v>4</v>
      </c>
      <c r="K81" s="457">
        <v>87600</v>
      </c>
      <c r="L81" s="457">
        <v>4000</v>
      </c>
      <c r="P81" s="441"/>
      <c r="Q81" s="441"/>
    </row>
    <row r="82" ht="15" spans="1:17">
      <c r="A82" s="454">
        <v>80</v>
      </c>
      <c r="B82" s="454" t="s">
        <v>4719</v>
      </c>
      <c r="C82" s="455">
        <v>38005</v>
      </c>
      <c r="D82" s="455">
        <v>39832</v>
      </c>
      <c r="E82" s="454">
        <v>1421213</v>
      </c>
      <c r="F82" s="454">
        <v>1</v>
      </c>
      <c r="G82" s="454" t="s">
        <v>49</v>
      </c>
      <c r="H82" s="454">
        <v>1500</v>
      </c>
      <c r="I82" s="454">
        <v>5</v>
      </c>
      <c r="J82" s="454">
        <v>5</v>
      </c>
      <c r="K82" s="457">
        <v>80100</v>
      </c>
      <c r="L82" s="457">
        <v>7500</v>
      </c>
      <c r="P82" s="441"/>
      <c r="Q82" s="441"/>
    </row>
    <row r="83" ht="15" spans="1:17">
      <c r="A83" s="454">
        <v>81</v>
      </c>
      <c r="B83" s="454" t="s">
        <v>4662</v>
      </c>
      <c r="C83" s="455">
        <v>38371</v>
      </c>
      <c r="D83" s="455">
        <v>38736</v>
      </c>
      <c r="E83" s="454">
        <v>1422303</v>
      </c>
      <c r="F83" s="454">
        <v>1</v>
      </c>
      <c r="G83" s="454" t="s">
        <v>49</v>
      </c>
      <c r="H83" s="454">
        <v>1500</v>
      </c>
      <c r="I83" s="454">
        <v>1</v>
      </c>
      <c r="J83" s="454">
        <v>1</v>
      </c>
      <c r="K83" s="457">
        <v>78600</v>
      </c>
      <c r="L83" s="457">
        <v>1500</v>
      </c>
      <c r="P83" s="441"/>
      <c r="Q83" s="441"/>
    </row>
    <row r="84" ht="15" spans="1:17">
      <c r="A84" s="454">
        <v>82</v>
      </c>
      <c r="B84" s="454" t="s">
        <v>4720</v>
      </c>
      <c r="C84" s="455">
        <v>38371</v>
      </c>
      <c r="D84" s="455">
        <v>38736</v>
      </c>
      <c r="E84" s="454">
        <v>1422386</v>
      </c>
      <c r="F84" s="454">
        <v>1</v>
      </c>
      <c r="G84" s="454" t="s">
        <v>17</v>
      </c>
      <c r="H84" s="454">
        <v>1000</v>
      </c>
      <c r="I84" s="454">
        <v>1</v>
      </c>
      <c r="J84" s="454">
        <v>1</v>
      </c>
      <c r="K84" s="457">
        <v>77600</v>
      </c>
      <c r="L84" s="457">
        <v>1000</v>
      </c>
      <c r="P84" s="441"/>
      <c r="Q84" s="441"/>
    </row>
    <row r="85" ht="15" spans="1:17">
      <c r="A85" s="454">
        <v>83</v>
      </c>
      <c r="B85" s="454" t="s">
        <v>4721</v>
      </c>
      <c r="C85" s="455">
        <v>38371</v>
      </c>
      <c r="D85" s="455">
        <v>38736</v>
      </c>
      <c r="E85" s="454">
        <v>1411458</v>
      </c>
      <c r="F85" s="454">
        <v>2</v>
      </c>
      <c r="G85" s="454" t="s">
        <v>17</v>
      </c>
      <c r="H85" s="454">
        <v>1000</v>
      </c>
      <c r="I85" s="454">
        <v>1</v>
      </c>
      <c r="J85" s="454">
        <v>2</v>
      </c>
      <c r="K85" s="457">
        <v>75600</v>
      </c>
      <c r="L85" s="457">
        <v>2000</v>
      </c>
      <c r="P85" s="441"/>
      <c r="Q85" s="441"/>
    </row>
    <row r="86" ht="15" spans="1:17">
      <c r="A86" s="454">
        <v>84</v>
      </c>
      <c r="B86" s="454" t="s">
        <v>4722</v>
      </c>
      <c r="C86" s="455">
        <v>38371</v>
      </c>
      <c r="D86" s="455">
        <v>38736</v>
      </c>
      <c r="E86" s="454">
        <v>1426227</v>
      </c>
      <c r="F86" s="454">
        <v>1</v>
      </c>
      <c r="G86" s="454" t="s">
        <v>19</v>
      </c>
      <c r="H86" s="454">
        <v>1300</v>
      </c>
      <c r="I86" s="454">
        <v>1</v>
      </c>
      <c r="J86" s="454">
        <v>1</v>
      </c>
      <c r="K86" s="457">
        <v>74300</v>
      </c>
      <c r="L86" s="457">
        <v>1300</v>
      </c>
      <c r="P86" s="441"/>
      <c r="Q86" s="441"/>
    </row>
    <row r="87" ht="15" spans="1:17">
      <c r="A87" s="454">
        <v>85</v>
      </c>
      <c r="B87" s="454" t="s">
        <v>4668</v>
      </c>
      <c r="C87" s="455">
        <v>38371</v>
      </c>
      <c r="D87" s="455">
        <v>38736</v>
      </c>
      <c r="E87" s="454">
        <v>1425782</v>
      </c>
      <c r="F87" s="454">
        <v>1</v>
      </c>
      <c r="G87" s="454" t="s">
        <v>17</v>
      </c>
      <c r="H87" s="454">
        <v>1000</v>
      </c>
      <c r="I87" s="454">
        <v>1</v>
      </c>
      <c r="J87" s="454">
        <v>1</v>
      </c>
      <c r="K87" s="457">
        <v>73300</v>
      </c>
      <c r="L87" s="457">
        <v>1000</v>
      </c>
      <c r="P87" s="441"/>
      <c r="Q87" s="441"/>
    </row>
    <row r="88" ht="15" spans="1:17">
      <c r="A88" s="454">
        <v>86</v>
      </c>
      <c r="B88" s="454" t="s">
        <v>4723</v>
      </c>
      <c r="C88" s="455">
        <v>38371</v>
      </c>
      <c r="D88" s="455">
        <v>38736</v>
      </c>
      <c r="E88" s="454">
        <v>1426230</v>
      </c>
      <c r="F88" s="454">
        <v>1</v>
      </c>
      <c r="G88" s="454" t="s">
        <v>60</v>
      </c>
      <c r="H88" s="454">
        <v>1900</v>
      </c>
      <c r="I88" s="454">
        <v>1</v>
      </c>
      <c r="J88" s="454">
        <v>1</v>
      </c>
      <c r="K88" s="457">
        <v>71400</v>
      </c>
      <c r="L88" s="457">
        <v>1900</v>
      </c>
      <c r="P88" s="441"/>
      <c r="Q88" s="441"/>
    </row>
    <row r="89" ht="15" spans="1:17">
      <c r="A89" s="454">
        <v>87</v>
      </c>
      <c r="B89" s="454" t="s">
        <v>4724</v>
      </c>
      <c r="C89" s="455">
        <v>38371</v>
      </c>
      <c r="D89" s="455">
        <v>38736</v>
      </c>
      <c r="E89" s="454">
        <v>1423503</v>
      </c>
      <c r="F89" s="454">
        <v>1</v>
      </c>
      <c r="G89" s="454" t="s">
        <v>17</v>
      </c>
      <c r="H89" s="454">
        <v>1000</v>
      </c>
      <c r="I89" s="454">
        <v>1</v>
      </c>
      <c r="J89" s="454">
        <v>1</v>
      </c>
      <c r="K89" s="457">
        <v>70400</v>
      </c>
      <c r="L89" s="457">
        <v>1000</v>
      </c>
      <c r="P89" s="441"/>
      <c r="Q89" s="441"/>
    </row>
    <row r="90" ht="15" spans="1:17">
      <c r="A90" s="454">
        <v>88</v>
      </c>
      <c r="B90" s="454" t="s">
        <v>4725</v>
      </c>
      <c r="C90" s="455">
        <v>38371</v>
      </c>
      <c r="D90" s="455">
        <v>38736</v>
      </c>
      <c r="E90" s="454">
        <v>1426116</v>
      </c>
      <c r="F90" s="454">
        <v>1</v>
      </c>
      <c r="G90" s="454" t="s">
        <v>17</v>
      </c>
      <c r="H90" s="454">
        <v>1000</v>
      </c>
      <c r="I90" s="454">
        <v>1</v>
      </c>
      <c r="J90" s="454">
        <v>1</v>
      </c>
      <c r="K90" s="457">
        <v>69400</v>
      </c>
      <c r="L90" s="457">
        <v>1000</v>
      </c>
      <c r="P90" s="441"/>
      <c r="Q90" s="441"/>
    </row>
    <row r="91" ht="15" spans="1:17">
      <c r="A91" s="454">
        <v>89</v>
      </c>
      <c r="B91" s="454" t="s">
        <v>4726</v>
      </c>
      <c r="C91" s="455">
        <v>38371</v>
      </c>
      <c r="D91" s="455">
        <v>38736</v>
      </c>
      <c r="E91" s="454">
        <v>1422943</v>
      </c>
      <c r="F91" s="454">
        <v>1</v>
      </c>
      <c r="G91" s="454" t="s">
        <v>17</v>
      </c>
      <c r="H91" s="454">
        <v>1000</v>
      </c>
      <c r="I91" s="454">
        <v>1</v>
      </c>
      <c r="J91" s="454">
        <v>1</v>
      </c>
      <c r="K91" s="457">
        <v>68400</v>
      </c>
      <c r="L91" s="457">
        <v>1000</v>
      </c>
      <c r="P91" s="441"/>
      <c r="Q91" s="441"/>
    </row>
    <row r="92" ht="15" spans="1:17">
      <c r="A92" s="454">
        <v>90</v>
      </c>
      <c r="B92" s="454" t="s">
        <v>1893</v>
      </c>
      <c r="C92" s="455">
        <v>38371</v>
      </c>
      <c r="D92" s="455">
        <v>39101</v>
      </c>
      <c r="E92" s="454">
        <v>1424433</v>
      </c>
      <c r="F92" s="454">
        <v>2</v>
      </c>
      <c r="G92" s="454" t="s">
        <v>17</v>
      </c>
      <c r="H92" s="454">
        <v>1000</v>
      </c>
      <c r="I92" s="454">
        <v>2</v>
      </c>
      <c r="J92" s="454">
        <v>4</v>
      </c>
      <c r="K92" s="457">
        <v>64400</v>
      </c>
      <c r="L92" s="457">
        <v>4000</v>
      </c>
      <c r="P92" s="441"/>
      <c r="Q92" s="441"/>
    </row>
    <row r="93" ht="15" spans="1:17">
      <c r="A93" s="454">
        <v>91</v>
      </c>
      <c r="B93" s="454" t="s">
        <v>4727</v>
      </c>
      <c r="C93" s="455">
        <v>38371</v>
      </c>
      <c r="D93" s="455">
        <v>39466</v>
      </c>
      <c r="E93" s="454">
        <v>1415340</v>
      </c>
      <c r="F93" s="454">
        <v>2</v>
      </c>
      <c r="G93" s="454" t="s">
        <v>22</v>
      </c>
      <c r="H93" s="454">
        <v>1300</v>
      </c>
      <c r="I93" s="454">
        <v>3</v>
      </c>
      <c r="J93" s="454">
        <v>6</v>
      </c>
      <c r="K93" s="457">
        <v>56600</v>
      </c>
      <c r="L93" s="457">
        <v>7800</v>
      </c>
      <c r="P93" s="441"/>
      <c r="Q93" s="441"/>
    </row>
    <row r="94" ht="15" spans="1:17">
      <c r="A94" s="454">
        <v>92</v>
      </c>
      <c r="B94" s="454" t="s">
        <v>4728</v>
      </c>
      <c r="C94" s="455">
        <v>38371</v>
      </c>
      <c r="D94" s="455">
        <v>39466</v>
      </c>
      <c r="E94" s="454">
        <v>1418916</v>
      </c>
      <c r="F94" s="454">
        <v>1</v>
      </c>
      <c r="G94" s="454" t="s">
        <v>17</v>
      </c>
      <c r="H94" s="454">
        <v>1000</v>
      </c>
      <c r="I94" s="454">
        <v>3</v>
      </c>
      <c r="J94" s="454">
        <v>3</v>
      </c>
      <c r="K94" s="457">
        <v>53600</v>
      </c>
      <c r="L94" s="457">
        <v>3000</v>
      </c>
      <c r="P94" s="441"/>
      <c r="Q94" s="441"/>
    </row>
    <row r="95" ht="15" spans="1:17">
      <c r="A95" s="454">
        <v>93</v>
      </c>
      <c r="B95" s="454" t="s">
        <v>4729</v>
      </c>
      <c r="C95" s="455">
        <v>38371</v>
      </c>
      <c r="D95" s="455">
        <v>39466</v>
      </c>
      <c r="E95" s="454">
        <v>1414758</v>
      </c>
      <c r="F95" s="454">
        <v>2</v>
      </c>
      <c r="G95" s="454" t="s">
        <v>22</v>
      </c>
      <c r="H95" s="454">
        <v>1300</v>
      </c>
      <c r="I95" s="454">
        <v>3</v>
      </c>
      <c r="J95" s="454">
        <v>6</v>
      </c>
      <c r="K95" s="457">
        <v>45800</v>
      </c>
      <c r="L95" s="457">
        <v>7800</v>
      </c>
      <c r="P95" s="441"/>
      <c r="Q95" s="441"/>
    </row>
    <row r="96" ht="15" spans="1:17">
      <c r="A96" s="454">
        <v>94</v>
      </c>
      <c r="B96" s="454" t="s">
        <v>4730</v>
      </c>
      <c r="C96" s="455">
        <v>38736</v>
      </c>
      <c r="D96" s="455">
        <v>39101</v>
      </c>
      <c r="E96" s="454">
        <v>1424621</v>
      </c>
      <c r="F96" s="454">
        <v>2</v>
      </c>
      <c r="G96" s="454" t="s">
        <v>17</v>
      </c>
      <c r="H96" s="454">
        <v>1000</v>
      </c>
      <c r="I96" s="454">
        <v>1</v>
      </c>
      <c r="J96" s="454">
        <v>2</v>
      </c>
      <c r="K96" s="457">
        <v>43800</v>
      </c>
      <c r="L96" s="457">
        <v>2000</v>
      </c>
      <c r="P96" s="441"/>
      <c r="Q96" s="441"/>
    </row>
    <row r="97" ht="15" spans="1:17">
      <c r="A97" s="454">
        <v>95</v>
      </c>
      <c r="B97" s="454" t="s">
        <v>4731</v>
      </c>
      <c r="C97" s="455">
        <v>38736</v>
      </c>
      <c r="D97" s="455">
        <v>39101</v>
      </c>
      <c r="E97" s="454">
        <v>1426305</v>
      </c>
      <c r="F97" s="454">
        <v>1</v>
      </c>
      <c r="G97" s="454" t="s">
        <v>17</v>
      </c>
      <c r="H97" s="454">
        <v>1000</v>
      </c>
      <c r="I97" s="454">
        <v>1</v>
      </c>
      <c r="J97" s="454">
        <v>1</v>
      </c>
      <c r="K97" s="457">
        <v>42800</v>
      </c>
      <c r="L97" s="457">
        <v>1000</v>
      </c>
      <c r="P97" s="441"/>
      <c r="Q97" s="441"/>
    </row>
    <row r="98" ht="15" spans="1:17">
      <c r="A98" s="454">
        <v>96</v>
      </c>
      <c r="B98" s="454" t="s">
        <v>4677</v>
      </c>
      <c r="C98" s="455">
        <v>38736</v>
      </c>
      <c r="D98" s="455">
        <v>39101</v>
      </c>
      <c r="E98" s="454">
        <v>1426548</v>
      </c>
      <c r="F98" s="454">
        <v>1</v>
      </c>
      <c r="G98" s="454" t="s">
        <v>17</v>
      </c>
      <c r="H98" s="454">
        <v>1000</v>
      </c>
      <c r="I98" s="454">
        <v>1</v>
      </c>
      <c r="J98" s="454">
        <v>1</v>
      </c>
      <c r="K98" s="457">
        <v>41800</v>
      </c>
      <c r="L98" s="457">
        <v>1000</v>
      </c>
      <c r="P98" s="441"/>
      <c r="Q98" s="441"/>
    </row>
    <row r="99" ht="15" spans="1:17">
      <c r="A99" s="454">
        <v>97</v>
      </c>
      <c r="B99" s="454" t="s">
        <v>4732</v>
      </c>
      <c r="C99" s="455">
        <v>38736</v>
      </c>
      <c r="D99" s="455">
        <v>39101</v>
      </c>
      <c r="E99" s="454">
        <v>1408801</v>
      </c>
      <c r="F99" s="454">
        <v>1</v>
      </c>
      <c r="G99" s="454" t="s">
        <v>17</v>
      </c>
      <c r="H99" s="454">
        <v>1000</v>
      </c>
      <c r="I99" s="454">
        <v>1</v>
      </c>
      <c r="J99" s="454">
        <v>1</v>
      </c>
      <c r="K99" s="457">
        <v>40800</v>
      </c>
      <c r="L99" s="457">
        <v>1000</v>
      </c>
      <c r="P99" s="441"/>
      <c r="Q99" s="441"/>
    </row>
    <row r="100" ht="15" spans="1:17">
      <c r="A100" s="454">
        <v>98</v>
      </c>
      <c r="B100" s="454" t="s">
        <v>4733</v>
      </c>
      <c r="C100" s="455">
        <v>38736</v>
      </c>
      <c r="D100" s="455">
        <v>39101</v>
      </c>
      <c r="E100" s="454">
        <v>1426277</v>
      </c>
      <c r="F100" s="454">
        <v>1</v>
      </c>
      <c r="G100" s="454" t="s">
        <v>19</v>
      </c>
      <c r="H100" s="454">
        <v>1300</v>
      </c>
      <c r="I100" s="454">
        <v>1</v>
      </c>
      <c r="J100" s="454">
        <v>1</v>
      </c>
      <c r="K100" s="457">
        <v>39500</v>
      </c>
      <c r="L100" s="457">
        <v>1300</v>
      </c>
      <c r="P100" s="441"/>
      <c r="Q100" s="441"/>
    </row>
    <row r="101" ht="15" spans="1:17">
      <c r="A101" s="454">
        <v>99</v>
      </c>
      <c r="B101" s="454" t="s">
        <v>4734</v>
      </c>
      <c r="C101" s="455">
        <v>38736</v>
      </c>
      <c r="D101" s="455">
        <v>39101</v>
      </c>
      <c r="E101" s="454">
        <v>1424773</v>
      </c>
      <c r="F101" s="454">
        <v>1</v>
      </c>
      <c r="G101" s="454" t="s">
        <v>17</v>
      </c>
      <c r="H101" s="454">
        <v>1000</v>
      </c>
      <c r="I101" s="454">
        <v>1</v>
      </c>
      <c r="J101" s="454">
        <v>1</v>
      </c>
      <c r="K101" s="457">
        <v>38500</v>
      </c>
      <c r="L101" s="457">
        <v>1000</v>
      </c>
      <c r="P101" s="441"/>
      <c r="Q101" s="441"/>
    </row>
    <row r="102" ht="15" spans="1:17">
      <c r="A102" s="454">
        <v>100</v>
      </c>
      <c r="B102" s="454" t="s">
        <v>4707</v>
      </c>
      <c r="C102" s="455">
        <v>38736</v>
      </c>
      <c r="D102" s="455">
        <v>39101</v>
      </c>
      <c r="E102" s="454">
        <v>1426704</v>
      </c>
      <c r="F102" s="454">
        <v>1</v>
      </c>
      <c r="G102" s="454" t="s">
        <v>19</v>
      </c>
      <c r="H102" s="454">
        <v>1300</v>
      </c>
      <c r="I102" s="454">
        <v>1</v>
      </c>
      <c r="J102" s="454">
        <v>1</v>
      </c>
      <c r="K102" s="457">
        <v>37200</v>
      </c>
      <c r="L102" s="457">
        <v>1300</v>
      </c>
      <c r="P102" s="441"/>
      <c r="Q102" s="441"/>
    </row>
    <row r="103" ht="15" spans="1:17">
      <c r="A103" s="454">
        <v>101</v>
      </c>
      <c r="B103" s="454" t="s">
        <v>4735</v>
      </c>
      <c r="C103" s="455">
        <v>38736</v>
      </c>
      <c r="D103" s="455">
        <v>39101</v>
      </c>
      <c r="E103" s="454">
        <v>1426707</v>
      </c>
      <c r="F103" s="454">
        <v>1</v>
      </c>
      <c r="G103" s="454" t="s">
        <v>19</v>
      </c>
      <c r="H103" s="454">
        <v>1300</v>
      </c>
      <c r="I103" s="454">
        <v>1</v>
      </c>
      <c r="J103" s="454">
        <v>1</v>
      </c>
      <c r="K103" s="457">
        <v>35900</v>
      </c>
      <c r="L103" s="457">
        <v>1300</v>
      </c>
      <c r="P103" s="441"/>
      <c r="Q103" s="441"/>
    </row>
    <row r="104" ht="15" spans="1:17">
      <c r="A104" s="454">
        <v>102</v>
      </c>
      <c r="B104" s="454" t="s">
        <v>4736</v>
      </c>
      <c r="C104" s="455">
        <v>38736</v>
      </c>
      <c r="D104" s="455">
        <v>39466</v>
      </c>
      <c r="E104" s="454">
        <v>1424902</v>
      </c>
      <c r="F104" s="454">
        <v>1</v>
      </c>
      <c r="G104" s="454" t="s">
        <v>22</v>
      </c>
      <c r="H104" s="454">
        <v>1300</v>
      </c>
      <c r="I104" s="454">
        <v>2</v>
      </c>
      <c r="J104" s="454">
        <v>2</v>
      </c>
      <c r="K104" s="457">
        <v>33300</v>
      </c>
      <c r="L104" s="457">
        <v>2600</v>
      </c>
      <c r="P104" s="441"/>
      <c r="Q104" s="441"/>
    </row>
    <row r="105" ht="15" spans="1:17">
      <c r="A105" s="454">
        <v>103</v>
      </c>
      <c r="B105" s="454" t="s">
        <v>2727</v>
      </c>
      <c r="C105" s="455">
        <v>38736</v>
      </c>
      <c r="D105" s="455">
        <v>39466</v>
      </c>
      <c r="E105" s="454">
        <v>1426723</v>
      </c>
      <c r="F105" s="454">
        <v>1</v>
      </c>
      <c r="G105" s="454" t="s">
        <v>19</v>
      </c>
      <c r="H105" s="454">
        <v>1300</v>
      </c>
      <c r="I105" s="454">
        <v>2</v>
      </c>
      <c r="J105" s="454">
        <v>2</v>
      </c>
      <c r="K105" s="457">
        <v>30700</v>
      </c>
      <c r="L105" s="457">
        <v>2600</v>
      </c>
      <c r="P105" s="441"/>
      <c r="Q105" s="441"/>
    </row>
    <row r="106" ht="15" spans="1:17">
      <c r="A106" s="454">
        <v>104</v>
      </c>
      <c r="B106" s="454" t="s">
        <v>4737</v>
      </c>
      <c r="C106" s="455">
        <v>38736</v>
      </c>
      <c r="D106" s="455">
        <v>39466</v>
      </c>
      <c r="E106" s="454">
        <v>1422568</v>
      </c>
      <c r="F106" s="454">
        <v>1</v>
      </c>
      <c r="G106" s="454" t="s">
        <v>17</v>
      </c>
      <c r="H106" s="454">
        <v>1000</v>
      </c>
      <c r="I106" s="454">
        <v>2</v>
      </c>
      <c r="J106" s="454">
        <v>2</v>
      </c>
      <c r="K106" s="457">
        <v>28700</v>
      </c>
      <c r="L106" s="457">
        <v>2000</v>
      </c>
      <c r="P106" s="441"/>
      <c r="Q106" s="441"/>
    </row>
    <row r="107" ht="15" spans="1:17">
      <c r="A107" s="454">
        <v>105</v>
      </c>
      <c r="B107" s="454" t="s">
        <v>4738</v>
      </c>
      <c r="C107" s="455">
        <v>38736</v>
      </c>
      <c r="D107" s="455">
        <v>39832</v>
      </c>
      <c r="E107" s="454">
        <v>1422289</v>
      </c>
      <c r="F107" s="454">
        <v>1</v>
      </c>
      <c r="G107" s="454" t="s">
        <v>19</v>
      </c>
      <c r="H107" s="454">
        <v>1300</v>
      </c>
      <c r="I107" s="454">
        <v>3</v>
      </c>
      <c r="J107" s="454">
        <v>3</v>
      </c>
      <c r="K107" s="457">
        <v>24800</v>
      </c>
      <c r="L107" s="457">
        <v>3900</v>
      </c>
      <c r="P107" s="441"/>
      <c r="Q107" s="441"/>
    </row>
    <row r="108" ht="15" spans="1:17">
      <c r="A108" s="454">
        <v>106</v>
      </c>
      <c r="B108" s="454" t="s">
        <v>4739</v>
      </c>
      <c r="C108" s="455">
        <v>38736</v>
      </c>
      <c r="D108" s="455">
        <v>40562</v>
      </c>
      <c r="E108" s="454">
        <v>1423963</v>
      </c>
      <c r="F108" s="454">
        <v>1</v>
      </c>
      <c r="G108" s="454" t="s">
        <v>22</v>
      </c>
      <c r="H108" s="454">
        <v>1300</v>
      </c>
      <c r="I108" s="454">
        <v>5</v>
      </c>
      <c r="J108" s="454">
        <v>5</v>
      </c>
      <c r="K108" s="457">
        <v>18300</v>
      </c>
      <c r="L108" s="457">
        <v>6500</v>
      </c>
      <c r="P108" s="441"/>
      <c r="Q108" s="441"/>
    </row>
    <row r="109" ht="15" spans="1:17">
      <c r="A109" s="454">
        <v>107</v>
      </c>
      <c r="B109" s="454" t="s">
        <v>4740</v>
      </c>
      <c r="C109" s="455">
        <v>38736</v>
      </c>
      <c r="D109" s="455">
        <v>40562</v>
      </c>
      <c r="E109" s="454">
        <v>1423962</v>
      </c>
      <c r="F109" s="454">
        <v>1</v>
      </c>
      <c r="G109" s="454" t="s">
        <v>22</v>
      </c>
      <c r="H109" s="454">
        <v>1300</v>
      </c>
      <c r="I109" s="454">
        <v>5</v>
      </c>
      <c r="J109" s="454">
        <v>5</v>
      </c>
      <c r="K109" s="457">
        <v>11800</v>
      </c>
      <c r="L109" s="457">
        <v>6500</v>
      </c>
      <c r="P109" s="441"/>
      <c r="Q109" s="441"/>
    </row>
    <row r="110" ht="15" spans="1:17">
      <c r="A110" s="454">
        <v>108</v>
      </c>
      <c r="B110" s="454" t="s">
        <v>4741</v>
      </c>
      <c r="C110" s="455">
        <v>38736</v>
      </c>
      <c r="D110" s="455">
        <v>40562</v>
      </c>
      <c r="E110" s="454">
        <v>1426387</v>
      </c>
      <c r="F110" s="454">
        <v>1</v>
      </c>
      <c r="G110" s="454" t="s">
        <v>17</v>
      </c>
      <c r="H110" s="454">
        <v>1000</v>
      </c>
      <c r="I110" s="454">
        <v>5</v>
      </c>
      <c r="J110" s="454">
        <v>5</v>
      </c>
      <c r="K110" s="457">
        <v>6800</v>
      </c>
      <c r="L110" s="457">
        <v>5000</v>
      </c>
      <c r="P110" s="441"/>
      <c r="Q110" s="441"/>
    </row>
    <row r="111" ht="15" spans="1:17">
      <c r="A111" s="454">
        <v>109</v>
      </c>
      <c r="B111" s="454" t="s">
        <v>4742</v>
      </c>
      <c r="C111" s="455">
        <v>39101</v>
      </c>
      <c r="D111" s="455">
        <v>39466</v>
      </c>
      <c r="E111" s="454">
        <v>1426811</v>
      </c>
      <c r="F111" s="454">
        <v>1</v>
      </c>
      <c r="G111" s="454" t="s">
        <v>49</v>
      </c>
      <c r="H111" s="454">
        <v>1500</v>
      </c>
      <c r="I111" s="454">
        <v>1</v>
      </c>
      <c r="J111" s="454">
        <v>1</v>
      </c>
      <c r="K111" s="457">
        <v>5300</v>
      </c>
      <c r="L111" s="457">
        <v>1500</v>
      </c>
      <c r="P111" s="441"/>
      <c r="Q111" s="441"/>
    </row>
    <row r="112" ht="15" spans="1:17">
      <c r="A112" s="454">
        <v>110</v>
      </c>
      <c r="B112" s="454" t="s">
        <v>4743</v>
      </c>
      <c r="C112" s="455">
        <v>39101</v>
      </c>
      <c r="D112" s="455">
        <v>39466</v>
      </c>
      <c r="E112" s="454">
        <v>1427165</v>
      </c>
      <c r="F112" s="454">
        <v>1</v>
      </c>
      <c r="G112" s="454" t="s">
        <v>17</v>
      </c>
      <c r="H112" s="454">
        <v>1000</v>
      </c>
      <c r="I112" s="454">
        <v>1</v>
      </c>
      <c r="J112" s="454">
        <v>1</v>
      </c>
      <c r="K112" s="457">
        <v>4300</v>
      </c>
      <c r="L112" s="457">
        <v>1000</v>
      </c>
      <c r="P112" s="441"/>
      <c r="Q112" s="441"/>
    </row>
    <row r="113" ht="15" spans="1:17">
      <c r="A113" s="454">
        <v>111</v>
      </c>
      <c r="B113" s="454" t="s">
        <v>4744</v>
      </c>
      <c r="C113" s="455">
        <v>39101</v>
      </c>
      <c r="D113" s="455">
        <v>39466</v>
      </c>
      <c r="E113" s="454">
        <v>1427722</v>
      </c>
      <c r="F113" s="454">
        <v>2</v>
      </c>
      <c r="G113" s="454" t="s">
        <v>22</v>
      </c>
      <c r="H113" s="454">
        <v>1300</v>
      </c>
      <c r="I113" s="454">
        <v>1</v>
      </c>
      <c r="J113" s="454">
        <v>2</v>
      </c>
      <c r="K113" s="457">
        <v>1700</v>
      </c>
      <c r="L113" s="457">
        <v>2600</v>
      </c>
      <c r="P113" s="441"/>
      <c r="Q113" s="441"/>
    </row>
    <row r="114" ht="15" spans="1:17">
      <c r="A114" s="454">
        <v>112</v>
      </c>
      <c r="B114" s="454" t="s">
        <v>4745</v>
      </c>
      <c r="C114" s="455">
        <v>39101</v>
      </c>
      <c r="D114" s="455">
        <v>39832</v>
      </c>
      <c r="E114" s="454">
        <v>1410407</v>
      </c>
      <c r="F114" s="454">
        <v>1</v>
      </c>
      <c r="G114" s="454" t="s">
        <v>17</v>
      </c>
      <c r="H114" s="454">
        <v>1000</v>
      </c>
      <c r="I114" s="454">
        <v>2</v>
      </c>
      <c r="J114" s="454">
        <v>2</v>
      </c>
      <c r="K114" s="454">
        <v>-300</v>
      </c>
      <c r="L114" s="457">
        <v>2000</v>
      </c>
      <c r="P114" s="441"/>
      <c r="Q114" s="441"/>
    </row>
    <row r="115" ht="15" spans="1:17">
      <c r="A115" s="454">
        <v>113</v>
      </c>
      <c r="B115" s="454" t="s">
        <v>4732</v>
      </c>
      <c r="C115" s="455">
        <v>39101</v>
      </c>
      <c r="D115" s="455">
        <v>39832</v>
      </c>
      <c r="E115" s="454">
        <v>1408773</v>
      </c>
      <c r="F115" s="454">
        <v>1</v>
      </c>
      <c r="G115" s="454" t="s">
        <v>17</v>
      </c>
      <c r="H115" s="454">
        <v>1000</v>
      </c>
      <c r="I115" s="454">
        <v>2</v>
      </c>
      <c r="J115" s="454">
        <v>2</v>
      </c>
      <c r="K115" s="457">
        <v>-2300</v>
      </c>
      <c r="L115" s="457">
        <v>2000</v>
      </c>
      <c r="P115" s="441"/>
      <c r="Q115" s="441"/>
    </row>
    <row r="116" ht="15" spans="1:17">
      <c r="A116" s="454">
        <v>114</v>
      </c>
      <c r="B116" s="454" t="s">
        <v>4746</v>
      </c>
      <c r="C116" s="455">
        <v>39101</v>
      </c>
      <c r="D116" s="455">
        <v>39832</v>
      </c>
      <c r="E116" s="454">
        <v>1413518</v>
      </c>
      <c r="F116" s="454">
        <v>1</v>
      </c>
      <c r="G116" s="454" t="s">
        <v>17</v>
      </c>
      <c r="H116" s="454">
        <v>1000</v>
      </c>
      <c r="I116" s="454">
        <v>2</v>
      </c>
      <c r="J116" s="454">
        <v>2</v>
      </c>
      <c r="K116" s="457">
        <v>-4300</v>
      </c>
      <c r="L116" s="457">
        <v>2000</v>
      </c>
      <c r="P116" s="441"/>
      <c r="Q116" s="441"/>
    </row>
    <row r="117" ht="15" spans="1:17">
      <c r="A117" s="454">
        <v>115</v>
      </c>
      <c r="B117" s="454" t="s">
        <v>4747</v>
      </c>
      <c r="C117" s="455">
        <v>39101</v>
      </c>
      <c r="D117" s="455">
        <v>39832</v>
      </c>
      <c r="E117" s="454">
        <v>1413556</v>
      </c>
      <c r="F117" s="454">
        <v>1</v>
      </c>
      <c r="G117" s="454" t="s">
        <v>17</v>
      </c>
      <c r="H117" s="454">
        <v>1000</v>
      </c>
      <c r="I117" s="454">
        <v>2</v>
      </c>
      <c r="J117" s="454">
        <v>2</v>
      </c>
      <c r="K117" s="457">
        <v>-6300</v>
      </c>
      <c r="L117" s="457">
        <v>2000</v>
      </c>
      <c r="P117" s="441"/>
      <c r="Q117" s="441"/>
    </row>
    <row r="118" ht="15" spans="1:17">
      <c r="A118" s="454">
        <v>116</v>
      </c>
      <c r="B118" s="454" t="s">
        <v>4748</v>
      </c>
      <c r="C118" s="455">
        <v>39101</v>
      </c>
      <c r="D118" s="455">
        <v>39832</v>
      </c>
      <c r="E118" s="454">
        <v>1423033</v>
      </c>
      <c r="F118" s="454">
        <v>1</v>
      </c>
      <c r="G118" s="454" t="s">
        <v>22</v>
      </c>
      <c r="H118" s="454">
        <v>1300</v>
      </c>
      <c r="I118" s="454">
        <v>2</v>
      </c>
      <c r="J118" s="454">
        <v>2</v>
      </c>
      <c r="K118" s="457">
        <v>-8900</v>
      </c>
      <c r="L118" s="457">
        <v>2600</v>
      </c>
      <c r="P118" s="441"/>
      <c r="Q118" s="441"/>
    </row>
    <row r="119" ht="15" spans="1:17">
      <c r="A119" s="454">
        <v>117</v>
      </c>
      <c r="B119" s="454" t="s">
        <v>4749</v>
      </c>
      <c r="C119" s="455">
        <v>39101</v>
      </c>
      <c r="D119" s="455">
        <v>40197</v>
      </c>
      <c r="E119" s="454">
        <v>1418003</v>
      </c>
      <c r="F119" s="454">
        <v>1</v>
      </c>
      <c r="G119" s="454" t="s">
        <v>22</v>
      </c>
      <c r="H119" s="454">
        <v>1300</v>
      </c>
      <c r="I119" s="454">
        <v>3</v>
      </c>
      <c r="J119" s="454">
        <v>3</v>
      </c>
      <c r="K119" s="457">
        <v>-12800</v>
      </c>
      <c r="L119" s="457">
        <v>3900</v>
      </c>
      <c r="P119" s="441"/>
      <c r="Q119" s="441"/>
    </row>
    <row r="120" ht="15" spans="1:17">
      <c r="A120" s="454">
        <v>118</v>
      </c>
      <c r="B120" s="454" t="s">
        <v>4750</v>
      </c>
      <c r="C120" s="455">
        <v>39101</v>
      </c>
      <c r="D120" s="455">
        <v>40197</v>
      </c>
      <c r="E120" s="454">
        <v>1414472</v>
      </c>
      <c r="F120" s="454">
        <v>1</v>
      </c>
      <c r="G120" s="454" t="s">
        <v>19</v>
      </c>
      <c r="H120" s="454">
        <v>1100</v>
      </c>
      <c r="I120" s="454">
        <v>3</v>
      </c>
      <c r="J120" s="454">
        <v>3</v>
      </c>
      <c r="K120" s="457">
        <v>-16100</v>
      </c>
      <c r="L120" s="457">
        <v>3300</v>
      </c>
      <c r="P120" s="441"/>
      <c r="Q120" s="441"/>
    </row>
    <row r="121" ht="15" spans="1:17">
      <c r="A121" s="454">
        <v>119</v>
      </c>
      <c r="B121" s="454" t="s">
        <v>4677</v>
      </c>
      <c r="C121" s="455">
        <v>39101</v>
      </c>
      <c r="D121" s="455">
        <v>40197</v>
      </c>
      <c r="E121" s="454">
        <v>1425841</v>
      </c>
      <c r="F121" s="454">
        <v>1</v>
      </c>
      <c r="G121" s="454" t="s">
        <v>17</v>
      </c>
      <c r="H121" s="454">
        <v>1000</v>
      </c>
      <c r="I121" s="454">
        <v>3</v>
      </c>
      <c r="J121" s="454">
        <v>3</v>
      </c>
      <c r="K121" s="457">
        <v>-19100</v>
      </c>
      <c r="L121" s="457">
        <v>3000</v>
      </c>
      <c r="P121" s="441"/>
      <c r="Q121" s="441"/>
    </row>
    <row r="122" ht="15" spans="1:17">
      <c r="A122" s="454">
        <v>120</v>
      </c>
      <c r="B122" s="454" t="s">
        <v>1466</v>
      </c>
      <c r="C122" s="455">
        <v>39101</v>
      </c>
      <c r="D122" s="455">
        <v>40927</v>
      </c>
      <c r="E122" s="454">
        <v>1424619</v>
      </c>
      <c r="F122" s="454">
        <v>1</v>
      </c>
      <c r="G122" s="454" t="s">
        <v>17</v>
      </c>
      <c r="H122" s="454">
        <v>1000</v>
      </c>
      <c r="I122" s="454">
        <v>5</v>
      </c>
      <c r="J122" s="454">
        <v>5</v>
      </c>
      <c r="K122" s="457">
        <v>-24100</v>
      </c>
      <c r="L122" s="457">
        <v>5000</v>
      </c>
      <c r="P122" s="441"/>
      <c r="Q122" s="441"/>
    </row>
    <row r="123" ht="15" spans="1:17">
      <c r="A123" s="454">
        <v>121</v>
      </c>
      <c r="B123" s="454" t="s">
        <v>4751</v>
      </c>
      <c r="C123" s="455">
        <v>39466</v>
      </c>
      <c r="D123" s="455">
        <v>39832</v>
      </c>
      <c r="E123" s="454">
        <v>1415369</v>
      </c>
      <c r="F123" s="454">
        <v>3</v>
      </c>
      <c r="G123" s="454" t="s">
        <v>22</v>
      </c>
      <c r="H123" s="454">
        <v>1300</v>
      </c>
      <c r="I123" s="454">
        <v>1</v>
      </c>
      <c r="J123" s="454">
        <v>3</v>
      </c>
      <c r="K123" s="457">
        <v>-28000</v>
      </c>
      <c r="L123" s="457">
        <v>3900</v>
      </c>
      <c r="P123" s="441"/>
      <c r="Q123" s="441"/>
    </row>
    <row r="124" ht="15" spans="1:17">
      <c r="A124" s="454">
        <v>122</v>
      </c>
      <c r="B124" s="454" t="s">
        <v>4752</v>
      </c>
      <c r="C124" s="455">
        <v>39466</v>
      </c>
      <c r="D124" s="455">
        <v>39832</v>
      </c>
      <c r="E124" s="454">
        <v>1422644</v>
      </c>
      <c r="F124" s="454">
        <v>1</v>
      </c>
      <c r="G124" s="454" t="s">
        <v>17</v>
      </c>
      <c r="H124" s="454">
        <v>1000</v>
      </c>
      <c r="I124" s="454">
        <v>1</v>
      </c>
      <c r="J124" s="454">
        <v>1</v>
      </c>
      <c r="K124" s="457">
        <v>-29000</v>
      </c>
      <c r="L124" s="457">
        <v>1000</v>
      </c>
      <c r="P124" s="441"/>
      <c r="Q124" s="441"/>
    </row>
    <row r="125" ht="15" spans="1:17">
      <c r="A125" s="454">
        <v>123</v>
      </c>
      <c r="B125" s="454" t="s">
        <v>204</v>
      </c>
      <c r="C125" s="455">
        <v>39466</v>
      </c>
      <c r="D125" s="455">
        <v>39832</v>
      </c>
      <c r="E125" s="454">
        <v>1428048</v>
      </c>
      <c r="F125" s="454">
        <v>1</v>
      </c>
      <c r="G125" s="454" t="s">
        <v>22</v>
      </c>
      <c r="H125" s="454">
        <v>1300</v>
      </c>
      <c r="I125" s="454">
        <v>1</v>
      </c>
      <c r="J125" s="454">
        <v>1</v>
      </c>
      <c r="K125" s="457">
        <v>-30300</v>
      </c>
      <c r="L125" s="457">
        <v>1300</v>
      </c>
      <c r="P125" s="441"/>
      <c r="Q125" s="441"/>
    </row>
    <row r="126" ht="15" hidden="1" spans="1:17">
      <c r="A126" s="454">
        <v>124</v>
      </c>
      <c r="B126" s="454" t="s">
        <v>4668</v>
      </c>
      <c r="C126" s="455">
        <v>39466</v>
      </c>
      <c r="D126" s="455">
        <v>40197</v>
      </c>
      <c r="E126" s="454">
        <v>1428078</v>
      </c>
      <c r="F126" s="454">
        <v>1</v>
      </c>
      <c r="G126" s="454" t="s">
        <v>17</v>
      </c>
      <c r="H126" s="454">
        <v>0</v>
      </c>
      <c r="I126" s="454">
        <v>2</v>
      </c>
      <c r="J126" s="454">
        <v>2</v>
      </c>
      <c r="K126" s="457">
        <v>-30300</v>
      </c>
      <c r="L126" s="454" t="s">
        <v>683</v>
      </c>
      <c r="M126" t="e">
        <f>VLOOKUP(E126,P:Q,2,0)</f>
        <v>#N/A</v>
      </c>
      <c r="N126" t="e">
        <f>L126-M126</f>
        <v>#VALUE!</v>
      </c>
      <c r="P126" s="441">
        <v>1424299</v>
      </c>
      <c r="Q126" s="441">
        <v>2000</v>
      </c>
    </row>
    <row r="127" ht="15" spans="1:17">
      <c r="A127" s="454">
        <v>125</v>
      </c>
      <c r="B127" s="454" t="s">
        <v>4753</v>
      </c>
      <c r="C127" s="455">
        <v>39466</v>
      </c>
      <c r="D127" s="455">
        <v>40197</v>
      </c>
      <c r="E127" s="454">
        <v>1428447</v>
      </c>
      <c r="F127" s="454">
        <v>1</v>
      </c>
      <c r="G127" s="454" t="s">
        <v>60</v>
      </c>
      <c r="H127" s="454">
        <v>1900</v>
      </c>
      <c r="I127" s="454">
        <v>2</v>
      </c>
      <c r="J127" s="454">
        <v>2</v>
      </c>
      <c r="K127" s="457">
        <v>-34100</v>
      </c>
      <c r="L127" s="457">
        <v>3800</v>
      </c>
      <c r="P127" s="441"/>
      <c r="Q127" s="441"/>
    </row>
    <row r="128" ht="15" spans="1:17">
      <c r="A128" s="454">
        <v>126</v>
      </c>
      <c r="B128" s="454" t="s">
        <v>4754</v>
      </c>
      <c r="C128" s="455">
        <v>39466</v>
      </c>
      <c r="D128" s="455">
        <v>41658</v>
      </c>
      <c r="E128" s="454">
        <v>1427659</v>
      </c>
      <c r="F128" s="454">
        <v>1</v>
      </c>
      <c r="G128" s="454" t="s">
        <v>19</v>
      </c>
      <c r="H128" s="454">
        <v>1300</v>
      </c>
      <c r="I128" s="454">
        <v>6</v>
      </c>
      <c r="J128" s="454">
        <v>6</v>
      </c>
      <c r="K128" s="457">
        <v>-41900</v>
      </c>
      <c r="L128" s="457">
        <v>7800</v>
      </c>
      <c r="P128" s="441"/>
      <c r="Q128" s="441"/>
    </row>
    <row r="129" ht="15" hidden="1" spans="1:17">
      <c r="A129" s="454">
        <v>127</v>
      </c>
      <c r="B129" s="454" t="s">
        <v>4755</v>
      </c>
      <c r="C129" s="455">
        <v>39832</v>
      </c>
      <c r="D129" s="455">
        <v>40197</v>
      </c>
      <c r="E129" s="454">
        <v>1427716</v>
      </c>
      <c r="F129" s="454">
        <v>1</v>
      </c>
      <c r="G129" s="454" t="s">
        <v>17</v>
      </c>
      <c r="H129" s="454">
        <v>0</v>
      </c>
      <c r="I129" s="454">
        <v>1</v>
      </c>
      <c r="J129" s="454">
        <v>1</v>
      </c>
      <c r="K129" s="457">
        <v>-41900</v>
      </c>
      <c r="L129" s="454" t="s">
        <v>683</v>
      </c>
      <c r="M129" t="e">
        <f>VLOOKUP(E129,P:Q,2,0)</f>
        <v>#N/A</v>
      </c>
      <c r="N129" t="e">
        <f>L129-M129</f>
        <v>#VALUE!</v>
      </c>
      <c r="P129" s="441">
        <v>1423958</v>
      </c>
      <c r="Q129" s="441">
        <v>3900</v>
      </c>
    </row>
    <row r="130" ht="15" spans="1:17">
      <c r="A130" s="454">
        <v>128</v>
      </c>
      <c r="B130" s="454" t="s">
        <v>4756</v>
      </c>
      <c r="C130" s="455">
        <v>39832</v>
      </c>
      <c r="D130" s="455">
        <v>40197</v>
      </c>
      <c r="E130" s="454">
        <v>1424175</v>
      </c>
      <c r="F130" s="454">
        <v>1</v>
      </c>
      <c r="G130" s="454" t="s">
        <v>17</v>
      </c>
      <c r="H130" s="454">
        <v>1000</v>
      </c>
      <c r="I130" s="454">
        <v>1</v>
      </c>
      <c r="J130" s="454">
        <v>1</v>
      </c>
      <c r="K130" s="457">
        <v>-42900</v>
      </c>
      <c r="L130" s="457">
        <v>1000</v>
      </c>
      <c r="P130" s="441"/>
      <c r="Q130" s="441"/>
    </row>
    <row r="131" ht="15" spans="1:17">
      <c r="A131" s="454">
        <v>129</v>
      </c>
      <c r="B131" s="454" t="s">
        <v>4757</v>
      </c>
      <c r="C131" s="455">
        <v>39832</v>
      </c>
      <c r="D131" s="455">
        <v>40197</v>
      </c>
      <c r="E131" s="454">
        <v>1419636</v>
      </c>
      <c r="F131" s="454">
        <v>1</v>
      </c>
      <c r="G131" s="454" t="s">
        <v>17</v>
      </c>
      <c r="H131" s="454">
        <v>1000</v>
      </c>
      <c r="I131" s="454">
        <v>1</v>
      </c>
      <c r="J131" s="454">
        <v>1</v>
      </c>
      <c r="K131" s="457">
        <v>-43900</v>
      </c>
      <c r="L131" s="457">
        <v>1000</v>
      </c>
      <c r="P131" s="441"/>
      <c r="Q131" s="441"/>
    </row>
    <row r="132" ht="15" spans="1:17">
      <c r="A132" s="454">
        <v>130</v>
      </c>
      <c r="B132" s="454" t="s">
        <v>4758</v>
      </c>
      <c r="C132" s="455">
        <v>39832</v>
      </c>
      <c r="D132" s="455">
        <v>40562</v>
      </c>
      <c r="E132" s="454">
        <v>1424302</v>
      </c>
      <c r="F132" s="454">
        <v>1</v>
      </c>
      <c r="G132" s="454" t="s">
        <v>17</v>
      </c>
      <c r="H132" s="454">
        <v>1000</v>
      </c>
      <c r="I132" s="454">
        <v>2</v>
      </c>
      <c r="J132" s="454">
        <v>2</v>
      </c>
      <c r="K132" s="457">
        <v>-45900</v>
      </c>
      <c r="L132" s="457">
        <v>2000</v>
      </c>
      <c r="P132" s="441"/>
      <c r="Q132" s="441"/>
    </row>
    <row r="133" ht="15" spans="1:17">
      <c r="A133" s="454">
        <v>131</v>
      </c>
      <c r="B133" s="454" t="s">
        <v>4759</v>
      </c>
      <c r="C133" s="455">
        <v>39832</v>
      </c>
      <c r="D133" s="455">
        <v>40562</v>
      </c>
      <c r="E133" s="454">
        <v>1424299</v>
      </c>
      <c r="F133" s="454">
        <v>1</v>
      </c>
      <c r="G133" s="454" t="s">
        <v>17</v>
      </c>
      <c r="H133" s="454">
        <v>1000</v>
      </c>
      <c r="I133" s="454">
        <v>2</v>
      </c>
      <c r="J133" s="454">
        <v>2</v>
      </c>
      <c r="K133" s="457">
        <v>-47900</v>
      </c>
      <c r="L133" s="457">
        <v>2000</v>
      </c>
      <c r="P133" s="441"/>
      <c r="Q133" s="441"/>
    </row>
    <row r="134" ht="15" spans="1:17">
      <c r="A134" s="454">
        <v>132</v>
      </c>
      <c r="B134" s="454" t="s">
        <v>2757</v>
      </c>
      <c r="C134" s="455">
        <v>39832</v>
      </c>
      <c r="D134" s="455">
        <v>40562</v>
      </c>
      <c r="E134" s="454">
        <v>1416161</v>
      </c>
      <c r="F134" s="454">
        <v>1</v>
      </c>
      <c r="G134" s="454" t="s">
        <v>19</v>
      </c>
      <c r="H134" s="454">
        <v>1300</v>
      </c>
      <c r="I134" s="454">
        <v>2</v>
      </c>
      <c r="J134" s="454">
        <v>2</v>
      </c>
      <c r="K134" s="457">
        <v>-50500</v>
      </c>
      <c r="L134" s="457">
        <v>2600</v>
      </c>
      <c r="P134" s="441"/>
      <c r="Q134" s="441"/>
    </row>
    <row r="135" ht="15" spans="1:17">
      <c r="A135" s="454">
        <v>133</v>
      </c>
      <c r="B135" s="454" t="s">
        <v>4760</v>
      </c>
      <c r="C135" s="455">
        <v>39832</v>
      </c>
      <c r="D135" s="455">
        <v>40562</v>
      </c>
      <c r="E135" s="454">
        <v>1422046</v>
      </c>
      <c r="F135" s="454">
        <v>1</v>
      </c>
      <c r="G135" s="454" t="s">
        <v>17</v>
      </c>
      <c r="H135" s="454">
        <v>1000</v>
      </c>
      <c r="I135" s="454">
        <v>2</v>
      </c>
      <c r="J135" s="454">
        <v>2</v>
      </c>
      <c r="K135" s="457">
        <v>-52500</v>
      </c>
      <c r="L135" s="457">
        <v>2000</v>
      </c>
      <c r="P135" s="441"/>
      <c r="Q135" s="441"/>
    </row>
    <row r="136" ht="15" spans="1:17">
      <c r="A136" s="454">
        <v>134</v>
      </c>
      <c r="B136" s="454" t="s">
        <v>4761</v>
      </c>
      <c r="C136" s="455">
        <v>39832</v>
      </c>
      <c r="D136" s="455">
        <v>40562</v>
      </c>
      <c r="E136" s="454">
        <v>1422988</v>
      </c>
      <c r="F136" s="454">
        <v>1</v>
      </c>
      <c r="G136" s="454" t="s">
        <v>17</v>
      </c>
      <c r="H136" s="454">
        <v>1000</v>
      </c>
      <c r="I136" s="454">
        <v>2</v>
      </c>
      <c r="J136" s="454">
        <v>2</v>
      </c>
      <c r="K136" s="457">
        <v>-54500</v>
      </c>
      <c r="L136" s="457">
        <v>2000</v>
      </c>
      <c r="P136" s="441"/>
      <c r="Q136" s="441"/>
    </row>
    <row r="137" ht="15" spans="1:17">
      <c r="A137" s="454">
        <v>135</v>
      </c>
      <c r="B137" s="454" t="s">
        <v>4762</v>
      </c>
      <c r="C137" s="455">
        <v>39832</v>
      </c>
      <c r="D137" s="455">
        <v>40562</v>
      </c>
      <c r="E137" s="454">
        <v>1427392</v>
      </c>
      <c r="F137" s="454">
        <v>1</v>
      </c>
      <c r="G137" s="454" t="s">
        <v>17</v>
      </c>
      <c r="H137" s="454">
        <v>1000</v>
      </c>
      <c r="I137" s="454">
        <v>2</v>
      </c>
      <c r="J137" s="454">
        <v>2</v>
      </c>
      <c r="K137" s="457">
        <v>-56500</v>
      </c>
      <c r="L137" s="457">
        <v>2000</v>
      </c>
      <c r="P137" s="441"/>
      <c r="Q137" s="441"/>
    </row>
    <row r="138" ht="15" spans="1:17">
      <c r="A138" s="454">
        <v>136</v>
      </c>
      <c r="B138" s="454" t="s">
        <v>4763</v>
      </c>
      <c r="C138" s="455">
        <v>39832</v>
      </c>
      <c r="D138" s="455">
        <v>41293</v>
      </c>
      <c r="E138" s="454">
        <v>1421708</v>
      </c>
      <c r="F138" s="454">
        <v>1</v>
      </c>
      <c r="G138" s="454" t="s">
        <v>17</v>
      </c>
      <c r="H138" s="454">
        <v>1000</v>
      </c>
      <c r="I138" s="454">
        <v>4</v>
      </c>
      <c r="J138" s="454">
        <v>4</v>
      </c>
      <c r="K138" s="457">
        <v>-60500</v>
      </c>
      <c r="L138" s="457">
        <v>4000</v>
      </c>
      <c r="P138" s="441"/>
      <c r="Q138" s="441"/>
    </row>
    <row r="139" ht="15" spans="1:17">
      <c r="A139" s="454">
        <v>137</v>
      </c>
      <c r="B139" s="454" t="s">
        <v>1839</v>
      </c>
      <c r="C139" s="455">
        <v>39832</v>
      </c>
      <c r="D139" s="455">
        <v>41293</v>
      </c>
      <c r="E139" s="454">
        <v>1427637</v>
      </c>
      <c r="F139" s="454">
        <v>1</v>
      </c>
      <c r="G139" s="454" t="s">
        <v>17</v>
      </c>
      <c r="H139" s="454">
        <v>1000</v>
      </c>
      <c r="I139" s="454">
        <v>4</v>
      </c>
      <c r="J139" s="454">
        <v>4</v>
      </c>
      <c r="K139" s="457">
        <v>-64500</v>
      </c>
      <c r="L139" s="457">
        <v>4000</v>
      </c>
      <c r="P139" s="441"/>
      <c r="Q139" s="441"/>
    </row>
    <row r="140" ht="15" hidden="1" spans="1:17">
      <c r="A140" s="454">
        <v>138</v>
      </c>
      <c r="B140" s="454" t="s">
        <v>4764</v>
      </c>
      <c r="C140" s="455">
        <v>39832</v>
      </c>
      <c r="D140" s="455">
        <v>41658</v>
      </c>
      <c r="E140" s="454">
        <v>1428112</v>
      </c>
      <c r="F140" s="454">
        <v>1</v>
      </c>
      <c r="G140" s="454" t="s">
        <v>17</v>
      </c>
      <c r="H140" s="454">
        <v>0</v>
      </c>
      <c r="I140" s="454">
        <v>5</v>
      </c>
      <c r="J140" s="454">
        <v>5</v>
      </c>
      <c r="K140" s="457">
        <v>-64500</v>
      </c>
      <c r="L140" s="454" t="s">
        <v>683</v>
      </c>
      <c r="M140" t="e">
        <f>VLOOKUP(E140,P:Q,2,0)</f>
        <v>#N/A</v>
      </c>
      <c r="N140" t="e">
        <f>L140-M140</f>
        <v>#VALUE!</v>
      </c>
      <c r="P140" s="441">
        <v>1422973</v>
      </c>
      <c r="Q140" s="441">
        <v>1000</v>
      </c>
    </row>
    <row r="141" ht="15" hidden="1" spans="1:17">
      <c r="A141" s="454">
        <v>139</v>
      </c>
      <c r="B141" s="454" t="s">
        <v>4765</v>
      </c>
      <c r="C141" s="455">
        <v>40197</v>
      </c>
      <c r="D141" s="455">
        <v>40562</v>
      </c>
      <c r="E141" s="454">
        <v>1428837</v>
      </c>
      <c r="F141" s="454">
        <v>1</v>
      </c>
      <c r="G141" s="454" t="s">
        <v>17</v>
      </c>
      <c r="H141" s="454">
        <v>0</v>
      </c>
      <c r="I141" s="454">
        <v>1</v>
      </c>
      <c r="J141" s="454">
        <v>1</v>
      </c>
      <c r="K141" s="457">
        <v>-64500</v>
      </c>
      <c r="L141" s="454" t="s">
        <v>683</v>
      </c>
      <c r="M141" t="e">
        <f>VLOOKUP(E141,P:Q,2,0)</f>
        <v>#N/A</v>
      </c>
      <c r="N141" t="e">
        <f>L141-M141</f>
        <v>#VALUE!</v>
      </c>
      <c r="P141" s="441">
        <v>1423651</v>
      </c>
      <c r="Q141" s="441">
        <v>1000</v>
      </c>
    </row>
    <row r="142" ht="15" spans="1:17">
      <c r="A142" s="454">
        <v>140</v>
      </c>
      <c r="B142" s="454" t="s">
        <v>4766</v>
      </c>
      <c r="C142" s="455">
        <v>40197</v>
      </c>
      <c r="D142" s="455">
        <v>40562</v>
      </c>
      <c r="E142" s="454">
        <v>1425018</v>
      </c>
      <c r="F142" s="454">
        <v>1</v>
      </c>
      <c r="G142" s="454" t="s">
        <v>17</v>
      </c>
      <c r="H142" s="454">
        <v>1000</v>
      </c>
      <c r="I142" s="454">
        <v>1</v>
      </c>
      <c r="J142" s="454">
        <v>1</v>
      </c>
      <c r="K142" s="457">
        <v>-65500</v>
      </c>
      <c r="L142" s="457">
        <v>1000</v>
      </c>
      <c r="P142" s="441"/>
      <c r="Q142" s="441"/>
    </row>
    <row r="143" ht="15" hidden="1" spans="1:17">
      <c r="A143" s="454">
        <v>141</v>
      </c>
      <c r="B143" s="454" t="s">
        <v>4767</v>
      </c>
      <c r="C143" s="455">
        <v>40197</v>
      </c>
      <c r="D143" s="455">
        <v>40562</v>
      </c>
      <c r="E143" s="454">
        <v>1428416</v>
      </c>
      <c r="F143" s="454">
        <v>1</v>
      </c>
      <c r="G143" s="454" t="s">
        <v>17</v>
      </c>
      <c r="H143" s="454">
        <v>0</v>
      </c>
      <c r="I143" s="454">
        <v>1</v>
      </c>
      <c r="J143" s="454">
        <v>1</v>
      </c>
      <c r="K143" s="457">
        <v>-65500</v>
      </c>
      <c r="L143" s="454" t="s">
        <v>683</v>
      </c>
      <c r="M143" t="e">
        <f>VLOOKUP(E143,P:Q,2,0)</f>
        <v>#N/A</v>
      </c>
      <c r="N143" t="e">
        <f>L143-M143</f>
        <v>#VALUE!</v>
      </c>
      <c r="P143" s="441">
        <v>1423538</v>
      </c>
      <c r="Q143" s="441">
        <v>1000</v>
      </c>
    </row>
    <row r="144" ht="15" spans="1:17">
      <c r="A144" s="454">
        <v>142</v>
      </c>
      <c r="B144" s="454" t="s">
        <v>4768</v>
      </c>
      <c r="C144" s="455">
        <v>40197</v>
      </c>
      <c r="D144" s="455">
        <v>40562</v>
      </c>
      <c r="E144" s="454">
        <v>1411965</v>
      </c>
      <c r="F144" s="454">
        <v>2</v>
      </c>
      <c r="G144" s="454" t="s">
        <v>17</v>
      </c>
      <c r="H144" s="454">
        <v>1000</v>
      </c>
      <c r="I144" s="454">
        <v>1</v>
      </c>
      <c r="J144" s="454">
        <v>2</v>
      </c>
      <c r="K144" s="457">
        <v>-67500</v>
      </c>
      <c r="L144" s="457">
        <v>2000</v>
      </c>
      <c r="P144" s="441"/>
      <c r="Q144" s="441"/>
    </row>
    <row r="145" ht="15" spans="1:17">
      <c r="A145" s="454">
        <v>143</v>
      </c>
      <c r="B145" s="454" t="s">
        <v>1480</v>
      </c>
      <c r="C145" s="455">
        <v>40197</v>
      </c>
      <c r="D145" s="455">
        <v>40927</v>
      </c>
      <c r="E145" s="454">
        <v>1422748</v>
      </c>
      <c r="F145" s="454">
        <v>1</v>
      </c>
      <c r="G145" s="454" t="s">
        <v>19</v>
      </c>
      <c r="H145" s="454">
        <v>1300</v>
      </c>
      <c r="I145" s="454">
        <v>2</v>
      </c>
      <c r="J145" s="454">
        <v>2</v>
      </c>
      <c r="K145" s="457">
        <v>-70100</v>
      </c>
      <c r="L145" s="457">
        <v>2600</v>
      </c>
      <c r="P145" s="441"/>
      <c r="Q145" s="441"/>
    </row>
    <row r="146" ht="15" spans="1:17">
      <c r="A146" s="454">
        <v>144</v>
      </c>
      <c r="B146" s="454" t="s">
        <v>4769</v>
      </c>
      <c r="C146" s="455">
        <v>40197</v>
      </c>
      <c r="D146" s="455">
        <v>40927</v>
      </c>
      <c r="E146" s="454">
        <v>1422688</v>
      </c>
      <c r="F146" s="454">
        <v>1</v>
      </c>
      <c r="G146" s="454" t="s">
        <v>17</v>
      </c>
      <c r="H146" s="454">
        <v>1000</v>
      </c>
      <c r="I146" s="454">
        <v>2</v>
      </c>
      <c r="J146" s="454">
        <v>2</v>
      </c>
      <c r="K146" s="457">
        <v>-72100</v>
      </c>
      <c r="L146" s="457">
        <v>2000</v>
      </c>
      <c r="P146" s="441"/>
      <c r="Q146" s="441"/>
    </row>
    <row r="147" ht="15" spans="1:17">
      <c r="A147" s="454">
        <v>145</v>
      </c>
      <c r="B147" s="454" t="s">
        <v>4770</v>
      </c>
      <c r="C147" s="455">
        <v>40197</v>
      </c>
      <c r="D147" s="455">
        <v>41293</v>
      </c>
      <c r="E147" s="454">
        <v>1412858</v>
      </c>
      <c r="F147" s="454">
        <v>1</v>
      </c>
      <c r="G147" s="454" t="s">
        <v>17</v>
      </c>
      <c r="H147" s="454">
        <v>1000</v>
      </c>
      <c r="I147" s="454">
        <v>3</v>
      </c>
      <c r="J147" s="454">
        <v>3</v>
      </c>
      <c r="K147" s="457">
        <v>-75100</v>
      </c>
      <c r="L147" s="457">
        <v>3000</v>
      </c>
      <c r="P147" s="441"/>
      <c r="Q147" s="441"/>
    </row>
    <row r="148" ht="15" hidden="1" spans="1:17">
      <c r="A148" s="454">
        <v>146</v>
      </c>
      <c r="B148" s="454" t="s">
        <v>4771</v>
      </c>
      <c r="C148" s="455">
        <v>40562</v>
      </c>
      <c r="D148" s="455">
        <v>40927</v>
      </c>
      <c r="E148" s="454">
        <v>1428670</v>
      </c>
      <c r="F148" s="454">
        <v>1</v>
      </c>
      <c r="G148" s="454" t="s">
        <v>17</v>
      </c>
      <c r="H148" s="454">
        <v>0</v>
      </c>
      <c r="I148" s="454">
        <v>1</v>
      </c>
      <c r="J148" s="454">
        <v>1</v>
      </c>
      <c r="K148" s="457">
        <v>-75100</v>
      </c>
      <c r="L148" s="454" t="s">
        <v>683</v>
      </c>
      <c r="M148" t="e">
        <f>VLOOKUP(E148,P:Q,2,0)</f>
        <v>#N/A</v>
      </c>
      <c r="N148" t="e">
        <f>L148-M148</f>
        <v>#VALUE!</v>
      </c>
      <c r="P148" s="441">
        <v>1422568</v>
      </c>
      <c r="Q148" s="441">
        <v>2000</v>
      </c>
    </row>
    <row r="149" ht="15" spans="1:17">
      <c r="A149" s="454">
        <v>147</v>
      </c>
      <c r="B149" s="454" t="s">
        <v>4772</v>
      </c>
      <c r="C149" s="455">
        <v>40562</v>
      </c>
      <c r="D149" s="455">
        <v>40927</v>
      </c>
      <c r="E149" s="454">
        <v>1418771</v>
      </c>
      <c r="F149" s="454">
        <v>1</v>
      </c>
      <c r="G149" s="454" t="s">
        <v>22</v>
      </c>
      <c r="H149" s="454">
        <v>1300</v>
      </c>
      <c r="I149" s="454">
        <v>1</v>
      </c>
      <c r="J149" s="454">
        <v>1</v>
      </c>
      <c r="K149" s="457">
        <v>-76400</v>
      </c>
      <c r="L149" s="457">
        <v>1300</v>
      </c>
      <c r="P149" s="441"/>
      <c r="Q149" s="441"/>
    </row>
    <row r="150" ht="15" spans="1:17">
      <c r="A150" s="454">
        <v>148</v>
      </c>
      <c r="B150" s="454" t="s">
        <v>4773</v>
      </c>
      <c r="C150" s="455">
        <v>40562</v>
      </c>
      <c r="D150" s="455">
        <v>40927</v>
      </c>
      <c r="E150" s="454">
        <v>1426407</v>
      </c>
      <c r="F150" s="454">
        <v>1</v>
      </c>
      <c r="G150" s="454" t="s">
        <v>17</v>
      </c>
      <c r="H150" s="454">
        <v>1000</v>
      </c>
      <c r="I150" s="454">
        <v>1</v>
      </c>
      <c r="J150" s="454">
        <v>1</v>
      </c>
      <c r="K150" s="457">
        <v>-77400</v>
      </c>
      <c r="L150" s="457">
        <v>1000</v>
      </c>
      <c r="P150" s="441"/>
      <c r="Q150" s="441"/>
    </row>
    <row r="151" ht="15" spans="1:17">
      <c r="A151" s="454">
        <v>149</v>
      </c>
      <c r="B151" s="454" t="s">
        <v>4774</v>
      </c>
      <c r="C151" s="455">
        <v>40562</v>
      </c>
      <c r="D151" s="455">
        <v>41293</v>
      </c>
      <c r="E151" s="454">
        <v>1415490</v>
      </c>
      <c r="F151" s="454">
        <v>1</v>
      </c>
      <c r="G151" s="454" t="s">
        <v>17</v>
      </c>
      <c r="H151" s="454">
        <v>1000</v>
      </c>
      <c r="I151" s="454">
        <v>2</v>
      </c>
      <c r="J151" s="454">
        <v>2</v>
      </c>
      <c r="K151" s="457">
        <v>-79400</v>
      </c>
      <c r="L151" s="457">
        <v>2000</v>
      </c>
      <c r="P151" s="441"/>
      <c r="Q151" s="441"/>
    </row>
    <row r="152" ht="15" spans="1:17">
      <c r="A152" s="454">
        <v>150</v>
      </c>
      <c r="B152" s="454" t="s">
        <v>4775</v>
      </c>
      <c r="C152" s="455">
        <v>40562</v>
      </c>
      <c r="D152" s="455">
        <v>41293</v>
      </c>
      <c r="E152" s="454">
        <v>1427384</v>
      </c>
      <c r="F152" s="454">
        <v>1</v>
      </c>
      <c r="G152" s="454" t="s">
        <v>17</v>
      </c>
      <c r="H152" s="454">
        <v>1000</v>
      </c>
      <c r="I152" s="454">
        <v>2</v>
      </c>
      <c r="J152" s="454">
        <v>2</v>
      </c>
      <c r="K152" s="457">
        <v>-81400</v>
      </c>
      <c r="L152" s="457">
        <v>2000</v>
      </c>
      <c r="P152" s="441"/>
      <c r="Q152" s="441"/>
    </row>
    <row r="153" ht="15" spans="1:17">
      <c r="A153" s="454">
        <v>151</v>
      </c>
      <c r="B153" s="454" t="s">
        <v>4776</v>
      </c>
      <c r="C153" s="455">
        <v>40562</v>
      </c>
      <c r="D153" s="455">
        <v>41293</v>
      </c>
      <c r="E153" s="454">
        <v>1424944</v>
      </c>
      <c r="F153" s="454">
        <v>1</v>
      </c>
      <c r="G153" s="454" t="s">
        <v>22</v>
      </c>
      <c r="H153" s="454">
        <v>1300</v>
      </c>
      <c r="I153" s="454">
        <v>2</v>
      </c>
      <c r="J153" s="454">
        <v>2</v>
      </c>
      <c r="K153" s="457">
        <v>-84000</v>
      </c>
      <c r="L153" s="457">
        <v>2600</v>
      </c>
      <c r="P153" s="441"/>
      <c r="Q153" s="441"/>
    </row>
    <row r="154" ht="15" spans="1:17">
      <c r="A154" s="454">
        <v>152</v>
      </c>
      <c r="B154" s="454" t="s">
        <v>4777</v>
      </c>
      <c r="C154" s="455">
        <v>40562</v>
      </c>
      <c r="D154" s="455">
        <v>41293</v>
      </c>
      <c r="E154" s="454">
        <v>1417988</v>
      </c>
      <c r="F154" s="454">
        <v>1</v>
      </c>
      <c r="G154" s="454" t="s">
        <v>22</v>
      </c>
      <c r="H154" s="454">
        <v>1300</v>
      </c>
      <c r="I154" s="454">
        <v>2</v>
      </c>
      <c r="J154" s="454">
        <v>2</v>
      </c>
      <c r="K154" s="457">
        <v>-86600</v>
      </c>
      <c r="L154" s="457">
        <v>2600</v>
      </c>
      <c r="P154" s="441"/>
      <c r="Q154" s="441"/>
    </row>
    <row r="155" ht="15" spans="1:17">
      <c r="A155" s="454">
        <v>153</v>
      </c>
      <c r="B155" s="454" t="s">
        <v>4778</v>
      </c>
      <c r="C155" s="455">
        <v>40562</v>
      </c>
      <c r="D155" s="455">
        <v>41293</v>
      </c>
      <c r="E155" s="454">
        <v>1423142</v>
      </c>
      <c r="F155" s="454">
        <v>1</v>
      </c>
      <c r="G155" s="454" t="s">
        <v>22</v>
      </c>
      <c r="H155" s="454">
        <v>1300</v>
      </c>
      <c r="I155" s="454">
        <v>2</v>
      </c>
      <c r="J155" s="454">
        <v>2</v>
      </c>
      <c r="K155" s="457">
        <v>-89200</v>
      </c>
      <c r="L155" s="457">
        <v>2600</v>
      </c>
      <c r="P155" s="441"/>
      <c r="Q155" s="441"/>
    </row>
    <row r="156" ht="15" spans="1:17">
      <c r="A156" s="454">
        <v>154</v>
      </c>
      <c r="B156" s="454" t="s">
        <v>4779</v>
      </c>
      <c r="C156" s="455">
        <v>40562</v>
      </c>
      <c r="D156" s="455">
        <v>41293</v>
      </c>
      <c r="E156" s="454">
        <v>1423056</v>
      </c>
      <c r="F156" s="454">
        <v>1</v>
      </c>
      <c r="G156" s="454" t="s">
        <v>17</v>
      </c>
      <c r="H156" s="454">
        <v>1000</v>
      </c>
      <c r="I156" s="454">
        <v>2</v>
      </c>
      <c r="J156" s="454">
        <v>2</v>
      </c>
      <c r="K156" s="457">
        <v>-91200</v>
      </c>
      <c r="L156" s="457">
        <v>2000</v>
      </c>
      <c r="P156" s="441"/>
      <c r="Q156" s="441"/>
    </row>
    <row r="157" ht="15" spans="1:17">
      <c r="A157" s="454">
        <v>155</v>
      </c>
      <c r="B157" s="454" t="s">
        <v>4780</v>
      </c>
      <c r="C157" s="455">
        <v>40562</v>
      </c>
      <c r="D157" s="455">
        <v>41293</v>
      </c>
      <c r="E157" s="454">
        <v>1423057</v>
      </c>
      <c r="F157" s="454">
        <v>1</v>
      </c>
      <c r="G157" s="454" t="s">
        <v>17</v>
      </c>
      <c r="H157" s="454">
        <v>1000</v>
      </c>
      <c r="I157" s="454">
        <v>2</v>
      </c>
      <c r="J157" s="454">
        <v>2</v>
      </c>
      <c r="K157" s="457">
        <v>-93200</v>
      </c>
      <c r="L157" s="457">
        <v>2000</v>
      </c>
      <c r="P157" s="441"/>
      <c r="Q157" s="441"/>
    </row>
    <row r="158" ht="15" spans="1:17">
      <c r="A158" s="454">
        <v>156</v>
      </c>
      <c r="B158" s="454" t="s">
        <v>4781</v>
      </c>
      <c r="C158" s="455">
        <v>40562</v>
      </c>
      <c r="D158" s="455">
        <v>41658</v>
      </c>
      <c r="E158" s="454">
        <v>1425020</v>
      </c>
      <c r="F158" s="454">
        <v>1</v>
      </c>
      <c r="G158" s="454" t="s">
        <v>17</v>
      </c>
      <c r="H158" s="454">
        <v>1000</v>
      </c>
      <c r="I158" s="454">
        <v>3</v>
      </c>
      <c r="J158" s="454">
        <v>3</v>
      </c>
      <c r="K158" s="457">
        <v>-96200</v>
      </c>
      <c r="L158" s="457">
        <v>3000</v>
      </c>
      <c r="P158" s="441"/>
      <c r="Q158" s="441"/>
    </row>
    <row r="159" ht="15" spans="1:17">
      <c r="A159" s="454">
        <v>157</v>
      </c>
      <c r="B159" s="454" t="s">
        <v>4782</v>
      </c>
      <c r="C159" s="455">
        <v>40562</v>
      </c>
      <c r="D159" s="455">
        <v>41658</v>
      </c>
      <c r="E159" s="454">
        <v>1425003</v>
      </c>
      <c r="F159" s="454">
        <v>2</v>
      </c>
      <c r="G159" s="454" t="s">
        <v>17</v>
      </c>
      <c r="H159" s="454">
        <v>1000</v>
      </c>
      <c r="I159" s="454">
        <v>3</v>
      </c>
      <c r="J159" s="454">
        <v>6</v>
      </c>
      <c r="K159" s="457">
        <v>-102200</v>
      </c>
      <c r="L159" s="457">
        <v>6000</v>
      </c>
      <c r="P159" s="441"/>
      <c r="Q159" s="441"/>
    </row>
    <row r="160" ht="15" spans="1:17">
      <c r="A160" s="454">
        <v>158</v>
      </c>
      <c r="B160" s="454" t="s">
        <v>1893</v>
      </c>
      <c r="C160" s="455">
        <v>40562</v>
      </c>
      <c r="D160" s="455">
        <v>42023</v>
      </c>
      <c r="E160" s="454">
        <v>1425428</v>
      </c>
      <c r="F160" s="454">
        <v>2</v>
      </c>
      <c r="G160" s="454" t="s">
        <v>17</v>
      </c>
      <c r="H160" s="454">
        <v>1000</v>
      </c>
      <c r="I160" s="454">
        <v>4</v>
      </c>
      <c r="J160" s="454">
        <v>8</v>
      </c>
      <c r="K160" s="457">
        <v>-110200</v>
      </c>
      <c r="L160" s="457">
        <v>8000</v>
      </c>
      <c r="P160" s="441"/>
      <c r="Q160" s="441"/>
    </row>
    <row r="161" ht="15" spans="1:17">
      <c r="A161" s="454">
        <v>159</v>
      </c>
      <c r="B161" s="454" t="s">
        <v>4783</v>
      </c>
      <c r="C161" s="455">
        <v>40562</v>
      </c>
      <c r="D161" s="455">
        <v>42023</v>
      </c>
      <c r="E161" s="454">
        <v>1427837</v>
      </c>
      <c r="F161" s="454">
        <v>1</v>
      </c>
      <c r="G161" s="454" t="s">
        <v>19</v>
      </c>
      <c r="H161" s="454">
        <v>1300</v>
      </c>
      <c r="I161" s="454">
        <v>4</v>
      </c>
      <c r="J161" s="454">
        <v>4</v>
      </c>
      <c r="K161" s="457">
        <v>-115400</v>
      </c>
      <c r="L161" s="457">
        <v>5200</v>
      </c>
      <c r="P161" s="441"/>
      <c r="Q161" s="441"/>
    </row>
    <row r="162" ht="15" spans="1:17">
      <c r="A162" s="454">
        <v>160</v>
      </c>
      <c r="B162" s="454" t="s">
        <v>4784</v>
      </c>
      <c r="C162" s="455">
        <v>40562</v>
      </c>
      <c r="D162" s="455">
        <v>42754</v>
      </c>
      <c r="E162" s="454">
        <v>1407002</v>
      </c>
      <c r="F162" s="454">
        <v>1</v>
      </c>
      <c r="G162" s="454" t="s">
        <v>17</v>
      </c>
      <c r="H162" s="454">
        <v>1000</v>
      </c>
      <c r="I162" s="454">
        <v>6</v>
      </c>
      <c r="J162" s="454">
        <v>6</v>
      </c>
      <c r="K162" s="457">
        <v>-121400</v>
      </c>
      <c r="L162" s="457">
        <v>6000</v>
      </c>
      <c r="P162" s="441"/>
      <c r="Q162" s="441"/>
    </row>
    <row r="163" ht="15" spans="1:17">
      <c r="A163" s="454">
        <v>161</v>
      </c>
      <c r="B163" s="454" t="s">
        <v>4785</v>
      </c>
      <c r="C163" s="455">
        <v>40927</v>
      </c>
      <c r="D163" s="455">
        <v>41293</v>
      </c>
      <c r="E163" s="454">
        <v>1423272</v>
      </c>
      <c r="F163" s="454">
        <v>1</v>
      </c>
      <c r="G163" s="454" t="s">
        <v>17</v>
      </c>
      <c r="H163" s="454">
        <v>1000</v>
      </c>
      <c r="I163" s="454">
        <v>1</v>
      </c>
      <c r="J163" s="454">
        <v>1</v>
      </c>
      <c r="K163" s="457">
        <v>-122400</v>
      </c>
      <c r="L163" s="457">
        <v>1000</v>
      </c>
      <c r="P163" s="441"/>
      <c r="Q163" s="441"/>
    </row>
    <row r="164" ht="15" spans="1:17">
      <c r="A164" s="454">
        <v>162</v>
      </c>
      <c r="B164" s="454" t="s">
        <v>4786</v>
      </c>
      <c r="C164" s="455">
        <v>40927</v>
      </c>
      <c r="D164" s="455">
        <v>41293</v>
      </c>
      <c r="E164" s="454">
        <v>1411317</v>
      </c>
      <c r="F164" s="454">
        <v>1</v>
      </c>
      <c r="G164" s="454" t="s">
        <v>17</v>
      </c>
      <c r="H164" s="454">
        <v>1000</v>
      </c>
      <c r="I164" s="454">
        <v>1</v>
      </c>
      <c r="J164" s="454">
        <v>1</v>
      </c>
      <c r="K164" s="457">
        <v>-123400</v>
      </c>
      <c r="L164" s="457">
        <v>1000</v>
      </c>
      <c r="P164" s="441"/>
      <c r="Q164" s="441"/>
    </row>
    <row r="165" ht="15" spans="1:17">
      <c r="A165" s="454">
        <v>163</v>
      </c>
      <c r="B165" s="454" t="s">
        <v>4787</v>
      </c>
      <c r="C165" s="455">
        <v>40927</v>
      </c>
      <c r="D165" s="455">
        <v>41658</v>
      </c>
      <c r="E165" s="454">
        <v>1428423</v>
      </c>
      <c r="F165" s="454">
        <v>1</v>
      </c>
      <c r="G165" s="454" t="s">
        <v>22</v>
      </c>
      <c r="H165" s="454">
        <v>1300</v>
      </c>
      <c r="I165" s="454">
        <v>2</v>
      </c>
      <c r="J165" s="454">
        <v>2</v>
      </c>
      <c r="K165" s="457">
        <v>-126000</v>
      </c>
      <c r="L165" s="457">
        <v>2600</v>
      </c>
      <c r="P165" s="441"/>
      <c r="Q165" s="441"/>
    </row>
    <row r="166" ht="15" spans="1:17">
      <c r="A166" s="454">
        <v>164</v>
      </c>
      <c r="B166" s="454" t="s">
        <v>4788</v>
      </c>
      <c r="C166" s="455">
        <v>40927</v>
      </c>
      <c r="D166" s="455">
        <v>41658</v>
      </c>
      <c r="E166" s="454">
        <v>1425429</v>
      </c>
      <c r="F166" s="454">
        <v>2</v>
      </c>
      <c r="G166" s="454" t="s">
        <v>17</v>
      </c>
      <c r="H166" s="454">
        <v>1000</v>
      </c>
      <c r="I166" s="454">
        <v>2</v>
      </c>
      <c r="J166" s="454">
        <v>4</v>
      </c>
      <c r="K166" s="457">
        <v>-130000</v>
      </c>
      <c r="L166" s="457">
        <v>4000</v>
      </c>
      <c r="P166" s="441"/>
      <c r="Q166" s="441"/>
    </row>
    <row r="167" ht="15" spans="1:17">
      <c r="A167" s="454">
        <v>165</v>
      </c>
      <c r="B167" s="454" t="s">
        <v>4789</v>
      </c>
      <c r="C167" s="455">
        <v>40927</v>
      </c>
      <c r="D167" s="455">
        <v>41658</v>
      </c>
      <c r="E167" s="454">
        <v>1421712</v>
      </c>
      <c r="F167" s="454">
        <v>1</v>
      </c>
      <c r="G167" s="454" t="s">
        <v>17</v>
      </c>
      <c r="H167" s="454">
        <v>1000</v>
      </c>
      <c r="I167" s="454">
        <v>2</v>
      </c>
      <c r="J167" s="454">
        <v>2</v>
      </c>
      <c r="K167" s="457">
        <v>-132000</v>
      </c>
      <c r="L167" s="457">
        <v>2000</v>
      </c>
      <c r="P167" s="441"/>
      <c r="Q167" s="441"/>
    </row>
    <row r="168" ht="15" spans="1:17">
      <c r="A168" s="454">
        <v>166</v>
      </c>
      <c r="B168" s="454" t="s">
        <v>4790</v>
      </c>
      <c r="C168" s="455">
        <v>40927</v>
      </c>
      <c r="D168" s="455">
        <v>41658</v>
      </c>
      <c r="E168" s="454">
        <v>1406663</v>
      </c>
      <c r="F168" s="454">
        <v>1</v>
      </c>
      <c r="G168" s="454" t="s">
        <v>17</v>
      </c>
      <c r="H168" s="454">
        <v>1000</v>
      </c>
      <c r="I168" s="454">
        <v>2</v>
      </c>
      <c r="J168" s="454">
        <v>2</v>
      </c>
      <c r="K168" s="457">
        <v>-134000</v>
      </c>
      <c r="L168" s="457">
        <v>2000</v>
      </c>
      <c r="P168" s="441"/>
      <c r="Q168" s="441"/>
    </row>
    <row r="169" ht="15" spans="1:17">
      <c r="A169" s="454">
        <v>167</v>
      </c>
      <c r="B169" s="454" t="s">
        <v>4791</v>
      </c>
      <c r="C169" s="455">
        <v>40927</v>
      </c>
      <c r="D169" s="455">
        <v>41658</v>
      </c>
      <c r="E169" s="454">
        <v>1406657</v>
      </c>
      <c r="F169" s="454">
        <v>2</v>
      </c>
      <c r="G169" s="454" t="s">
        <v>17</v>
      </c>
      <c r="H169" s="454">
        <v>1000</v>
      </c>
      <c r="I169" s="454">
        <v>2</v>
      </c>
      <c r="J169" s="454">
        <v>4</v>
      </c>
      <c r="K169" s="457">
        <v>-138000</v>
      </c>
      <c r="L169" s="457">
        <v>4000</v>
      </c>
      <c r="P169" s="441"/>
      <c r="Q169" s="441"/>
    </row>
    <row r="170" ht="15" spans="1:17">
      <c r="A170" s="454">
        <v>168</v>
      </c>
      <c r="B170" s="454" t="s">
        <v>4792</v>
      </c>
      <c r="C170" s="455">
        <v>40927</v>
      </c>
      <c r="D170" s="455">
        <v>41658</v>
      </c>
      <c r="E170" s="454">
        <v>1428467</v>
      </c>
      <c r="F170" s="454">
        <v>1</v>
      </c>
      <c r="G170" s="454" t="s">
        <v>22</v>
      </c>
      <c r="H170" s="454">
        <v>1300</v>
      </c>
      <c r="I170" s="454">
        <v>2</v>
      </c>
      <c r="J170" s="454">
        <v>2</v>
      </c>
      <c r="K170" s="457">
        <v>-140600</v>
      </c>
      <c r="L170" s="457">
        <v>2600</v>
      </c>
      <c r="P170" s="441"/>
      <c r="Q170" s="441"/>
    </row>
    <row r="171" ht="15" spans="1:17">
      <c r="A171" s="454">
        <v>169</v>
      </c>
      <c r="B171" s="454" t="s">
        <v>2433</v>
      </c>
      <c r="C171" s="455">
        <v>40927</v>
      </c>
      <c r="D171" s="455">
        <v>42023</v>
      </c>
      <c r="E171" s="454">
        <v>1423958</v>
      </c>
      <c r="F171" s="454">
        <v>1</v>
      </c>
      <c r="G171" s="454" t="s">
        <v>22</v>
      </c>
      <c r="H171" s="454">
        <v>1300</v>
      </c>
      <c r="I171" s="454">
        <v>3</v>
      </c>
      <c r="J171" s="454">
        <v>3</v>
      </c>
      <c r="K171" s="457">
        <v>-144500</v>
      </c>
      <c r="L171" s="457">
        <v>3900</v>
      </c>
      <c r="P171" s="441"/>
      <c r="Q171" s="441"/>
    </row>
    <row r="172" ht="15" spans="1:17">
      <c r="A172" s="454">
        <v>170</v>
      </c>
      <c r="B172" s="454" t="s">
        <v>4793</v>
      </c>
      <c r="C172" s="455">
        <v>40927</v>
      </c>
      <c r="D172" s="455">
        <v>42023</v>
      </c>
      <c r="E172" s="454">
        <v>1422443</v>
      </c>
      <c r="F172" s="454">
        <v>2</v>
      </c>
      <c r="G172" s="454" t="s">
        <v>17</v>
      </c>
      <c r="H172" s="454">
        <v>1000</v>
      </c>
      <c r="I172" s="454">
        <v>3</v>
      </c>
      <c r="J172" s="454">
        <v>6</v>
      </c>
      <c r="K172" s="457">
        <v>-150500</v>
      </c>
      <c r="L172" s="457">
        <v>6000</v>
      </c>
      <c r="P172" s="441"/>
      <c r="Q172" s="441"/>
    </row>
    <row r="173" ht="15" spans="1:17">
      <c r="A173" s="454">
        <v>171</v>
      </c>
      <c r="B173" s="454" t="s">
        <v>4794</v>
      </c>
      <c r="C173" s="455">
        <v>40927</v>
      </c>
      <c r="D173" s="455">
        <v>42023</v>
      </c>
      <c r="E173" s="454">
        <v>1426134</v>
      </c>
      <c r="F173" s="454">
        <v>1</v>
      </c>
      <c r="G173" s="454" t="s">
        <v>17</v>
      </c>
      <c r="H173" s="454">
        <v>1000</v>
      </c>
      <c r="I173" s="454">
        <v>3</v>
      </c>
      <c r="J173" s="454">
        <v>3</v>
      </c>
      <c r="K173" s="457">
        <v>-153500</v>
      </c>
      <c r="L173" s="457">
        <v>3000</v>
      </c>
      <c r="P173" s="441"/>
      <c r="Q173" s="441"/>
    </row>
    <row r="174" ht="15" spans="1:17">
      <c r="A174" s="454">
        <v>172</v>
      </c>
      <c r="B174" s="454" t="s">
        <v>4795</v>
      </c>
      <c r="C174" s="455">
        <v>40927</v>
      </c>
      <c r="D174" s="455">
        <v>42023</v>
      </c>
      <c r="E174" s="454">
        <v>1422399</v>
      </c>
      <c r="F174" s="454">
        <v>5</v>
      </c>
      <c r="G174" s="454" t="s">
        <v>17</v>
      </c>
      <c r="H174" s="454">
        <v>1000</v>
      </c>
      <c r="I174" s="454">
        <v>3</v>
      </c>
      <c r="J174" s="454">
        <v>15</v>
      </c>
      <c r="K174" s="457">
        <v>-168500</v>
      </c>
      <c r="L174" s="457">
        <v>15000</v>
      </c>
      <c r="P174" s="441"/>
      <c r="Q174" s="441"/>
    </row>
    <row r="175" ht="15" spans="1:17">
      <c r="A175" s="454">
        <v>173</v>
      </c>
      <c r="B175" s="454" t="s">
        <v>4796</v>
      </c>
      <c r="C175" s="455">
        <v>41293</v>
      </c>
      <c r="D175" s="455">
        <v>41658</v>
      </c>
      <c r="E175" s="454">
        <v>1431234</v>
      </c>
      <c r="F175" s="454">
        <v>1</v>
      </c>
      <c r="G175" s="454" t="s">
        <v>49</v>
      </c>
      <c r="H175" s="454">
        <v>1500</v>
      </c>
      <c r="I175" s="454">
        <v>1</v>
      </c>
      <c r="J175" s="454">
        <v>1</v>
      </c>
      <c r="K175" s="457">
        <v>-170000</v>
      </c>
      <c r="L175" s="457">
        <v>1500</v>
      </c>
      <c r="P175" s="441"/>
      <c r="Q175" s="441"/>
    </row>
    <row r="176" ht="15" hidden="1" spans="1:17">
      <c r="A176" s="454">
        <v>174</v>
      </c>
      <c r="B176" s="454" t="s">
        <v>4797</v>
      </c>
      <c r="C176" s="455">
        <v>41293</v>
      </c>
      <c r="D176" s="455">
        <v>41658</v>
      </c>
      <c r="E176" s="454">
        <v>1428974</v>
      </c>
      <c r="F176" s="454">
        <v>1</v>
      </c>
      <c r="G176" s="454" t="s">
        <v>17</v>
      </c>
      <c r="H176" s="454">
        <v>0</v>
      </c>
      <c r="I176" s="454">
        <v>1</v>
      </c>
      <c r="J176" s="454">
        <v>1</v>
      </c>
      <c r="K176" s="457">
        <v>-170000</v>
      </c>
      <c r="L176" s="454" t="s">
        <v>683</v>
      </c>
      <c r="M176" t="e">
        <f>VLOOKUP(E176,P:Q,2,0)</f>
        <v>#N/A</v>
      </c>
      <c r="N176" t="e">
        <f>L176-M176</f>
        <v>#VALUE!</v>
      </c>
      <c r="P176" s="441">
        <v>1415036</v>
      </c>
      <c r="Q176" s="441">
        <v>2000</v>
      </c>
    </row>
    <row r="177" ht="15" spans="1:17">
      <c r="A177" s="454">
        <v>175</v>
      </c>
      <c r="B177" s="454" t="s">
        <v>4798</v>
      </c>
      <c r="C177" s="455">
        <v>41293</v>
      </c>
      <c r="D177" s="455">
        <v>41658</v>
      </c>
      <c r="E177" s="454">
        <v>1431400</v>
      </c>
      <c r="F177" s="454">
        <v>1</v>
      </c>
      <c r="G177" s="454" t="s">
        <v>17</v>
      </c>
      <c r="H177" s="454">
        <v>1000</v>
      </c>
      <c r="I177" s="454">
        <v>1</v>
      </c>
      <c r="J177" s="454">
        <v>1</v>
      </c>
      <c r="K177" s="457">
        <v>-171000</v>
      </c>
      <c r="L177" s="457">
        <v>1000</v>
      </c>
      <c r="P177" s="441"/>
      <c r="Q177" s="441"/>
    </row>
    <row r="178" ht="15" spans="1:17">
      <c r="A178" s="454">
        <v>176</v>
      </c>
      <c r="B178" s="454" t="s">
        <v>4799</v>
      </c>
      <c r="C178" s="455">
        <v>41293</v>
      </c>
      <c r="D178" s="455">
        <v>41658</v>
      </c>
      <c r="E178" s="454">
        <v>1431423</v>
      </c>
      <c r="F178" s="454">
        <v>4</v>
      </c>
      <c r="G178" s="454" t="s">
        <v>49</v>
      </c>
      <c r="H178" s="454">
        <v>1500</v>
      </c>
      <c r="I178" s="454">
        <v>1</v>
      </c>
      <c r="J178" s="454">
        <v>4</v>
      </c>
      <c r="K178" s="457">
        <v>-177000</v>
      </c>
      <c r="L178" s="457">
        <v>6000</v>
      </c>
      <c r="P178" s="441"/>
      <c r="Q178" s="441"/>
    </row>
    <row r="179" ht="15" spans="1:17">
      <c r="A179" s="454">
        <v>177</v>
      </c>
      <c r="B179" s="454" t="s">
        <v>4800</v>
      </c>
      <c r="C179" s="455">
        <v>41293</v>
      </c>
      <c r="D179" s="455">
        <v>41658</v>
      </c>
      <c r="E179" s="454">
        <v>1431476</v>
      </c>
      <c r="F179" s="454">
        <v>1</v>
      </c>
      <c r="G179" s="454" t="s">
        <v>49</v>
      </c>
      <c r="H179" s="454">
        <v>1500</v>
      </c>
      <c r="I179" s="454">
        <v>1</v>
      </c>
      <c r="J179" s="454">
        <v>1</v>
      </c>
      <c r="K179" s="457">
        <v>-178500</v>
      </c>
      <c r="L179" s="457">
        <v>1500</v>
      </c>
      <c r="P179" s="441"/>
      <c r="Q179" s="441"/>
    </row>
    <row r="180" ht="15" spans="1:17">
      <c r="A180" s="454">
        <v>178</v>
      </c>
      <c r="B180" s="454" t="s">
        <v>4801</v>
      </c>
      <c r="C180" s="455">
        <v>41293</v>
      </c>
      <c r="D180" s="455">
        <v>41658</v>
      </c>
      <c r="E180" s="454">
        <v>1431428</v>
      </c>
      <c r="F180" s="454">
        <v>1</v>
      </c>
      <c r="G180" s="454" t="s">
        <v>17</v>
      </c>
      <c r="H180" s="454">
        <v>1000</v>
      </c>
      <c r="I180" s="454">
        <v>1</v>
      </c>
      <c r="J180" s="454">
        <v>1</v>
      </c>
      <c r="K180" s="457">
        <v>-179500</v>
      </c>
      <c r="L180" s="457">
        <v>1000</v>
      </c>
      <c r="P180" s="441"/>
      <c r="Q180" s="441"/>
    </row>
    <row r="181" ht="15" spans="1:17">
      <c r="A181" s="454">
        <v>179</v>
      </c>
      <c r="B181" s="454" t="s">
        <v>4802</v>
      </c>
      <c r="C181" s="455">
        <v>41293</v>
      </c>
      <c r="D181" s="455">
        <v>41658</v>
      </c>
      <c r="E181" s="454">
        <v>1418862</v>
      </c>
      <c r="F181" s="454">
        <v>1</v>
      </c>
      <c r="G181" s="454" t="s">
        <v>17</v>
      </c>
      <c r="H181" s="454">
        <v>1000</v>
      </c>
      <c r="I181" s="454">
        <v>1</v>
      </c>
      <c r="J181" s="454">
        <v>1</v>
      </c>
      <c r="K181" s="457">
        <v>-180500</v>
      </c>
      <c r="L181" s="457">
        <v>1000</v>
      </c>
      <c r="P181" s="441"/>
      <c r="Q181" s="441"/>
    </row>
    <row r="182" ht="15" spans="1:17">
      <c r="A182" s="454">
        <v>180</v>
      </c>
      <c r="B182" s="454" t="s">
        <v>4803</v>
      </c>
      <c r="C182" s="455">
        <v>41293</v>
      </c>
      <c r="D182" s="455">
        <v>41658</v>
      </c>
      <c r="E182" s="454">
        <v>1425504</v>
      </c>
      <c r="F182" s="454">
        <v>1</v>
      </c>
      <c r="G182" s="454" t="s">
        <v>17</v>
      </c>
      <c r="H182" s="454">
        <v>1000</v>
      </c>
      <c r="I182" s="454">
        <v>1</v>
      </c>
      <c r="J182" s="454">
        <v>1</v>
      </c>
      <c r="K182" s="457">
        <v>-181500</v>
      </c>
      <c r="L182" s="457">
        <v>1000</v>
      </c>
      <c r="P182" s="441"/>
      <c r="Q182" s="441"/>
    </row>
    <row r="183" ht="15" spans="1:17">
      <c r="A183" s="454">
        <v>181</v>
      </c>
      <c r="B183" s="454" t="s">
        <v>4785</v>
      </c>
      <c r="C183" s="455">
        <v>41293</v>
      </c>
      <c r="D183" s="455">
        <v>41658</v>
      </c>
      <c r="E183" s="454">
        <v>1431185</v>
      </c>
      <c r="F183" s="454">
        <v>1</v>
      </c>
      <c r="G183" s="454" t="s">
        <v>17</v>
      </c>
      <c r="H183" s="454">
        <v>1000</v>
      </c>
      <c r="I183" s="454">
        <v>1</v>
      </c>
      <c r="J183" s="454">
        <v>1</v>
      </c>
      <c r="K183" s="457">
        <v>-182500</v>
      </c>
      <c r="L183" s="457">
        <v>1000</v>
      </c>
      <c r="P183" s="441"/>
      <c r="Q183" s="441"/>
    </row>
    <row r="184" ht="15" hidden="1" spans="1:17">
      <c r="A184" s="454">
        <v>182</v>
      </c>
      <c r="B184" s="454" t="s">
        <v>4804</v>
      </c>
      <c r="C184" s="455">
        <v>41293</v>
      </c>
      <c r="D184" s="455">
        <v>41658</v>
      </c>
      <c r="E184" s="454">
        <v>1430097</v>
      </c>
      <c r="F184" s="454">
        <v>1</v>
      </c>
      <c r="G184" s="454" t="s">
        <v>17</v>
      </c>
      <c r="H184" s="454">
        <v>0</v>
      </c>
      <c r="I184" s="454">
        <v>1</v>
      </c>
      <c r="J184" s="454">
        <v>1</v>
      </c>
      <c r="K184" s="457">
        <v>-182500</v>
      </c>
      <c r="L184" s="454" t="s">
        <v>683</v>
      </c>
      <c r="M184" t="e">
        <f>VLOOKUP(E184,P:Q,2,0)</f>
        <v>#N/A</v>
      </c>
      <c r="N184" t="e">
        <f>L184-M184</f>
        <v>#VALUE!</v>
      </c>
      <c r="P184" s="441">
        <v>1413556</v>
      </c>
      <c r="Q184" s="441">
        <v>2000</v>
      </c>
    </row>
    <row r="185" ht="15" spans="1:17">
      <c r="A185" s="454">
        <v>183</v>
      </c>
      <c r="B185" s="454" t="s">
        <v>4805</v>
      </c>
      <c r="C185" s="455">
        <v>41293</v>
      </c>
      <c r="D185" s="455">
        <v>41658</v>
      </c>
      <c r="E185" s="454">
        <v>1431429</v>
      </c>
      <c r="F185" s="454">
        <v>2</v>
      </c>
      <c r="G185" s="454" t="s">
        <v>17</v>
      </c>
      <c r="H185" s="454">
        <v>1000</v>
      </c>
      <c r="I185" s="454">
        <v>1</v>
      </c>
      <c r="J185" s="454">
        <v>2</v>
      </c>
      <c r="K185" s="457">
        <v>-184500</v>
      </c>
      <c r="L185" s="457">
        <v>2000</v>
      </c>
      <c r="P185" s="441"/>
      <c r="Q185" s="441"/>
    </row>
    <row r="186" ht="15" spans="1:17">
      <c r="A186" s="454">
        <v>184</v>
      </c>
      <c r="B186" s="454" t="s">
        <v>4806</v>
      </c>
      <c r="C186" s="455">
        <v>41293</v>
      </c>
      <c r="D186" s="455">
        <v>41658</v>
      </c>
      <c r="E186" s="454">
        <v>1431446</v>
      </c>
      <c r="F186" s="454">
        <v>3</v>
      </c>
      <c r="G186" s="454" t="s">
        <v>17</v>
      </c>
      <c r="H186" s="454">
        <v>1000</v>
      </c>
      <c r="I186" s="454">
        <v>1</v>
      </c>
      <c r="J186" s="454">
        <v>3</v>
      </c>
      <c r="K186" s="457">
        <v>-187500</v>
      </c>
      <c r="L186" s="457">
        <v>3000</v>
      </c>
      <c r="P186" s="441"/>
      <c r="Q186" s="441"/>
    </row>
    <row r="187" ht="15" hidden="1" spans="1:17">
      <c r="A187" s="454">
        <v>185</v>
      </c>
      <c r="B187" s="454" t="s">
        <v>4807</v>
      </c>
      <c r="C187" s="455">
        <v>41293</v>
      </c>
      <c r="D187" s="455">
        <v>42023</v>
      </c>
      <c r="E187" s="454">
        <v>1428173</v>
      </c>
      <c r="F187" s="454">
        <v>1</v>
      </c>
      <c r="G187" s="454" t="s">
        <v>17</v>
      </c>
      <c r="H187" s="454">
        <v>0</v>
      </c>
      <c r="I187" s="454">
        <v>2</v>
      </c>
      <c r="J187" s="454">
        <v>2</v>
      </c>
      <c r="K187" s="457">
        <v>-187500</v>
      </c>
      <c r="L187" s="454" t="s">
        <v>683</v>
      </c>
      <c r="M187" t="e">
        <f>VLOOKUP(E187,P:Q,2,0)</f>
        <v>#N/A</v>
      </c>
      <c r="N187" t="e">
        <f>L187-M187</f>
        <v>#VALUE!</v>
      </c>
      <c r="P187" s="441">
        <v>1412486</v>
      </c>
      <c r="Q187" s="441">
        <v>3000</v>
      </c>
    </row>
    <row r="188" ht="15" spans="1:17">
      <c r="A188" s="454">
        <v>186</v>
      </c>
      <c r="B188" s="454" t="s">
        <v>1434</v>
      </c>
      <c r="C188" s="455">
        <v>41293</v>
      </c>
      <c r="D188" s="455">
        <v>42023</v>
      </c>
      <c r="E188" s="454">
        <v>1430699</v>
      </c>
      <c r="F188" s="454">
        <v>3</v>
      </c>
      <c r="G188" s="454" t="s">
        <v>17</v>
      </c>
      <c r="H188" s="454">
        <v>1000</v>
      </c>
      <c r="I188" s="454">
        <v>2</v>
      </c>
      <c r="J188" s="454">
        <v>6</v>
      </c>
      <c r="K188" s="457">
        <v>-193500</v>
      </c>
      <c r="L188" s="457">
        <v>6000</v>
      </c>
      <c r="P188" s="441"/>
      <c r="Q188" s="441"/>
    </row>
    <row r="189" ht="15" spans="1:17">
      <c r="A189" s="454">
        <v>187</v>
      </c>
      <c r="B189" s="454" t="s">
        <v>4808</v>
      </c>
      <c r="C189" s="455">
        <v>41293</v>
      </c>
      <c r="D189" s="455">
        <v>42023</v>
      </c>
      <c r="E189" s="454">
        <v>1425531</v>
      </c>
      <c r="F189" s="454">
        <v>1</v>
      </c>
      <c r="G189" s="454" t="s">
        <v>22</v>
      </c>
      <c r="H189" s="454">
        <v>1300</v>
      </c>
      <c r="I189" s="454">
        <v>2</v>
      </c>
      <c r="J189" s="454">
        <v>2</v>
      </c>
      <c r="K189" s="457">
        <v>-196100</v>
      </c>
      <c r="L189" s="457">
        <v>2600</v>
      </c>
      <c r="P189" s="441"/>
      <c r="Q189" s="441"/>
    </row>
    <row r="190" ht="15" spans="1:17">
      <c r="A190" s="454">
        <v>188</v>
      </c>
      <c r="B190" s="454" t="s">
        <v>4809</v>
      </c>
      <c r="C190" s="455">
        <v>41293</v>
      </c>
      <c r="D190" s="455">
        <v>42023</v>
      </c>
      <c r="E190" s="454">
        <v>1399723</v>
      </c>
      <c r="F190" s="454">
        <v>1</v>
      </c>
      <c r="G190" s="454" t="s">
        <v>19</v>
      </c>
      <c r="H190" s="454">
        <v>1100</v>
      </c>
      <c r="I190" s="454">
        <v>2</v>
      </c>
      <c r="J190" s="454">
        <v>2</v>
      </c>
      <c r="K190" s="457">
        <v>-198300</v>
      </c>
      <c r="L190" s="457">
        <v>2200</v>
      </c>
      <c r="P190" s="441"/>
      <c r="Q190" s="441"/>
    </row>
    <row r="191" ht="15" spans="1:17">
      <c r="A191" s="454">
        <v>189</v>
      </c>
      <c r="B191" s="454" t="s">
        <v>4810</v>
      </c>
      <c r="C191" s="455">
        <v>41293</v>
      </c>
      <c r="D191" s="455">
        <v>43119</v>
      </c>
      <c r="E191" s="454">
        <v>1428074</v>
      </c>
      <c r="F191" s="454">
        <v>1</v>
      </c>
      <c r="G191" s="454" t="s">
        <v>19</v>
      </c>
      <c r="H191" s="454">
        <v>1300</v>
      </c>
      <c r="I191" s="454">
        <v>5</v>
      </c>
      <c r="J191" s="454">
        <v>5</v>
      </c>
      <c r="K191" s="457">
        <v>-204800</v>
      </c>
      <c r="L191" s="457">
        <v>6500</v>
      </c>
      <c r="P191" s="441"/>
      <c r="Q191" s="441"/>
    </row>
    <row r="192" ht="15" spans="1:17">
      <c r="A192" s="454">
        <v>190</v>
      </c>
      <c r="B192" s="454" t="s">
        <v>4811</v>
      </c>
      <c r="C192" s="455">
        <v>41293</v>
      </c>
      <c r="D192" s="455">
        <v>43119</v>
      </c>
      <c r="E192" s="454">
        <v>1427903</v>
      </c>
      <c r="F192" s="454">
        <v>1</v>
      </c>
      <c r="G192" s="454" t="s">
        <v>49</v>
      </c>
      <c r="H192" s="454">
        <v>2500</v>
      </c>
      <c r="I192" s="454">
        <v>5</v>
      </c>
      <c r="J192" s="454">
        <v>5</v>
      </c>
      <c r="K192" s="457">
        <v>-217300</v>
      </c>
      <c r="L192" s="457">
        <v>12500</v>
      </c>
      <c r="P192" s="441"/>
      <c r="Q192" s="441"/>
    </row>
    <row r="193" ht="15" hidden="1" spans="1:17">
      <c r="A193" s="454">
        <v>191</v>
      </c>
      <c r="B193" s="454" t="s">
        <v>1959</v>
      </c>
      <c r="C193" s="455">
        <v>41658</v>
      </c>
      <c r="D193" s="455">
        <v>42023</v>
      </c>
      <c r="E193" s="454">
        <v>1429421</v>
      </c>
      <c r="F193" s="454">
        <v>1</v>
      </c>
      <c r="G193" s="454" t="s">
        <v>17</v>
      </c>
      <c r="H193" s="454">
        <v>0</v>
      </c>
      <c r="I193" s="454">
        <v>1</v>
      </c>
      <c r="J193" s="454">
        <v>1</v>
      </c>
      <c r="K193" s="457">
        <v>-217300</v>
      </c>
      <c r="L193" s="454" t="s">
        <v>683</v>
      </c>
      <c r="M193" t="e">
        <f>VLOOKUP(E193,P:Q,2,0)</f>
        <v>#N/A</v>
      </c>
      <c r="N193" t="e">
        <f>L193-M193</f>
        <v>#VALUE!</v>
      </c>
      <c r="P193" s="441">
        <v>1411650</v>
      </c>
      <c r="Q193" s="441">
        <v>3000</v>
      </c>
    </row>
    <row r="194" ht="15" spans="1:17">
      <c r="A194" s="454">
        <v>192</v>
      </c>
      <c r="B194" s="454" t="s">
        <v>4812</v>
      </c>
      <c r="C194" s="455">
        <v>41658</v>
      </c>
      <c r="D194" s="455">
        <v>42023</v>
      </c>
      <c r="E194" s="454">
        <v>1418616</v>
      </c>
      <c r="F194" s="454">
        <v>1</v>
      </c>
      <c r="G194" s="454" t="s">
        <v>17</v>
      </c>
      <c r="H194" s="454">
        <v>1000</v>
      </c>
      <c r="I194" s="454">
        <v>1</v>
      </c>
      <c r="J194" s="454">
        <v>1</v>
      </c>
      <c r="K194" s="457">
        <v>-218300</v>
      </c>
      <c r="L194" s="457">
        <v>1000</v>
      </c>
      <c r="P194" s="441"/>
      <c r="Q194" s="441"/>
    </row>
    <row r="195" ht="15" spans="1:17">
      <c r="A195" s="454">
        <v>193</v>
      </c>
      <c r="B195" s="454" t="s">
        <v>4813</v>
      </c>
      <c r="C195" s="455">
        <v>41658</v>
      </c>
      <c r="D195" s="455">
        <v>42023</v>
      </c>
      <c r="E195" s="454">
        <v>1426393</v>
      </c>
      <c r="F195" s="454">
        <v>1</v>
      </c>
      <c r="G195" s="454" t="s">
        <v>17</v>
      </c>
      <c r="H195" s="454">
        <v>1000</v>
      </c>
      <c r="I195" s="454">
        <v>1</v>
      </c>
      <c r="J195" s="454">
        <v>1</v>
      </c>
      <c r="K195" s="457">
        <v>-219300</v>
      </c>
      <c r="L195" s="457">
        <v>1000</v>
      </c>
      <c r="P195" s="441"/>
      <c r="Q195" s="441"/>
    </row>
    <row r="196" ht="15" spans="1:17">
      <c r="A196" s="454">
        <v>194</v>
      </c>
      <c r="B196" s="454" t="s">
        <v>4814</v>
      </c>
      <c r="C196" s="455">
        <v>41658</v>
      </c>
      <c r="D196" s="455">
        <v>42023</v>
      </c>
      <c r="E196" s="454">
        <v>1431805</v>
      </c>
      <c r="F196" s="454">
        <v>1</v>
      </c>
      <c r="G196" s="454" t="s">
        <v>17</v>
      </c>
      <c r="H196" s="454">
        <v>1000</v>
      </c>
      <c r="I196" s="454">
        <v>1</v>
      </c>
      <c r="J196" s="454">
        <v>1</v>
      </c>
      <c r="K196" s="457">
        <v>-220300</v>
      </c>
      <c r="L196" s="457">
        <v>1000</v>
      </c>
      <c r="P196" s="441"/>
      <c r="Q196" s="441"/>
    </row>
    <row r="197" ht="15" spans="1:17">
      <c r="A197" s="454">
        <v>195</v>
      </c>
      <c r="B197" s="454" t="s">
        <v>4815</v>
      </c>
      <c r="C197" s="455">
        <v>41658</v>
      </c>
      <c r="D197" s="455">
        <v>42023</v>
      </c>
      <c r="E197" s="454">
        <v>1431264</v>
      </c>
      <c r="F197" s="454">
        <v>1</v>
      </c>
      <c r="G197" s="454" t="s">
        <v>17</v>
      </c>
      <c r="H197" s="454">
        <v>1000</v>
      </c>
      <c r="I197" s="454">
        <v>1</v>
      </c>
      <c r="J197" s="454">
        <v>1</v>
      </c>
      <c r="K197" s="457">
        <v>-221300</v>
      </c>
      <c r="L197" s="457">
        <v>1000</v>
      </c>
      <c r="P197" s="441"/>
      <c r="Q197" s="441"/>
    </row>
    <row r="198" ht="15" spans="1:17">
      <c r="A198" s="454">
        <v>196</v>
      </c>
      <c r="B198" s="454" t="s">
        <v>4816</v>
      </c>
      <c r="C198" s="455">
        <v>41658</v>
      </c>
      <c r="D198" s="455">
        <v>42023</v>
      </c>
      <c r="E198" s="454">
        <v>1431840</v>
      </c>
      <c r="F198" s="454">
        <v>1</v>
      </c>
      <c r="G198" s="454" t="s">
        <v>17</v>
      </c>
      <c r="H198" s="454">
        <v>1000</v>
      </c>
      <c r="I198" s="454">
        <v>1</v>
      </c>
      <c r="J198" s="454">
        <v>1</v>
      </c>
      <c r="K198" s="457">
        <v>-222300</v>
      </c>
      <c r="L198" s="457">
        <v>1000</v>
      </c>
      <c r="P198" s="441"/>
      <c r="Q198" s="441"/>
    </row>
    <row r="199" ht="15" spans="1:17">
      <c r="A199" s="454">
        <v>197</v>
      </c>
      <c r="B199" s="454" t="s">
        <v>4787</v>
      </c>
      <c r="C199" s="455">
        <v>41658</v>
      </c>
      <c r="D199" s="455">
        <v>42023</v>
      </c>
      <c r="E199" s="454">
        <v>1431600</v>
      </c>
      <c r="F199" s="454">
        <v>1</v>
      </c>
      <c r="G199" s="454" t="s">
        <v>17</v>
      </c>
      <c r="H199" s="454">
        <v>1000</v>
      </c>
      <c r="I199" s="454">
        <v>1</v>
      </c>
      <c r="J199" s="454">
        <v>1</v>
      </c>
      <c r="K199" s="457">
        <v>-223300</v>
      </c>
      <c r="L199" s="457">
        <v>1000</v>
      </c>
      <c r="P199" s="441"/>
      <c r="Q199" s="441"/>
    </row>
    <row r="200" ht="15" spans="1:17">
      <c r="A200" s="454">
        <v>198</v>
      </c>
      <c r="B200" s="454" t="s">
        <v>4803</v>
      </c>
      <c r="C200" s="455">
        <v>41658</v>
      </c>
      <c r="D200" s="455">
        <v>42023</v>
      </c>
      <c r="E200" s="454">
        <v>1431804</v>
      </c>
      <c r="F200" s="454">
        <v>1</v>
      </c>
      <c r="G200" s="454" t="s">
        <v>17</v>
      </c>
      <c r="H200" s="454">
        <v>1000</v>
      </c>
      <c r="I200" s="454">
        <v>1</v>
      </c>
      <c r="J200" s="454">
        <v>1</v>
      </c>
      <c r="K200" s="457">
        <v>-224300</v>
      </c>
      <c r="L200" s="457">
        <v>1000</v>
      </c>
      <c r="P200" s="441"/>
      <c r="Q200" s="441"/>
    </row>
    <row r="201" ht="15" spans="1:17">
      <c r="A201" s="454">
        <v>199</v>
      </c>
      <c r="B201" s="454" t="s">
        <v>4817</v>
      </c>
      <c r="C201" s="455">
        <v>41658</v>
      </c>
      <c r="D201" s="455">
        <v>42023</v>
      </c>
      <c r="E201" s="454">
        <v>1431910</v>
      </c>
      <c r="F201" s="454">
        <v>1</v>
      </c>
      <c r="G201" s="454" t="s">
        <v>17</v>
      </c>
      <c r="H201" s="454">
        <v>1000</v>
      </c>
      <c r="I201" s="454">
        <v>1</v>
      </c>
      <c r="J201" s="454">
        <v>1</v>
      </c>
      <c r="K201" s="457">
        <v>-225300</v>
      </c>
      <c r="L201" s="457">
        <v>1000</v>
      </c>
      <c r="P201" s="441"/>
      <c r="Q201" s="441"/>
    </row>
    <row r="202" ht="15" spans="1:17">
      <c r="A202" s="454">
        <v>200</v>
      </c>
      <c r="B202" s="454" t="s">
        <v>2509</v>
      </c>
      <c r="C202" s="455">
        <v>41658</v>
      </c>
      <c r="D202" s="455">
        <v>42023</v>
      </c>
      <c r="E202" s="454">
        <v>1431940</v>
      </c>
      <c r="F202" s="454">
        <v>1</v>
      </c>
      <c r="G202" s="454" t="s">
        <v>17</v>
      </c>
      <c r="H202" s="454">
        <v>1000</v>
      </c>
      <c r="I202" s="454">
        <v>1</v>
      </c>
      <c r="J202" s="454">
        <v>1</v>
      </c>
      <c r="K202" s="457">
        <v>-226300</v>
      </c>
      <c r="L202" s="457">
        <v>1000</v>
      </c>
      <c r="P202" s="441"/>
      <c r="Q202" s="441"/>
    </row>
    <row r="203" ht="15" spans="1:17">
      <c r="A203" s="454">
        <v>201</v>
      </c>
      <c r="B203" s="454" t="s">
        <v>4798</v>
      </c>
      <c r="C203" s="455">
        <v>41658</v>
      </c>
      <c r="D203" s="455">
        <v>42023</v>
      </c>
      <c r="E203" s="454">
        <v>1431867</v>
      </c>
      <c r="F203" s="454">
        <v>1</v>
      </c>
      <c r="G203" s="454" t="s">
        <v>17</v>
      </c>
      <c r="H203" s="454">
        <v>1000</v>
      </c>
      <c r="I203" s="454">
        <v>1</v>
      </c>
      <c r="J203" s="454">
        <v>1</v>
      </c>
      <c r="K203" s="457">
        <v>-227300</v>
      </c>
      <c r="L203" s="457">
        <v>1000</v>
      </c>
      <c r="P203" s="441"/>
      <c r="Q203" s="441"/>
    </row>
    <row r="204" ht="15" spans="1:17">
      <c r="A204" s="454">
        <v>202</v>
      </c>
      <c r="B204" s="454" t="s">
        <v>4818</v>
      </c>
      <c r="C204" s="455">
        <v>41658</v>
      </c>
      <c r="D204" s="455">
        <v>42023</v>
      </c>
      <c r="E204" s="454">
        <v>1431923</v>
      </c>
      <c r="F204" s="454">
        <v>1</v>
      </c>
      <c r="G204" s="454" t="s">
        <v>17</v>
      </c>
      <c r="H204" s="454">
        <v>1000</v>
      </c>
      <c r="I204" s="454">
        <v>1</v>
      </c>
      <c r="J204" s="454">
        <v>1</v>
      </c>
      <c r="K204" s="457">
        <v>-228300</v>
      </c>
      <c r="L204" s="457">
        <v>1000</v>
      </c>
      <c r="P204" s="441"/>
      <c r="Q204" s="441"/>
    </row>
    <row r="205" ht="15" spans="1:17">
      <c r="A205" s="454">
        <v>203</v>
      </c>
      <c r="B205" s="454" t="s">
        <v>4819</v>
      </c>
      <c r="C205" s="455">
        <v>41658</v>
      </c>
      <c r="D205" s="455">
        <v>42023</v>
      </c>
      <c r="E205" s="454">
        <v>1431852</v>
      </c>
      <c r="F205" s="454">
        <v>1</v>
      </c>
      <c r="G205" s="454" t="s">
        <v>82</v>
      </c>
      <c r="H205" s="454">
        <v>2000</v>
      </c>
      <c r="I205" s="454">
        <v>1</v>
      </c>
      <c r="J205" s="454">
        <v>1</v>
      </c>
      <c r="K205" s="457">
        <v>-230300</v>
      </c>
      <c r="L205" s="457">
        <v>2000</v>
      </c>
      <c r="P205" s="441"/>
      <c r="Q205" s="441"/>
    </row>
    <row r="206" ht="15" spans="1:17">
      <c r="A206" s="454">
        <v>204</v>
      </c>
      <c r="B206" s="454" t="s">
        <v>4820</v>
      </c>
      <c r="C206" s="455">
        <v>41658</v>
      </c>
      <c r="D206" s="455">
        <v>42388</v>
      </c>
      <c r="E206" s="454">
        <v>1426303</v>
      </c>
      <c r="F206" s="454">
        <v>1</v>
      </c>
      <c r="G206" s="454" t="s">
        <v>17</v>
      </c>
      <c r="H206" s="454">
        <v>1000</v>
      </c>
      <c r="I206" s="454">
        <v>2</v>
      </c>
      <c r="J206" s="454">
        <v>2</v>
      </c>
      <c r="K206" s="457">
        <v>-232300</v>
      </c>
      <c r="L206" s="457">
        <v>2000</v>
      </c>
      <c r="P206" s="441"/>
      <c r="Q206" s="441"/>
    </row>
    <row r="207" ht="15" spans="1:17">
      <c r="A207" s="454">
        <v>205</v>
      </c>
      <c r="B207" s="454" t="s">
        <v>4821</v>
      </c>
      <c r="C207" s="455">
        <v>41658</v>
      </c>
      <c r="D207" s="455">
        <v>42388</v>
      </c>
      <c r="E207" s="454">
        <v>1431953</v>
      </c>
      <c r="F207" s="454">
        <v>1</v>
      </c>
      <c r="G207" s="454" t="s">
        <v>17</v>
      </c>
      <c r="H207" s="454">
        <v>1000</v>
      </c>
      <c r="I207" s="454">
        <v>2</v>
      </c>
      <c r="J207" s="454">
        <v>2</v>
      </c>
      <c r="K207" s="457">
        <v>-234300</v>
      </c>
      <c r="L207" s="457">
        <v>2000</v>
      </c>
      <c r="P207" s="441"/>
      <c r="Q207" s="441"/>
    </row>
    <row r="208" ht="15" spans="1:17">
      <c r="A208" s="454">
        <v>206</v>
      </c>
      <c r="B208" s="454" t="s">
        <v>4822</v>
      </c>
      <c r="C208" s="455">
        <v>41658</v>
      </c>
      <c r="D208" s="455">
        <v>42388</v>
      </c>
      <c r="E208" s="454">
        <v>1409425</v>
      </c>
      <c r="F208" s="454">
        <v>1</v>
      </c>
      <c r="G208" s="454" t="s">
        <v>17</v>
      </c>
      <c r="H208" s="454">
        <v>1000</v>
      </c>
      <c r="I208" s="454">
        <v>2</v>
      </c>
      <c r="J208" s="454">
        <v>2</v>
      </c>
      <c r="K208" s="457">
        <v>-236300</v>
      </c>
      <c r="L208" s="457">
        <v>2000</v>
      </c>
      <c r="P208" s="441"/>
      <c r="Q208" s="441"/>
    </row>
    <row r="209" ht="15" spans="1:17">
      <c r="A209" s="454">
        <v>207</v>
      </c>
      <c r="B209" s="454" t="s">
        <v>4823</v>
      </c>
      <c r="C209" s="455">
        <v>41658</v>
      </c>
      <c r="D209" s="455">
        <v>42388</v>
      </c>
      <c r="E209" s="454">
        <v>1407602</v>
      </c>
      <c r="F209" s="454">
        <v>1</v>
      </c>
      <c r="G209" s="454" t="s">
        <v>17</v>
      </c>
      <c r="H209" s="454">
        <v>1000</v>
      </c>
      <c r="I209" s="454">
        <v>2</v>
      </c>
      <c r="J209" s="454">
        <v>2</v>
      </c>
      <c r="K209" s="457">
        <v>-238300</v>
      </c>
      <c r="L209" s="457">
        <v>2000</v>
      </c>
      <c r="P209" s="441"/>
      <c r="Q209" s="441"/>
    </row>
    <row r="210" ht="15" hidden="1" spans="1:17">
      <c r="A210" s="454">
        <v>208</v>
      </c>
      <c r="B210" s="454" t="s">
        <v>4824</v>
      </c>
      <c r="C210" s="455">
        <v>41658</v>
      </c>
      <c r="D210" s="455">
        <v>42388</v>
      </c>
      <c r="E210" s="454">
        <v>1429106</v>
      </c>
      <c r="F210" s="454">
        <v>1</v>
      </c>
      <c r="G210" s="454" t="s">
        <v>17</v>
      </c>
      <c r="H210" s="454">
        <v>0</v>
      </c>
      <c r="I210" s="454">
        <v>2</v>
      </c>
      <c r="J210" s="454">
        <v>2</v>
      </c>
      <c r="K210" s="457">
        <v>-238300</v>
      </c>
      <c r="L210" s="454" t="s">
        <v>683</v>
      </c>
      <c r="M210" t="e">
        <f>VLOOKUP(E210,P:Q,2,0)</f>
        <v>#N/A</v>
      </c>
      <c r="N210" t="e">
        <f>L210-M210</f>
        <v>#VALUE!</v>
      </c>
      <c r="P210" s="441">
        <v>1409477</v>
      </c>
      <c r="Q210" s="441">
        <v>1000</v>
      </c>
    </row>
    <row r="211" ht="15" spans="1:17">
      <c r="A211" s="454">
        <v>209</v>
      </c>
      <c r="B211" s="454" t="s">
        <v>4825</v>
      </c>
      <c r="C211" s="455">
        <v>41658</v>
      </c>
      <c r="D211" s="455">
        <v>42388</v>
      </c>
      <c r="E211" s="454">
        <v>1424392</v>
      </c>
      <c r="F211" s="454">
        <v>2</v>
      </c>
      <c r="G211" s="454" t="s">
        <v>22</v>
      </c>
      <c r="H211" s="454">
        <v>1300</v>
      </c>
      <c r="I211" s="454">
        <v>2</v>
      </c>
      <c r="J211" s="454">
        <v>4</v>
      </c>
      <c r="K211" s="457">
        <v>-243500</v>
      </c>
      <c r="L211" s="457">
        <v>5200</v>
      </c>
      <c r="P211" s="441"/>
      <c r="Q211" s="441"/>
    </row>
    <row r="212" ht="15" spans="1:17">
      <c r="A212" s="454">
        <v>210</v>
      </c>
      <c r="B212" s="454" t="s">
        <v>4826</v>
      </c>
      <c r="C212" s="455">
        <v>41658</v>
      </c>
      <c r="D212" s="455">
        <v>42388</v>
      </c>
      <c r="E212" s="454">
        <v>1409431</v>
      </c>
      <c r="F212" s="454">
        <v>1</v>
      </c>
      <c r="G212" s="454" t="s">
        <v>17</v>
      </c>
      <c r="H212" s="454">
        <v>1000</v>
      </c>
      <c r="I212" s="454">
        <v>2</v>
      </c>
      <c r="J212" s="454">
        <v>2</v>
      </c>
      <c r="K212" s="457">
        <v>-245500</v>
      </c>
      <c r="L212" s="457">
        <v>2000</v>
      </c>
      <c r="P212" s="441"/>
      <c r="Q212" s="441"/>
    </row>
    <row r="213" ht="15" spans="1:17">
      <c r="A213" s="454">
        <v>211</v>
      </c>
      <c r="B213" s="454" t="s">
        <v>4827</v>
      </c>
      <c r="C213" s="455">
        <v>41658</v>
      </c>
      <c r="D213" s="455">
        <v>42754</v>
      </c>
      <c r="E213" s="454">
        <v>1427103</v>
      </c>
      <c r="F213" s="454">
        <v>1</v>
      </c>
      <c r="G213" s="454" t="s">
        <v>22</v>
      </c>
      <c r="H213" s="454">
        <v>1300</v>
      </c>
      <c r="I213" s="454">
        <v>3</v>
      </c>
      <c r="J213" s="454">
        <v>3</v>
      </c>
      <c r="K213" s="457">
        <v>-249400</v>
      </c>
      <c r="L213" s="457">
        <v>3900</v>
      </c>
      <c r="P213" s="441"/>
      <c r="Q213" s="441"/>
    </row>
    <row r="214" ht="15" spans="1:17">
      <c r="A214" s="454">
        <v>212</v>
      </c>
      <c r="B214" s="454" t="s">
        <v>4828</v>
      </c>
      <c r="C214" s="455">
        <v>41658</v>
      </c>
      <c r="D214" s="455">
        <v>42754</v>
      </c>
      <c r="E214" s="454">
        <v>1412387</v>
      </c>
      <c r="F214" s="454">
        <v>1</v>
      </c>
      <c r="G214" s="454" t="s">
        <v>17</v>
      </c>
      <c r="H214" s="454">
        <v>1000</v>
      </c>
      <c r="I214" s="454">
        <v>3</v>
      </c>
      <c r="J214" s="454">
        <v>3</v>
      </c>
      <c r="K214" s="457">
        <v>-252400</v>
      </c>
      <c r="L214" s="457">
        <v>3000</v>
      </c>
      <c r="P214" s="441"/>
      <c r="Q214" s="441"/>
    </row>
    <row r="215" ht="15" spans="1:17">
      <c r="A215" s="454">
        <v>213</v>
      </c>
      <c r="B215" s="454" t="s">
        <v>4829</v>
      </c>
      <c r="C215" s="455">
        <v>41658</v>
      </c>
      <c r="D215" s="455">
        <v>42754</v>
      </c>
      <c r="E215" s="454">
        <v>1421197</v>
      </c>
      <c r="F215" s="454">
        <v>1</v>
      </c>
      <c r="G215" s="454" t="s">
        <v>17</v>
      </c>
      <c r="H215" s="454">
        <v>1000</v>
      </c>
      <c r="I215" s="454">
        <v>3</v>
      </c>
      <c r="J215" s="454">
        <v>3</v>
      </c>
      <c r="K215" s="457">
        <v>-255400</v>
      </c>
      <c r="L215" s="457">
        <v>3000</v>
      </c>
      <c r="P215" s="441"/>
      <c r="Q215" s="441"/>
    </row>
    <row r="216" ht="15" spans="1:17">
      <c r="A216" s="454">
        <v>214</v>
      </c>
      <c r="B216" s="454" t="s">
        <v>4830</v>
      </c>
      <c r="C216" s="455">
        <v>41658</v>
      </c>
      <c r="D216" s="455">
        <v>43119</v>
      </c>
      <c r="E216" s="454">
        <v>1421032</v>
      </c>
      <c r="F216" s="454">
        <v>1</v>
      </c>
      <c r="G216" s="454" t="s">
        <v>17</v>
      </c>
      <c r="H216" s="454">
        <v>1000</v>
      </c>
      <c r="I216" s="454">
        <v>4</v>
      </c>
      <c r="J216" s="454">
        <v>4</v>
      </c>
      <c r="K216" s="457">
        <v>-259400</v>
      </c>
      <c r="L216" s="457">
        <v>4000</v>
      </c>
      <c r="P216" s="441"/>
      <c r="Q216" s="441"/>
    </row>
    <row r="217" ht="15" spans="1:17">
      <c r="A217" s="454">
        <v>215</v>
      </c>
      <c r="B217" s="454" t="s">
        <v>4831</v>
      </c>
      <c r="C217" s="455">
        <v>41658</v>
      </c>
      <c r="D217" s="455">
        <v>43119</v>
      </c>
      <c r="E217" s="454">
        <v>1421042</v>
      </c>
      <c r="F217" s="454">
        <v>1</v>
      </c>
      <c r="G217" s="454" t="s">
        <v>17</v>
      </c>
      <c r="H217" s="454">
        <v>1000</v>
      </c>
      <c r="I217" s="454">
        <v>4</v>
      </c>
      <c r="J217" s="454">
        <v>4</v>
      </c>
      <c r="K217" s="457">
        <v>-263400</v>
      </c>
      <c r="L217" s="457">
        <v>4000</v>
      </c>
      <c r="P217" s="441"/>
      <c r="Q217" s="441"/>
    </row>
    <row r="218" ht="15" spans="1:17">
      <c r="A218" s="454">
        <v>216</v>
      </c>
      <c r="B218" s="454" t="s">
        <v>4832</v>
      </c>
      <c r="C218" s="455">
        <v>42023</v>
      </c>
      <c r="D218" s="455">
        <v>42388</v>
      </c>
      <c r="E218" s="454">
        <v>1427468</v>
      </c>
      <c r="F218" s="454">
        <v>1</v>
      </c>
      <c r="G218" s="454" t="s">
        <v>17</v>
      </c>
      <c r="H218" s="454">
        <v>1000</v>
      </c>
      <c r="I218" s="454">
        <v>1</v>
      </c>
      <c r="J218" s="454">
        <v>1</v>
      </c>
      <c r="K218" s="457">
        <v>-264400</v>
      </c>
      <c r="L218" s="457">
        <v>1000</v>
      </c>
      <c r="P218" s="441"/>
      <c r="Q218" s="441"/>
    </row>
    <row r="219" ht="15" spans="1:17">
      <c r="A219" s="454">
        <v>217</v>
      </c>
      <c r="B219" s="454" t="s">
        <v>4833</v>
      </c>
      <c r="C219" s="455">
        <v>42023</v>
      </c>
      <c r="D219" s="455">
        <v>42388</v>
      </c>
      <c r="E219" s="454">
        <v>1424138</v>
      </c>
      <c r="F219" s="454">
        <v>1</v>
      </c>
      <c r="G219" s="454" t="s">
        <v>19</v>
      </c>
      <c r="H219" s="454">
        <v>1300</v>
      </c>
      <c r="I219" s="454">
        <v>1</v>
      </c>
      <c r="J219" s="454">
        <v>1</v>
      </c>
      <c r="K219" s="457">
        <v>-265700</v>
      </c>
      <c r="L219" s="457">
        <v>1300</v>
      </c>
      <c r="P219" s="441"/>
      <c r="Q219" s="441"/>
    </row>
    <row r="220" ht="15" spans="1:17">
      <c r="A220" s="454">
        <v>218</v>
      </c>
      <c r="B220" s="454" t="s">
        <v>4834</v>
      </c>
      <c r="C220" s="455">
        <v>42023</v>
      </c>
      <c r="D220" s="455">
        <v>42388</v>
      </c>
      <c r="E220" s="454">
        <v>1430456</v>
      </c>
      <c r="F220" s="454">
        <v>2</v>
      </c>
      <c r="G220" s="454" t="s">
        <v>19</v>
      </c>
      <c r="H220" s="454">
        <v>1300</v>
      </c>
      <c r="I220" s="454">
        <v>1</v>
      </c>
      <c r="J220" s="454">
        <v>2</v>
      </c>
      <c r="K220" s="457">
        <v>-268300</v>
      </c>
      <c r="L220" s="457">
        <v>2600</v>
      </c>
      <c r="P220" s="441"/>
      <c r="Q220" s="441"/>
    </row>
    <row r="221" ht="15" spans="1:17">
      <c r="A221" s="454">
        <v>219</v>
      </c>
      <c r="B221" s="454" t="s">
        <v>4806</v>
      </c>
      <c r="C221" s="455">
        <v>42023</v>
      </c>
      <c r="D221" s="455">
        <v>42388</v>
      </c>
      <c r="E221" s="454">
        <v>1432525</v>
      </c>
      <c r="F221" s="454">
        <v>2</v>
      </c>
      <c r="G221" s="454" t="s">
        <v>17</v>
      </c>
      <c r="H221" s="454">
        <v>1000</v>
      </c>
      <c r="I221" s="454">
        <v>1</v>
      </c>
      <c r="J221" s="454">
        <v>2</v>
      </c>
      <c r="K221" s="457">
        <v>-270300</v>
      </c>
      <c r="L221" s="457">
        <v>2000</v>
      </c>
      <c r="P221" s="441"/>
      <c r="Q221" s="441"/>
    </row>
    <row r="222" ht="15" spans="1:17">
      <c r="A222" s="454">
        <v>220</v>
      </c>
      <c r="B222" s="454" t="s">
        <v>4709</v>
      </c>
      <c r="C222" s="455">
        <v>42023</v>
      </c>
      <c r="D222" s="455">
        <v>42388</v>
      </c>
      <c r="E222" s="454">
        <v>1432408</v>
      </c>
      <c r="F222" s="454">
        <v>1</v>
      </c>
      <c r="G222" s="454" t="s">
        <v>22</v>
      </c>
      <c r="H222" s="454">
        <v>1300</v>
      </c>
      <c r="I222" s="454">
        <v>1</v>
      </c>
      <c r="J222" s="454">
        <v>1</v>
      </c>
      <c r="K222" s="457">
        <v>-271600</v>
      </c>
      <c r="L222" s="457">
        <v>1300</v>
      </c>
      <c r="P222" s="441"/>
      <c r="Q222" s="441"/>
    </row>
    <row r="223" ht="15" spans="1:17">
      <c r="A223" s="454">
        <v>221</v>
      </c>
      <c r="B223" s="454" t="s">
        <v>4803</v>
      </c>
      <c r="C223" s="455">
        <v>42023</v>
      </c>
      <c r="D223" s="455">
        <v>42388</v>
      </c>
      <c r="E223" s="454">
        <v>1432470</v>
      </c>
      <c r="F223" s="454">
        <v>1</v>
      </c>
      <c r="G223" s="454" t="s">
        <v>17</v>
      </c>
      <c r="H223" s="454">
        <v>1000</v>
      </c>
      <c r="I223" s="454">
        <v>1</v>
      </c>
      <c r="J223" s="454">
        <v>1</v>
      </c>
      <c r="K223" s="457">
        <v>-272600</v>
      </c>
      <c r="L223" s="457">
        <v>1000</v>
      </c>
      <c r="P223" s="441"/>
      <c r="Q223" s="441"/>
    </row>
    <row r="224" ht="15" spans="1:17">
      <c r="A224" s="454">
        <v>222</v>
      </c>
      <c r="B224" s="454" t="s">
        <v>4835</v>
      </c>
      <c r="C224" s="455">
        <v>42023</v>
      </c>
      <c r="D224" s="455">
        <v>42388</v>
      </c>
      <c r="E224" s="454">
        <v>1432452</v>
      </c>
      <c r="F224" s="454">
        <v>1</v>
      </c>
      <c r="G224" s="454" t="s">
        <v>17</v>
      </c>
      <c r="H224" s="454">
        <v>1000</v>
      </c>
      <c r="I224" s="454">
        <v>1</v>
      </c>
      <c r="J224" s="454">
        <v>1</v>
      </c>
      <c r="K224" s="457">
        <v>-273600</v>
      </c>
      <c r="L224" s="457">
        <v>1000</v>
      </c>
      <c r="P224" s="441"/>
      <c r="Q224" s="441"/>
    </row>
    <row r="225" ht="15" spans="1:17">
      <c r="A225" s="454">
        <v>223</v>
      </c>
      <c r="B225" s="454" t="s">
        <v>4836</v>
      </c>
      <c r="C225" s="455">
        <v>42023</v>
      </c>
      <c r="D225" s="455">
        <v>42388</v>
      </c>
      <c r="E225" s="454">
        <v>1432514</v>
      </c>
      <c r="F225" s="454">
        <v>1</v>
      </c>
      <c r="G225" s="454" t="s">
        <v>17</v>
      </c>
      <c r="H225" s="454">
        <v>1000</v>
      </c>
      <c r="I225" s="454">
        <v>1</v>
      </c>
      <c r="J225" s="454">
        <v>1</v>
      </c>
      <c r="K225" s="457">
        <v>-274600</v>
      </c>
      <c r="L225" s="457">
        <v>1000</v>
      </c>
      <c r="P225" s="441"/>
      <c r="Q225" s="441"/>
    </row>
    <row r="226" ht="15" spans="1:17">
      <c r="A226" s="454">
        <v>224</v>
      </c>
      <c r="B226" s="454" t="s">
        <v>4837</v>
      </c>
      <c r="C226" s="455">
        <v>42023</v>
      </c>
      <c r="D226" s="455">
        <v>42388</v>
      </c>
      <c r="E226" s="454">
        <v>1432515</v>
      </c>
      <c r="F226" s="454">
        <v>1</v>
      </c>
      <c r="G226" s="454" t="s">
        <v>22</v>
      </c>
      <c r="H226" s="454">
        <v>1300</v>
      </c>
      <c r="I226" s="454">
        <v>1</v>
      </c>
      <c r="J226" s="454">
        <v>1</v>
      </c>
      <c r="K226" s="457">
        <v>-275900</v>
      </c>
      <c r="L226" s="457">
        <v>1300</v>
      </c>
      <c r="P226" s="441"/>
      <c r="Q226" s="441"/>
    </row>
    <row r="227" ht="15" spans="1:17">
      <c r="A227" s="454">
        <v>225</v>
      </c>
      <c r="B227" s="454" t="s">
        <v>2906</v>
      </c>
      <c r="C227" s="455">
        <v>42023</v>
      </c>
      <c r="D227" s="455">
        <v>42388</v>
      </c>
      <c r="E227" s="454">
        <v>1432640</v>
      </c>
      <c r="F227" s="454">
        <v>1</v>
      </c>
      <c r="G227" s="454" t="s">
        <v>22</v>
      </c>
      <c r="H227" s="454">
        <v>1300</v>
      </c>
      <c r="I227" s="454">
        <v>1</v>
      </c>
      <c r="J227" s="454">
        <v>1</v>
      </c>
      <c r="K227" s="457">
        <v>-277200</v>
      </c>
      <c r="L227" s="457">
        <v>1300</v>
      </c>
      <c r="P227" s="441"/>
      <c r="Q227" s="441"/>
    </row>
    <row r="228" ht="15" spans="1:17">
      <c r="A228" s="454">
        <v>226</v>
      </c>
      <c r="B228" s="454" t="s">
        <v>4838</v>
      </c>
      <c r="C228" s="455">
        <v>42023</v>
      </c>
      <c r="D228" s="455">
        <v>42388</v>
      </c>
      <c r="E228" s="454">
        <v>1432550</v>
      </c>
      <c r="F228" s="454">
        <v>1</v>
      </c>
      <c r="G228" s="454" t="s">
        <v>49</v>
      </c>
      <c r="H228" s="454">
        <v>1500</v>
      </c>
      <c r="I228" s="454">
        <v>1</v>
      </c>
      <c r="J228" s="454">
        <v>1</v>
      </c>
      <c r="K228" s="457">
        <v>-278700</v>
      </c>
      <c r="L228" s="457">
        <v>1500</v>
      </c>
      <c r="P228" s="441"/>
      <c r="Q228" s="441"/>
    </row>
    <row r="229" ht="15" hidden="1" spans="1:17">
      <c r="A229" s="454">
        <v>227</v>
      </c>
      <c r="B229" s="454" t="s">
        <v>4839</v>
      </c>
      <c r="C229" s="455">
        <v>42023</v>
      </c>
      <c r="D229" s="455">
        <v>42754</v>
      </c>
      <c r="E229" s="454">
        <v>1428521</v>
      </c>
      <c r="F229" s="454">
        <v>1</v>
      </c>
      <c r="G229" s="454" t="s">
        <v>17</v>
      </c>
      <c r="H229" s="454">
        <v>0</v>
      </c>
      <c r="I229" s="454">
        <v>2</v>
      </c>
      <c r="J229" s="454">
        <v>2</v>
      </c>
      <c r="K229" s="457">
        <v>-278700</v>
      </c>
      <c r="L229" s="454" t="s">
        <v>683</v>
      </c>
      <c r="M229" t="e">
        <f>VLOOKUP(E229,P:Q,2,0)</f>
        <v>#N/A</v>
      </c>
      <c r="N229" t="e">
        <f>L229-M229</f>
        <v>#VALUE!</v>
      </c>
      <c r="P229" s="441">
        <v>1409263</v>
      </c>
      <c r="Q229" s="441">
        <v>1000</v>
      </c>
    </row>
    <row r="230" ht="15" hidden="1" spans="1:17">
      <c r="A230" s="454">
        <v>228</v>
      </c>
      <c r="B230" s="454" t="s">
        <v>4840</v>
      </c>
      <c r="C230" s="455">
        <v>42023</v>
      </c>
      <c r="D230" s="455">
        <v>43484</v>
      </c>
      <c r="E230" s="454">
        <v>1428545</v>
      </c>
      <c r="F230" s="454">
        <v>1</v>
      </c>
      <c r="G230" s="454" t="s">
        <v>17</v>
      </c>
      <c r="H230" s="454">
        <v>0</v>
      </c>
      <c r="I230" s="454">
        <v>4</v>
      </c>
      <c r="J230" s="454">
        <v>4</v>
      </c>
      <c r="K230" s="457">
        <v>-278700</v>
      </c>
      <c r="L230" s="454" t="s">
        <v>683</v>
      </c>
      <c r="M230" t="e">
        <f>VLOOKUP(E230,P:Q,2,0)</f>
        <v>#N/A</v>
      </c>
      <c r="N230" t="e">
        <f>L230-M230</f>
        <v>#VALUE!</v>
      </c>
      <c r="P230" s="441">
        <v>1408801</v>
      </c>
      <c r="Q230" s="441">
        <v>1000</v>
      </c>
    </row>
    <row r="231" ht="15" spans="1:17">
      <c r="A231" s="454">
        <v>229</v>
      </c>
      <c r="B231" s="454" t="s">
        <v>4841</v>
      </c>
      <c r="C231" s="455">
        <v>42388</v>
      </c>
      <c r="D231" s="455">
        <v>42754</v>
      </c>
      <c r="E231" s="454">
        <v>1433262</v>
      </c>
      <c r="F231" s="454">
        <v>1</v>
      </c>
      <c r="G231" s="454" t="s">
        <v>19</v>
      </c>
      <c r="H231" s="454">
        <v>1300</v>
      </c>
      <c r="I231" s="454">
        <v>1</v>
      </c>
      <c r="J231" s="454">
        <v>1</v>
      </c>
      <c r="K231" s="457">
        <v>-280000</v>
      </c>
      <c r="L231" s="457">
        <v>1300</v>
      </c>
      <c r="P231" s="441"/>
      <c r="Q231" s="441"/>
    </row>
    <row r="232" ht="15" spans="1:17">
      <c r="A232" s="454">
        <v>230</v>
      </c>
      <c r="B232" s="454" t="s">
        <v>4842</v>
      </c>
      <c r="C232" s="455">
        <v>42388</v>
      </c>
      <c r="D232" s="455">
        <v>42754</v>
      </c>
      <c r="E232" s="454">
        <v>1433256</v>
      </c>
      <c r="F232" s="454">
        <v>2</v>
      </c>
      <c r="G232" s="454" t="s">
        <v>17</v>
      </c>
      <c r="H232" s="454">
        <v>1000</v>
      </c>
      <c r="I232" s="454">
        <v>1</v>
      </c>
      <c r="J232" s="454">
        <v>2</v>
      </c>
      <c r="K232" s="457">
        <v>-282000</v>
      </c>
      <c r="L232" s="457">
        <v>2000</v>
      </c>
      <c r="P232" s="441"/>
      <c r="Q232" s="441"/>
    </row>
    <row r="233" ht="15" spans="1:17">
      <c r="A233" s="454">
        <v>231</v>
      </c>
      <c r="B233" s="454" t="s">
        <v>4843</v>
      </c>
      <c r="C233" s="455">
        <v>42388</v>
      </c>
      <c r="D233" s="455">
        <v>42754</v>
      </c>
      <c r="E233" s="454">
        <v>1433165</v>
      </c>
      <c r="F233" s="454">
        <v>1</v>
      </c>
      <c r="G233" s="454" t="s">
        <v>19</v>
      </c>
      <c r="H233" s="454">
        <v>1300</v>
      </c>
      <c r="I233" s="454">
        <v>1</v>
      </c>
      <c r="J233" s="454">
        <v>1</v>
      </c>
      <c r="K233" s="457">
        <v>-283300</v>
      </c>
      <c r="L233" s="457">
        <v>1300</v>
      </c>
      <c r="P233" s="441"/>
      <c r="Q233" s="441"/>
    </row>
    <row r="234" ht="15" spans="1:17">
      <c r="A234" s="454">
        <v>232</v>
      </c>
      <c r="B234" s="454" t="s">
        <v>4837</v>
      </c>
      <c r="C234" s="455">
        <v>42388</v>
      </c>
      <c r="D234" s="455">
        <v>42754</v>
      </c>
      <c r="E234" s="454">
        <v>1433169</v>
      </c>
      <c r="F234" s="454">
        <v>1</v>
      </c>
      <c r="G234" s="454" t="s">
        <v>22</v>
      </c>
      <c r="H234" s="454">
        <v>1300</v>
      </c>
      <c r="I234" s="454">
        <v>1</v>
      </c>
      <c r="J234" s="454">
        <v>1</v>
      </c>
      <c r="K234" s="457">
        <v>-284600</v>
      </c>
      <c r="L234" s="457">
        <v>1300</v>
      </c>
      <c r="P234" s="441"/>
      <c r="Q234" s="441"/>
    </row>
    <row r="235" ht="15" spans="1:17">
      <c r="A235" s="454">
        <v>233</v>
      </c>
      <c r="B235" s="454" t="s">
        <v>2906</v>
      </c>
      <c r="C235" s="455">
        <v>42388</v>
      </c>
      <c r="D235" s="455">
        <v>42754</v>
      </c>
      <c r="E235" s="454">
        <v>1433205</v>
      </c>
      <c r="F235" s="454">
        <v>1</v>
      </c>
      <c r="G235" s="454" t="s">
        <v>17</v>
      </c>
      <c r="H235" s="454">
        <v>1000</v>
      </c>
      <c r="I235" s="454">
        <v>1</v>
      </c>
      <c r="J235" s="454">
        <v>1</v>
      </c>
      <c r="K235" s="457">
        <v>-285600</v>
      </c>
      <c r="L235" s="457">
        <v>1000</v>
      </c>
      <c r="P235" s="441"/>
      <c r="Q235" s="441"/>
    </row>
    <row r="236" ht="15" spans="1:17">
      <c r="A236" s="454">
        <v>234</v>
      </c>
      <c r="B236" s="454" t="s">
        <v>4844</v>
      </c>
      <c r="C236" s="455">
        <v>42388</v>
      </c>
      <c r="D236" s="455">
        <v>42754</v>
      </c>
      <c r="E236" s="454">
        <v>1432988</v>
      </c>
      <c r="F236" s="454">
        <v>1</v>
      </c>
      <c r="G236" s="454" t="s">
        <v>22</v>
      </c>
      <c r="H236" s="454">
        <v>1300</v>
      </c>
      <c r="I236" s="454">
        <v>1</v>
      </c>
      <c r="J236" s="454">
        <v>1</v>
      </c>
      <c r="K236" s="457">
        <v>-286900</v>
      </c>
      <c r="L236" s="457">
        <v>1300</v>
      </c>
      <c r="P236" s="441"/>
      <c r="Q236" s="441"/>
    </row>
    <row r="237" ht="15" spans="1:17">
      <c r="A237" s="454">
        <v>235</v>
      </c>
      <c r="B237" s="454" t="s">
        <v>4845</v>
      </c>
      <c r="C237" s="455">
        <v>42388</v>
      </c>
      <c r="D237" s="455">
        <v>42754</v>
      </c>
      <c r="E237" s="454">
        <v>1433370</v>
      </c>
      <c r="F237" s="454">
        <v>1</v>
      </c>
      <c r="G237" s="454" t="s">
        <v>17</v>
      </c>
      <c r="H237" s="454">
        <v>1000</v>
      </c>
      <c r="I237" s="454">
        <v>1</v>
      </c>
      <c r="J237" s="454">
        <v>1</v>
      </c>
      <c r="K237" s="457">
        <v>-287900</v>
      </c>
      <c r="L237" s="457">
        <v>1000</v>
      </c>
      <c r="P237" s="441"/>
      <c r="Q237" s="441"/>
    </row>
    <row r="238" ht="15" spans="1:17">
      <c r="A238" s="454">
        <v>236</v>
      </c>
      <c r="B238" s="454" t="s">
        <v>4846</v>
      </c>
      <c r="C238" s="455">
        <v>42388</v>
      </c>
      <c r="D238" s="455">
        <v>42754</v>
      </c>
      <c r="E238" s="454">
        <v>1430467</v>
      </c>
      <c r="F238" s="454">
        <v>1</v>
      </c>
      <c r="G238" s="454" t="s">
        <v>17</v>
      </c>
      <c r="H238" s="454">
        <v>1000</v>
      </c>
      <c r="I238" s="454">
        <v>1</v>
      </c>
      <c r="J238" s="454">
        <v>1</v>
      </c>
      <c r="K238" s="457">
        <v>-288900</v>
      </c>
      <c r="L238" s="457">
        <v>1000</v>
      </c>
      <c r="P238" s="441"/>
      <c r="Q238" s="441"/>
    </row>
    <row r="239" ht="15" spans="1:17">
      <c r="A239" s="454">
        <v>237</v>
      </c>
      <c r="B239" s="454" t="s">
        <v>4847</v>
      </c>
      <c r="C239" s="455">
        <v>42388</v>
      </c>
      <c r="D239" s="455">
        <v>42754</v>
      </c>
      <c r="E239" s="454">
        <v>1433163</v>
      </c>
      <c r="F239" s="454">
        <v>1</v>
      </c>
      <c r="G239" s="454" t="s">
        <v>17</v>
      </c>
      <c r="H239" s="454">
        <v>1000</v>
      </c>
      <c r="I239" s="454">
        <v>1</v>
      </c>
      <c r="J239" s="454">
        <v>1</v>
      </c>
      <c r="K239" s="457">
        <v>-289900</v>
      </c>
      <c r="L239" s="457">
        <v>1000</v>
      </c>
      <c r="P239" s="441"/>
      <c r="Q239" s="441"/>
    </row>
    <row r="240" ht="15" spans="1:17">
      <c r="A240" s="454">
        <v>238</v>
      </c>
      <c r="B240" s="454" t="s">
        <v>4848</v>
      </c>
      <c r="C240" s="455">
        <v>42388</v>
      </c>
      <c r="D240" s="455">
        <v>42754</v>
      </c>
      <c r="E240" s="454">
        <v>1433171</v>
      </c>
      <c r="F240" s="454">
        <v>1</v>
      </c>
      <c r="G240" s="454" t="s">
        <v>17</v>
      </c>
      <c r="H240" s="454">
        <v>1000</v>
      </c>
      <c r="I240" s="454">
        <v>1</v>
      </c>
      <c r="J240" s="454">
        <v>1</v>
      </c>
      <c r="K240" s="457">
        <v>-290900</v>
      </c>
      <c r="L240" s="457">
        <v>1000</v>
      </c>
      <c r="P240" s="441"/>
      <c r="Q240" s="441"/>
    </row>
    <row r="241" ht="15" spans="1:17">
      <c r="A241" s="454">
        <v>239</v>
      </c>
      <c r="B241" s="454" t="s">
        <v>4849</v>
      </c>
      <c r="C241" s="455">
        <v>42388</v>
      </c>
      <c r="D241" s="455">
        <v>42754</v>
      </c>
      <c r="E241" s="454">
        <v>1433112</v>
      </c>
      <c r="F241" s="454">
        <v>2</v>
      </c>
      <c r="G241" s="454" t="s">
        <v>17</v>
      </c>
      <c r="H241" s="454">
        <v>1000</v>
      </c>
      <c r="I241" s="454">
        <v>1</v>
      </c>
      <c r="J241" s="454">
        <v>2</v>
      </c>
      <c r="K241" s="457">
        <v>-292900</v>
      </c>
      <c r="L241" s="457">
        <v>2000</v>
      </c>
      <c r="P241" s="441"/>
      <c r="Q241" s="441"/>
    </row>
    <row r="242" ht="15" spans="1:17">
      <c r="A242" s="454">
        <v>240</v>
      </c>
      <c r="B242" s="454" t="s">
        <v>4850</v>
      </c>
      <c r="C242" s="455">
        <v>42388</v>
      </c>
      <c r="D242" s="455">
        <v>43119</v>
      </c>
      <c r="E242" s="454">
        <v>1400817</v>
      </c>
      <c r="F242" s="454">
        <v>1</v>
      </c>
      <c r="G242" s="454" t="s">
        <v>17</v>
      </c>
      <c r="H242" s="454">
        <v>1000</v>
      </c>
      <c r="I242" s="454">
        <v>2</v>
      </c>
      <c r="J242" s="454">
        <v>2</v>
      </c>
      <c r="K242" s="457">
        <v>-294900</v>
      </c>
      <c r="L242" s="457">
        <v>2000</v>
      </c>
      <c r="P242" s="441"/>
      <c r="Q242" s="441"/>
    </row>
    <row r="243" ht="15" spans="1:17">
      <c r="A243" s="454">
        <v>241</v>
      </c>
      <c r="B243" s="454" t="s">
        <v>4851</v>
      </c>
      <c r="C243" s="455">
        <v>42388</v>
      </c>
      <c r="D243" s="455">
        <v>43119</v>
      </c>
      <c r="E243" s="454">
        <v>1424077</v>
      </c>
      <c r="F243" s="454">
        <v>1</v>
      </c>
      <c r="G243" s="454" t="s">
        <v>17</v>
      </c>
      <c r="H243" s="454">
        <v>1000</v>
      </c>
      <c r="I243" s="454">
        <v>2</v>
      </c>
      <c r="J243" s="454">
        <v>2</v>
      </c>
      <c r="K243" s="457">
        <v>-296900</v>
      </c>
      <c r="L243" s="457">
        <v>2000</v>
      </c>
      <c r="P243" s="441"/>
      <c r="Q243" s="441"/>
    </row>
    <row r="244" ht="15" spans="1:17">
      <c r="A244" s="454">
        <v>242</v>
      </c>
      <c r="B244" s="454" t="s">
        <v>4852</v>
      </c>
      <c r="C244" s="455">
        <v>42388</v>
      </c>
      <c r="D244" s="455">
        <v>43484</v>
      </c>
      <c r="E244" s="454">
        <v>1421788</v>
      </c>
      <c r="F244" s="454">
        <v>1</v>
      </c>
      <c r="G244" s="454" t="s">
        <v>22</v>
      </c>
      <c r="H244" s="454">
        <v>1300</v>
      </c>
      <c r="I244" s="454">
        <v>3</v>
      </c>
      <c r="J244" s="454">
        <v>3</v>
      </c>
      <c r="K244" s="457">
        <v>-300800</v>
      </c>
      <c r="L244" s="457">
        <v>3900</v>
      </c>
      <c r="P244" s="441"/>
      <c r="Q244" s="441"/>
    </row>
    <row r="245" ht="15" spans="1:17">
      <c r="A245" s="454">
        <v>243</v>
      </c>
      <c r="B245" s="454" t="s">
        <v>4853</v>
      </c>
      <c r="C245" s="455">
        <v>42754</v>
      </c>
      <c r="D245" s="455">
        <v>43119</v>
      </c>
      <c r="E245" s="454">
        <v>1425382</v>
      </c>
      <c r="F245" s="454">
        <v>1</v>
      </c>
      <c r="G245" s="454" t="s">
        <v>17</v>
      </c>
      <c r="H245" s="454">
        <v>1000</v>
      </c>
      <c r="I245" s="454">
        <v>1</v>
      </c>
      <c r="J245" s="454">
        <v>1</v>
      </c>
      <c r="K245" s="457">
        <v>-301800</v>
      </c>
      <c r="L245" s="457">
        <v>1000</v>
      </c>
      <c r="P245" s="441"/>
      <c r="Q245" s="441"/>
    </row>
    <row r="246" ht="15" spans="1:17">
      <c r="A246" s="454">
        <v>244</v>
      </c>
      <c r="B246" s="454" t="s">
        <v>4854</v>
      </c>
      <c r="C246" s="455">
        <v>42754</v>
      </c>
      <c r="D246" s="455">
        <v>43119</v>
      </c>
      <c r="E246" s="454">
        <v>1421706</v>
      </c>
      <c r="F246" s="454">
        <v>1</v>
      </c>
      <c r="G246" s="454" t="s">
        <v>17</v>
      </c>
      <c r="H246" s="454">
        <v>1000</v>
      </c>
      <c r="I246" s="454">
        <v>1</v>
      </c>
      <c r="J246" s="454">
        <v>1</v>
      </c>
      <c r="K246" s="457">
        <v>-302800</v>
      </c>
      <c r="L246" s="457">
        <v>1000</v>
      </c>
      <c r="P246" s="441"/>
      <c r="Q246" s="441"/>
    </row>
    <row r="247" ht="15" spans="1:17">
      <c r="A247" s="454">
        <v>245</v>
      </c>
      <c r="B247" s="454" t="s">
        <v>4855</v>
      </c>
      <c r="C247" s="455">
        <v>42754</v>
      </c>
      <c r="D247" s="455">
        <v>43119</v>
      </c>
      <c r="E247" s="454">
        <v>1423651</v>
      </c>
      <c r="F247" s="454">
        <v>1</v>
      </c>
      <c r="G247" s="454" t="s">
        <v>17</v>
      </c>
      <c r="H247" s="454">
        <v>1000</v>
      </c>
      <c r="I247" s="454">
        <v>1</v>
      </c>
      <c r="J247" s="454">
        <v>1</v>
      </c>
      <c r="K247" s="457">
        <v>-303800</v>
      </c>
      <c r="L247" s="457">
        <v>1000</v>
      </c>
      <c r="P247" s="441"/>
      <c r="Q247" s="441"/>
    </row>
    <row r="248" ht="15" spans="1:17">
      <c r="A248" s="454">
        <v>246</v>
      </c>
      <c r="B248" s="454" t="s">
        <v>4856</v>
      </c>
      <c r="C248" s="455">
        <v>42754</v>
      </c>
      <c r="D248" s="455">
        <v>43484</v>
      </c>
      <c r="E248" s="454">
        <v>1413615</v>
      </c>
      <c r="F248" s="454">
        <v>1</v>
      </c>
      <c r="G248" s="454" t="s">
        <v>17</v>
      </c>
      <c r="H248" s="454">
        <v>1000</v>
      </c>
      <c r="I248" s="454">
        <v>2</v>
      </c>
      <c r="J248" s="454">
        <v>2</v>
      </c>
      <c r="K248" s="457">
        <v>-305800</v>
      </c>
      <c r="L248" s="457">
        <v>2000</v>
      </c>
      <c r="P248" s="441"/>
      <c r="Q248" s="441"/>
    </row>
    <row r="249" ht="15" spans="1:17">
      <c r="A249" s="454">
        <v>247</v>
      </c>
      <c r="B249" s="454" t="s">
        <v>4857</v>
      </c>
      <c r="C249" s="455">
        <v>42754</v>
      </c>
      <c r="D249" s="455">
        <v>43484</v>
      </c>
      <c r="E249" s="454">
        <v>1399727</v>
      </c>
      <c r="F249" s="454">
        <v>1</v>
      </c>
      <c r="G249" s="454" t="s">
        <v>19</v>
      </c>
      <c r="H249" s="454">
        <v>1100</v>
      </c>
      <c r="I249" s="454">
        <v>2</v>
      </c>
      <c r="J249" s="454">
        <v>2</v>
      </c>
      <c r="K249" s="457">
        <v>-308000</v>
      </c>
      <c r="L249" s="457">
        <v>2200</v>
      </c>
      <c r="P249" s="441"/>
      <c r="Q249" s="441"/>
    </row>
    <row r="250" ht="15" hidden="1" spans="1:17">
      <c r="A250" s="454">
        <v>248</v>
      </c>
      <c r="B250" s="454" t="s">
        <v>4858</v>
      </c>
      <c r="C250" s="455">
        <v>42754</v>
      </c>
      <c r="D250" s="455">
        <v>43484</v>
      </c>
      <c r="E250" s="454">
        <v>1428489</v>
      </c>
      <c r="F250" s="454">
        <v>1</v>
      </c>
      <c r="G250" s="454" t="s">
        <v>17</v>
      </c>
      <c r="H250" s="454">
        <v>0</v>
      </c>
      <c r="I250" s="454">
        <v>2</v>
      </c>
      <c r="J250" s="454">
        <v>2</v>
      </c>
      <c r="K250" s="457">
        <v>-308000</v>
      </c>
      <c r="L250" s="454" t="s">
        <v>683</v>
      </c>
      <c r="M250" t="e">
        <f>VLOOKUP(E250,P:Q,2,0)</f>
        <v>#N/A</v>
      </c>
      <c r="N250" t="e">
        <f>L250-M250</f>
        <v>#VALUE!</v>
      </c>
      <c r="P250" s="441">
        <v>1422289</v>
      </c>
      <c r="Q250" s="441">
        <v>3900</v>
      </c>
    </row>
    <row r="251" ht="15" spans="1:17">
      <c r="A251" s="454">
        <v>249</v>
      </c>
      <c r="B251" s="454" t="s">
        <v>4859</v>
      </c>
      <c r="C251" s="455">
        <v>42754</v>
      </c>
      <c r="D251" s="455">
        <v>43484</v>
      </c>
      <c r="E251" s="454">
        <v>1424200</v>
      </c>
      <c r="F251" s="454">
        <v>1</v>
      </c>
      <c r="G251" s="454" t="s">
        <v>17</v>
      </c>
      <c r="H251" s="454">
        <v>1000</v>
      </c>
      <c r="I251" s="454">
        <v>2</v>
      </c>
      <c r="J251" s="454">
        <v>2</v>
      </c>
      <c r="K251" s="457">
        <v>-310000</v>
      </c>
      <c r="L251" s="457">
        <v>2000</v>
      </c>
      <c r="P251" s="441"/>
      <c r="Q251" s="441"/>
    </row>
    <row r="252" ht="15" spans="1:17">
      <c r="A252" s="454">
        <v>250</v>
      </c>
      <c r="B252" s="454" t="s">
        <v>4860</v>
      </c>
      <c r="C252" s="455">
        <v>42754</v>
      </c>
      <c r="D252" s="455">
        <v>43849</v>
      </c>
      <c r="E252" s="454">
        <v>1410233</v>
      </c>
      <c r="F252" s="454">
        <v>1</v>
      </c>
      <c r="G252" s="454" t="s">
        <v>17</v>
      </c>
      <c r="H252" s="454">
        <v>1000</v>
      </c>
      <c r="I252" s="454">
        <v>3</v>
      </c>
      <c r="J252" s="454">
        <v>3</v>
      </c>
      <c r="K252" s="457">
        <v>-313000</v>
      </c>
      <c r="L252" s="457">
        <v>3000</v>
      </c>
      <c r="P252" s="441"/>
      <c r="Q252" s="441"/>
    </row>
    <row r="253" ht="15" spans="1:17">
      <c r="A253" s="454">
        <v>251</v>
      </c>
      <c r="B253" s="454" t="s">
        <v>4861</v>
      </c>
      <c r="C253" s="455">
        <v>42754</v>
      </c>
      <c r="D253" s="455">
        <v>43849</v>
      </c>
      <c r="E253" s="454">
        <v>1420348</v>
      </c>
      <c r="F253" s="454">
        <v>1</v>
      </c>
      <c r="G253" s="454" t="s">
        <v>17</v>
      </c>
      <c r="H253" s="454">
        <v>1000</v>
      </c>
      <c r="I253" s="454">
        <v>3</v>
      </c>
      <c r="J253" s="454">
        <v>3</v>
      </c>
      <c r="K253" s="457">
        <v>-316000</v>
      </c>
      <c r="L253" s="457">
        <v>3000</v>
      </c>
      <c r="P253" s="441"/>
      <c r="Q253" s="441"/>
    </row>
    <row r="254" ht="15" spans="1:17">
      <c r="A254" s="454">
        <v>252</v>
      </c>
      <c r="B254" s="454" t="s">
        <v>4862</v>
      </c>
      <c r="C254" s="455">
        <v>42754</v>
      </c>
      <c r="D254" s="455">
        <v>43849</v>
      </c>
      <c r="E254" s="454">
        <v>1410238</v>
      </c>
      <c r="F254" s="454">
        <v>1</v>
      </c>
      <c r="G254" s="454" t="s">
        <v>17</v>
      </c>
      <c r="H254" s="454">
        <v>1000</v>
      </c>
      <c r="I254" s="454">
        <v>3</v>
      </c>
      <c r="J254" s="454">
        <v>3</v>
      </c>
      <c r="K254" s="457">
        <v>-319000</v>
      </c>
      <c r="L254" s="457">
        <v>3000</v>
      </c>
      <c r="P254" s="441"/>
      <c r="Q254" s="441"/>
    </row>
    <row r="255" ht="15" spans="1:17">
      <c r="A255" s="454">
        <v>253</v>
      </c>
      <c r="B255" s="454" t="s">
        <v>4863</v>
      </c>
      <c r="C255" s="455">
        <v>42754</v>
      </c>
      <c r="D255" s="455">
        <v>43849</v>
      </c>
      <c r="E255" s="454">
        <v>1410237</v>
      </c>
      <c r="F255" s="454">
        <v>1</v>
      </c>
      <c r="G255" s="454" t="s">
        <v>17</v>
      </c>
      <c r="H255" s="454">
        <v>1000</v>
      </c>
      <c r="I255" s="454">
        <v>3</v>
      </c>
      <c r="J255" s="454">
        <v>3</v>
      </c>
      <c r="K255" s="457">
        <v>-322000</v>
      </c>
      <c r="L255" s="457">
        <v>3000</v>
      </c>
      <c r="P255" s="441"/>
      <c r="Q255" s="441"/>
    </row>
    <row r="256" ht="15" spans="1:17">
      <c r="A256" s="454">
        <v>254</v>
      </c>
      <c r="B256" s="454" t="s">
        <v>4864</v>
      </c>
      <c r="C256" s="455">
        <v>42754</v>
      </c>
      <c r="D256" s="455">
        <v>43849</v>
      </c>
      <c r="E256" s="454">
        <v>1410234</v>
      </c>
      <c r="F256" s="454">
        <v>1</v>
      </c>
      <c r="G256" s="454" t="s">
        <v>17</v>
      </c>
      <c r="H256" s="454">
        <v>1000</v>
      </c>
      <c r="I256" s="454">
        <v>3</v>
      </c>
      <c r="J256" s="454">
        <v>3</v>
      </c>
      <c r="K256" s="457">
        <v>-325000</v>
      </c>
      <c r="L256" s="457">
        <v>3000</v>
      </c>
      <c r="P256" s="441"/>
      <c r="Q256" s="441"/>
    </row>
    <row r="257" ht="15" spans="1:17">
      <c r="A257" s="454">
        <v>255</v>
      </c>
      <c r="B257" s="454" t="s">
        <v>4865</v>
      </c>
      <c r="C257" s="455">
        <v>42754</v>
      </c>
      <c r="D257" s="455">
        <v>44215</v>
      </c>
      <c r="E257" s="454">
        <v>1425678</v>
      </c>
      <c r="F257" s="454">
        <v>3</v>
      </c>
      <c r="G257" s="454" t="s">
        <v>17</v>
      </c>
      <c r="H257" s="454">
        <v>1000</v>
      </c>
      <c r="I257" s="454">
        <v>4</v>
      </c>
      <c r="J257" s="454">
        <v>12</v>
      </c>
      <c r="K257" s="457">
        <v>-337000</v>
      </c>
      <c r="L257" s="457">
        <v>12000</v>
      </c>
      <c r="P257" s="441"/>
      <c r="Q257" s="441"/>
    </row>
    <row r="258" ht="15" spans="1:17">
      <c r="A258" s="454">
        <v>256</v>
      </c>
      <c r="B258" s="454" t="s">
        <v>4866</v>
      </c>
      <c r="C258" s="455">
        <v>43119</v>
      </c>
      <c r="D258" s="455">
        <v>43484</v>
      </c>
      <c r="E258" s="454">
        <v>1409477</v>
      </c>
      <c r="F258" s="454">
        <v>1</v>
      </c>
      <c r="G258" s="454" t="s">
        <v>17</v>
      </c>
      <c r="H258" s="454">
        <v>1000</v>
      </c>
      <c r="I258" s="454">
        <v>1</v>
      </c>
      <c r="J258" s="454">
        <v>1</v>
      </c>
      <c r="K258" s="457">
        <v>-338000</v>
      </c>
      <c r="L258" s="457">
        <v>1000</v>
      </c>
      <c r="P258" s="441"/>
      <c r="Q258" s="441"/>
    </row>
    <row r="259" ht="15" spans="1:17">
      <c r="A259" s="454">
        <v>257</v>
      </c>
      <c r="B259" s="454" t="s">
        <v>4867</v>
      </c>
      <c r="C259" s="455">
        <v>43119</v>
      </c>
      <c r="D259" s="455">
        <v>43484</v>
      </c>
      <c r="E259" s="454">
        <v>1416291</v>
      </c>
      <c r="F259" s="454">
        <v>1</v>
      </c>
      <c r="G259" s="454" t="s">
        <v>17</v>
      </c>
      <c r="H259" s="454">
        <v>1000</v>
      </c>
      <c r="I259" s="454">
        <v>1</v>
      </c>
      <c r="J259" s="454">
        <v>1</v>
      </c>
      <c r="K259" s="457">
        <v>-339000</v>
      </c>
      <c r="L259" s="457">
        <v>1000</v>
      </c>
      <c r="P259" s="441"/>
      <c r="Q259" s="441"/>
    </row>
    <row r="260" ht="15" spans="1:17">
      <c r="A260" s="454">
        <v>258</v>
      </c>
      <c r="B260" s="454" t="s">
        <v>4868</v>
      </c>
      <c r="C260" s="455">
        <v>43119</v>
      </c>
      <c r="D260" s="455">
        <v>43849</v>
      </c>
      <c r="E260" s="454">
        <v>1417482</v>
      </c>
      <c r="F260" s="454">
        <v>1</v>
      </c>
      <c r="G260" s="454" t="s">
        <v>17</v>
      </c>
      <c r="H260" s="454">
        <v>1000</v>
      </c>
      <c r="I260" s="454">
        <v>2</v>
      </c>
      <c r="J260" s="454">
        <v>2</v>
      </c>
      <c r="K260" s="457">
        <v>-341000</v>
      </c>
      <c r="L260" s="457">
        <v>2000</v>
      </c>
      <c r="P260" s="441"/>
      <c r="Q260" s="441"/>
    </row>
    <row r="261" ht="15" spans="1:17">
      <c r="A261" s="454">
        <v>259</v>
      </c>
      <c r="B261" s="454" t="s">
        <v>4869</v>
      </c>
      <c r="C261" s="455">
        <v>43119</v>
      </c>
      <c r="D261" s="455">
        <v>43849</v>
      </c>
      <c r="E261" s="454">
        <v>1397650</v>
      </c>
      <c r="F261" s="454">
        <v>1</v>
      </c>
      <c r="G261" s="454" t="s">
        <v>19</v>
      </c>
      <c r="H261" s="454">
        <v>1100</v>
      </c>
      <c r="I261" s="454">
        <v>2</v>
      </c>
      <c r="J261" s="454">
        <v>2</v>
      </c>
      <c r="K261" s="457">
        <v>-343200</v>
      </c>
      <c r="L261" s="457">
        <v>2200</v>
      </c>
      <c r="P261" s="441"/>
      <c r="Q261" s="441"/>
    </row>
    <row r="262" ht="15" spans="1:17">
      <c r="A262" s="454">
        <v>260</v>
      </c>
      <c r="B262" s="454" t="s">
        <v>4870</v>
      </c>
      <c r="C262" s="455">
        <v>43119</v>
      </c>
      <c r="D262" s="455">
        <v>43849</v>
      </c>
      <c r="E262" s="454">
        <v>1397638</v>
      </c>
      <c r="F262" s="454">
        <v>1</v>
      </c>
      <c r="G262" s="454" t="s">
        <v>19</v>
      </c>
      <c r="H262" s="454">
        <v>1100</v>
      </c>
      <c r="I262" s="454">
        <v>2</v>
      </c>
      <c r="J262" s="454">
        <v>2</v>
      </c>
      <c r="K262" s="457">
        <v>-345400</v>
      </c>
      <c r="L262" s="457">
        <v>2200</v>
      </c>
      <c r="P262" s="441"/>
      <c r="Q262" s="441"/>
    </row>
    <row r="263" ht="15" spans="1:17">
      <c r="A263" s="454">
        <v>261</v>
      </c>
      <c r="B263" s="454" t="s">
        <v>4871</v>
      </c>
      <c r="C263" s="455">
        <v>43119</v>
      </c>
      <c r="D263" s="455">
        <v>43849</v>
      </c>
      <c r="E263" s="454">
        <v>1399726</v>
      </c>
      <c r="F263" s="454">
        <v>1</v>
      </c>
      <c r="G263" s="454" t="s">
        <v>19</v>
      </c>
      <c r="H263" s="454">
        <v>1100</v>
      </c>
      <c r="I263" s="454">
        <v>2</v>
      </c>
      <c r="J263" s="454">
        <v>2</v>
      </c>
      <c r="K263" s="457">
        <v>-347600</v>
      </c>
      <c r="L263" s="457">
        <v>2200</v>
      </c>
      <c r="P263" s="441"/>
      <c r="Q263" s="441"/>
    </row>
    <row r="264" ht="15" spans="1:17">
      <c r="A264" s="454">
        <v>262</v>
      </c>
      <c r="B264" s="454" t="s">
        <v>4872</v>
      </c>
      <c r="C264" s="455">
        <v>43119</v>
      </c>
      <c r="D264" s="455">
        <v>43849</v>
      </c>
      <c r="E264" s="454">
        <v>1427844</v>
      </c>
      <c r="F264" s="454">
        <v>1</v>
      </c>
      <c r="G264" s="454" t="s">
        <v>22</v>
      </c>
      <c r="H264" s="454">
        <v>1300</v>
      </c>
      <c r="I264" s="454">
        <v>2</v>
      </c>
      <c r="J264" s="454">
        <v>2</v>
      </c>
      <c r="K264" s="457">
        <v>-350200</v>
      </c>
      <c r="L264" s="457">
        <v>2600</v>
      </c>
      <c r="P264" s="441"/>
      <c r="Q264" s="441"/>
    </row>
    <row r="265" ht="15" spans="1:17">
      <c r="A265" s="454">
        <v>263</v>
      </c>
      <c r="B265" s="454" t="s">
        <v>4873</v>
      </c>
      <c r="C265" s="455">
        <v>43119</v>
      </c>
      <c r="D265" s="455">
        <v>44215</v>
      </c>
      <c r="E265" s="454">
        <v>1408916</v>
      </c>
      <c r="F265" s="454">
        <v>2</v>
      </c>
      <c r="G265" s="454" t="s">
        <v>22</v>
      </c>
      <c r="H265" s="454">
        <v>1300</v>
      </c>
      <c r="I265" s="454">
        <v>3</v>
      </c>
      <c r="J265" s="454">
        <v>6</v>
      </c>
      <c r="K265" s="457">
        <v>-358000</v>
      </c>
      <c r="L265" s="457">
        <v>7800</v>
      </c>
      <c r="P265" s="441"/>
      <c r="Q265" s="441"/>
    </row>
    <row r="266" ht="15" spans="1:17">
      <c r="A266" s="454">
        <v>264</v>
      </c>
      <c r="B266" s="454" t="s">
        <v>731</v>
      </c>
      <c r="C266" s="455">
        <v>43119</v>
      </c>
      <c r="D266" s="455">
        <v>44215</v>
      </c>
      <c r="E266" s="454">
        <v>1425839</v>
      </c>
      <c r="F266" s="454">
        <v>1</v>
      </c>
      <c r="G266" s="454" t="s">
        <v>17</v>
      </c>
      <c r="H266" s="454">
        <v>1000</v>
      </c>
      <c r="I266" s="454">
        <v>3</v>
      </c>
      <c r="J266" s="454">
        <v>3</v>
      </c>
      <c r="K266" s="457">
        <v>-361000</v>
      </c>
      <c r="L266" s="457">
        <v>3000</v>
      </c>
      <c r="P266" s="441"/>
      <c r="Q266" s="441"/>
    </row>
    <row r="267" ht="15" spans="1:17">
      <c r="A267" s="454">
        <v>265</v>
      </c>
      <c r="B267" s="454" t="s">
        <v>4874</v>
      </c>
      <c r="C267" s="455">
        <v>43484</v>
      </c>
      <c r="D267" s="455">
        <v>43849</v>
      </c>
      <c r="E267" s="454">
        <v>1434504</v>
      </c>
      <c r="F267" s="454">
        <v>1</v>
      </c>
      <c r="G267" s="454" t="s">
        <v>17</v>
      </c>
      <c r="H267" s="454">
        <v>1000</v>
      </c>
      <c r="I267" s="454">
        <v>1</v>
      </c>
      <c r="J267" s="454">
        <v>1</v>
      </c>
      <c r="K267" s="457">
        <v>-362000</v>
      </c>
      <c r="L267" s="457">
        <v>1000</v>
      </c>
      <c r="P267" s="441"/>
      <c r="Q267" s="441"/>
    </row>
    <row r="268" ht="15" spans="1:17">
      <c r="A268" s="454">
        <v>266</v>
      </c>
      <c r="B268" s="454" t="s">
        <v>4875</v>
      </c>
      <c r="C268" s="455">
        <v>43484</v>
      </c>
      <c r="D268" s="455">
        <v>43849</v>
      </c>
      <c r="E268" s="454">
        <v>1434497</v>
      </c>
      <c r="F268" s="454">
        <v>1</v>
      </c>
      <c r="G268" s="454" t="s">
        <v>17</v>
      </c>
      <c r="H268" s="454">
        <v>1000</v>
      </c>
      <c r="I268" s="454">
        <v>1</v>
      </c>
      <c r="J268" s="454">
        <v>1</v>
      </c>
      <c r="K268" s="457">
        <v>-363000</v>
      </c>
      <c r="L268" s="457">
        <v>1000</v>
      </c>
      <c r="P268" s="441"/>
      <c r="Q268" s="441"/>
    </row>
    <row r="269" ht="15" spans="1:17">
      <c r="A269" s="454">
        <v>267</v>
      </c>
      <c r="B269" s="454" t="s">
        <v>4876</v>
      </c>
      <c r="C269" s="455">
        <v>43484</v>
      </c>
      <c r="D269" s="455">
        <v>43849</v>
      </c>
      <c r="E269" s="454">
        <v>1434499</v>
      </c>
      <c r="F269" s="454">
        <v>1</v>
      </c>
      <c r="G269" s="454" t="s">
        <v>17</v>
      </c>
      <c r="H269" s="454">
        <v>1000</v>
      </c>
      <c r="I269" s="454">
        <v>1</v>
      </c>
      <c r="J269" s="454">
        <v>1</v>
      </c>
      <c r="K269" s="457">
        <v>-364000</v>
      </c>
      <c r="L269" s="457">
        <v>1000</v>
      </c>
      <c r="P269" s="441"/>
      <c r="Q269" s="441"/>
    </row>
    <row r="270" ht="15" spans="1:17">
      <c r="A270" s="454">
        <v>268</v>
      </c>
      <c r="B270" s="454" t="s">
        <v>4877</v>
      </c>
      <c r="C270" s="455">
        <v>43484</v>
      </c>
      <c r="D270" s="455">
        <v>43849</v>
      </c>
      <c r="E270" s="454">
        <v>1434501</v>
      </c>
      <c r="F270" s="454">
        <v>1</v>
      </c>
      <c r="G270" s="454" t="s">
        <v>17</v>
      </c>
      <c r="H270" s="454">
        <v>1000</v>
      </c>
      <c r="I270" s="454">
        <v>1</v>
      </c>
      <c r="J270" s="454">
        <v>1</v>
      </c>
      <c r="K270" s="457">
        <v>-365000</v>
      </c>
      <c r="L270" s="457">
        <v>1000</v>
      </c>
      <c r="P270" s="441"/>
      <c r="Q270" s="441"/>
    </row>
    <row r="271" ht="15" spans="1:17">
      <c r="A271" s="454">
        <v>269</v>
      </c>
      <c r="B271" s="454" t="s">
        <v>4878</v>
      </c>
      <c r="C271" s="455">
        <v>43484</v>
      </c>
      <c r="D271" s="455">
        <v>43849</v>
      </c>
      <c r="E271" s="454">
        <v>1434500</v>
      </c>
      <c r="F271" s="454">
        <v>1</v>
      </c>
      <c r="G271" s="454" t="s">
        <v>17</v>
      </c>
      <c r="H271" s="454">
        <v>1000</v>
      </c>
      <c r="I271" s="454">
        <v>1</v>
      </c>
      <c r="J271" s="454">
        <v>1</v>
      </c>
      <c r="K271" s="457">
        <v>-366000</v>
      </c>
      <c r="L271" s="457">
        <v>1000</v>
      </c>
      <c r="P271" s="441"/>
      <c r="Q271" s="441"/>
    </row>
    <row r="272" ht="15" spans="1:17">
      <c r="A272" s="454">
        <v>270</v>
      </c>
      <c r="B272" s="454" t="s">
        <v>4879</v>
      </c>
      <c r="C272" s="455">
        <v>43484</v>
      </c>
      <c r="D272" s="455">
        <v>43849</v>
      </c>
      <c r="E272" s="454">
        <v>1434496</v>
      </c>
      <c r="F272" s="454">
        <v>1</v>
      </c>
      <c r="G272" s="454" t="s">
        <v>22</v>
      </c>
      <c r="H272" s="454">
        <v>1300</v>
      </c>
      <c r="I272" s="454">
        <v>1</v>
      </c>
      <c r="J272" s="454">
        <v>1</v>
      </c>
      <c r="K272" s="457">
        <v>-367300</v>
      </c>
      <c r="L272" s="457">
        <v>1300</v>
      </c>
      <c r="P272" s="441"/>
      <c r="Q272" s="441"/>
    </row>
    <row r="273" ht="15" spans="1:17">
      <c r="A273" s="454">
        <v>271</v>
      </c>
      <c r="B273" s="454" t="s">
        <v>4880</v>
      </c>
      <c r="C273" s="455">
        <v>43484</v>
      </c>
      <c r="D273" s="455">
        <v>43849</v>
      </c>
      <c r="E273" s="454">
        <v>1433642</v>
      </c>
      <c r="F273" s="454">
        <v>1</v>
      </c>
      <c r="G273" s="454" t="s">
        <v>17</v>
      </c>
      <c r="H273" s="454">
        <v>1000</v>
      </c>
      <c r="I273" s="454">
        <v>1</v>
      </c>
      <c r="J273" s="454">
        <v>1</v>
      </c>
      <c r="K273" s="457">
        <v>-368300</v>
      </c>
      <c r="L273" s="457">
        <v>1000</v>
      </c>
      <c r="P273" s="441"/>
      <c r="Q273" s="441"/>
    </row>
    <row r="274" ht="15" spans="1:17">
      <c r="A274" s="454">
        <v>272</v>
      </c>
      <c r="B274" s="454" t="s">
        <v>4881</v>
      </c>
      <c r="C274" s="455">
        <v>43484</v>
      </c>
      <c r="D274" s="455">
        <v>43849</v>
      </c>
      <c r="E274" s="454">
        <v>1434609</v>
      </c>
      <c r="F274" s="454">
        <v>1</v>
      </c>
      <c r="G274" s="454" t="s">
        <v>17</v>
      </c>
      <c r="H274" s="454">
        <v>1000</v>
      </c>
      <c r="I274" s="454">
        <v>1</v>
      </c>
      <c r="J274" s="454">
        <v>1</v>
      </c>
      <c r="K274" s="457">
        <v>-369300</v>
      </c>
      <c r="L274" s="457">
        <v>1000</v>
      </c>
      <c r="P274" s="441"/>
      <c r="Q274" s="441"/>
    </row>
    <row r="275" ht="15" spans="1:17">
      <c r="A275" s="454">
        <v>273</v>
      </c>
      <c r="B275" s="454" t="s">
        <v>4882</v>
      </c>
      <c r="C275" s="455">
        <v>43484</v>
      </c>
      <c r="D275" s="455">
        <v>43849</v>
      </c>
      <c r="E275" s="454">
        <v>1425031</v>
      </c>
      <c r="F275" s="454">
        <v>1</v>
      </c>
      <c r="G275" s="454" t="s">
        <v>22</v>
      </c>
      <c r="H275" s="454">
        <v>1300</v>
      </c>
      <c r="I275" s="454">
        <v>1</v>
      </c>
      <c r="J275" s="454">
        <v>1</v>
      </c>
      <c r="K275" s="457">
        <v>-370600</v>
      </c>
      <c r="L275" s="457">
        <v>1300</v>
      </c>
      <c r="P275" s="441"/>
      <c r="Q275" s="441"/>
    </row>
    <row r="276" ht="15" spans="1:17">
      <c r="A276" s="454">
        <v>274</v>
      </c>
      <c r="B276" s="454" t="s">
        <v>4883</v>
      </c>
      <c r="C276" s="455">
        <v>43484</v>
      </c>
      <c r="D276" s="455">
        <v>43849</v>
      </c>
      <c r="E276" s="454">
        <v>1412581</v>
      </c>
      <c r="F276" s="454">
        <v>1</v>
      </c>
      <c r="G276" s="454" t="s">
        <v>17</v>
      </c>
      <c r="H276" s="454">
        <v>1000</v>
      </c>
      <c r="I276" s="454">
        <v>1</v>
      </c>
      <c r="J276" s="454">
        <v>1</v>
      </c>
      <c r="K276" s="457">
        <v>-371600</v>
      </c>
      <c r="L276" s="457">
        <v>1000</v>
      </c>
      <c r="P276" s="441"/>
      <c r="Q276" s="441"/>
    </row>
    <row r="277" ht="15" spans="1:17">
      <c r="A277" s="454">
        <v>275</v>
      </c>
      <c r="B277" s="454" t="s">
        <v>4884</v>
      </c>
      <c r="C277" s="455">
        <v>43484</v>
      </c>
      <c r="D277" s="455">
        <v>43849</v>
      </c>
      <c r="E277" s="454">
        <v>1434227</v>
      </c>
      <c r="F277" s="454">
        <v>1</v>
      </c>
      <c r="G277" s="454" t="s">
        <v>17</v>
      </c>
      <c r="H277" s="454">
        <v>1000</v>
      </c>
      <c r="I277" s="454">
        <v>1</v>
      </c>
      <c r="J277" s="454">
        <v>1</v>
      </c>
      <c r="K277" s="457">
        <v>-372600</v>
      </c>
      <c r="L277" s="457">
        <v>1000</v>
      </c>
      <c r="P277" s="441"/>
      <c r="Q277" s="441"/>
    </row>
    <row r="278" ht="15" spans="1:17">
      <c r="A278" s="454">
        <v>276</v>
      </c>
      <c r="B278" s="454" t="s">
        <v>4885</v>
      </c>
      <c r="C278" s="455">
        <v>43484</v>
      </c>
      <c r="D278" s="455">
        <v>43849</v>
      </c>
      <c r="E278" s="454">
        <v>1434613</v>
      </c>
      <c r="F278" s="454">
        <v>1</v>
      </c>
      <c r="G278" s="454" t="s">
        <v>22</v>
      </c>
      <c r="H278" s="454">
        <v>1300</v>
      </c>
      <c r="I278" s="454">
        <v>1</v>
      </c>
      <c r="J278" s="454">
        <v>1</v>
      </c>
      <c r="K278" s="457">
        <v>-373900</v>
      </c>
      <c r="L278" s="457">
        <v>1300</v>
      </c>
      <c r="P278" s="441"/>
      <c r="Q278" s="441"/>
    </row>
    <row r="279" ht="15" spans="1:17">
      <c r="A279" s="454">
        <v>277</v>
      </c>
      <c r="B279" s="454" t="s">
        <v>4886</v>
      </c>
      <c r="C279" s="455">
        <v>43484</v>
      </c>
      <c r="D279" s="455">
        <v>43849</v>
      </c>
      <c r="E279" s="454">
        <v>1433161</v>
      </c>
      <c r="F279" s="454">
        <v>2</v>
      </c>
      <c r="G279" s="454" t="s">
        <v>22</v>
      </c>
      <c r="H279" s="454">
        <v>1300</v>
      </c>
      <c r="I279" s="454">
        <v>1</v>
      </c>
      <c r="J279" s="454">
        <v>2</v>
      </c>
      <c r="K279" s="457">
        <v>-376500</v>
      </c>
      <c r="L279" s="457">
        <v>2600</v>
      </c>
      <c r="P279" s="441"/>
      <c r="Q279" s="441"/>
    </row>
    <row r="280" ht="15" spans="1:17">
      <c r="A280" s="454">
        <v>278</v>
      </c>
      <c r="B280" s="454" t="s">
        <v>4887</v>
      </c>
      <c r="C280" s="455">
        <v>43484</v>
      </c>
      <c r="D280" s="455">
        <v>43849</v>
      </c>
      <c r="E280" s="454">
        <v>1435158</v>
      </c>
      <c r="F280" s="454">
        <v>1</v>
      </c>
      <c r="G280" s="454" t="s">
        <v>49</v>
      </c>
      <c r="H280" s="454">
        <v>1500</v>
      </c>
      <c r="I280" s="454">
        <v>1</v>
      </c>
      <c r="J280" s="454">
        <v>1</v>
      </c>
      <c r="K280" s="457">
        <v>-378000</v>
      </c>
      <c r="L280" s="457">
        <v>1500</v>
      </c>
      <c r="P280" s="441"/>
      <c r="Q280" s="441"/>
    </row>
    <row r="281" ht="15" spans="1:17">
      <c r="A281" s="454">
        <v>279</v>
      </c>
      <c r="B281" s="454" t="s">
        <v>4888</v>
      </c>
      <c r="C281" s="455">
        <v>43484</v>
      </c>
      <c r="D281" s="455">
        <v>43849</v>
      </c>
      <c r="E281" s="454">
        <v>1435118</v>
      </c>
      <c r="F281" s="454">
        <v>1</v>
      </c>
      <c r="G281" s="454" t="s">
        <v>49</v>
      </c>
      <c r="H281" s="454">
        <v>1500</v>
      </c>
      <c r="I281" s="454">
        <v>1</v>
      </c>
      <c r="J281" s="454">
        <v>1</v>
      </c>
      <c r="K281" s="457">
        <v>-379500</v>
      </c>
      <c r="L281" s="457">
        <v>1500</v>
      </c>
      <c r="P281" s="441"/>
      <c r="Q281" s="441"/>
    </row>
    <row r="282" ht="15" spans="1:17">
      <c r="A282" s="454">
        <v>280</v>
      </c>
      <c r="B282" s="454" t="s">
        <v>4889</v>
      </c>
      <c r="C282" s="455">
        <v>43484</v>
      </c>
      <c r="D282" s="455">
        <v>43849</v>
      </c>
      <c r="E282" s="454">
        <v>1435198</v>
      </c>
      <c r="F282" s="454">
        <v>2</v>
      </c>
      <c r="G282" s="454" t="s">
        <v>49</v>
      </c>
      <c r="H282" s="454">
        <v>1500</v>
      </c>
      <c r="I282" s="454">
        <v>1</v>
      </c>
      <c r="J282" s="454">
        <v>2</v>
      </c>
      <c r="K282" s="457">
        <v>-382500</v>
      </c>
      <c r="L282" s="457">
        <v>3000</v>
      </c>
      <c r="P282" s="441"/>
      <c r="Q282" s="441"/>
    </row>
    <row r="283" ht="15" spans="1:17">
      <c r="A283" s="454">
        <v>281</v>
      </c>
      <c r="B283" s="454" t="s">
        <v>4890</v>
      </c>
      <c r="C283" s="455">
        <v>43484</v>
      </c>
      <c r="D283" s="455">
        <v>43849</v>
      </c>
      <c r="E283" s="454">
        <v>1434901</v>
      </c>
      <c r="F283" s="454">
        <v>1</v>
      </c>
      <c r="G283" s="454" t="s">
        <v>17</v>
      </c>
      <c r="H283" s="454">
        <v>1000</v>
      </c>
      <c r="I283" s="454">
        <v>1</v>
      </c>
      <c r="J283" s="454">
        <v>1</v>
      </c>
      <c r="K283" s="457">
        <v>-383500</v>
      </c>
      <c r="L283" s="457">
        <v>1000</v>
      </c>
      <c r="P283" s="441"/>
      <c r="Q283" s="441"/>
    </row>
    <row r="284" ht="15" spans="1:17">
      <c r="A284" s="454">
        <v>282</v>
      </c>
      <c r="B284" s="454" t="s">
        <v>4891</v>
      </c>
      <c r="C284" s="455">
        <v>43484</v>
      </c>
      <c r="D284" s="455">
        <v>43849</v>
      </c>
      <c r="E284" s="454">
        <v>1424233</v>
      </c>
      <c r="F284" s="454">
        <v>1</v>
      </c>
      <c r="G284" s="454" t="s">
        <v>17</v>
      </c>
      <c r="H284" s="454">
        <v>1000</v>
      </c>
      <c r="I284" s="454">
        <v>1</v>
      </c>
      <c r="J284" s="454">
        <v>1</v>
      </c>
      <c r="K284" s="457">
        <v>-384500</v>
      </c>
      <c r="L284" s="457">
        <v>1000</v>
      </c>
      <c r="P284" s="441"/>
      <c r="Q284" s="441"/>
    </row>
    <row r="285" ht="15" spans="1:17">
      <c r="A285" s="454">
        <v>283</v>
      </c>
      <c r="B285" s="454" t="s">
        <v>4892</v>
      </c>
      <c r="C285" s="455">
        <v>43484</v>
      </c>
      <c r="D285" s="455">
        <v>43849</v>
      </c>
      <c r="E285" s="454">
        <v>1413255</v>
      </c>
      <c r="F285" s="454">
        <v>1</v>
      </c>
      <c r="G285" s="454" t="s">
        <v>19</v>
      </c>
      <c r="H285" s="454">
        <v>1300</v>
      </c>
      <c r="I285" s="454">
        <v>1</v>
      </c>
      <c r="J285" s="454">
        <v>1</v>
      </c>
      <c r="K285" s="457">
        <v>-385800</v>
      </c>
      <c r="L285" s="457">
        <v>1300</v>
      </c>
      <c r="P285" s="441"/>
      <c r="Q285" s="441"/>
    </row>
    <row r="286" ht="15" spans="1:17">
      <c r="A286" s="454">
        <v>284</v>
      </c>
      <c r="B286" s="454" t="s">
        <v>4893</v>
      </c>
      <c r="C286" s="455">
        <v>43484</v>
      </c>
      <c r="D286" s="455">
        <v>44215</v>
      </c>
      <c r="E286" s="454">
        <v>1435032</v>
      </c>
      <c r="F286" s="454">
        <v>3</v>
      </c>
      <c r="G286" s="454" t="s">
        <v>17</v>
      </c>
      <c r="H286" s="454">
        <v>1000</v>
      </c>
      <c r="I286" s="454">
        <v>2</v>
      </c>
      <c r="J286" s="454">
        <v>6</v>
      </c>
      <c r="K286" s="457">
        <v>-391800</v>
      </c>
      <c r="L286" s="457">
        <v>6000</v>
      </c>
      <c r="P286" s="441"/>
      <c r="Q286" s="441"/>
    </row>
    <row r="287" ht="15" spans="1:17">
      <c r="A287" s="454">
        <v>285</v>
      </c>
      <c r="B287" s="454" t="s">
        <v>4894</v>
      </c>
      <c r="C287" s="455">
        <v>43484</v>
      </c>
      <c r="D287" s="455">
        <v>44215</v>
      </c>
      <c r="E287" s="454">
        <v>1432091</v>
      </c>
      <c r="F287" s="454">
        <v>1</v>
      </c>
      <c r="G287" s="454" t="s">
        <v>22</v>
      </c>
      <c r="H287" s="454">
        <v>1300</v>
      </c>
      <c r="I287" s="454">
        <v>2</v>
      </c>
      <c r="J287" s="454">
        <v>2</v>
      </c>
      <c r="K287" s="457">
        <v>-394400</v>
      </c>
      <c r="L287" s="457">
        <v>2600</v>
      </c>
      <c r="P287" s="441"/>
      <c r="Q287" s="441"/>
    </row>
    <row r="288" ht="15" spans="1:17">
      <c r="A288" s="454">
        <v>286</v>
      </c>
      <c r="B288" s="454" t="s">
        <v>4895</v>
      </c>
      <c r="C288" s="455">
        <v>43484</v>
      </c>
      <c r="D288" s="455">
        <v>44215</v>
      </c>
      <c r="E288" s="454">
        <v>1434127</v>
      </c>
      <c r="F288" s="454">
        <v>1</v>
      </c>
      <c r="G288" s="454" t="s">
        <v>17</v>
      </c>
      <c r="H288" s="454">
        <v>1000</v>
      </c>
      <c r="I288" s="454">
        <v>2</v>
      </c>
      <c r="J288" s="454">
        <v>2</v>
      </c>
      <c r="K288" s="457">
        <v>-396400</v>
      </c>
      <c r="L288" s="457">
        <v>2000</v>
      </c>
      <c r="P288" s="441"/>
      <c r="Q288" s="441"/>
    </row>
    <row r="289" ht="15" spans="1:17">
      <c r="A289" s="454">
        <v>287</v>
      </c>
      <c r="B289" s="454" t="s">
        <v>4896</v>
      </c>
      <c r="C289" s="455">
        <v>43484</v>
      </c>
      <c r="D289" s="455">
        <v>44215</v>
      </c>
      <c r="E289" s="454">
        <v>1432644</v>
      </c>
      <c r="F289" s="454">
        <v>4</v>
      </c>
      <c r="G289" s="454" t="s">
        <v>22</v>
      </c>
      <c r="H289" s="454">
        <v>1300</v>
      </c>
      <c r="I289" s="454">
        <v>2</v>
      </c>
      <c r="J289" s="454">
        <v>8</v>
      </c>
      <c r="K289" s="457">
        <v>-406800</v>
      </c>
      <c r="L289" s="457">
        <v>10400</v>
      </c>
      <c r="P289" s="441"/>
      <c r="Q289" s="441"/>
    </row>
    <row r="290" ht="15" spans="1:17">
      <c r="A290" s="454">
        <v>288</v>
      </c>
      <c r="B290" s="454" t="s">
        <v>4897</v>
      </c>
      <c r="C290" s="455">
        <v>43484</v>
      </c>
      <c r="D290" s="455">
        <v>44215</v>
      </c>
      <c r="E290" s="454">
        <v>1432425</v>
      </c>
      <c r="F290" s="454">
        <v>1</v>
      </c>
      <c r="G290" s="454" t="s">
        <v>17</v>
      </c>
      <c r="H290" s="454">
        <v>1000</v>
      </c>
      <c r="I290" s="454">
        <v>2</v>
      </c>
      <c r="J290" s="454">
        <v>2</v>
      </c>
      <c r="K290" s="457">
        <v>-408800</v>
      </c>
      <c r="L290" s="457">
        <v>2000</v>
      </c>
      <c r="P290" s="441"/>
      <c r="Q290" s="441"/>
    </row>
    <row r="291" ht="15" spans="1:17">
      <c r="A291" s="454">
        <v>289</v>
      </c>
      <c r="B291" s="454" t="s">
        <v>4898</v>
      </c>
      <c r="C291" s="455">
        <v>43484</v>
      </c>
      <c r="D291" s="455">
        <v>44215</v>
      </c>
      <c r="E291" s="454">
        <v>1414463</v>
      </c>
      <c r="F291" s="454">
        <v>2</v>
      </c>
      <c r="G291" s="454" t="s">
        <v>22</v>
      </c>
      <c r="H291" s="454">
        <v>1300</v>
      </c>
      <c r="I291" s="454">
        <v>2</v>
      </c>
      <c r="J291" s="454">
        <v>4</v>
      </c>
      <c r="K291" s="457">
        <v>-414000</v>
      </c>
      <c r="L291" s="457">
        <v>5200</v>
      </c>
      <c r="P291" s="441"/>
      <c r="Q291" s="441"/>
    </row>
    <row r="292" ht="15" spans="1:17">
      <c r="A292" s="454">
        <v>290</v>
      </c>
      <c r="B292" s="454" t="s">
        <v>4899</v>
      </c>
      <c r="C292" s="455">
        <v>43484</v>
      </c>
      <c r="D292" s="455">
        <v>44580</v>
      </c>
      <c r="E292" s="454">
        <v>1434206</v>
      </c>
      <c r="F292" s="454">
        <v>1</v>
      </c>
      <c r="G292" s="454" t="s">
        <v>17</v>
      </c>
      <c r="H292" s="454">
        <v>1000</v>
      </c>
      <c r="I292" s="454">
        <v>3</v>
      </c>
      <c r="J292" s="454">
        <v>3</v>
      </c>
      <c r="K292" s="457">
        <v>-417000</v>
      </c>
      <c r="L292" s="457">
        <v>3000</v>
      </c>
      <c r="P292" s="441"/>
      <c r="Q292" s="441"/>
    </row>
    <row r="293" ht="15" spans="1:17">
      <c r="A293" s="454">
        <v>291</v>
      </c>
      <c r="B293" s="454" t="s">
        <v>4900</v>
      </c>
      <c r="C293" s="455">
        <v>43484</v>
      </c>
      <c r="D293" s="455">
        <v>44580</v>
      </c>
      <c r="E293" s="454">
        <v>1411650</v>
      </c>
      <c r="F293" s="454">
        <v>1</v>
      </c>
      <c r="G293" s="454" t="s">
        <v>17</v>
      </c>
      <c r="H293" s="454">
        <v>1000</v>
      </c>
      <c r="I293" s="454">
        <v>3</v>
      </c>
      <c r="J293" s="454">
        <v>3</v>
      </c>
      <c r="K293" s="457">
        <v>-420000</v>
      </c>
      <c r="L293" s="457">
        <v>3000</v>
      </c>
      <c r="P293" s="441"/>
      <c r="Q293" s="441"/>
    </row>
    <row r="294" ht="15" spans="1:17">
      <c r="A294" s="454">
        <v>292</v>
      </c>
      <c r="B294" s="454" t="s">
        <v>4901</v>
      </c>
      <c r="C294" s="455">
        <v>43484</v>
      </c>
      <c r="D294" s="455">
        <v>44580</v>
      </c>
      <c r="E294" s="454">
        <v>1434442</v>
      </c>
      <c r="F294" s="454">
        <v>1</v>
      </c>
      <c r="G294" s="454" t="s">
        <v>17</v>
      </c>
      <c r="H294" s="454">
        <v>1000</v>
      </c>
      <c r="I294" s="454">
        <v>3</v>
      </c>
      <c r="J294" s="454">
        <v>3</v>
      </c>
      <c r="K294" s="457">
        <v>-423000</v>
      </c>
      <c r="L294" s="457">
        <v>3000</v>
      </c>
      <c r="P294" s="441"/>
      <c r="Q294" s="441"/>
    </row>
    <row r="295" ht="15" spans="1:17">
      <c r="A295" s="454">
        <v>293</v>
      </c>
      <c r="B295" s="454" t="s">
        <v>4902</v>
      </c>
      <c r="C295" s="455">
        <v>43484</v>
      </c>
      <c r="D295" s="455">
        <v>44580</v>
      </c>
      <c r="E295" s="454">
        <v>1434886</v>
      </c>
      <c r="F295" s="454">
        <v>1</v>
      </c>
      <c r="G295" s="454" t="s">
        <v>22</v>
      </c>
      <c r="H295" s="454">
        <v>1300</v>
      </c>
      <c r="I295" s="454">
        <v>3</v>
      </c>
      <c r="J295" s="454">
        <v>3</v>
      </c>
      <c r="K295" s="457">
        <v>-426900</v>
      </c>
      <c r="L295" s="457">
        <v>3900</v>
      </c>
      <c r="P295" s="441"/>
      <c r="Q295" s="441"/>
    </row>
    <row r="296" ht="15" hidden="1" spans="1:17">
      <c r="A296" s="454">
        <v>294</v>
      </c>
      <c r="B296" s="454" t="s">
        <v>4903</v>
      </c>
      <c r="C296" s="455">
        <v>43484</v>
      </c>
      <c r="D296" s="455">
        <v>44580</v>
      </c>
      <c r="E296" s="454">
        <v>1428385</v>
      </c>
      <c r="F296" s="454">
        <v>1</v>
      </c>
      <c r="G296" s="454" t="s">
        <v>17</v>
      </c>
      <c r="H296" s="454">
        <v>0</v>
      </c>
      <c r="I296" s="454">
        <v>3</v>
      </c>
      <c r="J296" s="454">
        <v>3</v>
      </c>
      <c r="K296" s="457">
        <v>-426900</v>
      </c>
      <c r="L296" s="454" t="s">
        <v>683</v>
      </c>
      <c r="M296" t="e">
        <f>VLOOKUP(E296,P:Q,2,0)</f>
        <v>#N/A</v>
      </c>
      <c r="N296" t="e">
        <f>L296-M296</f>
        <v>#VALUE!</v>
      </c>
      <c r="P296" s="441">
        <v>1437266</v>
      </c>
      <c r="Q296" s="441">
        <v>4500</v>
      </c>
    </row>
    <row r="297" ht="15" spans="1:17">
      <c r="A297" s="454">
        <v>295</v>
      </c>
      <c r="B297" s="454" t="s">
        <v>4904</v>
      </c>
      <c r="C297" s="455">
        <v>43484</v>
      </c>
      <c r="D297" s="455">
        <v>44945</v>
      </c>
      <c r="E297" s="454">
        <v>1424625</v>
      </c>
      <c r="F297" s="454">
        <v>4</v>
      </c>
      <c r="G297" s="454" t="s">
        <v>17</v>
      </c>
      <c r="H297" s="454">
        <v>1000</v>
      </c>
      <c r="I297" s="454">
        <v>4</v>
      </c>
      <c r="J297" s="454">
        <v>16</v>
      </c>
      <c r="K297" s="457">
        <v>-442900</v>
      </c>
      <c r="L297" s="457">
        <v>16000</v>
      </c>
      <c r="P297" s="441"/>
      <c r="Q297" s="441"/>
    </row>
    <row r="298" ht="15" spans="1:17">
      <c r="A298" s="454">
        <v>296</v>
      </c>
      <c r="B298" s="454" t="s">
        <v>4905</v>
      </c>
      <c r="C298" s="455">
        <v>43484</v>
      </c>
      <c r="D298" s="455">
        <v>45310</v>
      </c>
      <c r="E298" s="454">
        <v>1424279</v>
      </c>
      <c r="F298" s="454">
        <v>1</v>
      </c>
      <c r="G298" s="454" t="s">
        <v>17</v>
      </c>
      <c r="H298" s="454">
        <v>1000</v>
      </c>
      <c r="I298" s="454">
        <v>5</v>
      </c>
      <c r="J298" s="454">
        <v>5</v>
      </c>
      <c r="K298" s="457">
        <v>-447900</v>
      </c>
      <c r="L298" s="457">
        <v>5000</v>
      </c>
      <c r="P298" s="441"/>
      <c r="Q298" s="441"/>
    </row>
    <row r="299" ht="15" spans="1:17">
      <c r="A299" s="454">
        <v>297</v>
      </c>
      <c r="B299" s="454" t="s">
        <v>4906</v>
      </c>
      <c r="C299" s="455">
        <v>43484</v>
      </c>
      <c r="D299" s="455">
        <v>45310</v>
      </c>
      <c r="E299" s="454">
        <v>1435122</v>
      </c>
      <c r="F299" s="454">
        <v>1</v>
      </c>
      <c r="G299" s="454" t="s">
        <v>17</v>
      </c>
      <c r="H299" s="454">
        <v>1000</v>
      </c>
      <c r="I299" s="454">
        <v>5</v>
      </c>
      <c r="J299" s="454">
        <v>5</v>
      </c>
      <c r="K299" s="457">
        <v>-452900</v>
      </c>
      <c r="L299" s="457">
        <v>5000</v>
      </c>
      <c r="P299" s="441"/>
      <c r="Q299" s="441"/>
    </row>
    <row r="300" ht="15" spans="1:17">
      <c r="A300" s="454">
        <v>298</v>
      </c>
      <c r="B300" s="454" t="s">
        <v>4907</v>
      </c>
      <c r="C300" s="455">
        <v>43849</v>
      </c>
      <c r="D300" s="455">
        <v>44215</v>
      </c>
      <c r="E300" s="454">
        <v>1435776</v>
      </c>
      <c r="F300" s="454">
        <v>1</v>
      </c>
      <c r="G300" s="454" t="s">
        <v>17</v>
      </c>
      <c r="H300" s="454">
        <v>1000</v>
      </c>
      <c r="I300" s="454">
        <v>1</v>
      </c>
      <c r="J300" s="454">
        <v>1</v>
      </c>
      <c r="K300" s="457">
        <v>-453900</v>
      </c>
      <c r="L300" s="457">
        <v>1000</v>
      </c>
      <c r="P300" s="441"/>
      <c r="Q300" s="441"/>
    </row>
    <row r="301" ht="15" spans="1:17">
      <c r="A301" s="454">
        <v>299</v>
      </c>
      <c r="B301" s="454" t="s">
        <v>4908</v>
      </c>
      <c r="C301" s="455">
        <v>43849</v>
      </c>
      <c r="D301" s="455">
        <v>44215</v>
      </c>
      <c r="E301" s="454">
        <v>1435637</v>
      </c>
      <c r="F301" s="454">
        <v>1</v>
      </c>
      <c r="G301" s="454" t="s">
        <v>17</v>
      </c>
      <c r="H301" s="454">
        <v>1000</v>
      </c>
      <c r="I301" s="454">
        <v>1</v>
      </c>
      <c r="J301" s="454">
        <v>1</v>
      </c>
      <c r="K301" s="457">
        <v>-454900</v>
      </c>
      <c r="L301" s="457">
        <v>1000</v>
      </c>
      <c r="P301" s="441"/>
      <c r="Q301" s="441"/>
    </row>
    <row r="302" ht="15" spans="1:17">
      <c r="A302" s="454">
        <v>300</v>
      </c>
      <c r="B302" s="454" t="s">
        <v>4909</v>
      </c>
      <c r="C302" s="455">
        <v>43849</v>
      </c>
      <c r="D302" s="455">
        <v>44215</v>
      </c>
      <c r="E302" s="454">
        <v>1435748</v>
      </c>
      <c r="F302" s="454">
        <v>1</v>
      </c>
      <c r="G302" s="454" t="s">
        <v>22</v>
      </c>
      <c r="H302" s="454">
        <v>1300</v>
      </c>
      <c r="I302" s="454">
        <v>1</v>
      </c>
      <c r="J302" s="454">
        <v>1</v>
      </c>
      <c r="K302" s="457">
        <v>-456200</v>
      </c>
      <c r="L302" s="457">
        <v>1300</v>
      </c>
      <c r="P302" s="441"/>
      <c r="Q302" s="441"/>
    </row>
    <row r="303" ht="15" spans="1:17">
      <c r="A303" s="454">
        <v>301</v>
      </c>
      <c r="B303" s="454" t="s">
        <v>4910</v>
      </c>
      <c r="C303" s="455">
        <v>43849</v>
      </c>
      <c r="D303" s="455">
        <v>44215</v>
      </c>
      <c r="E303" s="454">
        <v>1435802</v>
      </c>
      <c r="F303" s="454">
        <v>1</v>
      </c>
      <c r="G303" s="454" t="s">
        <v>17</v>
      </c>
      <c r="H303" s="454">
        <v>1000</v>
      </c>
      <c r="I303" s="454">
        <v>1</v>
      </c>
      <c r="J303" s="454">
        <v>1</v>
      </c>
      <c r="K303" s="457">
        <v>-457200</v>
      </c>
      <c r="L303" s="457">
        <v>1000</v>
      </c>
      <c r="P303" s="441"/>
      <c r="Q303" s="441"/>
    </row>
    <row r="304" ht="15" spans="1:17">
      <c r="A304" s="454">
        <v>302</v>
      </c>
      <c r="B304" s="454" t="s">
        <v>4911</v>
      </c>
      <c r="C304" s="455">
        <v>43849</v>
      </c>
      <c r="D304" s="455">
        <v>44215</v>
      </c>
      <c r="E304" s="454">
        <v>1435474</v>
      </c>
      <c r="F304" s="454">
        <v>1</v>
      </c>
      <c r="G304" s="454" t="s">
        <v>17</v>
      </c>
      <c r="H304" s="454">
        <v>1000</v>
      </c>
      <c r="I304" s="454">
        <v>1</v>
      </c>
      <c r="J304" s="454">
        <v>1</v>
      </c>
      <c r="K304" s="457">
        <v>-458200</v>
      </c>
      <c r="L304" s="457">
        <v>1000</v>
      </c>
      <c r="P304" s="441"/>
      <c r="Q304" s="441"/>
    </row>
    <row r="305" ht="15" spans="1:17">
      <c r="A305" s="454">
        <v>303</v>
      </c>
      <c r="B305" s="454" t="s">
        <v>4912</v>
      </c>
      <c r="C305" s="455">
        <v>43849</v>
      </c>
      <c r="D305" s="455">
        <v>44215</v>
      </c>
      <c r="E305" s="454">
        <v>1435651</v>
      </c>
      <c r="F305" s="454">
        <v>1</v>
      </c>
      <c r="G305" s="454" t="s">
        <v>17</v>
      </c>
      <c r="H305" s="454">
        <v>1300</v>
      </c>
      <c r="I305" s="454">
        <v>1</v>
      </c>
      <c r="J305" s="454">
        <v>1</v>
      </c>
      <c r="K305" s="457">
        <v>-459500</v>
      </c>
      <c r="L305" s="457">
        <v>1300</v>
      </c>
      <c r="P305" s="441"/>
      <c r="Q305" s="441"/>
    </row>
    <row r="306" ht="15" spans="1:17">
      <c r="A306" s="454">
        <v>304</v>
      </c>
      <c r="B306" s="454" t="s">
        <v>4913</v>
      </c>
      <c r="C306" s="455">
        <v>43849</v>
      </c>
      <c r="D306" s="455">
        <v>44215</v>
      </c>
      <c r="E306" s="454">
        <v>1434281</v>
      </c>
      <c r="F306" s="454">
        <v>1</v>
      </c>
      <c r="G306" s="454" t="s">
        <v>17</v>
      </c>
      <c r="H306" s="454">
        <v>1000</v>
      </c>
      <c r="I306" s="454">
        <v>1</v>
      </c>
      <c r="J306" s="454">
        <v>1</v>
      </c>
      <c r="K306" s="457">
        <v>-460500</v>
      </c>
      <c r="L306" s="457">
        <v>1000</v>
      </c>
      <c r="P306" s="441"/>
      <c r="Q306" s="441"/>
    </row>
    <row r="307" ht="15" spans="1:17">
      <c r="A307" s="454">
        <v>305</v>
      </c>
      <c r="B307" s="454" t="s">
        <v>4914</v>
      </c>
      <c r="C307" s="455">
        <v>43849</v>
      </c>
      <c r="D307" s="455">
        <v>44215</v>
      </c>
      <c r="E307" s="454">
        <v>1435743</v>
      </c>
      <c r="F307" s="454">
        <v>1</v>
      </c>
      <c r="G307" s="454" t="s">
        <v>17</v>
      </c>
      <c r="H307" s="454">
        <v>1000</v>
      </c>
      <c r="I307" s="454">
        <v>1</v>
      </c>
      <c r="J307" s="454">
        <v>1</v>
      </c>
      <c r="K307" s="457">
        <v>-461500</v>
      </c>
      <c r="L307" s="457">
        <v>1000</v>
      </c>
      <c r="P307" s="441"/>
      <c r="Q307" s="441"/>
    </row>
    <row r="308" ht="15" spans="1:17">
      <c r="A308" s="454">
        <v>306</v>
      </c>
      <c r="B308" s="454" t="s">
        <v>4891</v>
      </c>
      <c r="C308" s="455">
        <v>43849</v>
      </c>
      <c r="D308" s="455">
        <v>44215</v>
      </c>
      <c r="E308" s="454">
        <v>1424381</v>
      </c>
      <c r="F308" s="454">
        <v>1</v>
      </c>
      <c r="G308" s="454" t="s">
        <v>17</v>
      </c>
      <c r="H308" s="454">
        <v>1000</v>
      </c>
      <c r="I308" s="454">
        <v>1</v>
      </c>
      <c r="J308" s="454">
        <v>1</v>
      </c>
      <c r="K308" s="457">
        <v>-462500</v>
      </c>
      <c r="L308" s="457">
        <v>1000</v>
      </c>
      <c r="P308" s="441"/>
      <c r="Q308" s="441"/>
    </row>
    <row r="309" ht="15" spans="1:17">
      <c r="A309" s="454">
        <v>307</v>
      </c>
      <c r="B309" s="454" t="s">
        <v>4915</v>
      </c>
      <c r="C309" s="455">
        <v>43849</v>
      </c>
      <c r="D309" s="455">
        <v>44215</v>
      </c>
      <c r="E309" s="454">
        <v>1435911</v>
      </c>
      <c r="F309" s="454">
        <v>1</v>
      </c>
      <c r="G309" s="454" t="s">
        <v>22</v>
      </c>
      <c r="H309" s="454">
        <v>1300</v>
      </c>
      <c r="I309" s="454">
        <v>1</v>
      </c>
      <c r="J309" s="454">
        <v>1</v>
      </c>
      <c r="K309" s="457">
        <v>-463800</v>
      </c>
      <c r="L309" s="457">
        <v>1300</v>
      </c>
      <c r="P309" s="441"/>
      <c r="Q309" s="441"/>
    </row>
    <row r="310" ht="15" spans="1:17">
      <c r="A310" s="454">
        <v>308</v>
      </c>
      <c r="B310" s="454" t="s">
        <v>884</v>
      </c>
      <c r="C310" s="455">
        <v>43849</v>
      </c>
      <c r="D310" s="455">
        <v>44215</v>
      </c>
      <c r="E310" s="454">
        <v>1435848</v>
      </c>
      <c r="F310" s="454">
        <v>1</v>
      </c>
      <c r="G310" s="454" t="s">
        <v>17</v>
      </c>
      <c r="H310" s="454">
        <v>1000</v>
      </c>
      <c r="I310" s="454">
        <v>1</v>
      </c>
      <c r="J310" s="454">
        <v>1</v>
      </c>
      <c r="K310" s="457">
        <v>-464800</v>
      </c>
      <c r="L310" s="457">
        <v>1000</v>
      </c>
      <c r="P310" s="441"/>
      <c r="Q310" s="441"/>
    </row>
    <row r="311" ht="15" spans="1:17">
      <c r="A311" s="454">
        <v>309</v>
      </c>
      <c r="B311" s="454" t="s">
        <v>4916</v>
      </c>
      <c r="C311" s="455">
        <v>43849</v>
      </c>
      <c r="D311" s="455">
        <v>44215</v>
      </c>
      <c r="E311" s="454">
        <v>1435869</v>
      </c>
      <c r="F311" s="454">
        <v>1</v>
      </c>
      <c r="G311" s="454" t="s">
        <v>22</v>
      </c>
      <c r="H311" s="454">
        <v>1500</v>
      </c>
      <c r="I311" s="454">
        <v>1</v>
      </c>
      <c r="J311" s="454">
        <v>1</v>
      </c>
      <c r="K311" s="457">
        <v>-466300</v>
      </c>
      <c r="L311" s="457">
        <v>1500</v>
      </c>
      <c r="P311" s="441"/>
      <c r="Q311" s="441"/>
    </row>
    <row r="312" ht="15" spans="1:17">
      <c r="A312" s="454">
        <v>310</v>
      </c>
      <c r="B312" s="454" t="s">
        <v>4917</v>
      </c>
      <c r="C312" s="455">
        <v>43849</v>
      </c>
      <c r="D312" s="455">
        <v>44215</v>
      </c>
      <c r="E312" s="454">
        <v>1423453</v>
      </c>
      <c r="F312" s="454">
        <v>1</v>
      </c>
      <c r="G312" s="454" t="s">
        <v>17</v>
      </c>
      <c r="H312" s="454">
        <v>1000</v>
      </c>
      <c r="I312" s="454">
        <v>1</v>
      </c>
      <c r="J312" s="454">
        <v>1</v>
      </c>
      <c r="K312" s="457">
        <v>-467300</v>
      </c>
      <c r="L312" s="457">
        <v>1000</v>
      </c>
      <c r="P312" s="441"/>
      <c r="Q312" s="441"/>
    </row>
    <row r="313" ht="15" spans="1:17">
      <c r="A313" s="454">
        <v>311</v>
      </c>
      <c r="B313" s="454" t="s">
        <v>4918</v>
      </c>
      <c r="C313" s="455">
        <v>43849</v>
      </c>
      <c r="D313" s="455">
        <v>44215</v>
      </c>
      <c r="E313" s="454">
        <v>1435660</v>
      </c>
      <c r="F313" s="454">
        <v>2</v>
      </c>
      <c r="G313" s="454" t="s">
        <v>22</v>
      </c>
      <c r="H313" s="454">
        <v>1300</v>
      </c>
      <c r="I313" s="454">
        <v>1</v>
      </c>
      <c r="J313" s="454">
        <v>2</v>
      </c>
      <c r="K313" s="457">
        <v>-469900</v>
      </c>
      <c r="L313" s="457">
        <v>2600</v>
      </c>
      <c r="P313" s="441"/>
      <c r="Q313" s="441"/>
    </row>
    <row r="314" ht="15" spans="1:17">
      <c r="A314" s="454">
        <v>312</v>
      </c>
      <c r="B314" s="454" t="s">
        <v>4919</v>
      </c>
      <c r="C314" s="455">
        <v>43849</v>
      </c>
      <c r="D314" s="455">
        <v>44580</v>
      </c>
      <c r="E314" s="454">
        <v>1414649</v>
      </c>
      <c r="F314" s="454">
        <v>3</v>
      </c>
      <c r="G314" s="454" t="s">
        <v>17</v>
      </c>
      <c r="H314" s="454">
        <v>1000</v>
      </c>
      <c r="I314" s="454">
        <v>2</v>
      </c>
      <c r="J314" s="454">
        <v>6</v>
      </c>
      <c r="K314" s="457">
        <v>-475900</v>
      </c>
      <c r="L314" s="457">
        <v>6000</v>
      </c>
      <c r="P314" s="441"/>
      <c r="Q314" s="441"/>
    </row>
    <row r="315" ht="15" spans="1:17">
      <c r="A315" s="454">
        <v>313</v>
      </c>
      <c r="B315" s="454" t="s">
        <v>4870</v>
      </c>
      <c r="C315" s="455">
        <v>43849</v>
      </c>
      <c r="D315" s="455">
        <v>44580</v>
      </c>
      <c r="E315" s="454">
        <v>1397637</v>
      </c>
      <c r="F315" s="454">
        <v>1</v>
      </c>
      <c r="G315" s="454" t="s">
        <v>17</v>
      </c>
      <c r="H315" s="454">
        <v>1100</v>
      </c>
      <c r="I315" s="454">
        <v>2</v>
      </c>
      <c r="J315" s="454">
        <v>2</v>
      </c>
      <c r="K315" s="457">
        <v>-478100</v>
      </c>
      <c r="L315" s="457">
        <v>2200</v>
      </c>
      <c r="P315" s="441"/>
      <c r="Q315" s="441"/>
    </row>
    <row r="316" ht="15" spans="1:17">
      <c r="A316" s="454">
        <v>314</v>
      </c>
      <c r="B316" s="454" t="s">
        <v>4920</v>
      </c>
      <c r="C316" s="455">
        <v>43849</v>
      </c>
      <c r="D316" s="455">
        <v>44580</v>
      </c>
      <c r="E316" s="454">
        <v>1435185</v>
      </c>
      <c r="F316" s="454">
        <v>1</v>
      </c>
      <c r="G316" s="454" t="s">
        <v>17</v>
      </c>
      <c r="H316" s="454">
        <v>1000</v>
      </c>
      <c r="I316" s="454">
        <v>2</v>
      </c>
      <c r="J316" s="454">
        <v>2</v>
      </c>
      <c r="K316" s="457">
        <v>-480100</v>
      </c>
      <c r="L316" s="457">
        <v>2000</v>
      </c>
      <c r="P316" s="441"/>
      <c r="Q316" s="441"/>
    </row>
    <row r="317" ht="15" spans="1:17">
      <c r="A317" s="454">
        <v>315</v>
      </c>
      <c r="B317" s="454" t="s">
        <v>4921</v>
      </c>
      <c r="C317" s="455">
        <v>43849</v>
      </c>
      <c r="D317" s="455">
        <v>45310</v>
      </c>
      <c r="E317" s="454">
        <v>1435393</v>
      </c>
      <c r="F317" s="454">
        <v>1</v>
      </c>
      <c r="G317" s="454" t="s">
        <v>17</v>
      </c>
      <c r="H317" s="454">
        <v>1000</v>
      </c>
      <c r="I317" s="454">
        <v>4</v>
      </c>
      <c r="J317" s="454">
        <v>4</v>
      </c>
      <c r="K317" s="457">
        <v>-484100</v>
      </c>
      <c r="L317" s="457">
        <v>4000</v>
      </c>
      <c r="P317" s="441"/>
      <c r="Q317" s="441"/>
    </row>
    <row r="318" ht="15" spans="1:17">
      <c r="A318" s="454">
        <v>316</v>
      </c>
      <c r="B318" s="454" t="s">
        <v>884</v>
      </c>
      <c r="C318" s="455">
        <v>44215</v>
      </c>
      <c r="D318" s="455">
        <v>44580</v>
      </c>
      <c r="E318" s="454">
        <v>1436184</v>
      </c>
      <c r="F318" s="454">
        <v>1</v>
      </c>
      <c r="G318" s="454" t="s">
        <v>17</v>
      </c>
      <c r="H318" s="454">
        <v>1000</v>
      </c>
      <c r="I318" s="454">
        <v>1</v>
      </c>
      <c r="J318" s="454">
        <v>1</v>
      </c>
      <c r="K318" s="457">
        <v>-485100</v>
      </c>
      <c r="L318" s="457">
        <v>1000</v>
      </c>
      <c r="P318" s="441"/>
      <c r="Q318" s="441"/>
    </row>
    <row r="319" ht="15" spans="1:17">
      <c r="A319" s="454">
        <v>317</v>
      </c>
      <c r="B319" s="454" t="s">
        <v>4922</v>
      </c>
      <c r="C319" s="455">
        <v>44215</v>
      </c>
      <c r="D319" s="455">
        <v>44580</v>
      </c>
      <c r="E319" s="454">
        <v>1435873</v>
      </c>
      <c r="F319" s="454">
        <v>2</v>
      </c>
      <c r="G319" s="454" t="s">
        <v>17</v>
      </c>
      <c r="H319" s="454">
        <v>1000</v>
      </c>
      <c r="I319" s="454">
        <v>1</v>
      </c>
      <c r="J319" s="454">
        <v>2</v>
      </c>
      <c r="K319" s="457">
        <v>-487100</v>
      </c>
      <c r="L319" s="457">
        <v>2000</v>
      </c>
      <c r="P319" s="441"/>
      <c r="Q319" s="441"/>
    </row>
    <row r="320" ht="15" spans="1:17">
      <c r="A320" s="454">
        <v>318</v>
      </c>
      <c r="B320" s="454" t="s">
        <v>4923</v>
      </c>
      <c r="C320" s="455">
        <v>44215</v>
      </c>
      <c r="D320" s="455">
        <v>44580</v>
      </c>
      <c r="E320" s="454">
        <v>1436048</v>
      </c>
      <c r="F320" s="454">
        <v>6</v>
      </c>
      <c r="G320" s="454" t="s">
        <v>22</v>
      </c>
      <c r="H320" s="454">
        <v>1300</v>
      </c>
      <c r="I320" s="454">
        <v>1</v>
      </c>
      <c r="J320" s="454">
        <v>6</v>
      </c>
      <c r="K320" s="457">
        <v>-494900</v>
      </c>
      <c r="L320" s="457">
        <v>7800</v>
      </c>
      <c r="P320" s="441"/>
      <c r="Q320" s="441"/>
    </row>
    <row r="321" ht="15" spans="1:17">
      <c r="A321" s="454">
        <v>319</v>
      </c>
      <c r="B321" s="454" t="s">
        <v>4924</v>
      </c>
      <c r="C321" s="455">
        <v>44215</v>
      </c>
      <c r="D321" s="455">
        <v>44580</v>
      </c>
      <c r="E321" s="454">
        <v>1435923</v>
      </c>
      <c r="F321" s="454">
        <v>1</v>
      </c>
      <c r="G321" s="454" t="s">
        <v>17</v>
      </c>
      <c r="H321" s="454">
        <v>1000</v>
      </c>
      <c r="I321" s="454">
        <v>1</v>
      </c>
      <c r="J321" s="454">
        <v>1</v>
      </c>
      <c r="K321" s="457">
        <v>-495900</v>
      </c>
      <c r="L321" s="457">
        <v>1000</v>
      </c>
      <c r="P321" s="441"/>
      <c r="Q321" s="441"/>
    </row>
    <row r="322" ht="15" spans="1:17">
      <c r="A322" s="454">
        <v>320</v>
      </c>
      <c r="B322" s="454" t="s">
        <v>4895</v>
      </c>
      <c r="C322" s="455">
        <v>44215</v>
      </c>
      <c r="D322" s="455">
        <v>44580</v>
      </c>
      <c r="E322" s="454">
        <v>1436046</v>
      </c>
      <c r="F322" s="454">
        <v>1</v>
      </c>
      <c r="G322" s="454" t="s">
        <v>17</v>
      </c>
      <c r="H322" s="454">
        <v>1000</v>
      </c>
      <c r="I322" s="454">
        <v>1</v>
      </c>
      <c r="J322" s="454">
        <v>1</v>
      </c>
      <c r="K322" s="457">
        <v>-496900</v>
      </c>
      <c r="L322" s="457">
        <v>1000</v>
      </c>
      <c r="P322" s="441"/>
      <c r="Q322" s="441"/>
    </row>
    <row r="323" ht="15" spans="1:17">
      <c r="A323" s="454">
        <v>321</v>
      </c>
      <c r="B323" s="454" t="s">
        <v>4925</v>
      </c>
      <c r="C323" s="455">
        <v>44215</v>
      </c>
      <c r="D323" s="455">
        <v>44580</v>
      </c>
      <c r="E323" s="454">
        <v>1435934</v>
      </c>
      <c r="F323" s="454">
        <v>1</v>
      </c>
      <c r="G323" s="454" t="s">
        <v>17</v>
      </c>
      <c r="H323" s="454">
        <v>1000</v>
      </c>
      <c r="I323" s="454">
        <v>1</v>
      </c>
      <c r="J323" s="454">
        <v>1</v>
      </c>
      <c r="K323" s="457">
        <v>-497900</v>
      </c>
      <c r="L323" s="457">
        <v>1000</v>
      </c>
      <c r="P323" s="441"/>
      <c r="Q323" s="441"/>
    </row>
    <row r="324" ht="15" spans="1:17">
      <c r="A324" s="454">
        <v>322</v>
      </c>
      <c r="B324" s="454" t="s">
        <v>4911</v>
      </c>
      <c r="C324" s="455">
        <v>44215</v>
      </c>
      <c r="D324" s="455">
        <v>44580</v>
      </c>
      <c r="E324" s="454">
        <v>1435813</v>
      </c>
      <c r="F324" s="454">
        <v>1</v>
      </c>
      <c r="G324" s="454" t="s">
        <v>17</v>
      </c>
      <c r="H324" s="454">
        <v>1000</v>
      </c>
      <c r="I324" s="454">
        <v>1</v>
      </c>
      <c r="J324" s="454">
        <v>1</v>
      </c>
      <c r="K324" s="457">
        <v>-498900</v>
      </c>
      <c r="L324" s="457">
        <v>1000</v>
      </c>
      <c r="P324" s="441"/>
      <c r="Q324" s="441"/>
    </row>
    <row r="325" ht="15" spans="1:17">
      <c r="A325" s="454">
        <v>323</v>
      </c>
      <c r="B325" s="454" t="s">
        <v>4926</v>
      </c>
      <c r="C325" s="455">
        <v>44215</v>
      </c>
      <c r="D325" s="455">
        <v>44580</v>
      </c>
      <c r="E325" s="454">
        <v>1436140</v>
      </c>
      <c r="F325" s="454">
        <v>1</v>
      </c>
      <c r="G325" s="454" t="s">
        <v>22</v>
      </c>
      <c r="H325" s="454">
        <v>1300</v>
      </c>
      <c r="I325" s="454">
        <v>1</v>
      </c>
      <c r="J325" s="454">
        <v>1</v>
      </c>
      <c r="K325" s="457">
        <v>-500200</v>
      </c>
      <c r="L325" s="457">
        <v>1300</v>
      </c>
      <c r="P325" s="441"/>
      <c r="Q325" s="441"/>
    </row>
    <row r="326" ht="15" spans="1:17">
      <c r="A326" s="454">
        <v>324</v>
      </c>
      <c r="B326" s="454" t="s">
        <v>4893</v>
      </c>
      <c r="C326" s="455">
        <v>44215</v>
      </c>
      <c r="D326" s="455">
        <v>44580</v>
      </c>
      <c r="E326" s="454">
        <v>1435039</v>
      </c>
      <c r="F326" s="454">
        <v>1</v>
      </c>
      <c r="G326" s="454" t="s">
        <v>17</v>
      </c>
      <c r="H326" s="454">
        <v>1000</v>
      </c>
      <c r="I326" s="454">
        <v>1</v>
      </c>
      <c r="J326" s="454">
        <v>1</v>
      </c>
      <c r="K326" s="457">
        <v>-501200</v>
      </c>
      <c r="L326" s="457">
        <v>1000</v>
      </c>
      <c r="P326" s="441"/>
      <c r="Q326" s="441"/>
    </row>
    <row r="327" ht="15" spans="1:17">
      <c r="A327" s="454">
        <v>325</v>
      </c>
      <c r="B327" s="454" t="s">
        <v>4893</v>
      </c>
      <c r="C327" s="455">
        <v>44215</v>
      </c>
      <c r="D327" s="455">
        <v>44580</v>
      </c>
      <c r="E327" s="454">
        <v>1436271</v>
      </c>
      <c r="F327" s="454">
        <v>1</v>
      </c>
      <c r="G327" s="454" t="s">
        <v>22</v>
      </c>
      <c r="H327" s="454">
        <v>1300</v>
      </c>
      <c r="I327" s="454">
        <v>1</v>
      </c>
      <c r="J327" s="454">
        <v>1</v>
      </c>
      <c r="K327" s="457">
        <v>-502500</v>
      </c>
      <c r="L327" s="457">
        <v>1300</v>
      </c>
      <c r="P327" s="441"/>
      <c r="Q327" s="441"/>
    </row>
    <row r="328" ht="15" spans="1:17">
      <c r="A328" s="454">
        <v>326</v>
      </c>
      <c r="B328" s="454" t="s">
        <v>4927</v>
      </c>
      <c r="C328" s="455">
        <v>44215</v>
      </c>
      <c r="D328" s="455">
        <v>44580</v>
      </c>
      <c r="E328" s="454">
        <v>1436094</v>
      </c>
      <c r="F328" s="454">
        <v>1</v>
      </c>
      <c r="G328" s="454" t="s">
        <v>22</v>
      </c>
      <c r="H328" s="454">
        <v>1500</v>
      </c>
      <c r="I328" s="454">
        <v>1</v>
      </c>
      <c r="J328" s="454">
        <v>1</v>
      </c>
      <c r="K328" s="457">
        <v>-504000</v>
      </c>
      <c r="L328" s="457">
        <v>1500</v>
      </c>
      <c r="P328" s="441"/>
      <c r="Q328" s="441"/>
    </row>
    <row r="329" ht="15" spans="1:17">
      <c r="A329" s="454">
        <v>327</v>
      </c>
      <c r="B329" s="454" t="s">
        <v>4928</v>
      </c>
      <c r="C329" s="455">
        <v>44215</v>
      </c>
      <c r="D329" s="455">
        <v>44580</v>
      </c>
      <c r="E329" s="454">
        <v>1431568</v>
      </c>
      <c r="F329" s="454">
        <v>1</v>
      </c>
      <c r="G329" s="454" t="s">
        <v>17</v>
      </c>
      <c r="H329" s="454">
        <v>1000</v>
      </c>
      <c r="I329" s="454">
        <v>1</v>
      </c>
      <c r="J329" s="454">
        <v>1</v>
      </c>
      <c r="K329" s="457">
        <v>-505000</v>
      </c>
      <c r="L329" s="457">
        <v>1000</v>
      </c>
      <c r="P329" s="441"/>
      <c r="Q329" s="441"/>
    </row>
    <row r="330" ht="15" spans="1:17">
      <c r="A330" s="454">
        <v>328</v>
      </c>
      <c r="B330" s="454" t="s">
        <v>4929</v>
      </c>
      <c r="C330" s="455">
        <v>44215</v>
      </c>
      <c r="D330" s="455">
        <v>44580</v>
      </c>
      <c r="E330" s="454">
        <v>1434493</v>
      </c>
      <c r="F330" s="454">
        <v>1</v>
      </c>
      <c r="G330" s="454" t="s">
        <v>17</v>
      </c>
      <c r="H330" s="454">
        <v>1300</v>
      </c>
      <c r="I330" s="454">
        <v>1</v>
      </c>
      <c r="J330" s="454">
        <v>1</v>
      </c>
      <c r="K330" s="457">
        <v>-506300</v>
      </c>
      <c r="L330" s="457">
        <v>1300</v>
      </c>
      <c r="P330" s="441"/>
      <c r="Q330" s="441"/>
    </row>
    <row r="331" ht="15" spans="1:17">
      <c r="A331" s="454">
        <v>329</v>
      </c>
      <c r="B331" s="454" t="s">
        <v>4930</v>
      </c>
      <c r="C331" s="455">
        <v>44215</v>
      </c>
      <c r="D331" s="455">
        <v>44580</v>
      </c>
      <c r="E331" s="454">
        <v>1436085</v>
      </c>
      <c r="F331" s="454">
        <v>1</v>
      </c>
      <c r="G331" s="454" t="s">
        <v>22</v>
      </c>
      <c r="H331" s="454">
        <v>1500</v>
      </c>
      <c r="I331" s="454">
        <v>1</v>
      </c>
      <c r="J331" s="454">
        <v>1</v>
      </c>
      <c r="K331" s="457">
        <v>-507800</v>
      </c>
      <c r="L331" s="457">
        <v>1500</v>
      </c>
      <c r="P331" s="441"/>
      <c r="Q331" s="441"/>
    </row>
    <row r="332" ht="15" spans="1:17">
      <c r="A332" s="454">
        <v>330</v>
      </c>
      <c r="B332" s="454" t="s">
        <v>4931</v>
      </c>
      <c r="C332" s="455">
        <v>44215</v>
      </c>
      <c r="D332" s="455">
        <v>44580</v>
      </c>
      <c r="E332" s="454">
        <v>1423538</v>
      </c>
      <c r="F332" s="454">
        <v>1</v>
      </c>
      <c r="G332" s="454" t="s">
        <v>17</v>
      </c>
      <c r="H332" s="454">
        <v>1000</v>
      </c>
      <c r="I332" s="454">
        <v>1</v>
      </c>
      <c r="J332" s="454">
        <v>1</v>
      </c>
      <c r="K332" s="457">
        <v>-508800</v>
      </c>
      <c r="L332" s="457">
        <v>1000</v>
      </c>
      <c r="P332" s="441"/>
      <c r="Q332" s="441"/>
    </row>
    <row r="333" ht="15" spans="1:17">
      <c r="A333" s="454">
        <v>331</v>
      </c>
      <c r="B333" s="454" t="s">
        <v>4932</v>
      </c>
      <c r="C333" s="455">
        <v>44215</v>
      </c>
      <c r="D333" s="455">
        <v>44580</v>
      </c>
      <c r="E333" s="454">
        <v>1436186</v>
      </c>
      <c r="F333" s="454">
        <v>1</v>
      </c>
      <c r="G333" s="454" t="s">
        <v>17</v>
      </c>
      <c r="H333" s="454">
        <v>1000</v>
      </c>
      <c r="I333" s="454">
        <v>1</v>
      </c>
      <c r="J333" s="454">
        <v>1</v>
      </c>
      <c r="K333" s="457">
        <v>-509800</v>
      </c>
      <c r="L333" s="457">
        <v>1000</v>
      </c>
      <c r="P333" s="441"/>
      <c r="Q333" s="441"/>
    </row>
    <row r="334" ht="15" spans="1:17">
      <c r="A334" s="454">
        <v>332</v>
      </c>
      <c r="B334" s="454" t="s">
        <v>4933</v>
      </c>
      <c r="C334" s="455">
        <v>44215</v>
      </c>
      <c r="D334" s="455">
        <v>44580</v>
      </c>
      <c r="E334" s="454">
        <v>1435778</v>
      </c>
      <c r="F334" s="454">
        <v>2</v>
      </c>
      <c r="G334" s="454" t="s">
        <v>22</v>
      </c>
      <c r="H334" s="454">
        <v>1300</v>
      </c>
      <c r="I334" s="454">
        <v>1</v>
      </c>
      <c r="J334" s="454">
        <v>2</v>
      </c>
      <c r="K334" s="457">
        <v>-512400</v>
      </c>
      <c r="L334" s="457">
        <v>2600</v>
      </c>
      <c r="P334" s="441"/>
      <c r="Q334" s="441"/>
    </row>
    <row r="335" ht="15" spans="1:17">
      <c r="A335" s="454">
        <v>333</v>
      </c>
      <c r="B335" s="454" t="s">
        <v>3050</v>
      </c>
      <c r="C335" s="455">
        <v>44215</v>
      </c>
      <c r="D335" s="455">
        <v>44945</v>
      </c>
      <c r="E335" s="454">
        <v>1419565</v>
      </c>
      <c r="F335" s="454">
        <v>1</v>
      </c>
      <c r="G335" s="454" t="s">
        <v>17</v>
      </c>
      <c r="H335" s="454">
        <v>1300</v>
      </c>
      <c r="I335" s="454">
        <v>2</v>
      </c>
      <c r="J335" s="454">
        <v>2</v>
      </c>
      <c r="K335" s="457">
        <v>-515000</v>
      </c>
      <c r="L335" s="457">
        <v>2600</v>
      </c>
      <c r="P335" s="441"/>
      <c r="Q335" s="441"/>
    </row>
    <row r="336" ht="15" spans="1:17">
      <c r="A336" s="454">
        <v>334</v>
      </c>
      <c r="B336" s="454" t="s">
        <v>4934</v>
      </c>
      <c r="C336" s="455">
        <v>44215</v>
      </c>
      <c r="D336" s="455">
        <v>44945</v>
      </c>
      <c r="E336" s="454">
        <v>1432941</v>
      </c>
      <c r="F336" s="454">
        <v>2</v>
      </c>
      <c r="G336" s="454" t="s">
        <v>49</v>
      </c>
      <c r="H336" s="454">
        <v>1500</v>
      </c>
      <c r="I336" s="454">
        <v>2</v>
      </c>
      <c r="J336" s="454">
        <v>4</v>
      </c>
      <c r="K336" s="457">
        <v>-521000</v>
      </c>
      <c r="L336" s="457">
        <v>6000</v>
      </c>
      <c r="P336" s="441"/>
      <c r="Q336" s="441"/>
    </row>
    <row r="337" ht="15" spans="1:17">
      <c r="A337" s="454">
        <v>335</v>
      </c>
      <c r="B337" s="454" t="s">
        <v>1417</v>
      </c>
      <c r="C337" s="455">
        <v>44215</v>
      </c>
      <c r="D337" s="455">
        <v>44945</v>
      </c>
      <c r="E337" s="454">
        <v>1432937</v>
      </c>
      <c r="F337" s="454">
        <v>2</v>
      </c>
      <c r="G337" s="454" t="s">
        <v>49</v>
      </c>
      <c r="H337" s="454">
        <v>1500</v>
      </c>
      <c r="I337" s="454">
        <v>2</v>
      </c>
      <c r="J337" s="454">
        <v>4</v>
      </c>
      <c r="K337" s="457">
        <v>-527000</v>
      </c>
      <c r="L337" s="457">
        <v>6000</v>
      </c>
      <c r="P337" s="441"/>
      <c r="Q337" s="441"/>
    </row>
    <row r="338" ht="15" spans="1:17">
      <c r="A338" s="454">
        <v>336</v>
      </c>
      <c r="B338" s="454" t="s">
        <v>4935</v>
      </c>
      <c r="C338" s="455">
        <v>44215</v>
      </c>
      <c r="D338" s="455">
        <v>44945</v>
      </c>
      <c r="E338" s="454">
        <v>1424845</v>
      </c>
      <c r="F338" s="454">
        <v>1</v>
      </c>
      <c r="G338" s="454" t="s">
        <v>17</v>
      </c>
      <c r="H338" s="454">
        <v>1000</v>
      </c>
      <c r="I338" s="454">
        <v>2</v>
      </c>
      <c r="J338" s="454">
        <v>2</v>
      </c>
      <c r="K338" s="457">
        <v>-529000</v>
      </c>
      <c r="L338" s="457">
        <v>2000</v>
      </c>
      <c r="P338" s="441"/>
      <c r="Q338" s="441"/>
    </row>
    <row r="339" ht="15" spans="1:17">
      <c r="A339" s="454">
        <v>337</v>
      </c>
      <c r="B339" s="454" t="s">
        <v>4936</v>
      </c>
      <c r="C339" s="455">
        <v>44215</v>
      </c>
      <c r="D339" s="455">
        <v>44945</v>
      </c>
      <c r="E339" s="454">
        <v>1424844</v>
      </c>
      <c r="F339" s="454">
        <v>1</v>
      </c>
      <c r="G339" s="454" t="s">
        <v>17</v>
      </c>
      <c r="H339" s="454">
        <v>1000</v>
      </c>
      <c r="I339" s="454">
        <v>2</v>
      </c>
      <c r="J339" s="454">
        <v>2</v>
      </c>
      <c r="K339" s="457">
        <v>-531000</v>
      </c>
      <c r="L339" s="457">
        <v>2000</v>
      </c>
      <c r="P339" s="441"/>
      <c r="Q339" s="441"/>
    </row>
    <row r="340" ht="15" spans="1:17">
      <c r="A340" s="454">
        <v>338</v>
      </c>
      <c r="B340" s="454" t="s">
        <v>4937</v>
      </c>
      <c r="C340" s="455">
        <v>44215</v>
      </c>
      <c r="D340" s="455">
        <v>44945</v>
      </c>
      <c r="E340" s="454">
        <v>1411475</v>
      </c>
      <c r="F340" s="454">
        <v>1</v>
      </c>
      <c r="G340" s="454" t="s">
        <v>22</v>
      </c>
      <c r="H340" s="454">
        <v>1300</v>
      </c>
      <c r="I340" s="454">
        <v>2</v>
      </c>
      <c r="J340" s="454">
        <v>2</v>
      </c>
      <c r="K340" s="457">
        <v>-533600</v>
      </c>
      <c r="L340" s="457">
        <v>2600</v>
      </c>
      <c r="P340" s="441"/>
      <c r="Q340" s="441"/>
    </row>
    <row r="341" ht="15" spans="1:17">
      <c r="A341" s="454">
        <v>339</v>
      </c>
      <c r="B341" s="454" t="s">
        <v>4938</v>
      </c>
      <c r="C341" s="455">
        <v>44215</v>
      </c>
      <c r="D341" s="455">
        <v>44945</v>
      </c>
      <c r="E341" s="454">
        <v>1412805</v>
      </c>
      <c r="F341" s="454">
        <v>1</v>
      </c>
      <c r="G341" s="454" t="s">
        <v>22</v>
      </c>
      <c r="H341" s="454">
        <v>1300</v>
      </c>
      <c r="I341" s="454">
        <v>2</v>
      </c>
      <c r="J341" s="454">
        <v>2</v>
      </c>
      <c r="K341" s="457">
        <v>-536200</v>
      </c>
      <c r="L341" s="457">
        <v>2600</v>
      </c>
      <c r="P341" s="441"/>
      <c r="Q341" s="441"/>
    </row>
    <row r="342" ht="15" spans="1:17">
      <c r="A342" s="454">
        <v>340</v>
      </c>
      <c r="B342" s="454" t="s">
        <v>4939</v>
      </c>
      <c r="C342" s="455">
        <v>44215</v>
      </c>
      <c r="D342" s="455">
        <v>45676</v>
      </c>
      <c r="E342" s="454">
        <v>1396835</v>
      </c>
      <c r="F342" s="454">
        <v>1</v>
      </c>
      <c r="G342" s="454" t="s">
        <v>17</v>
      </c>
      <c r="H342" s="454">
        <v>1000</v>
      </c>
      <c r="I342" s="454">
        <v>4</v>
      </c>
      <c r="J342" s="454">
        <v>4</v>
      </c>
      <c r="K342" s="457">
        <v>-540200</v>
      </c>
      <c r="L342" s="457">
        <v>4000</v>
      </c>
      <c r="P342" s="441"/>
      <c r="Q342" s="441"/>
    </row>
    <row r="343" ht="15" spans="1:17">
      <c r="A343" s="454">
        <v>341</v>
      </c>
      <c r="B343" s="454" t="s">
        <v>4940</v>
      </c>
      <c r="C343" s="455">
        <v>44215</v>
      </c>
      <c r="D343" s="455">
        <v>45676</v>
      </c>
      <c r="E343" s="454">
        <v>1403548</v>
      </c>
      <c r="F343" s="454">
        <v>1</v>
      </c>
      <c r="G343" s="454" t="s">
        <v>19</v>
      </c>
      <c r="H343" s="454">
        <v>1100</v>
      </c>
      <c r="I343" s="454">
        <v>4</v>
      </c>
      <c r="J343" s="454">
        <v>4</v>
      </c>
      <c r="K343" s="457">
        <v>-544600</v>
      </c>
      <c r="L343" s="457">
        <v>4400</v>
      </c>
      <c r="P343" s="441"/>
      <c r="Q343" s="441"/>
    </row>
    <row r="344" ht="15" spans="1:17">
      <c r="A344" s="454">
        <v>342</v>
      </c>
      <c r="B344" s="454" t="s">
        <v>4920</v>
      </c>
      <c r="C344" s="455">
        <v>44580</v>
      </c>
      <c r="D344" s="455">
        <v>44945</v>
      </c>
      <c r="E344" s="454">
        <v>1435738</v>
      </c>
      <c r="F344" s="454">
        <v>1</v>
      </c>
      <c r="G344" s="454" t="s">
        <v>19</v>
      </c>
      <c r="H344" s="454">
        <v>1300</v>
      </c>
      <c r="I344" s="454">
        <v>1</v>
      </c>
      <c r="J344" s="454">
        <v>1</v>
      </c>
      <c r="K344" s="457">
        <v>-545900</v>
      </c>
      <c r="L344" s="457">
        <v>1300</v>
      </c>
      <c r="P344" s="441"/>
      <c r="Q344" s="441"/>
    </row>
    <row r="345" ht="15" spans="1:17">
      <c r="A345" s="454">
        <v>343</v>
      </c>
      <c r="B345" s="454" t="s">
        <v>4915</v>
      </c>
      <c r="C345" s="455">
        <v>44580</v>
      </c>
      <c r="D345" s="455">
        <v>44945</v>
      </c>
      <c r="E345" s="454">
        <v>1436841</v>
      </c>
      <c r="F345" s="454">
        <v>1</v>
      </c>
      <c r="G345" s="454" t="s">
        <v>17</v>
      </c>
      <c r="H345" s="454">
        <v>1000</v>
      </c>
      <c r="I345" s="454">
        <v>1</v>
      </c>
      <c r="J345" s="454">
        <v>1</v>
      </c>
      <c r="K345" s="457">
        <v>-546900</v>
      </c>
      <c r="L345" s="457">
        <v>1000</v>
      </c>
      <c r="P345" s="441"/>
      <c r="Q345" s="441"/>
    </row>
    <row r="346" ht="15" spans="1:17">
      <c r="A346" s="454">
        <v>344</v>
      </c>
      <c r="B346" s="454" t="s">
        <v>4941</v>
      </c>
      <c r="C346" s="455">
        <v>44580</v>
      </c>
      <c r="D346" s="455">
        <v>44945</v>
      </c>
      <c r="E346" s="454">
        <v>1436822</v>
      </c>
      <c r="F346" s="454">
        <v>1</v>
      </c>
      <c r="G346" s="454" t="s">
        <v>17</v>
      </c>
      <c r="H346" s="454">
        <v>1000</v>
      </c>
      <c r="I346" s="454">
        <v>1</v>
      </c>
      <c r="J346" s="454">
        <v>1</v>
      </c>
      <c r="K346" s="457">
        <v>-547900</v>
      </c>
      <c r="L346" s="457">
        <v>1000</v>
      </c>
      <c r="P346" s="441"/>
      <c r="Q346" s="441"/>
    </row>
    <row r="347" ht="15" spans="1:17">
      <c r="A347" s="454">
        <v>345</v>
      </c>
      <c r="B347" s="454" t="s">
        <v>4942</v>
      </c>
      <c r="C347" s="455">
        <v>44580</v>
      </c>
      <c r="D347" s="455">
        <v>44945</v>
      </c>
      <c r="E347" s="454">
        <v>1436871</v>
      </c>
      <c r="F347" s="454">
        <v>1</v>
      </c>
      <c r="G347" s="454" t="s">
        <v>17</v>
      </c>
      <c r="H347" s="454">
        <v>1000</v>
      </c>
      <c r="I347" s="454">
        <v>1</v>
      </c>
      <c r="J347" s="454">
        <v>1</v>
      </c>
      <c r="K347" s="457">
        <v>-548900</v>
      </c>
      <c r="L347" s="457">
        <v>1000</v>
      </c>
      <c r="P347" s="441"/>
      <c r="Q347" s="441"/>
    </row>
    <row r="348" ht="15" spans="1:17">
      <c r="A348" s="454">
        <v>346</v>
      </c>
      <c r="B348" s="454" t="s">
        <v>4943</v>
      </c>
      <c r="C348" s="455">
        <v>44580</v>
      </c>
      <c r="D348" s="455">
        <v>44945</v>
      </c>
      <c r="E348" s="454">
        <v>1433597</v>
      </c>
      <c r="F348" s="454">
        <v>4</v>
      </c>
      <c r="G348" s="454" t="s">
        <v>49</v>
      </c>
      <c r="H348" s="454">
        <v>1500</v>
      </c>
      <c r="I348" s="454">
        <v>1</v>
      </c>
      <c r="J348" s="454">
        <v>4</v>
      </c>
      <c r="K348" s="457">
        <v>-554900</v>
      </c>
      <c r="L348" s="457">
        <v>6000</v>
      </c>
      <c r="P348" s="441"/>
      <c r="Q348" s="441"/>
    </row>
    <row r="349" ht="15.75" spans="1:17">
      <c r="A349" s="454">
        <v>347</v>
      </c>
      <c r="B349" s="454" t="s">
        <v>4944</v>
      </c>
      <c r="C349" s="455">
        <v>44580</v>
      </c>
      <c r="D349" s="455">
        <v>44945</v>
      </c>
      <c r="E349" s="454">
        <v>1435485</v>
      </c>
      <c r="F349" s="454">
        <v>1</v>
      </c>
      <c r="G349" s="454" t="s">
        <v>17</v>
      </c>
      <c r="H349" s="454">
        <v>1000</v>
      </c>
      <c r="I349" s="454">
        <v>1</v>
      </c>
      <c r="J349" s="454">
        <v>1</v>
      </c>
      <c r="K349" s="457">
        <v>-555900</v>
      </c>
      <c r="L349" s="457">
        <v>1000</v>
      </c>
      <c r="P349" s="441"/>
      <c r="Q349" s="441"/>
    </row>
    <row r="350" ht="15.75" spans="1:17">
      <c r="A350" s="454">
        <v>348</v>
      </c>
      <c r="B350" s="454" t="s">
        <v>4945</v>
      </c>
      <c r="C350" s="455">
        <v>44580</v>
      </c>
      <c r="D350" s="455">
        <v>44945</v>
      </c>
      <c r="E350" s="458">
        <v>1403398</v>
      </c>
      <c r="F350" s="454">
        <v>1</v>
      </c>
      <c r="G350" s="454" t="s">
        <v>17</v>
      </c>
      <c r="H350" s="454">
        <v>1000</v>
      </c>
      <c r="I350" s="454">
        <v>1</v>
      </c>
      <c r="J350" s="454">
        <v>1</v>
      </c>
      <c r="K350" s="457">
        <v>-556900</v>
      </c>
      <c r="L350" s="457">
        <v>1000</v>
      </c>
      <c r="P350" s="441"/>
      <c r="Q350" s="441"/>
    </row>
    <row r="351" ht="15" spans="1:17">
      <c r="A351" s="454">
        <v>349</v>
      </c>
      <c r="B351" s="454" t="s">
        <v>4946</v>
      </c>
      <c r="C351" s="455">
        <v>44580</v>
      </c>
      <c r="D351" s="455">
        <v>44945</v>
      </c>
      <c r="E351" s="454">
        <v>1436713</v>
      </c>
      <c r="F351" s="454">
        <v>1</v>
      </c>
      <c r="G351" s="454" t="s">
        <v>17</v>
      </c>
      <c r="H351" s="454">
        <v>1000</v>
      </c>
      <c r="I351" s="454">
        <v>1</v>
      </c>
      <c r="J351" s="454">
        <v>1</v>
      </c>
      <c r="K351" s="457">
        <v>-557900</v>
      </c>
      <c r="L351" s="457">
        <v>1000</v>
      </c>
      <c r="P351" s="441"/>
      <c r="Q351" s="441"/>
    </row>
    <row r="352" ht="15" spans="1:17">
      <c r="A352" s="454">
        <v>350</v>
      </c>
      <c r="B352" s="454" t="s">
        <v>4947</v>
      </c>
      <c r="C352" s="455">
        <v>44580</v>
      </c>
      <c r="D352" s="455">
        <v>44945</v>
      </c>
      <c r="E352" s="454">
        <v>1436797</v>
      </c>
      <c r="F352" s="454">
        <v>1</v>
      </c>
      <c r="G352" s="454" t="s">
        <v>19</v>
      </c>
      <c r="H352" s="454">
        <v>1300</v>
      </c>
      <c r="I352" s="454">
        <v>1</v>
      </c>
      <c r="J352" s="454">
        <v>1</v>
      </c>
      <c r="K352" s="457">
        <v>-559200</v>
      </c>
      <c r="L352" s="457">
        <v>1300</v>
      </c>
      <c r="P352" s="441"/>
      <c r="Q352" s="441"/>
    </row>
    <row r="353" ht="15" spans="1:17">
      <c r="A353" s="454">
        <v>351</v>
      </c>
      <c r="B353" s="454" t="s">
        <v>4948</v>
      </c>
      <c r="C353" s="455">
        <v>44580</v>
      </c>
      <c r="D353" s="455">
        <v>44945</v>
      </c>
      <c r="E353" s="454">
        <v>1436853</v>
      </c>
      <c r="F353" s="454">
        <v>1</v>
      </c>
      <c r="G353" s="454" t="s">
        <v>17</v>
      </c>
      <c r="H353" s="454">
        <v>1000</v>
      </c>
      <c r="I353" s="454">
        <v>1</v>
      </c>
      <c r="J353" s="454">
        <v>1</v>
      </c>
      <c r="K353" s="457">
        <v>-560200</v>
      </c>
      <c r="L353" s="457">
        <v>1000</v>
      </c>
      <c r="P353" s="441"/>
      <c r="Q353" s="441"/>
    </row>
    <row r="354" ht="15" spans="1:17">
      <c r="A354" s="454">
        <v>352</v>
      </c>
      <c r="B354" s="454" t="s">
        <v>4949</v>
      </c>
      <c r="C354" s="455">
        <v>44580</v>
      </c>
      <c r="D354" s="455">
        <v>44945</v>
      </c>
      <c r="E354" s="454">
        <v>1436836</v>
      </c>
      <c r="F354" s="454">
        <v>1</v>
      </c>
      <c r="G354" s="454" t="s">
        <v>17</v>
      </c>
      <c r="H354" s="454">
        <v>1000</v>
      </c>
      <c r="I354" s="454">
        <v>1</v>
      </c>
      <c r="J354" s="454">
        <v>1</v>
      </c>
      <c r="K354" s="457">
        <v>-561200</v>
      </c>
      <c r="L354" s="457">
        <v>1000</v>
      </c>
      <c r="P354" s="441"/>
      <c r="Q354" s="441"/>
    </row>
    <row r="355" ht="15" spans="1:17">
      <c r="A355" s="454">
        <v>353</v>
      </c>
      <c r="B355" s="454" t="s">
        <v>4870</v>
      </c>
      <c r="C355" s="455">
        <v>44580</v>
      </c>
      <c r="D355" s="455">
        <v>45310</v>
      </c>
      <c r="E355" s="454">
        <v>1397636</v>
      </c>
      <c r="F355" s="454">
        <v>1</v>
      </c>
      <c r="G355" s="454" t="s">
        <v>19</v>
      </c>
      <c r="H355" s="454">
        <v>1100</v>
      </c>
      <c r="I355" s="454">
        <v>2</v>
      </c>
      <c r="J355" s="454">
        <v>2</v>
      </c>
      <c r="K355" s="457">
        <v>-563400</v>
      </c>
      <c r="L355" s="457">
        <v>2200</v>
      </c>
      <c r="P355" s="441"/>
      <c r="Q355" s="441"/>
    </row>
    <row r="356" ht="15" spans="1:17">
      <c r="A356" s="454">
        <v>354</v>
      </c>
      <c r="B356" s="454" t="s">
        <v>4928</v>
      </c>
      <c r="C356" s="455">
        <v>44580</v>
      </c>
      <c r="D356" s="455">
        <v>45310</v>
      </c>
      <c r="E356" s="454">
        <v>1424525</v>
      </c>
      <c r="F356" s="454">
        <v>1</v>
      </c>
      <c r="G356" s="454" t="s">
        <v>17</v>
      </c>
      <c r="H356" s="454">
        <v>1000</v>
      </c>
      <c r="I356" s="454">
        <v>2</v>
      </c>
      <c r="J356" s="454">
        <v>2</v>
      </c>
      <c r="K356" s="457">
        <v>-565400</v>
      </c>
      <c r="L356" s="457">
        <v>2000</v>
      </c>
      <c r="P356" s="441"/>
      <c r="Q356" s="441"/>
    </row>
    <row r="357" ht="15" spans="1:17">
      <c r="A357" s="454">
        <v>355</v>
      </c>
      <c r="B357" s="454" t="s">
        <v>4950</v>
      </c>
      <c r="C357" s="455">
        <v>44580</v>
      </c>
      <c r="D357" s="455">
        <v>45310</v>
      </c>
      <c r="E357" s="454">
        <v>1432287</v>
      </c>
      <c r="F357" s="454">
        <v>4</v>
      </c>
      <c r="G357" s="454" t="s">
        <v>17</v>
      </c>
      <c r="H357" s="454">
        <v>1000</v>
      </c>
      <c r="I357" s="454">
        <v>2</v>
      </c>
      <c r="J357" s="454">
        <v>8</v>
      </c>
      <c r="K357" s="457">
        <v>-573400</v>
      </c>
      <c r="L357" s="457">
        <v>8000</v>
      </c>
      <c r="P357" s="441"/>
      <c r="Q357" s="441"/>
    </row>
    <row r="358" ht="15" hidden="1" spans="1:17">
      <c r="A358" s="454">
        <v>356</v>
      </c>
      <c r="B358" s="454" t="s">
        <v>4951</v>
      </c>
      <c r="C358" s="455">
        <v>44580</v>
      </c>
      <c r="D358" s="455">
        <v>45310</v>
      </c>
      <c r="E358" s="454">
        <v>1429460</v>
      </c>
      <c r="F358" s="454">
        <v>1</v>
      </c>
      <c r="G358" s="454" t="s">
        <v>17</v>
      </c>
      <c r="H358" s="454">
        <v>0</v>
      </c>
      <c r="I358" s="454">
        <v>2</v>
      </c>
      <c r="J358" s="454">
        <v>2</v>
      </c>
      <c r="K358" s="457">
        <v>-573400</v>
      </c>
      <c r="L358" s="454" t="s">
        <v>683</v>
      </c>
      <c r="M358" t="e">
        <f>VLOOKUP(E358,P:Q,2,0)</f>
        <v>#N/A</v>
      </c>
      <c r="N358" t="e">
        <f>L358-M358</f>
        <v>#VALUE!</v>
      </c>
      <c r="P358" s="441">
        <v>1440005</v>
      </c>
      <c r="Q358" s="441">
        <v>1300</v>
      </c>
    </row>
    <row r="359" ht="15" spans="1:17">
      <c r="A359" s="454">
        <v>357</v>
      </c>
      <c r="B359" s="454" t="s">
        <v>4952</v>
      </c>
      <c r="C359" s="455">
        <v>44580</v>
      </c>
      <c r="D359" s="455">
        <v>45676</v>
      </c>
      <c r="E359" s="454">
        <v>1432039</v>
      </c>
      <c r="F359" s="454">
        <v>1</v>
      </c>
      <c r="G359" s="454" t="s">
        <v>17</v>
      </c>
      <c r="H359" s="454">
        <v>1000</v>
      </c>
      <c r="I359" s="454">
        <v>3</v>
      </c>
      <c r="J359" s="454">
        <v>3</v>
      </c>
      <c r="K359" s="457">
        <v>-576400</v>
      </c>
      <c r="L359" s="457">
        <v>3000</v>
      </c>
      <c r="P359" s="441"/>
      <c r="Q359" s="441"/>
    </row>
    <row r="360" ht="15" spans="1:17">
      <c r="A360" s="454">
        <v>358</v>
      </c>
      <c r="B360" s="454" t="s">
        <v>4953</v>
      </c>
      <c r="C360" s="455">
        <v>44580</v>
      </c>
      <c r="D360" s="455">
        <v>45676</v>
      </c>
      <c r="E360" s="454">
        <v>1435610</v>
      </c>
      <c r="F360" s="454">
        <v>1</v>
      </c>
      <c r="G360" s="454" t="s">
        <v>22</v>
      </c>
      <c r="H360" s="454">
        <v>1300</v>
      </c>
      <c r="I360" s="454">
        <v>3</v>
      </c>
      <c r="J360" s="454">
        <v>3</v>
      </c>
      <c r="K360" s="457">
        <v>-580300</v>
      </c>
      <c r="L360" s="457">
        <v>3900</v>
      </c>
      <c r="P360" s="441"/>
      <c r="Q360" s="441"/>
    </row>
    <row r="361" ht="15" spans="1:17">
      <c r="A361" s="454">
        <v>359</v>
      </c>
      <c r="B361" s="454" t="s">
        <v>4954</v>
      </c>
      <c r="C361" s="455">
        <v>44580</v>
      </c>
      <c r="D361" s="455">
        <v>46406</v>
      </c>
      <c r="E361" s="454">
        <v>1415893</v>
      </c>
      <c r="F361" s="454">
        <v>2</v>
      </c>
      <c r="G361" s="454" t="s">
        <v>22</v>
      </c>
      <c r="H361" s="454">
        <v>1300</v>
      </c>
      <c r="I361" s="454">
        <v>5</v>
      </c>
      <c r="J361" s="454">
        <v>10</v>
      </c>
      <c r="K361" s="457">
        <v>-593300</v>
      </c>
      <c r="L361" s="457">
        <v>13000</v>
      </c>
      <c r="P361" s="441"/>
      <c r="Q361" s="441"/>
    </row>
    <row r="362" ht="15" spans="1:17">
      <c r="A362" s="454">
        <v>360</v>
      </c>
      <c r="B362" s="454" t="s">
        <v>4941</v>
      </c>
      <c r="C362" s="455">
        <v>44945</v>
      </c>
      <c r="D362" s="455">
        <v>45310</v>
      </c>
      <c r="E362" s="454">
        <v>1437259</v>
      </c>
      <c r="F362" s="454">
        <v>1</v>
      </c>
      <c r="G362" s="454" t="s">
        <v>49</v>
      </c>
      <c r="H362" s="454">
        <v>1500</v>
      </c>
      <c r="I362" s="454">
        <v>1</v>
      </c>
      <c r="J362" s="454">
        <v>1</v>
      </c>
      <c r="K362" s="457">
        <v>-594800</v>
      </c>
      <c r="L362" s="457">
        <v>1500</v>
      </c>
      <c r="P362" s="441"/>
      <c r="Q362" s="441"/>
    </row>
    <row r="363" ht="15" spans="1:17">
      <c r="A363" s="454">
        <v>361</v>
      </c>
      <c r="B363" s="454" t="s">
        <v>4955</v>
      </c>
      <c r="C363" s="455">
        <v>44945</v>
      </c>
      <c r="D363" s="455">
        <v>45310</v>
      </c>
      <c r="E363" s="454">
        <v>1429697</v>
      </c>
      <c r="F363" s="454">
        <v>1</v>
      </c>
      <c r="G363" s="454" t="s">
        <v>49</v>
      </c>
      <c r="H363" s="454">
        <v>1500</v>
      </c>
      <c r="I363" s="454">
        <v>1</v>
      </c>
      <c r="J363" s="454">
        <v>1</v>
      </c>
      <c r="K363" s="457">
        <v>-596300</v>
      </c>
      <c r="L363" s="457">
        <v>1500</v>
      </c>
      <c r="P363" s="441"/>
      <c r="Q363" s="441"/>
    </row>
    <row r="364" ht="15" spans="1:17">
      <c r="A364" s="454">
        <v>362</v>
      </c>
      <c r="B364" s="454" t="s">
        <v>4872</v>
      </c>
      <c r="C364" s="455">
        <v>44945</v>
      </c>
      <c r="D364" s="455">
        <v>45310</v>
      </c>
      <c r="E364" s="454">
        <v>1437369</v>
      </c>
      <c r="F364" s="454">
        <v>1</v>
      </c>
      <c r="G364" s="454" t="s">
        <v>22</v>
      </c>
      <c r="H364" s="454">
        <v>1300</v>
      </c>
      <c r="I364" s="454">
        <v>1</v>
      </c>
      <c r="J364" s="454">
        <v>1</v>
      </c>
      <c r="K364" s="457">
        <v>-597600</v>
      </c>
      <c r="L364" s="457">
        <v>1300</v>
      </c>
      <c r="P364" s="441"/>
      <c r="Q364" s="441"/>
    </row>
    <row r="365" ht="15" spans="1:17">
      <c r="A365" s="454">
        <v>363</v>
      </c>
      <c r="B365" s="454" t="s">
        <v>4956</v>
      </c>
      <c r="C365" s="455">
        <v>44945</v>
      </c>
      <c r="D365" s="455">
        <v>45310</v>
      </c>
      <c r="E365" s="454">
        <v>1437357</v>
      </c>
      <c r="F365" s="454">
        <v>1</v>
      </c>
      <c r="G365" s="454" t="s">
        <v>22</v>
      </c>
      <c r="H365" s="454">
        <v>1300</v>
      </c>
      <c r="I365" s="454">
        <v>1</v>
      </c>
      <c r="J365" s="454">
        <v>1</v>
      </c>
      <c r="K365" s="457">
        <v>-598900</v>
      </c>
      <c r="L365" s="457">
        <v>1300</v>
      </c>
      <c r="P365" s="441"/>
      <c r="Q365" s="441"/>
    </row>
    <row r="366" ht="15" spans="1:17">
      <c r="A366" s="454">
        <v>364</v>
      </c>
      <c r="B366" s="454" t="s">
        <v>4957</v>
      </c>
      <c r="C366" s="455">
        <v>44945</v>
      </c>
      <c r="D366" s="455">
        <v>45310</v>
      </c>
      <c r="E366" s="454">
        <v>1433565</v>
      </c>
      <c r="F366" s="454">
        <v>1</v>
      </c>
      <c r="G366" s="454" t="s">
        <v>17</v>
      </c>
      <c r="H366" s="454">
        <v>1000</v>
      </c>
      <c r="I366" s="454">
        <v>1</v>
      </c>
      <c r="J366" s="454">
        <v>1</v>
      </c>
      <c r="K366" s="457">
        <v>-599900</v>
      </c>
      <c r="L366" s="457">
        <v>1000</v>
      </c>
      <c r="P366" s="441"/>
      <c r="Q366" s="441"/>
    </row>
    <row r="367" ht="15" spans="1:17">
      <c r="A367" s="454">
        <v>365</v>
      </c>
      <c r="B367" s="454" t="s">
        <v>4958</v>
      </c>
      <c r="C367" s="455">
        <v>44945</v>
      </c>
      <c r="D367" s="455">
        <v>45676</v>
      </c>
      <c r="E367" s="454">
        <v>1409510</v>
      </c>
      <c r="F367" s="454">
        <v>2</v>
      </c>
      <c r="G367" s="454" t="s">
        <v>17</v>
      </c>
      <c r="H367" s="454">
        <v>1000</v>
      </c>
      <c r="I367" s="454">
        <v>2</v>
      </c>
      <c r="J367" s="454">
        <v>4</v>
      </c>
      <c r="K367" s="457">
        <v>-603900</v>
      </c>
      <c r="L367" s="457">
        <v>4000</v>
      </c>
      <c r="P367" s="441"/>
      <c r="Q367" s="441"/>
    </row>
    <row r="368" ht="15" spans="1:17">
      <c r="A368" s="454">
        <v>366</v>
      </c>
      <c r="B368" s="454" t="s">
        <v>4959</v>
      </c>
      <c r="C368" s="455">
        <v>44945</v>
      </c>
      <c r="D368" s="455">
        <v>45676</v>
      </c>
      <c r="E368" s="454">
        <v>1397646</v>
      </c>
      <c r="F368" s="454">
        <v>1</v>
      </c>
      <c r="G368" s="454" t="s">
        <v>19</v>
      </c>
      <c r="H368" s="454">
        <v>1100</v>
      </c>
      <c r="I368" s="454">
        <v>2</v>
      </c>
      <c r="J368" s="454">
        <v>2</v>
      </c>
      <c r="K368" s="457">
        <v>-606100</v>
      </c>
      <c r="L368" s="457">
        <v>2200</v>
      </c>
      <c r="P368" s="441"/>
      <c r="Q368" s="441"/>
    </row>
    <row r="369" ht="15" spans="1:17">
      <c r="A369" s="454">
        <v>367</v>
      </c>
      <c r="B369" s="454" t="s">
        <v>1441</v>
      </c>
      <c r="C369" s="455">
        <v>44945</v>
      </c>
      <c r="D369" s="455">
        <v>45676</v>
      </c>
      <c r="E369" s="454">
        <v>1435616</v>
      </c>
      <c r="F369" s="454">
        <v>1</v>
      </c>
      <c r="G369" s="454" t="s">
        <v>22</v>
      </c>
      <c r="H369" s="454">
        <v>1300</v>
      </c>
      <c r="I369" s="454">
        <v>2</v>
      </c>
      <c r="J369" s="454">
        <v>2</v>
      </c>
      <c r="K369" s="457">
        <v>-608700</v>
      </c>
      <c r="L369" s="457">
        <v>2600</v>
      </c>
      <c r="P369" s="441"/>
      <c r="Q369" s="441"/>
    </row>
    <row r="370" ht="15" spans="1:17">
      <c r="A370" s="454">
        <v>368</v>
      </c>
      <c r="B370" s="454" t="s">
        <v>4960</v>
      </c>
      <c r="C370" s="455">
        <v>44945</v>
      </c>
      <c r="D370" s="455">
        <v>45676</v>
      </c>
      <c r="E370" s="454">
        <v>1437421</v>
      </c>
      <c r="F370" s="454">
        <v>2</v>
      </c>
      <c r="G370" s="454" t="s">
        <v>22</v>
      </c>
      <c r="H370" s="454">
        <v>1300</v>
      </c>
      <c r="I370" s="454">
        <v>2</v>
      </c>
      <c r="J370" s="454">
        <v>4</v>
      </c>
      <c r="K370" s="457">
        <v>-613900</v>
      </c>
      <c r="L370" s="457">
        <v>5200</v>
      </c>
      <c r="P370" s="441"/>
      <c r="Q370" s="441"/>
    </row>
    <row r="371" ht="15" spans="1:17">
      <c r="A371" s="454">
        <v>369</v>
      </c>
      <c r="B371" s="454" t="s">
        <v>4961</v>
      </c>
      <c r="C371" s="455">
        <v>44945</v>
      </c>
      <c r="D371" s="455">
        <v>45676</v>
      </c>
      <c r="E371" s="454">
        <v>1437418</v>
      </c>
      <c r="F371" s="454">
        <v>2</v>
      </c>
      <c r="G371" s="454" t="s">
        <v>22</v>
      </c>
      <c r="H371" s="454">
        <v>1300</v>
      </c>
      <c r="I371" s="454">
        <v>2</v>
      </c>
      <c r="J371" s="454">
        <v>4</v>
      </c>
      <c r="K371" s="457">
        <v>-619100</v>
      </c>
      <c r="L371" s="457">
        <v>5200</v>
      </c>
      <c r="P371" s="441"/>
      <c r="Q371" s="441"/>
    </row>
    <row r="372" ht="15" spans="1:17">
      <c r="A372" s="454">
        <v>370</v>
      </c>
      <c r="B372" s="454" t="s">
        <v>4962</v>
      </c>
      <c r="C372" s="455">
        <v>44945</v>
      </c>
      <c r="D372" s="455">
        <v>45676</v>
      </c>
      <c r="E372" s="454">
        <v>1437263</v>
      </c>
      <c r="F372" s="454">
        <v>1</v>
      </c>
      <c r="G372" s="454" t="s">
        <v>22</v>
      </c>
      <c r="H372" s="454">
        <v>1300</v>
      </c>
      <c r="I372" s="454">
        <v>2</v>
      </c>
      <c r="J372" s="454">
        <v>2</v>
      </c>
      <c r="K372" s="457">
        <v>-621700</v>
      </c>
      <c r="L372" s="457">
        <v>2600</v>
      </c>
      <c r="P372" s="441"/>
      <c r="Q372" s="441"/>
    </row>
    <row r="373" ht="15" spans="1:17">
      <c r="A373" s="454">
        <v>371</v>
      </c>
      <c r="B373" s="454" t="s">
        <v>4963</v>
      </c>
      <c r="C373" s="455">
        <v>44945</v>
      </c>
      <c r="D373" s="455">
        <v>45676</v>
      </c>
      <c r="E373" s="454">
        <v>1430701</v>
      </c>
      <c r="F373" s="454">
        <v>1</v>
      </c>
      <c r="G373" s="454" t="s">
        <v>17</v>
      </c>
      <c r="H373" s="454">
        <v>1000</v>
      </c>
      <c r="I373" s="454">
        <v>2</v>
      </c>
      <c r="J373" s="454">
        <v>2</v>
      </c>
      <c r="K373" s="457">
        <v>-623700</v>
      </c>
      <c r="L373" s="457">
        <v>2000</v>
      </c>
      <c r="P373" s="441"/>
      <c r="Q373" s="441"/>
    </row>
    <row r="374" ht="15" spans="1:17">
      <c r="A374" s="454">
        <v>372</v>
      </c>
      <c r="B374" s="454" t="s">
        <v>4964</v>
      </c>
      <c r="C374" s="455">
        <v>44945</v>
      </c>
      <c r="D374" s="455">
        <v>45676</v>
      </c>
      <c r="E374" s="454">
        <v>1430737</v>
      </c>
      <c r="F374" s="454">
        <v>1</v>
      </c>
      <c r="G374" s="454" t="s">
        <v>17</v>
      </c>
      <c r="H374" s="454">
        <v>1000</v>
      </c>
      <c r="I374" s="454">
        <v>2</v>
      </c>
      <c r="J374" s="454">
        <v>2</v>
      </c>
      <c r="K374" s="457">
        <v>-625700</v>
      </c>
      <c r="L374" s="457">
        <v>2000</v>
      </c>
      <c r="P374" s="441"/>
      <c r="Q374" s="441"/>
    </row>
    <row r="375" ht="15" spans="1:17">
      <c r="A375" s="454">
        <v>373</v>
      </c>
      <c r="B375" s="454" t="s">
        <v>4965</v>
      </c>
      <c r="C375" s="455">
        <v>44945</v>
      </c>
      <c r="D375" s="455">
        <v>45676</v>
      </c>
      <c r="E375" s="454">
        <v>1416716</v>
      </c>
      <c r="F375" s="454">
        <v>2</v>
      </c>
      <c r="G375" s="454" t="s">
        <v>17</v>
      </c>
      <c r="H375" s="454">
        <v>1000</v>
      </c>
      <c r="I375" s="454">
        <v>2</v>
      </c>
      <c r="J375" s="454">
        <v>4</v>
      </c>
      <c r="K375" s="457">
        <v>-629700</v>
      </c>
      <c r="L375" s="457">
        <v>4000</v>
      </c>
      <c r="P375" s="441"/>
      <c r="Q375" s="441"/>
    </row>
    <row r="376" ht="15" spans="1:17">
      <c r="A376" s="454">
        <v>374</v>
      </c>
      <c r="B376" s="454" t="s">
        <v>4775</v>
      </c>
      <c r="C376" s="455">
        <v>44945</v>
      </c>
      <c r="D376" s="455">
        <v>46041</v>
      </c>
      <c r="E376" s="454">
        <v>1422393</v>
      </c>
      <c r="F376" s="454">
        <v>1</v>
      </c>
      <c r="G376" s="454" t="s">
        <v>17</v>
      </c>
      <c r="H376" s="454">
        <v>1000</v>
      </c>
      <c r="I376" s="454">
        <v>3</v>
      </c>
      <c r="J376" s="454">
        <v>3</v>
      </c>
      <c r="K376" s="457">
        <v>-632700</v>
      </c>
      <c r="L376" s="457">
        <v>3000</v>
      </c>
      <c r="P376" s="441"/>
      <c r="Q376" s="441"/>
    </row>
    <row r="377" ht="15" spans="1:17">
      <c r="A377" s="454">
        <v>375</v>
      </c>
      <c r="B377" s="454" t="s">
        <v>4966</v>
      </c>
      <c r="C377" s="455">
        <v>45310</v>
      </c>
      <c r="D377" s="455">
        <v>45676</v>
      </c>
      <c r="E377" s="454">
        <v>1418149</v>
      </c>
      <c r="F377" s="454">
        <v>1</v>
      </c>
      <c r="G377" s="454" t="s">
        <v>17</v>
      </c>
      <c r="H377" s="454">
        <v>1000</v>
      </c>
      <c r="I377" s="454">
        <v>1</v>
      </c>
      <c r="J377" s="454">
        <v>1</v>
      </c>
      <c r="K377" s="457">
        <v>-633700</v>
      </c>
      <c r="L377" s="457">
        <v>1000</v>
      </c>
      <c r="P377" s="441"/>
      <c r="Q377" s="441"/>
    </row>
    <row r="378" ht="15" spans="1:17">
      <c r="A378" s="454">
        <v>376</v>
      </c>
      <c r="B378" s="454" t="s">
        <v>4967</v>
      </c>
      <c r="C378" s="455">
        <v>45310</v>
      </c>
      <c r="D378" s="455">
        <v>46041</v>
      </c>
      <c r="E378" s="454">
        <v>1397639</v>
      </c>
      <c r="F378" s="454">
        <v>1</v>
      </c>
      <c r="G378" s="454" t="s">
        <v>19</v>
      </c>
      <c r="H378" s="454">
        <v>1100</v>
      </c>
      <c r="I378" s="454">
        <v>2</v>
      </c>
      <c r="J378" s="454">
        <v>2</v>
      </c>
      <c r="K378" s="457">
        <v>-635900</v>
      </c>
      <c r="L378" s="457">
        <v>2200</v>
      </c>
      <c r="P378" s="441"/>
      <c r="Q378" s="441"/>
    </row>
    <row r="379" ht="15" spans="1:17">
      <c r="A379" s="454">
        <v>377</v>
      </c>
      <c r="B379" s="454" t="s">
        <v>4968</v>
      </c>
      <c r="C379" s="455">
        <v>45310</v>
      </c>
      <c r="D379" s="455">
        <v>46041</v>
      </c>
      <c r="E379" s="454">
        <v>1432040</v>
      </c>
      <c r="F379" s="454">
        <v>1</v>
      </c>
      <c r="G379" s="454" t="s">
        <v>17</v>
      </c>
      <c r="H379" s="454">
        <v>1000</v>
      </c>
      <c r="I379" s="454">
        <v>2</v>
      </c>
      <c r="J379" s="454">
        <v>2</v>
      </c>
      <c r="K379" s="457">
        <v>-637900</v>
      </c>
      <c r="L379" s="457">
        <v>2000</v>
      </c>
      <c r="P379" s="441"/>
      <c r="Q379" s="441"/>
    </row>
    <row r="380" ht="15" spans="1:17">
      <c r="A380" s="454">
        <v>378</v>
      </c>
      <c r="B380" s="454" t="s">
        <v>4969</v>
      </c>
      <c r="C380" s="455">
        <v>45310</v>
      </c>
      <c r="D380" s="455">
        <v>46041</v>
      </c>
      <c r="E380" s="454">
        <v>1437142</v>
      </c>
      <c r="F380" s="454">
        <v>2</v>
      </c>
      <c r="G380" s="454" t="s">
        <v>49</v>
      </c>
      <c r="H380" s="454">
        <v>1500</v>
      </c>
      <c r="I380" s="454">
        <v>2</v>
      </c>
      <c r="J380" s="454">
        <v>4</v>
      </c>
      <c r="K380" s="457">
        <v>-643900</v>
      </c>
      <c r="L380" s="457">
        <v>6000</v>
      </c>
      <c r="P380" s="441"/>
      <c r="Q380" s="441"/>
    </row>
    <row r="381" ht="15" spans="1:17">
      <c r="A381" s="454">
        <v>379</v>
      </c>
      <c r="B381" s="454" t="s">
        <v>4970</v>
      </c>
      <c r="C381" s="455">
        <v>45310</v>
      </c>
      <c r="D381" s="455">
        <v>46041</v>
      </c>
      <c r="E381" s="454">
        <v>1413053</v>
      </c>
      <c r="F381" s="454">
        <v>2</v>
      </c>
      <c r="G381" s="454" t="s">
        <v>17</v>
      </c>
      <c r="H381" s="454">
        <v>1000</v>
      </c>
      <c r="I381" s="454">
        <v>2</v>
      </c>
      <c r="J381" s="454">
        <v>4</v>
      </c>
      <c r="K381" s="457">
        <v>-647900</v>
      </c>
      <c r="L381" s="457">
        <v>4000</v>
      </c>
      <c r="P381" s="441"/>
      <c r="Q381" s="441"/>
    </row>
    <row r="382" ht="15" spans="1:17">
      <c r="A382" s="454">
        <v>380</v>
      </c>
      <c r="B382" s="454" t="s">
        <v>4971</v>
      </c>
      <c r="C382" s="455">
        <v>45310</v>
      </c>
      <c r="D382" s="455">
        <v>46041</v>
      </c>
      <c r="E382" s="454">
        <v>1397641</v>
      </c>
      <c r="F382" s="454">
        <v>1</v>
      </c>
      <c r="G382" s="454" t="s">
        <v>19</v>
      </c>
      <c r="H382" s="454">
        <v>1100</v>
      </c>
      <c r="I382" s="454">
        <v>2</v>
      </c>
      <c r="J382" s="454">
        <v>2</v>
      </c>
      <c r="K382" s="457">
        <v>-650100</v>
      </c>
      <c r="L382" s="457">
        <v>2200</v>
      </c>
      <c r="P382" s="441"/>
      <c r="Q382" s="441"/>
    </row>
    <row r="383" ht="15" spans="1:17">
      <c r="A383" s="454">
        <v>381</v>
      </c>
      <c r="B383" s="454" t="s">
        <v>4972</v>
      </c>
      <c r="C383" s="455">
        <v>45310</v>
      </c>
      <c r="D383" s="455">
        <v>46041</v>
      </c>
      <c r="E383" s="454">
        <v>1397644</v>
      </c>
      <c r="F383" s="454">
        <v>1</v>
      </c>
      <c r="G383" s="454" t="s">
        <v>19</v>
      </c>
      <c r="H383" s="454">
        <v>1100</v>
      </c>
      <c r="I383" s="454">
        <v>2</v>
      </c>
      <c r="J383" s="454">
        <v>2</v>
      </c>
      <c r="K383" s="457">
        <v>-652300</v>
      </c>
      <c r="L383" s="457">
        <v>2200</v>
      </c>
      <c r="P383" s="441"/>
      <c r="Q383" s="441"/>
    </row>
    <row r="384" ht="15" spans="1:17">
      <c r="A384" s="454">
        <v>382</v>
      </c>
      <c r="B384" s="454" t="s">
        <v>4973</v>
      </c>
      <c r="C384" s="455">
        <v>45310</v>
      </c>
      <c r="D384" s="455">
        <v>46041</v>
      </c>
      <c r="E384" s="454">
        <v>1397645</v>
      </c>
      <c r="F384" s="454">
        <v>1</v>
      </c>
      <c r="G384" s="454" t="s">
        <v>19</v>
      </c>
      <c r="H384" s="454">
        <v>1100</v>
      </c>
      <c r="I384" s="454">
        <v>2</v>
      </c>
      <c r="J384" s="454">
        <v>2</v>
      </c>
      <c r="K384" s="457">
        <v>-654500</v>
      </c>
      <c r="L384" s="457">
        <v>2200</v>
      </c>
      <c r="P384" s="441"/>
      <c r="Q384" s="441"/>
    </row>
    <row r="385" ht="15" spans="1:17">
      <c r="A385" s="454">
        <v>383</v>
      </c>
      <c r="B385" s="454" t="s">
        <v>4974</v>
      </c>
      <c r="C385" s="455">
        <v>45310</v>
      </c>
      <c r="D385" s="455">
        <v>46041</v>
      </c>
      <c r="E385" s="454">
        <v>1409450</v>
      </c>
      <c r="F385" s="454">
        <v>1</v>
      </c>
      <c r="G385" s="454" t="s">
        <v>17</v>
      </c>
      <c r="H385" s="454">
        <v>1000</v>
      </c>
      <c r="I385" s="454">
        <v>2</v>
      </c>
      <c r="J385" s="454">
        <v>2</v>
      </c>
      <c r="K385" s="457">
        <v>-656500</v>
      </c>
      <c r="L385" s="457">
        <v>2000</v>
      </c>
      <c r="P385" s="441"/>
      <c r="Q385" s="441"/>
    </row>
    <row r="386" ht="15" spans="1:17">
      <c r="A386" s="454">
        <v>384</v>
      </c>
      <c r="B386" s="454" t="s">
        <v>4975</v>
      </c>
      <c r="C386" s="455">
        <v>45310</v>
      </c>
      <c r="D386" s="455">
        <v>46041</v>
      </c>
      <c r="E386" s="454">
        <v>1410945</v>
      </c>
      <c r="F386" s="454">
        <v>1</v>
      </c>
      <c r="G386" s="454" t="s">
        <v>17</v>
      </c>
      <c r="H386" s="454">
        <v>1000</v>
      </c>
      <c r="I386" s="454">
        <v>2</v>
      </c>
      <c r="J386" s="454">
        <v>2</v>
      </c>
      <c r="K386" s="457">
        <v>-658500</v>
      </c>
      <c r="L386" s="457">
        <v>2000</v>
      </c>
      <c r="P386" s="441"/>
      <c r="Q386" s="441"/>
    </row>
    <row r="387" ht="15" spans="1:17">
      <c r="A387" s="454">
        <v>385</v>
      </c>
      <c r="B387" s="454" t="s">
        <v>4976</v>
      </c>
      <c r="C387" s="455">
        <v>45310</v>
      </c>
      <c r="D387" s="455">
        <v>46406</v>
      </c>
      <c r="E387" s="454">
        <v>1435516</v>
      </c>
      <c r="F387" s="454">
        <v>1</v>
      </c>
      <c r="G387" s="454" t="s">
        <v>49</v>
      </c>
      <c r="H387" s="454">
        <v>1500</v>
      </c>
      <c r="I387" s="454">
        <v>3</v>
      </c>
      <c r="J387" s="454">
        <v>3</v>
      </c>
      <c r="K387" s="457">
        <v>-663000</v>
      </c>
      <c r="L387" s="457">
        <v>4500</v>
      </c>
      <c r="P387" s="441"/>
      <c r="Q387" s="441"/>
    </row>
    <row r="388" ht="15" spans="1:17">
      <c r="A388" s="454">
        <v>386</v>
      </c>
      <c r="B388" s="454" t="s">
        <v>4977</v>
      </c>
      <c r="C388" s="455">
        <v>45310</v>
      </c>
      <c r="D388" s="455">
        <v>46406</v>
      </c>
      <c r="E388" s="454">
        <v>1433824</v>
      </c>
      <c r="F388" s="454">
        <v>1</v>
      </c>
      <c r="G388" s="454" t="s">
        <v>22</v>
      </c>
      <c r="H388" s="454">
        <v>1300</v>
      </c>
      <c r="I388" s="454">
        <v>3</v>
      </c>
      <c r="J388" s="454">
        <v>3</v>
      </c>
      <c r="K388" s="457">
        <v>-666900</v>
      </c>
      <c r="L388" s="457">
        <v>3900</v>
      </c>
      <c r="P388" s="441"/>
      <c r="Q388" s="441"/>
    </row>
    <row r="389" ht="15" spans="1:17">
      <c r="A389" s="454">
        <v>387</v>
      </c>
      <c r="B389" s="454" t="s">
        <v>4978</v>
      </c>
      <c r="C389" s="455">
        <v>45310</v>
      </c>
      <c r="D389" s="455">
        <v>46406</v>
      </c>
      <c r="E389" s="454">
        <v>1395968</v>
      </c>
      <c r="F389" s="454">
        <v>1</v>
      </c>
      <c r="G389" s="454" t="s">
        <v>49</v>
      </c>
      <c r="H389" s="454">
        <v>1500</v>
      </c>
      <c r="I389" s="454">
        <v>3</v>
      </c>
      <c r="J389" s="454">
        <v>3</v>
      </c>
      <c r="K389" s="457">
        <v>-671400</v>
      </c>
      <c r="L389" s="457">
        <v>4500</v>
      </c>
      <c r="P389" s="441"/>
      <c r="Q389" s="441"/>
    </row>
    <row r="390" ht="15" spans="1:17">
      <c r="A390" s="454">
        <v>388</v>
      </c>
      <c r="B390" s="454" t="s">
        <v>4979</v>
      </c>
      <c r="C390" s="455">
        <v>45310</v>
      </c>
      <c r="D390" s="455">
        <v>46406</v>
      </c>
      <c r="E390" s="454">
        <v>1435147</v>
      </c>
      <c r="F390" s="454">
        <v>1</v>
      </c>
      <c r="G390" s="454" t="s">
        <v>22</v>
      </c>
      <c r="H390" s="454">
        <v>1300</v>
      </c>
      <c r="I390" s="454">
        <v>3</v>
      </c>
      <c r="J390" s="454">
        <v>3</v>
      </c>
      <c r="K390" s="457">
        <v>-675300</v>
      </c>
      <c r="L390" s="457">
        <v>3900</v>
      </c>
      <c r="P390" s="441"/>
      <c r="Q390" s="441"/>
    </row>
    <row r="391" ht="15" spans="1:17">
      <c r="A391" s="454">
        <v>389</v>
      </c>
      <c r="B391" s="454" t="s">
        <v>4980</v>
      </c>
      <c r="C391" s="455">
        <v>45310</v>
      </c>
      <c r="D391" s="455">
        <v>46406</v>
      </c>
      <c r="E391" s="454">
        <v>1437266</v>
      </c>
      <c r="F391" s="454">
        <v>1</v>
      </c>
      <c r="G391" s="454" t="s">
        <v>49</v>
      </c>
      <c r="H391" s="454">
        <v>1500</v>
      </c>
      <c r="I391" s="454">
        <v>3</v>
      </c>
      <c r="J391" s="454">
        <v>3</v>
      </c>
      <c r="K391" s="457">
        <v>-679800</v>
      </c>
      <c r="L391" s="457">
        <v>4500</v>
      </c>
      <c r="P391" s="441"/>
      <c r="Q391" s="441"/>
    </row>
    <row r="392" ht="15" spans="1:17">
      <c r="A392" s="454">
        <v>390</v>
      </c>
      <c r="B392" s="454" t="s">
        <v>4981</v>
      </c>
      <c r="C392" s="455">
        <v>45310</v>
      </c>
      <c r="D392" s="455">
        <v>47137</v>
      </c>
      <c r="E392" s="454">
        <v>1423758</v>
      </c>
      <c r="F392" s="454">
        <v>1</v>
      </c>
      <c r="G392" s="454" t="s">
        <v>17</v>
      </c>
      <c r="H392" s="454">
        <v>1000</v>
      </c>
      <c r="I392" s="454">
        <v>5</v>
      </c>
      <c r="J392" s="454">
        <v>5</v>
      </c>
      <c r="K392" s="457">
        <v>-684800</v>
      </c>
      <c r="L392" s="457">
        <v>5000</v>
      </c>
      <c r="P392" s="441"/>
      <c r="Q392" s="441"/>
    </row>
    <row r="393" ht="15" spans="1:17">
      <c r="A393" s="454">
        <v>391</v>
      </c>
      <c r="B393" s="454" t="s">
        <v>4982</v>
      </c>
      <c r="C393" s="455">
        <v>45310</v>
      </c>
      <c r="D393" s="455">
        <v>47137</v>
      </c>
      <c r="E393" s="454">
        <v>1432705</v>
      </c>
      <c r="F393" s="454">
        <v>1</v>
      </c>
      <c r="G393" s="454" t="s">
        <v>17</v>
      </c>
      <c r="H393" s="454">
        <v>1000</v>
      </c>
      <c r="I393" s="454">
        <v>5</v>
      </c>
      <c r="J393" s="454">
        <v>5</v>
      </c>
      <c r="K393" s="457">
        <v>-689800</v>
      </c>
      <c r="L393" s="457">
        <v>5000</v>
      </c>
      <c r="P393" s="441"/>
      <c r="Q393" s="441"/>
    </row>
    <row r="394" ht="15" spans="1:17">
      <c r="A394" s="454">
        <v>392</v>
      </c>
      <c r="B394" s="454" t="s">
        <v>4983</v>
      </c>
      <c r="C394" s="455">
        <v>45310</v>
      </c>
      <c r="D394" s="455">
        <v>10977</v>
      </c>
      <c r="E394" s="454">
        <v>1434343</v>
      </c>
      <c r="F394" s="454">
        <v>1</v>
      </c>
      <c r="G394" s="454" t="s">
        <v>17</v>
      </c>
      <c r="H394" s="454">
        <v>1000</v>
      </c>
      <c r="I394" s="454">
        <v>6</v>
      </c>
      <c r="J394" s="454">
        <v>6</v>
      </c>
      <c r="K394" s="457">
        <v>-695800</v>
      </c>
      <c r="L394" s="457">
        <v>6000</v>
      </c>
      <c r="P394" s="441"/>
      <c r="Q394" s="441"/>
    </row>
    <row r="395" ht="15" spans="1:17">
      <c r="A395" s="454">
        <v>393</v>
      </c>
      <c r="B395" s="454" t="s">
        <v>4984</v>
      </c>
      <c r="C395" s="455">
        <v>45676</v>
      </c>
      <c r="D395" s="455">
        <v>46041</v>
      </c>
      <c r="E395" s="454">
        <v>1421775</v>
      </c>
      <c r="F395" s="454">
        <v>1</v>
      </c>
      <c r="G395" s="454" t="s">
        <v>17</v>
      </c>
      <c r="H395" s="454">
        <v>1000</v>
      </c>
      <c r="I395" s="454">
        <v>1</v>
      </c>
      <c r="J395" s="454">
        <v>1</v>
      </c>
      <c r="K395" s="457">
        <v>-696800</v>
      </c>
      <c r="L395" s="457">
        <v>1000</v>
      </c>
      <c r="P395" s="441"/>
      <c r="Q395" s="441"/>
    </row>
    <row r="396" ht="15" spans="1:17">
      <c r="A396" s="454">
        <v>394</v>
      </c>
      <c r="B396" s="454" t="s">
        <v>4985</v>
      </c>
      <c r="C396" s="455">
        <v>45676</v>
      </c>
      <c r="D396" s="455">
        <v>46041</v>
      </c>
      <c r="E396" s="454">
        <v>1413727</v>
      </c>
      <c r="F396" s="454">
        <v>1</v>
      </c>
      <c r="G396" s="454" t="s">
        <v>19</v>
      </c>
      <c r="H396" s="454">
        <v>1100</v>
      </c>
      <c r="I396" s="454">
        <v>1</v>
      </c>
      <c r="J396" s="454">
        <v>1</v>
      </c>
      <c r="K396" s="457">
        <v>-697900</v>
      </c>
      <c r="L396" s="457">
        <v>1100</v>
      </c>
      <c r="P396" s="441"/>
      <c r="Q396" s="441"/>
    </row>
    <row r="397" ht="15" spans="1:17">
      <c r="A397" s="454">
        <v>395</v>
      </c>
      <c r="B397" s="454" t="s">
        <v>4986</v>
      </c>
      <c r="C397" s="455">
        <v>45676</v>
      </c>
      <c r="D397" s="455">
        <v>46041</v>
      </c>
      <c r="E397" s="454">
        <v>1432310</v>
      </c>
      <c r="F397" s="454">
        <v>1</v>
      </c>
      <c r="G397" s="454" t="s">
        <v>17</v>
      </c>
      <c r="H397" s="454">
        <v>1000</v>
      </c>
      <c r="I397" s="454">
        <v>1</v>
      </c>
      <c r="J397" s="454">
        <v>1</v>
      </c>
      <c r="K397" s="457">
        <v>-698900</v>
      </c>
      <c r="L397" s="457">
        <v>1000</v>
      </c>
      <c r="P397" s="441"/>
      <c r="Q397" s="441"/>
    </row>
    <row r="398" ht="15" spans="1:17">
      <c r="A398" s="454">
        <v>396</v>
      </c>
      <c r="B398" s="454" t="s">
        <v>4987</v>
      </c>
      <c r="C398" s="455">
        <v>45676</v>
      </c>
      <c r="D398" s="455">
        <v>46406</v>
      </c>
      <c r="E398" s="454">
        <v>1426875</v>
      </c>
      <c r="F398" s="454">
        <v>1</v>
      </c>
      <c r="G398" s="454" t="s">
        <v>17</v>
      </c>
      <c r="H398" s="454">
        <v>1000</v>
      </c>
      <c r="I398" s="454">
        <v>2</v>
      </c>
      <c r="J398" s="454">
        <v>2</v>
      </c>
      <c r="K398" s="457">
        <v>-700900</v>
      </c>
      <c r="L398" s="457">
        <v>2000</v>
      </c>
      <c r="P398" s="441"/>
      <c r="Q398" s="441"/>
    </row>
    <row r="399" ht="15" spans="1:17">
      <c r="A399" s="454">
        <v>397</v>
      </c>
      <c r="B399" s="454" t="s">
        <v>355</v>
      </c>
      <c r="C399" s="455">
        <v>45676</v>
      </c>
      <c r="D399" s="455">
        <v>46406</v>
      </c>
      <c r="E399" s="454">
        <v>1423988</v>
      </c>
      <c r="F399" s="454">
        <v>1</v>
      </c>
      <c r="G399" s="454" t="s">
        <v>17</v>
      </c>
      <c r="H399" s="454">
        <v>1000</v>
      </c>
      <c r="I399" s="454">
        <v>2</v>
      </c>
      <c r="J399" s="454">
        <v>2</v>
      </c>
      <c r="K399" s="457">
        <v>-702900</v>
      </c>
      <c r="L399" s="457">
        <v>2000</v>
      </c>
      <c r="P399" s="441"/>
      <c r="Q399" s="441"/>
    </row>
    <row r="400" ht="15" spans="1:17">
      <c r="A400" s="454">
        <v>398</v>
      </c>
      <c r="B400" s="454" t="s">
        <v>4988</v>
      </c>
      <c r="C400" s="455">
        <v>45676</v>
      </c>
      <c r="D400" s="455">
        <v>46406</v>
      </c>
      <c r="E400" s="454">
        <v>1428085</v>
      </c>
      <c r="F400" s="454">
        <v>1</v>
      </c>
      <c r="G400" s="454" t="s">
        <v>19</v>
      </c>
      <c r="H400" s="454">
        <v>1300</v>
      </c>
      <c r="I400" s="454">
        <v>2</v>
      </c>
      <c r="J400" s="454">
        <v>2</v>
      </c>
      <c r="K400" s="457">
        <v>-705500</v>
      </c>
      <c r="L400" s="457">
        <v>2600</v>
      </c>
      <c r="P400" s="441"/>
      <c r="Q400" s="441"/>
    </row>
    <row r="401" ht="15" spans="1:17">
      <c r="A401" s="454">
        <v>399</v>
      </c>
      <c r="B401" s="454" t="s">
        <v>4989</v>
      </c>
      <c r="C401" s="455">
        <v>45676</v>
      </c>
      <c r="D401" s="455">
        <v>46406</v>
      </c>
      <c r="E401" s="454">
        <v>1421837</v>
      </c>
      <c r="F401" s="454">
        <v>1</v>
      </c>
      <c r="G401" s="454" t="s">
        <v>17</v>
      </c>
      <c r="H401" s="454">
        <v>1000</v>
      </c>
      <c r="I401" s="454">
        <v>2</v>
      </c>
      <c r="J401" s="454">
        <v>2</v>
      </c>
      <c r="K401" s="457">
        <v>-707500</v>
      </c>
      <c r="L401" s="457">
        <v>2000</v>
      </c>
      <c r="P401" s="441"/>
      <c r="Q401" s="441"/>
    </row>
    <row r="402" ht="15" spans="1:17">
      <c r="A402" s="454">
        <v>400</v>
      </c>
      <c r="B402" s="454" t="s">
        <v>4990</v>
      </c>
      <c r="C402" s="455">
        <v>45676</v>
      </c>
      <c r="D402" s="455">
        <v>46406</v>
      </c>
      <c r="E402" s="454">
        <v>1421828</v>
      </c>
      <c r="F402" s="454">
        <v>1</v>
      </c>
      <c r="G402" s="454" t="s">
        <v>17</v>
      </c>
      <c r="H402" s="454">
        <v>1000</v>
      </c>
      <c r="I402" s="454">
        <v>2</v>
      </c>
      <c r="J402" s="454">
        <v>2</v>
      </c>
      <c r="K402" s="457">
        <v>-709500</v>
      </c>
      <c r="L402" s="457">
        <v>2000</v>
      </c>
      <c r="P402" s="441"/>
      <c r="Q402" s="441"/>
    </row>
    <row r="403" ht="15" spans="1:17">
      <c r="A403" s="454">
        <v>401</v>
      </c>
      <c r="B403" s="454" t="s">
        <v>4991</v>
      </c>
      <c r="C403" s="455">
        <v>45676</v>
      </c>
      <c r="D403" s="455">
        <v>46406</v>
      </c>
      <c r="E403" s="454">
        <v>1421903</v>
      </c>
      <c r="F403" s="454">
        <v>1</v>
      </c>
      <c r="G403" s="454" t="s">
        <v>17</v>
      </c>
      <c r="H403" s="454">
        <v>1000</v>
      </c>
      <c r="I403" s="454">
        <v>2</v>
      </c>
      <c r="J403" s="454">
        <v>2</v>
      </c>
      <c r="K403" s="457">
        <v>-711500</v>
      </c>
      <c r="L403" s="457">
        <v>2000</v>
      </c>
      <c r="P403" s="441"/>
      <c r="Q403" s="441"/>
    </row>
    <row r="404" ht="15" spans="1:17">
      <c r="A404" s="454">
        <v>402</v>
      </c>
      <c r="B404" s="454" t="s">
        <v>4992</v>
      </c>
      <c r="C404" s="455">
        <v>45676</v>
      </c>
      <c r="D404" s="455">
        <v>46406</v>
      </c>
      <c r="E404" s="454">
        <v>1399725</v>
      </c>
      <c r="F404" s="454">
        <v>1</v>
      </c>
      <c r="G404" s="454" t="s">
        <v>19</v>
      </c>
      <c r="H404" s="454">
        <v>1100</v>
      </c>
      <c r="I404" s="454">
        <v>2</v>
      </c>
      <c r="J404" s="454">
        <v>2</v>
      </c>
      <c r="K404" s="457">
        <v>-713700</v>
      </c>
      <c r="L404" s="457">
        <v>2200</v>
      </c>
      <c r="P404" s="441"/>
      <c r="Q404" s="441"/>
    </row>
    <row r="405" ht="15" spans="1:17">
      <c r="A405" s="454">
        <v>403</v>
      </c>
      <c r="B405" s="454" t="s">
        <v>4993</v>
      </c>
      <c r="C405" s="455">
        <v>45676</v>
      </c>
      <c r="D405" s="455">
        <v>46771</v>
      </c>
      <c r="E405" s="454">
        <v>1412486</v>
      </c>
      <c r="F405" s="454">
        <v>1</v>
      </c>
      <c r="G405" s="454" t="s">
        <v>17</v>
      </c>
      <c r="H405" s="454">
        <v>1000</v>
      </c>
      <c r="I405" s="454">
        <v>3</v>
      </c>
      <c r="J405" s="454">
        <v>3</v>
      </c>
      <c r="K405" s="457">
        <v>-716700</v>
      </c>
      <c r="L405" s="457">
        <v>3000</v>
      </c>
      <c r="P405" s="441"/>
      <c r="Q405" s="441"/>
    </row>
    <row r="406" ht="15" spans="1:17">
      <c r="A406" s="454">
        <v>404</v>
      </c>
      <c r="B406" s="454" t="s">
        <v>1880</v>
      </c>
      <c r="C406" s="455">
        <v>45676</v>
      </c>
      <c r="D406" s="455">
        <v>46771</v>
      </c>
      <c r="E406" s="454">
        <v>1420207</v>
      </c>
      <c r="F406" s="454">
        <v>3</v>
      </c>
      <c r="G406" s="454" t="s">
        <v>19</v>
      </c>
      <c r="H406" s="454">
        <v>1300</v>
      </c>
      <c r="I406" s="454">
        <v>3</v>
      </c>
      <c r="J406" s="454">
        <v>9</v>
      </c>
      <c r="K406" s="457">
        <v>-728400</v>
      </c>
      <c r="L406" s="457">
        <v>11700</v>
      </c>
      <c r="P406" s="441"/>
      <c r="Q406" s="441"/>
    </row>
    <row r="407" ht="15" spans="1:17">
      <c r="A407" s="454">
        <v>405</v>
      </c>
      <c r="B407" s="454" t="s">
        <v>4994</v>
      </c>
      <c r="C407" s="455">
        <v>45676</v>
      </c>
      <c r="D407" s="455">
        <v>47137</v>
      </c>
      <c r="E407" s="454">
        <v>1423065</v>
      </c>
      <c r="F407" s="454">
        <v>2</v>
      </c>
      <c r="G407" s="454" t="s">
        <v>17</v>
      </c>
      <c r="H407" s="454">
        <v>1000</v>
      </c>
      <c r="I407" s="454">
        <v>4</v>
      </c>
      <c r="J407" s="454">
        <v>8</v>
      </c>
      <c r="K407" s="457">
        <v>-736400</v>
      </c>
      <c r="L407" s="457">
        <v>8000</v>
      </c>
      <c r="P407" s="441"/>
      <c r="Q407" s="441"/>
    </row>
    <row r="408" ht="15" spans="1:17">
      <c r="A408" s="454">
        <v>406</v>
      </c>
      <c r="B408" s="454" t="s">
        <v>4995</v>
      </c>
      <c r="C408" s="455">
        <v>45676</v>
      </c>
      <c r="D408" s="455">
        <v>47137</v>
      </c>
      <c r="E408" s="454">
        <v>1434268</v>
      </c>
      <c r="F408" s="454">
        <v>1</v>
      </c>
      <c r="G408" s="454" t="s">
        <v>22</v>
      </c>
      <c r="H408" s="454">
        <v>1300</v>
      </c>
      <c r="I408" s="454">
        <v>4</v>
      </c>
      <c r="J408" s="454">
        <v>4</v>
      </c>
      <c r="K408" s="457">
        <v>-741600</v>
      </c>
      <c r="L408" s="457">
        <v>5200</v>
      </c>
      <c r="P408" s="441"/>
      <c r="Q408" s="441"/>
    </row>
    <row r="409" ht="15" spans="1:17">
      <c r="A409" s="454">
        <v>407</v>
      </c>
      <c r="B409" s="454" t="s">
        <v>4996</v>
      </c>
      <c r="C409" s="455">
        <v>46041</v>
      </c>
      <c r="D409" s="455">
        <v>46406</v>
      </c>
      <c r="E409" s="454">
        <v>1430210</v>
      </c>
      <c r="F409" s="454">
        <v>1</v>
      </c>
      <c r="G409" s="454" t="s">
        <v>17</v>
      </c>
      <c r="H409" s="454">
        <v>1000</v>
      </c>
      <c r="I409" s="454">
        <v>1</v>
      </c>
      <c r="J409" s="454">
        <v>1</v>
      </c>
      <c r="K409" s="457">
        <v>-742600</v>
      </c>
      <c r="L409" s="457">
        <v>1000</v>
      </c>
      <c r="P409" s="441"/>
      <c r="Q409" s="441"/>
    </row>
    <row r="410" ht="15" spans="1:17">
      <c r="A410" s="454">
        <v>408</v>
      </c>
      <c r="B410" s="454" t="s">
        <v>4997</v>
      </c>
      <c r="C410" s="455">
        <v>46041</v>
      </c>
      <c r="D410" s="455">
        <v>46406</v>
      </c>
      <c r="E410" s="454">
        <v>1433057</v>
      </c>
      <c r="F410" s="454">
        <v>1</v>
      </c>
      <c r="G410" s="454" t="s">
        <v>17</v>
      </c>
      <c r="H410" s="454">
        <v>1000</v>
      </c>
      <c r="I410" s="454">
        <v>1</v>
      </c>
      <c r="J410" s="454">
        <v>1</v>
      </c>
      <c r="K410" s="457">
        <v>-743600</v>
      </c>
      <c r="L410" s="457">
        <v>1000</v>
      </c>
      <c r="P410" s="441"/>
      <c r="Q410" s="441"/>
    </row>
    <row r="411" ht="15" spans="1:17">
      <c r="A411" s="454">
        <v>409</v>
      </c>
      <c r="B411" s="454" t="s">
        <v>4998</v>
      </c>
      <c r="C411" s="455">
        <v>46041</v>
      </c>
      <c r="D411" s="455">
        <v>46406</v>
      </c>
      <c r="E411" s="454">
        <v>1437268</v>
      </c>
      <c r="F411" s="454">
        <v>1</v>
      </c>
      <c r="G411" s="454" t="s">
        <v>22</v>
      </c>
      <c r="H411" s="454">
        <v>1300</v>
      </c>
      <c r="I411" s="454">
        <v>1</v>
      </c>
      <c r="J411" s="454">
        <v>1</v>
      </c>
      <c r="K411" s="457">
        <v>-744900</v>
      </c>
      <c r="L411" s="457">
        <v>1300</v>
      </c>
      <c r="P411" s="441"/>
      <c r="Q411" s="441"/>
    </row>
    <row r="412" ht="15" spans="1:17">
      <c r="A412" s="454">
        <v>410</v>
      </c>
      <c r="B412" s="454" t="s">
        <v>4971</v>
      </c>
      <c r="C412" s="455">
        <v>46041</v>
      </c>
      <c r="D412" s="455">
        <v>46406</v>
      </c>
      <c r="E412" s="454">
        <v>1395990</v>
      </c>
      <c r="F412" s="454">
        <v>1</v>
      </c>
      <c r="G412" s="454" t="s">
        <v>17</v>
      </c>
      <c r="H412" s="454">
        <v>1000</v>
      </c>
      <c r="I412" s="454">
        <v>1</v>
      </c>
      <c r="J412" s="454">
        <v>1</v>
      </c>
      <c r="K412" s="457">
        <v>-745900</v>
      </c>
      <c r="L412" s="457">
        <v>1000</v>
      </c>
      <c r="P412" s="441"/>
      <c r="Q412" s="441"/>
    </row>
    <row r="413" ht="15" spans="1:17">
      <c r="A413" s="454">
        <v>411</v>
      </c>
      <c r="B413" s="454" t="s">
        <v>4999</v>
      </c>
      <c r="C413" s="455">
        <v>46041</v>
      </c>
      <c r="D413" s="455">
        <v>46771</v>
      </c>
      <c r="E413" s="454">
        <v>1412063</v>
      </c>
      <c r="F413" s="454">
        <v>1</v>
      </c>
      <c r="G413" s="454" t="s">
        <v>17</v>
      </c>
      <c r="H413" s="454">
        <v>1000</v>
      </c>
      <c r="I413" s="454">
        <v>2</v>
      </c>
      <c r="J413" s="454">
        <v>2</v>
      </c>
      <c r="K413" s="457">
        <v>-747900</v>
      </c>
      <c r="L413" s="457">
        <v>2000</v>
      </c>
      <c r="P413" s="441"/>
      <c r="Q413" s="441"/>
    </row>
    <row r="414" ht="15" spans="1:17">
      <c r="A414" s="454">
        <v>412</v>
      </c>
      <c r="B414" s="454" t="s">
        <v>5000</v>
      </c>
      <c r="C414" s="455">
        <v>46041</v>
      </c>
      <c r="D414" s="455">
        <v>46771</v>
      </c>
      <c r="E414" s="454">
        <v>1398199</v>
      </c>
      <c r="F414" s="454">
        <v>2</v>
      </c>
      <c r="G414" s="454" t="s">
        <v>17</v>
      </c>
      <c r="H414" s="454">
        <v>1000</v>
      </c>
      <c r="I414" s="454">
        <v>2</v>
      </c>
      <c r="J414" s="454">
        <v>4</v>
      </c>
      <c r="K414" s="457">
        <v>-751900</v>
      </c>
      <c r="L414" s="457">
        <v>4000</v>
      </c>
      <c r="P414" s="441"/>
      <c r="Q414" s="441"/>
    </row>
    <row r="415" ht="15" spans="1:17">
      <c r="A415" s="454">
        <v>413</v>
      </c>
      <c r="B415" s="454" t="s">
        <v>5001</v>
      </c>
      <c r="C415" s="455">
        <v>46041</v>
      </c>
      <c r="D415" s="455">
        <v>46771</v>
      </c>
      <c r="E415" s="454">
        <v>1431810</v>
      </c>
      <c r="F415" s="454">
        <v>2</v>
      </c>
      <c r="G415" s="454" t="s">
        <v>19</v>
      </c>
      <c r="H415" s="454">
        <v>1300</v>
      </c>
      <c r="I415" s="454">
        <v>2</v>
      </c>
      <c r="J415" s="454">
        <v>4</v>
      </c>
      <c r="K415" s="457">
        <v>-757100</v>
      </c>
      <c r="L415" s="457">
        <v>5200</v>
      </c>
      <c r="P415" s="441"/>
      <c r="Q415" s="441"/>
    </row>
    <row r="416" ht="15" spans="1:17">
      <c r="A416" s="454">
        <v>414</v>
      </c>
      <c r="B416" s="454" t="s">
        <v>5002</v>
      </c>
      <c r="C416" s="455">
        <v>46041</v>
      </c>
      <c r="D416" s="455">
        <v>46771</v>
      </c>
      <c r="E416" s="454">
        <v>1403278</v>
      </c>
      <c r="F416" s="454">
        <v>1</v>
      </c>
      <c r="G416" s="454" t="s">
        <v>17</v>
      </c>
      <c r="H416" s="454">
        <v>1000</v>
      </c>
      <c r="I416" s="454">
        <v>2</v>
      </c>
      <c r="J416" s="454">
        <v>2</v>
      </c>
      <c r="K416" s="457">
        <v>-759100</v>
      </c>
      <c r="L416" s="457">
        <v>2000</v>
      </c>
      <c r="P416" s="441"/>
      <c r="Q416" s="441"/>
    </row>
    <row r="417" ht="15" spans="1:17">
      <c r="A417" s="454">
        <v>415</v>
      </c>
      <c r="B417" s="454" t="s">
        <v>5003</v>
      </c>
      <c r="C417" s="455">
        <v>46041</v>
      </c>
      <c r="D417" s="455">
        <v>46771</v>
      </c>
      <c r="E417" s="454">
        <v>1435246</v>
      </c>
      <c r="F417" s="454">
        <v>1</v>
      </c>
      <c r="G417" s="454" t="s">
        <v>22</v>
      </c>
      <c r="H417" s="454">
        <v>1300</v>
      </c>
      <c r="I417" s="454">
        <v>2</v>
      </c>
      <c r="J417" s="454">
        <v>2</v>
      </c>
      <c r="K417" s="457">
        <v>-761700</v>
      </c>
      <c r="L417" s="457">
        <v>2600</v>
      </c>
      <c r="P417" s="441"/>
      <c r="Q417" s="441"/>
    </row>
    <row r="418" ht="15" spans="1:17">
      <c r="A418" s="454">
        <v>416</v>
      </c>
      <c r="B418" s="454" t="s">
        <v>5004</v>
      </c>
      <c r="C418" s="455">
        <v>46041</v>
      </c>
      <c r="D418" s="455">
        <v>46771</v>
      </c>
      <c r="E418" s="454">
        <v>1435250</v>
      </c>
      <c r="F418" s="454">
        <v>1</v>
      </c>
      <c r="G418" s="454" t="s">
        <v>22</v>
      </c>
      <c r="H418" s="454">
        <v>1300</v>
      </c>
      <c r="I418" s="454">
        <v>2</v>
      </c>
      <c r="J418" s="454">
        <v>2</v>
      </c>
      <c r="K418" s="457">
        <v>-764300</v>
      </c>
      <c r="L418" s="457">
        <v>2600</v>
      </c>
      <c r="P418" s="441"/>
      <c r="Q418" s="441"/>
    </row>
    <row r="419" ht="15" spans="1:17">
      <c r="A419" s="454">
        <v>417</v>
      </c>
      <c r="B419" s="454" t="s">
        <v>5005</v>
      </c>
      <c r="C419" s="455">
        <v>46041</v>
      </c>
      <c r="D419" s="455">
        <v>46771</v>
      </c>
      <c r="E419" s="454">
        <v>1435237</v>
      </c>
      <c r="F419" s="454">
        <v>2</v>
      </c>
      <c r="G419" s="454" t="s">
        <v>17</v>
      </c>
      <c r="H419" s="454">
        <v>1000</v>
      </c>
      <c r="I419" s="454">
        <v>2</v>
      </c>
      <c r="J419" s="454">
        <v>4</v>
      </c>
      <c r="K419" s="457">
        <v>-768300</v>
      </c>
      <c r="L419" s="457">
        <v>4000</v>
      </c>
      <c r="P419" s="441"/>
      <c r="Q419" s="441"/>
    </row>
    <row r="420" ht="15" spans="1:17">
      <c r="A420" s="454">
        <v>418</v>
      </c>
      <c r="B420" s="454" t="s">
        <v>5006</v>
      </c>
      <c r="C420" s="455">
        <v>46041</v>
      </c>
      <c r="D420" s="455">
        <v>47137</v>
      </c>
      <c r="E420" s="454">
        <v>1424261</v>
      </c>
      <c r="F420" s="454">
        <v>1</v>
      </c>
      <c r="G420" s="454" t="s">
        <v>17</v>
      </c>
      <c r="H420" s="454">
        <v>1000</v>
      </c>
      <c r="I420" s="454">
        <v>3</v>
      </c>
      <c r="J420" s="454">
        <v>3</v>
      </c>
      <c r="K420" s="457">
        <v>-771300</v>
      </c>
      <c r="L420" s="457">
        <v>3000</v>
      </c>
      <c r="P420" s="441"/>
      <c r="Q420" s="441"/>
    </row>
    <row r="421" ht="15" spans="1:17">
      <c r="A421" s="454">
        <v>419</v>
      </c>
      <c r="B421" s="454" t="s">
        <v>5007</v>
      </c>
      <c r="C421" s="455">
        <v>46041</v>
      </c>
      <c r="D421" s="455">
        <v>47137</v>
      </c>
      <c r="E421" s="454">
        <v>1431982</v>
      </c>
      <c r="F421" s="454">
        <v>1</v>
      </c>
      <c r="G421" s="454" t="s">
        <v>17</v>
      </c>
      <c r="H421" s="454">
        <v>1000</v>
      </c>
      <c r="I421" s="454">
        <v>3</v>
      </c>
      <c r="J421" s="454">
        <v>3</v>
      </c>
      <c r="K421" s="457">
        <v>-774300</v>
      </c>
      <c r="L421" s="457">
        <v>3000</v>
      </c>
      <c r="P421" s="441"/>
      <c r="Q421" s="441"/>
    </row>
    <row r="422" ht="15" spans="1:17">
      <c r="A422" s="454">
        <v>420</v>
      </c>
      <c r="B422" s="454" t="s">
        <v>5008</v>
      </c>
      <c r="C422" s="455">
        <v>46406</v>
      </c>
      <c r="D422" s="455">
        <v>46771</v>
      </c>
      <c r="E422" s="454">
        <v>1438988</v>
      </c>
      <c r="F422" s="454">
        <v>2</v>
      </c>
      <c r="G422" s="454" t="s">
        <v>19</v>
      </c>
      <c r="H422" s="454">
        <v>1300</v>
      </c>
      <c r="I422" s="454">
        <v>1</v>
      </c>
      <c r="J422" s="454">
        <v>2</v>
      </c>
      <c r="K422" s="457">
        <v>-776900</v>
      </c>
      <c r="L422" s="457">
        <v>2600</v>
      </c>
      <c r="P422" s="441"/>
      <c r="Q422" s="441"/>
    </row>
    <row r="423" ht="15" spans="1:17">
      <c r="A423" s="454">
        <v>421</v>
      </c>
      <c r="B423" s="454" t="s">
        <v>5009</v>
      </c>
      <c r="C423" s="455">
        <v>46406</v>
      </c>
      <c r="D423" s="455">
        <v>46771</v>
      </c>
      <c r="E423" s="454">
        <v>1438133</v>
      </c>
      <c r="F423" s="454">
        <v>1</v>
      </c>
      <c r="G423" s="454" t="s">
        <v>17</v>
      </c>
      <c r="H423" s="454">
        <v>1000</v>
      </c>
      <c r="I423" s="454">
        <v>1</v>
      </c>
      <c r="J423" s="454">
        <v>1</v>
      </c>
      <c r="K423" s="457">
        <v>-777900</v>
      </c>
      <c r="L423" s="457">
        <v>1000</v>
      </c>
      <c r="P423" s="441"/>
      <c r="Q423" s="441"/>
    </row>
    <row r="424" ht="15" spans="1:17">
      <c r="A424" s="454">
        <v>422</v>
      </c>
      <c r="B424" s="454" t="s">
        <v>1417</v>
      </c>
      <c r="C424" s="455">
        <v>46406</v>
      </c>
      <c r="D424" s="455">
        <v>46771</v>
      </c>
      <c r="E424" s="454">
        <v>1435371</v>
      </c>
      <c r="F424" s="454">
        <v>2</v>
      </c>
      <c r="G424" s="454" t="s">
        <v>17</v>
      </c>
      <c r="H424" s="454">
        <v>1000</v>
      </c>
      <c r="I424" s="454">
        <v>1</v>
      </c>
      <c r="J424" s="454">
        <v>2</v>
      </c>
      <c r="K424" s="457">
        <v>-779900</v>
      </c>
      <c r="L424" s="457">
        <v>2000</v>
      </c>
      <c r="P424" s="441"/>
      <c r="Q424" s="441"/>
    </row>
    <row r="425" ht="15" spans="1:17">
      <c r="A425" s="454">
        <v>423</v>
      </c>
      <c r="B425" s="454" t="s">
        <v>5010</v>
      </c>
      <c r="C425" s="455">
        <v>46406</v>
      </c>
      <c r="D425" s="455">
        <v>46771</v>
      </c>
      <c r="E425" s="454">
        <v>1435386</v>
      </c>
      <c r="F425" s="454">
        <v>2</v>
      </c>
      <c r="G425" s="454" t="s">
        <v>17</v>
      </c>
      <c r="H425" s="454">
        <v>1000</v>
      </c>
      <c r="I425" s="454">
        <v>1</v>
      </c>
      <c r="J425" s="454">
        <v>2</v>
      </c>
      <c r="K425" s="457">
        <v>-781900</v>
      </c>
      <c r="L425" s="457">
        <v>2000</v>
      </c>
      <c r="P425" s="441"/>
      <c r="Q425" s="441"/>
    </row>
    <row r="426" ht="15" spans="1:17">
      <c r="A426" s="454">
        <v>424</v>
      </c>
      <c r="B426" s="454" t="s">
        <v>5011</v>
      </c>
      <c r="C426" s="455">
        <v>46406</v>
      </c>
      <c r="D426" s="455">
        <v>46771</v>
      </c>
      <c r="E426" s="454">
        <v>1438708</v>
      </c>
      <c r="F426" s="454">
        <v>1</v>
      </c>
      <c r="G426" s="454" t="s">
        <v>22</v>
      </c>
      <c r="H426" s="454">
        <v>1300</v>
      </c>
      <c r="I426" s="454">
        <v>1</v>
      </c>
      <c r="J426" s="454">
        <v>1</v>
      </c>
      <c r="K426" s="457">
        <v>-783200</v>
      </c>
      <c r="L426" s="457">
        <v>1300</v>
      </c>
      <c r="P426" s="441"/>
      <c r="Q426" s="441"/>
    </row>
    <row r="427" ht="15" spans="1:17">
      <c r="A427" s="454">
        <v>425</v>
      </c>
      <c r="B427" s="454" t="s">
        <v>5012</v>
      </c>
      <c r="C427" s="455">
        <v>46406</v>
      </c>
      <c r="D427" s="455">
        <v>46771</v>
      </c>
      <c r="E427" s="454">
        <v>1432236</v>
      </c>
      <c r="F427" s="454">
        <v>1</v>
      </c>
      <c r="G427" s="454" t="s">
        <v>17</v>
      </c>
      <c r="H427" s="454">
        <v>1000</v>
      </c>
      <c r="I427" s="454">
        <v>1</v>
      </c>
      <c r="J427" s="454">
        <v>1</v>
      </c>
      <c r="K427" s="457">
        <v>-784200</v>
      </c>
      <c r="L427" s="457">
        <v>1000</v>
      </c>
      <c r="P427" s="441"/>
      <c r="Q427" s="441"/>
    </row>
    <row r="428" ht="15" spans="1:17">
      <c r="A428" s="454">
        <v>426</v>
      </c>
      <c r="B428" s="454" t="s">
        <v>5013</v>
      </c>
      <c r="C428" s="455">
        <v>46406</v>
      </c>
      <c r="D428" s="455">
        <v>46771</v>
      </c>
      <c r="E428" s="454">
        <v>1439520</v>
      </c>
      <c r="F428" s="454">
        <v>1</v>
      </c>
      <c r="G428" s="454" t="s">
        <v>22</v>
      </c>
      <c r="H428" s="454">
        <v>1300</v>
      </c>
      <c r="I428" s="454">
        <v>1</v>
      </c>
      <c r="J428" s="454">
        <v>1</v>
      </c>
      <c r="K428" s="457">
        <v>-785500</v>
      </c>
      <c r="L428" s="457">
        <v>1300</v>
      </c>
      <c r="P428" s="441"/>
      <c r="Q428" s="441"/>
    </row>
    <row r="429" ht="15" spans="1:17">
      <c r="A429" s="454">
        <v>427</v>
      </c>
      <c r="B429" s="454" t="s">
        <v>4954</v>
      </c>
      <c r="C429" s="455">
        <v>46406</v>
      </c>
      <c r="D429" s="455">
        <v>46771</v>
      </c>
      <c r="E429" s="454">
        <v>1418476</v>
      </c>
      <c r="F429" s="454">
        <v>2</v>
      </c>
      <c r="G429" s="454" t="s">
        <v>22</v>
      </c>
      <c r="H429" s="454">
        <v>1300</v>
      </c>
      <c r="I429" s="454">
        <v>1</v>
      </c>
      <c r="J429" s="454">
        <v>2</v>
      </c>
      <c r="K429" s="457">
        <v>-788100</v>
      </c>
      <c r="L429" s="457">
        <v>2600</v>
      </c>
      <c r="P429" s="441"/>
      <c r="Q429" s="441"/>
    </row>
    <row r="430" ht="30" spans="1:17">
      <c r="A430" s="454">
        <v>428</v>
      </c>
      <c r="B430" s="454" t="s">
        <v>5014</v>
      </c>
      <c r="C430" s="455">
        <v>46406</v>
      </c>
      <c r="D430" s="455">
        <v>47137</v>
      </c>
      <c r="E430" s="454">
        <v>1438856</v>
      </c>
      <c r="F430" s="454">
        <v>1</v>
      </c>
      <c r="G430" s="454" t="s">
        <v>17</v>
      </c>
      <c r="H430" s="454">
        <v>1000</v>
      </c>
      <c r="I430" s="454">
        <v>2</v>
      </c>
      <c r="J430" s="454">
        <v>2</v>
      </c>
      <c r="K430" s="457">
        <v>-790100</v>
      </c>
      <c r="L430" s="457">
        <v>2000</v>
      </c>
      <c r="P430" s="441"/>
      <c r="Q430" s="441"/>
    </row>
    <row r="431" ht="15" spans="1:17">
      <c r="A431" s="454">
        <v>429</v>
      </c>
      <c r="B431" s="454" t="s">
        <v>5015</v>
      </c>
      <c r="C431" s="455">
        <v>46406</v>
      </c>
      <c r="D431" s="455">
        <v>47137</v>
      </c>
      <c r="E431" s="454">
        <v>1434151</v>
      </c>
      <c r="F431" s="454">
        <v>1</v>
      </c>
      <c r="G431" s="454" t="s">
        <v>49</v>
      </c>
      <c r="H431" s="454">
        <v>1500</v>
      </c>
      <c r="I431" s="454">
        <v>2</v>
      </c>
      <c r="J431" s="454">
        <v>2</v>
      </c>
      <c r="K431" s="457">
        <v>-793100</v>
      </c>
      <c r="L431" s="457">
        <v>3000</v>
      </c>
      <c r="P431" s="441"/>
      <c r="Q431" s="441"/>
    </row>
    <row r="432" ht="15" spans="1:17">
      <c r="A432" s="454">
        <v>430</v>
      </c>
      <c r="B432" s="454" t="s">
        <v>5016</v>
      </c>
      <c r="C432" s="455">
        <v>46406</v>
      </c>
      <c r="D432" s="455">
        <v>47137</v>
      </c>
      <c r="E432" s="454">
        <v>1428915</v>
      </c>
      <c r="F432" s="454">
        <v>1</v>
      </c>
      <c r="G432" s="454" t="s">
        <v>19</v>
      </c>
      <c r="H432" s="454">
        <v>1300</v>
      </c>
      <c r="I432" s="454">
        <v>2</v>
      </c>
      <c r="J432" s="454">
        <v>2</v>
      </c>
      <c r="K432" s="457">
        <v>-795700</v>
      </c>
      <c r="L432" s="457">
        <v>2600</v>
      </c>
      <c r="P432" s="441"/>
      <c r="Q432" s="441"/>
    </row>
    <row r="433" ht="15" spans="1:17">
      <c r="A433" s="454">
        <v>431</v>
      </c>
      <c r="B433" s="454" t="s">
        <v>5017</v>
      </c>
      <c r="C433" s="455">
        <v>46406</v>
      </c>
      <c r="D433" s="455">
        <v>47137</v>
      </c>
      <c r="E433" s="454">
        <v>1438420</v>
      </c>
      <c r="F433" s="454">
        <v>2</v>
      </c>
      <c r="G433" s="454" t="s">
        <v>17</v>
      </c>
      <c r="H433" s="454">
        <v>1000</v>
      </c>
      <c r="I433" s="454">
        <v>2</v>
      </c>
      <c r="J433" s="454">
        <v>4</v>
      </c>
      <c r="K433" s="457">
        <v>-799700</v>
      </c>
      <c r="L433" s="457">
        <v>4000</v>
      </c>
      <c r="P433" s="441"/>
      <c r="Q433" s="441"/>
    </row>
    <row r="434" ht="15" spans="1:17">
      <c r="A434" s="454">
        <v>432</v>
      </c>
      <c r="B434" s="454" t="s">
        <v>5018</v>
      </c>
      <c r="C434" s="455">
        <v>46771</v>
      </c>
      <c r="D434" s="455">
        <v>47137</v>
      </c>
      <c r="E434" s="454">
        <v>1439050</v>
      </c>
      <c r="F434" s="454">
        <v>1</v>
      </c>
      <c r="G434" s="454" t="s">
        <v>17</v>
      </c>
      <c r="H434" s="454">
        <v>1000</v>
      </c>
      <c r="I434" s="454">
        <v>1</v>
      </c>
      <c r="J434" s="454">
        <v>1</v>
      </c>
      <c r="K434" s="457">
        <v>-800700</v>
      </c>
      <c r="L434" s="457">
        <v>1000</v>
      </c>
      <c r="P434" s="441"/>
      <c r="Q434" s="441"/>
    </row>
    <row r="435" ht="15" spans="1:17">
      <c r="A435" s="454">
        <v>433</v>
      </c>
      <c r="B435" s="454" t="s">
        <v>5019</v>
      </c>
      <c r="C435" s="455">
        <v>46771</v>
      </c>
      <c r="D435" s="455">
        <v>47137</v>
      </c>
      <c r="E435" s="454">
        <v>1425041</v>
      </c>
      <c r="F435" s="454">
        <v>2</v>
      </c>
      <c r="G435" s="454" t="s">
        <v>17</v>
      </c>
      <c r="H435" s="454">
        <v>1000</v>
      </c>
      <c r="I435" s="454">
        <v>1</v>
      </c>
      <c r="J435" s="454">
        <v>2</v>
      </c>
      <c r="K435" s="457">
        <v>-802700</v>
      </c>
      <c r="L435" s="457">
        <v>2000</v>
      </c>
      <c r="P435" s="441"/>
      <c r="Q435" s="441"/>
    </row>
    <row r="436" ht="15" spans="1:17">
      <c r="A436" s="454">
        <v>434</v>
      </c>
      <c r="B436" s="454" t="s">
        <v>5020</v>
      </c>
      <c r="C436" s="455">
        <v>46771</v>
      </c>
      <c r="D436" s="455">
        <v>47137</v>
      </c>
      <c r="E436" s="454">
        <v>1437642</v>
      </c>
      <c r="F436" s="454">
        <v>1</v>
      </c>
      <c r="G436" s="454" t="s">
        <v>17</v>
      </c>
      <c r="H436" s="454">
        <v>1000</v>
      </c>
      <c r="I436" s="454">
        <v>1</v>
      </c>
      <c r="J436" s="454">
        <v>1</v>
      </c>
      <c r="K436" s="457">
        <v>-803700</v>
      </c>
      <c r="L436" s="457">
        <v>1000</v>
      </c>
      <c r="P436" s="441"/>
      <c r="Q436" s="441"/>
    </row>
    <row r="437" ht="15" spans="1:17">
      <c r="A437" s="454">
        <v>435</v>
      </c>
      <c r="B437" s="454" t="s">
        <v>5021</v>
      </c>
      <c r="C437" s="455">
        <v>46771</v>
      </c>
      <c r="D437" s="455">
        <v>47137</v>
      </c>
      <c r="E437" s="454">
        <v>1416376</v>
      </c>
      <c r="F437" s="454">
        <v>1</v>
      </c>
      <c r="G437" s="454" t="s">
        <v>49</v>
      </c>
      <c r="H437" s="454">
        <v>2500</v>
      </c>
      <c r="I437" s="454">
        <v>1</v>
      </c>
      <c r="J437" s="454">
        <v>1</v>
      </c>
      <c r="K437" s="457">
        <v>-806200</v>
      </c>
      <c r="L437" s="457">
        <v>2500</v>
      </c>
      <c r="P437" s="441"/>
      <c r="Q437" s="441"/>
    </row>
    <row r="438" ht="15" spans="1:17">
      <c r="A438" s="454">
        <v>436</v>
      </c>
      <c r="B438" s="454" t="s">
        <v>5022</v>
      </c>
      <c r="C438" s="455">
        <v>46771</v>
      </c>
      <c r="D438" s="455">
        <v>47137</v>
      </c>
      <c r="E438" s="454">
        <v>1439295</v>
      </c>
      <c r="F438" s="454">
        <v>2</v>
      </c>
      <c r="G438" s="454" t="s">
        <v>19</v>
      </c>
      <c r="H438" s="454">
        <v>1300</v>
      </c>
      <c r="I438" s="454">
        <v>1</v>
      </c>
      <c r="J438" s="454">
        <v>2</v>
      </c>
      <c r="K438" s="457">
        <v>-808800</v>
      </c>
      <c r="L438" s="457">
        <v>2600</v>
      </c>
      <c r="P438" s="441"/>
      <c r="Q438" s="441"/>
    </row>
    <row r="439" ht="15" spans="1:17">
      <c r="A439" s="454">
        <v>437</v>
      </c>
      <c r="B439" s="454" t="s">
        <v>4716</v>
      </c>
      <c r="C439" s="455">
        <v>46771</v>
      </c>
      <c r="D439" s="455">
        <v>47137</v>
      </c>
      <c r="E439" s="454">
        <v>1414503</v>
      </c>
      <c r="F439" s="454">
        <v>2</v>
      </c>
      <c r="G439" s="454" t="s">
        <v>17</v>
      </c>
      <c r="H439" s="454">
        <v>1000</v>
      </c>
      <c r="I439" s="454">
        <v>1</v>
      </c>
      <c r="J439" s="454">
        <v>2</v>
      </c>
      <c r="K439" s="457">
        <v>-810800</v>
      </c>
      <c r="L439" s="457">
        <v>2000</v>
      </c>
      <c r="P439" s="441"/>
      <c r="Q439" s="441"/>
    </row>
    <row r="440" ht="15" spans="1:17">
      <c r="A440" s="454">
        <v>438</v>
      </c>
      <c r="B440" s="454" t="s">
        <v>5023</v>
      </c>
      <c r="C440" s="455">
        <v>46771</v>
      </c>
      <c r="D440" s="455">
        <v>47137</v>
      </c>
      <c r="E440" s="454">
        <v>1434909</v>
      </c>
      <c r="F440" s="454">
        <v>1</v>
      </c>
      <c r="G440" s="454" t="s">
        <v>22</v>
      </c>
      <c r="H440" s="454">
        <v>1300</v>
      </c>
      <c r="I440" s="454">
        <v>1</v>
      </c>
      <c r="J440" s="454">
        <v>1</v>
      </c>
      <c r="K440" s="457">
        <v>-812100</v>
      </c>
      <c r="L440" s="457">
        <v>1300</v>
      </c>
      <c r="P440" s="441"/>
      <c r="Q440" s="441"/>
    </row>
    <row r="441" ht="15" spans="1:17">
      <c r="A441" s="454">
        <v>439</v>
      </c>
      <c r="B441" s="454" t="s">
        <v>5024</v>
      </c>
      <c r="C441" s="455">
        <v>46771</v>
      </c>
      <c r="D441" s="455">
        <v>10977</v>
      </c>
      <c r="E441" s="454">
        <v>1439436</v>
      </c>
      <c r="F441" s="454">
        <v>1</v>
      </c>
      <c r="G441" s="454" t="s">
        <v>17</v>
      </c>
      <c r="H441" s="454">
        <v>1000</v>
      </c>
      <c r="I441" s="454">
        <v>2</v>
      </c>
      <c r="J441" s="454">
        <v>2</v>
      </c>
      <c r="K441" s="457">
        <v>-814100</v>
      </c>
      <c r="L441" s="457">
        <v>2000</v>
      </c>
      <c r="P441" s="441"/>
      <c r="Q441" s="441"/>
    </row>
    <row r="442" ht="15" spans="1:17">
      <c r="A442" s="454">
        <v>440</v>
      </c>
      <c r="B442" s="454" t="s">
        <v>5025</v>
      </c>
      <c r="C442" s="455">
        <v>46771</v>
      </c>
      <c r="D442" s="455">
        <v>10977</v>
      </c>
      <c r="E442" s="454">
        <v>1397651</v>
      </c>
      <c r="F442" s="454">
        <v>1</v>
      </c>
      <c r="G442" s="454" t="s">
        <v>19</v>
      </c>
      <c r="H442" s="454">
        <v>1100</v>
      </c>
      <c r="I442" s="454">
        <v>2</v>
      </c>
      <c r="J442" s="454">
        <v>2</v>
      </c>
      <c r="K442" s="457">
        <v>-816300</v>
      </c>
      <c r="L442" s="457">
        <v>2200</v>
      </c>
      <c r="P442" s="441"/>
      <c r="Q442" s="441"/>
    </row>
    <row r="443" ht="15" spans="1:17">
      <c r="A443" s="454">
        <v>441</v>
      </c>
      <c r="B443" s="454" t="s">
        <v>5026</v>
      </c>
      <c r="C443" s="455">
        <v>46771</v>
      </c>
      <c r="D443" s="455">
        <v>10977</v>
      </c>
      <c r="E443" s="454">
        <v>1397652</v>
      </c>
      <c r="F443" s="454">
        <v>1</v>
      </c>
      <c r="G443" s="454" t="s">
        <v>19</v>
      </c>
      <c r="H443" s="454">
        <v>1100</v>
      </c>
      <c r="I443" s="454">
        <v>2</v>
      </c>
      <c r="J443" s="454">
        <v>2</v>
      </c>
      <c r="K443" s="457">
        <v>-818500</v>
      </c>
      <c r="L443" s="457">
        <v>2200</v>
      </c>
      <c r="P443" s="441"/>
      <c r="Q443" s="441"/>
    </row>
    <row r="444" ht="15" spans="1:17">
      <c r="A444" s="454">
        <v>442</v>
      </c>
      <c r="B444" s="454" t="s">
        <v>5027</v>
      </c>
      <c r="C444" s="455">
        <v>46771</v>
      </c>
      <c r="D444" s="455">
        <v>10977</v>
      </c>
      <c r="E444" s="454">
        <v>1435367</v>
      </c>
      <c r="F444" s="454">
        <v>2</v>
      </c>
      <c r="G444" s="454" t="s">
        <v>22</v>
      </c>
      <c r="H444" s="454">
        <v>1300</v>
      </c>
      <c r="I444" s="454">
        <v>2</v>
      </c>
      <c r="J444" s="454">
        <v>4</v>
      </c>
      <c r="K444" s="457">
        <v>-823700</v>
      </c>
      <c r="L444" s="457">
        <v>5200</v>
      </c>
      <c r="P444" s="441"/>
      <c r="Q444" s="441"/>
    </row>
    <row r="445" ht="15" spans="1:17">
      <c r="A445" s="454">
        <v>443</v>
      </c>
      <c r="B445" s="454" t="s">
        <v>5028</v>
      </c>
      <c r="C445" s="455">
        <v>46771</v>
      </c>
      <c r="D445" s="455">
        <v>10977</v>
      </c>
      <c r="E445" s="454">
        <v>1435261</v>
      </c>
      <c r="F445" s="454">
        <v>1</v>
      </c>
      <c r="G445" s="454" t="s">
        <v>17</v>
      </c>
      <c r="H445" s="454">
        <v>1000</v>
      </c>
      <c r="I445" s="454">
        <v>2</v>
      </c>
      <c r="J445" s="454">
        <v>2</v>
      </c>
      <c r="K445" s="457">
        <v>-825700</v>
      </c>
      <c r="L445" s="457">
        <v>2000</v>
      </c>
      <c r="P445" s="441"/>
      <c r="Q445" s="441"/>
    </row>
    <row r="446" ht="15" spans="1:17">
      <c r="A446" s="454">
        <v>444</v>
      </c>
      <c r="B446" s="454" t="s">
        <v>5029</v>
      </c>
      <c r="C446" s="455">
        <v>46771</v>
      </c>
      <c r="D446" s="455">
        <v>10977</v>
      </c>
      <c r="E446" s="454">
        <v>1425798</v>
      </c>
      <c r="F446" s="454">
        <v>1</v>
      </c>
      <c r="G446" s="454" t="s">
        <v>17</v>
      </c>
      <c r="H446" s="454">
        <v>1000</v>
      </c>
      <c r="I446" s="454">
        <v>2</v>
      </c>
      <c r="J446" s="454">
        <v>2</v>
      </c>
      <c r="K446" s="457">
        <v>-827700</v>
      </c>
      <c r="L446" s="457">
        <v>2000</v>
      </c>
      <c r="P446" s="441"/>
      <c r="Q446" s="441"/>
    </row>
    <row r="447" ht="15" spans="1:17">
      <c r="A447" s="454">
        <v>445</v>
      </c>
      <c r="B447" s="454" t="s">
        <v>5030</v>
      </c>
      <c r="C447" s="455">
        <v>46771</v>
      </c>
      <c r="D447" s="455">
        <v>10977</v>
      </c>
      <c r="E447" s="454">
        <v>1438070</v>
      </c>
      <c r="F447" s="454">
        <v>2</v>
      </c>
      <c r="G447" s="454" t="s">
        <v>17</v>
      </c>
      <c r="H447" s="454">
        <v>1000</v>
      </c>
      <c r="I447" s="454">
        <v>2</v>
      </c>
      <c r="J447" s="454">
        <v>4</v>
      </c>
      <c r="K447" s="457">
        <v>-831700</v>
      </c>
      <c r="L447" s="457">
        <v>4000</v>
      </c>
      <c r="P447" s="441"/>
      <c r="Q447" s="441"/>
    </row>
    <row r="448" ht="15" spans="1:17">
      <c r="A448" s="454">
        <v>446</v>
      </c>
      <c r="B448" s="454" t="s">
        <v>5011</v>
      </c>
      <c r="C448" s="455">
        <v>46771</v>
      </c>
      <c r="D448" s="455">
        <v>11342</v>
      </c>
      <c r="E448" s="454">
        <v>1432555</v>
      </c>
      <c r="F448" s="454">
        <v>2</v>
      </c>
      <c r="G448" s="454" t="s">
        <v>22</v>
      </c>
      <c r="H448" s="454">
        <v>1300</v>
      </c>
      <c r="I448" s="454">
        <v>3</v>
      </c>
      <c r="J448" s="454">
        <v>6</v>
      </c>
      <c r="K448" s="457">
        <v>-839500</v>
      </c>
      <c r="L448" s="457">
        <v>7800</v>
      </c>
      <c r="P448" s="441"/>
      <c r="Q448" s="441"/>
    </row>
    <row r="449" ht="15" spans="1:17">
      <c r="A449" s="454">
        <v>447</v>
      </c>
      <c r="B449" s="454" t="s">
        <v>5031</v>
      </c>
      <c r="C449" s="455">
        <v>46771</v>
      </c>
      <c r="D449" s="455">
        <v>11342</v>
      </c>
      <c r="E449" s="454">
        <v>1424882</v>
      </c>
      <c r="F449" s="454">
        <v>1</v>
      </c>
      <c r="G449" s="454" t="s">
        <v>22</v>
      </c>
      <c r="H449" s="454">
        <v>1300</v>
      </c>
      <c r="I449" s="454">
        <v>3</v>
      </c>
      <c r="J449" s="454">
        <v>3</v>
      </c>
      <c r="K449" s="457">
        <v>-843400</v>
      </c>
      <c r="L449" s="457">
        <v>3900</v>
      </c>
      <c r="P449" s="441"/>
      <c r="Q449" s="441"/>
    </row>
    <row r="450" ht="15" spans="1:17">
      <c r="A450" s="454">
        <v>448</v>
      </c>
      <c r="B450" s="454" t="s">
        <v>5032</v>
      </c>
      <c r="C450" s="455">
        <v>46771</v>
      </c>
      <c r="D450" s="455">
        <v>11342</v>
      </c>
      <c r="E450" s="454">
        <v>1435772</v>
      </c>
      <c r="F450" s="454">
        <v>1</v>
      </c>
      <c r="G450" s="454" t="s">
        <v>17</v>
      </c>
      <c r="H450" s="454">
        <v>1000</v>
      </c>
      <c r="I450" s="454">
        <v>3</v>
      </c>
      <c r="J450" s="454">
        <v>3</v>
      </c>
      <c r="K450" s="457">
        <v>-846400</v>
      </c>
      <c r="L450" s="457">
        <v>3000</v>
      </c>
      <c r="P450" s="441"/>
      <c r="Q450" s="441"/>
    </row>
    <row r="451" ht="15" spans="1:17">
      <c r="A451" s="454">
        <v>449</v>
      </c>
      <c r="B451" s="454" t="s">
        <v>5033</v>
      </c>
      <c r="C451" s="455">
        <v>46771</v>
      </c>
      <c r="D451" s="455">
        <v>11342</v>
      </c>
      <c r="E451" s="454">
        <v>1435903</v>
      </c>
      <c r="F451" s="454">
        <v>3</v>
      </c>
      <c r="G451" s="454" t="s">
        <v>17</v>
      </c>
      <c r="H451" s="454">
        <v>1000</v>
      </c>
      <c r="I451" s="454">
        <v>3</v>
      </c>
      <c r="J451" s="454">
        <v>9</v>
      </c>
      <c r="K451" s="457">
        <v>-855400</v>
      </c>
      <c r="L451" s="457">
        <v>9000</v>
      </c>
      <c r="P451" s="441"/>
      <c r="Q451" s="441"/>
    </row>
    <row r="452" ht="15" spans="1:17">
      <c r="A452" s="454">
        <v>450</v>
      </c>
      <c r="B452" s="454" t="s">
        <v>5034</v>
      </c>
      <c r="C452" s="455">
        <v>47137</v>
      </c>
      <c r="D452" s="455">
        <v>10977</v>
      </c>
      <c r="E452" s="454">
        <v>1433758</v>
      </c>
      <c r="F452" s="454">
        <v>1</v>
      </c>
      <c r="G452" s="454" t="s">
        <v>17</v>
      </c>
      <c r="H452" s="454">
        <v>1000</v>
      </c>
      <c r="I452" s="454">
        <v>1</v>
      </c>
      <c r="J452" s="454">
        <v>1</v>
      </c>
      <c r="K452" s="457">
        <v>-856400</v>
      </c>
      <c r="L452" s="457">
        <v>1000</v>
      </c>
      <c r="P452" s="441"/>
      <c r="Q452" s="441"/>
    </row>
    <row r="453" ht="15" spans="1:17">
      <c r="A453" s="454">
        <v>451</v>
      </c>
      <c r="B453" s="454" t="s">
        <v>5035</v>
      </c>
      <c r="C453" s="455">
        <v>47137</v>
      </c>
      <c r="D453" s="455">
        <v>10977</v>
      </c>
      <c r="E453" s="454">
        <v>1440283</v>
      </c>
      <c r="F453" s="454">
        <v>1</v>
      </c>
      <c r="G453" s="454" t="s">
        <v>49</v>
      </c>
      <c r="H453" s="454">
        <v>2000</v>
      </c>
      <c r="I453" s="454">
        <v>1</v>
      </c>
      <c r="J453" s="454">
        <v>1</v>
      </c>
      <c r="K453" s="457">
        <v>-858400</v>
      </c>
      <c r="L453" s="457">
        <v>2000</v>
      </c>
      <c r="P453" s="441"/>
      <c r="Q453" s="441"/>
    </row>
    <row r="454" ht="15" spans="1:17">
      <c r="A454" s="454">
        <v>452</v>
      </c>
      <c r="B454" s="454" t="s">
        <v>5036</v>
      </c>
      <c r="C454" s="455">
        <v>47137</v>
      </c>
      <c r="D454" s="455">
        <v>10977</v>
      </c>
      <c r="E454" s="454">
        <v>1439961</v>
      </c>
      <c r="F454" s="454">
        <v>1</v>
      </c>
      <c r="G454" s="454" t="s">
        <v>17</v>
      </c>
      <c r="H454" s="454">
        <v>1000</v>
      </c>
      <c r="I454" s="454">
        <v>1</v>
      </c>
      <c r="J454" s="454">
        <v>1</v>
      </c>
      <c r="K454" s="457">
        <v>-859400</v>
      </c>
      <c r="L454" s="457">
        <v>1000</v>
      </c>
      <c r="P454" s="441"/>
      <c r="Q454" s="441"/>
    </row>
    <row r="455" ht="15" spans="1:17">
      <c r="A455" s="454">
        <v>453</v>
      </c>
      <c r="B455" s="454" t="s">
        <v>5037</v>
      </c>
      <c r="C455" s="455">
        <v>47137</v>
      </c>
      <c r="D455" s="455">
        <v>10977</v>
      </c>
      <c r="E455" s="454">
        <v>1439964</v>
      </c>
      <c r="F455" s="454">
        <v>1</v>
      </c>
      <c r="G455" s="454" t="s">
        <v>17</v>
      </c>
      <c r="H455" s="454">
        <v>1000</v>
      </c>
      <c r="I455" s="454">
        <v>1</v>
      </c>
      <c r="J455" s="454">
        <v>1</v>
      </c>
      <c r="K455" s="457">
        <v>-860400</v>
      </c>
      <c r="L455" s="457">
        <v>1000</v>
      </c>
      <c r="P455" s="441"/>
      <c r="Q455" s="441"/>
    </row>
    <row r="456" ht="15" spans="1:17">
      <c r="A456" s="454">
        <v>454</v>
      </c>
      <c r="B456" s="454" t="s">
        <v>5038</v>
      </c>
      <c r="C456" s="455">
        <v>47137</v>
      </c>
      <c r="D456" s="455">
        <v>10977</v>
      </c>
      <c r="E456" s="454">
        <v>1440177</v>
      </c>
      <c r="F456" s="454">
        <v>2</v>
      </c>
      <c r="G456" s="454" t="s">
        <v>22</v>
      </c>
      <c r="H456" s="454">
        <v>1300</v>
      </c>
      <c r="I456" s="454">
        <v>1</v>
      </c>
      <c r="J456" s="454">
        <v>2</v>
      </c>
      <c r="K456" s="457">
        <v>-863000</v>
      </c>
      <c r="L456" s="457">
        <v>2600</v>
      </c>
      <c r="P456" s="441"/>
      <c r="Q456" s="441"/>
    </row>
    <row r="457" ht="15" spans="1:17">
      <c r="A457" s="454">
        <v>455</v>
      </c>
      <c r="B457" s="454" t="s">
        <v>5039</v>
      </c>
      <c r="C457" s="455">
        <v>47137</v>
      </c>
      <c r="D457" s="455">
        <v>10977</v>
      </c>
      <c r="E457" s="454">
        <v>1440005</v>
      </c>
      <c r="F457" s="454">
        <v>1</v>
      </c>
      <c r="G457" s="454" t="s">
        <v>22</v>
      </c>
      <c r="H457" s="454">
        <v>1300</v>
      </c>
      <c r="I457" s="454">
        <v>1</v>
      </c>
      <c r="J457" s="454">
        <v>1</v>
      </c>
      <c r="K457" s="457">
        <v>-864300</v>
      </c>
      <c r="L457" s="457">
        <v>1300</v>
      </c>
      <c r="P457" s="441"/>
      <c r="Q457" s="441"/>
    </row>
    <row r="458" ht="15" spans="1:17">
      <c r="A458" s="454">
        <v>456</v>
      </c>
      <c r="B458" s="454" t="s">
        <v>5040</v>
      </c>
      <c r="C458" s="455">
        <v>47137</v>
      </c>
      <c r="D458" s="455">
        <v>11342</v>
      </c>
      <c r="E458" s="454">
        <v>1431122</v>
      </c>
      <c r="F458" s="454">
        <v>1</v>
      </c>
      <c r="G458" s="454" t="s">
        <v>22</v>
      </c>
      <c r="H458" s="454">
        <v>1300</v>
      </c>
      <c r="I458" s="454">
        <v>2</v>
      </c>
      <c r="J458" s="454">
        <v>2</v>
      </c>
      <c r="K458" s="457">
        <v>-866900</v>
      </c>
      <c r="L458" s="457">
        <v>2600</v>
      </c>
      <c r="P458" s="441"/>
      <c r="Q458" s="441"/>
    </row>
    <row r="459" ht="15" spans="1:17">
      <c r="A459" s="454">
        <v>457</v>
      </c>
      <c r="B459" s="454" t="s">
        <v>5041</v>
      </c>
      <c r="C459" s="455">
        <v>47137</v>
      </c>
      <c r="D459" s="455">
        <v>11342</v>
      </c>
      <c r="E459" s="454">
        <v>1439968</v>
      </c>
      <c r="F459" s="454">
        <v>1</v>
      </c>
      <c r="G459" s="454" t="s">
        <v>17</v>
      </c>
      <c r="H459" s="454">
        <v>1000</v>
      </c>
      <c r="I459" s="454">
        <v>2</v>
      </c>
      <c r="J459" s="454">
        <v>2</v>
      </c>
      <c r="K459" s="457">
        <v>-868900</v>
      </c>
      <c r="L459" s="457">
        <v>2000</v>
      </c>
      <c r="P459" s="441"/>
      <c r="Q459" s="441"/>
    </row>
    <row r="460" ht="15" spans="1:17">
      <c r="A460" s="454">
        <v>458</v>
      </c>
      <c r="B460" s="454" t="s">
        <v>5042</v>
      </c>
      <c r="C460" s="455">
        <v>47137</v>
      </c>
      <c r="D460" s="455">
        <v>11342</v>
      </c>
      <c r="E460" s="454">
        <v>1398836</v>
      </c>
      <c r="F460" s="454">
        <v>1</v>
      </c>
      <c r="G460" s="454" t="s">
        <v>19</v>
      </c>
      <c r="H460" s="454">
        <v>1100</v>
      </c>
      <c r="I460" s="454">
        <v>2</v>
      </c>
      <c r="J460" s="454">
        <v>2</v>
      </c>
      <c r="K460" s="457">
        <v>-871100</v>
      </c>
      <c r="L460" s="457">
        <v>2200</v>
      </c>
      <c r="P460" s="441"/>
      <c r="Q460" s="441"/>
    </row>
    <row r="461" ht="15" spans="1:17">
      <c r="A461" s="454">
        <v>459</v>
      </c>
      <c r="B461" s="454" t="s">
        <v>5043</v>
      </c>
      <c r="C461" s="455">
        <v>47137</v>
      </c>
      <c r="D461" s="455">
        <v>11342</v>
      </c>
      <c r="E461" s="454">
        <v>1416770</v>
      </c>
      <c r="F461" s="454">
        <v>1</v>
      </c>
      <c r="G461" s="454" t="s">
        <v>17</v>
      </c>
      <c r="H461" s="454">
        <v>1000</v>
      </c>
      <c r="I461" s="454">
        <v>2</v>
      </c>
      <c r="J461" s="454">
        <v>2</v>
      </c>
      <c r="K461" s="457">
        <v>-873100</v>
      </c>
      <c r="L461" s="457">
        <v>2000</v>
      </c>
      <c r="P461" s="441"/>
      <c r="Q461" s="441"/>
    </row>
    <row r="462" ht="15" spans="1:17">
      <c r="A462" s="454">
        <v>460</v>
      </c>
      <c r="B462" s="454" t="s">
        <v>5044</v>
      </c>
      <c r="C462" s="455">
        <v>10977</v>
      </c>
      <c r="D462" s="455">
        <v>11342</v>
      </c>
      <c r="E462" s="454">
        <v>1424672</v>
      </c>
      <c r="F462" s="454">
        <v>1</v>
      </c>
      <c r="G462" s="454" t="s">
        <v>17</v>
      </c>
      <c r="H462" s="454">
        <v>1000</v>
      </c>
      <c r="I462" s="454">
        <v>1</v>
      </c>
      <c r="J462" s="454">
        <v>1</v>
      </c>
      <c r="K462" s="457">
        <v>-874100</v>
      </c>
      <c r="L462" s="457">
        <v>1000</v>
      </c>
      <c r="P462" s="441"/>
      <c r="Q462" s="441"/>
    </row>
    <row r="463" ht="15" spans="1:17">
      <c r="A463" s="454">
        <v>461</v>
      </c>
      <c r="B463" s="454" t="s">
        <v>5045</v>
      </c>
      <c r="C463" s="455">
        <v>10977</v>
      </c>
      <c r="D463" s="455">
        <v>11342</v>
      </c>
      <c r="E463" s="454">
        <v>1430172</v>
      </c>
      <c r="F463" s="454">
        <v>1</v>
      </c>
      <c r="G463" s="454" t="s">
        <v>17</v>
      </c>
      <c r="H463" s="454">
        <v>1000</v>
      </c>
      <c r="I463" s="454">
        <v>1</v>
      </c>
      <c r="J463" s="454">
        <v>1</v>
      </c>
      <c r="K463" s="457">
        <v>-875100</v>
      </c>
      <c r="L463" s="457">
        <v>1000</v>
      </c>
      <c r="P463" s="441"/>
      <c r="Q463" s="441"/>
    </row>
    <row r="464" ht="15" spans="1:17">
      <c r="A464" s="454">
        <v>462</v>
      </c>
      <c r="B464" s="454" t="s">
        <v>5046</v>
      </c>
      <c r="C464" s="455">
        <v>10977</v>
      </c>
      <c r="D464" s="455">
        <v>11342</v>
      </c>
      <c r="E464" s="454">
        <v>1440139</v>
      </c>
      <c r="F464" s="454">
        <v>1</v>
      </c>
      <c r="G464" s="454" t="s">
        <v>17</v>
      </c>
      <c r="H464" s="454">
        <v>1000</v>
      </c>
      <c r="I464" s="454">
        <v>1</v>
      </c>
      <c r="J464" s="454">
        <v>1</v>
      </c>
      <c r="K464" s="457">
        <v>-876100</v>
      </c>
      <c r="L464" s="457">
        <v>1000</v>
      </c>
      <c r="P464" s="441"/>
      <c r="Q464" s="441"/>
    </row>
    <row r="465" ht="15" spans="1:17">
      <c r="A465" s="454">
        <v>463</v>
      </c>
      <c r="B465" s="454" t="s">
        <v>5047</v>
      </c>
      <c r="C465" s="455">
        <v>10977</v>
      </c>
      <c r="D465" s="455">
        <v>11342</v>
      </c>
      <c r="E465" s="454">
        <v>1433086</v>
      </c>
      <c r="F465" s="454">
        <v>1</v>
      </c>
      <c r="G465" s="454" t="s">
        <v>17</v>
      </c>
      <c r="H465" s="454">
        <v>1000</v>
      </c>
      <c r="I465" s="454">
        <v>1</v>
      </c>
      <c r="J465" s="454">
        <v>1</v>
      </c>
      <c r="K465" s="457">
        <v>-877100</v>
      </c>
      <c r="L465" s="457">
        <v>1000</v>
      </c>
      <c r="P465" s="441"/>
      <c r="Q465" s="441"/>
    </row>
    <row r="466" ht="15" spans="1:17">
      <c r="A466" s="454">
        <v>464</v>
      </c>
      <c r="B466" s="454" t="s">
        <v>5048</v>
      </c>
      <c r="C466" s="455">
        <v>10977</v>
      </c>
      <c r="D466" s="455">
        <v>11342</v>
      </c>
      <c r="E466" s="454">
        <v>1399661</v>
      </c>
      <c r="F466" s="454">
        <v>2</v>
      </c>
      <c r="G466" s="454" t="s">
        <v>17</v>
      </c>
      <c r="H466" s="454">
        <v>1000</v>
      </c>
      <c r="I466" s="454">
        <v>1</v>
      </c>
      <c r="J466" s="454">
        <v>2</v>
      </c>
      <c r="K466" s="457">
        <v>-879100</v>
      </c>
      <c r="L466" s="457">
        <v>2000</v>
      </c>
      <c r="P466" s="441"/>
      <c r="Q466" s="441"/>
    </row>
    <row r="467" ht="15" spans="1:17">
      <c r="A467" s="454">
        <v>465</v>
      </c>
      <c r="B467" s="454" t="s">
        <v>5049</v>
      </c>
      <c r="C467" s="455">
        <v>10977</v>
      </c>
      <c r="D467" s="455">
        <v>11342</v>
      </c>
      <c r="E467" s="454">
        <v>1440353</v>
      </c>
      <c r="F467" s="454">
        <v>1</v>
      </c>
      <c r="G467" s="454" t="s">
        <v>49</v>
      </c>
      <c r="H467" s="454">
        <v>1500</v>
      </c>
      <c r="I467" s="454">
        <v>1</v>
      </c>
      <c r="J467" s="454">
        <v>1</v>
      </c>
      <c r="K467" s="457">
        <v>-880600</v>
      </c>
      <c r="L467" s="457">
        <v>1500</v>
      </c>
      <c r="P467" s="441"/>
      <c r="Q467" s="441"/>
    </row>
    <row r="468" ht="15" spans="1:17">
      <c r="A468" s="454">
        <v>466</v>
      </c>
      <c r="B468" s="454" t="s">
        <v>5050</v>
      </c>
      <c r="C468" s="455">
        <v>10977</v>
      </c>
      <c r="D468" s="455">
        <v>11342</v>
      </c>
      <c r="E468" s="454">
        <v>1438357</v>
      </c>
      <c r="F468" s="454">
        <v>1</v>
      </c>
      <c r="G468" s="454" t="s">
        <v>17</v>
      </c>
      <c r="H468" s="454">
        <v>1000</v>
      </c>
      <c r="I468" s="454">
        <v>1</v>
      </c>
      <c r="J468" s="454">
        <v>1</v>
      </c>
      <c r="K468" s="457">
        <v>-881600</v>
      </c>
      <c r="L468" s="457">
        <v>1000</v>
      </c>
      <c r="P468" s="441"/>
      <c r="Q468" s="441"/>
    </row>
    <row r="469" ht="15" spans="1:17">
      <c r="A469" s="454">
        <v>467</v>
      </c>
      <c r="B469" s="454" t="s">
        <v>5051</v>
      </c>
      <c r="C469" s="455">
        <v>10977</v>
      </c>
      <c r="D469" s="455">
        <v>11342</v>
      </c>
      <c r="E469" s="454">
        <v>1437394</v>
      </c>
      <c r="F469" s="454">
        <v>2</v>
      </c>
      <c r="G469" s="454" t="s">
        <v>17</v>
      </c>
      <c r="H469" s="454">
        <v>1000</v>
      </c>
      <c r="I469" s="454">
        <v>1</v>
      </c>
      <c r="J469" s="454">
        <v>2</v>
      </c>
      <c r="K469" s="457">
        <v>-883600</v>
      </c>
      <c r="L469" s="457">
        <v>2000</v>
      </c>
      <c r="P469" s="441"/>
      <c r="Q469" s="441"/>
    </row>
    <row r="470" ht="15.75" spans="1:17">
      <c r="A470" s="454">
        <v>468</v>
      </c>
      <c r="B470" s="454" t="s">
        <v>5052</v>
      </c>
      <c r="C470" s="455">
        <v>10977</v>
      </c>
      <c r="D470" s="455">
        <v>11342</v>
      </c>
      <c r="E470" s="454">
        <v>1412195</v>
      </c>
      <c r="F470" s="454">
        <v>7</v>
      </c>
      <c r="G470" s="454" t="s">
        <v>17</v>
      </c>
      <c r="H470" s="454">
        <v>1000</v>
      </c>
      <c r="I470" s="454">
        <v>1</v>
      </c>
      <c r="J470" s="454">
        <v>7</v>
      </c>
      <c r="K470" s="457">
        <v>-890600</v>
      </c>
      <c r="L470" s="457">
        <v>7000</v>
      </c>
      <c r="P470" s="441"/>
      <c r="Q470" s="441"/>
    </row>
    <row r="471" ht="32.25" spans="8:17">
      <c r="H471" s="459">
        <v>580</v>
      </c>
      <c r="I471" s="459">
        <v>869</v>
      </c>
      <c r="J471" s="459">
        <v>1075</v>
      </c>
      <c r="K471" s="459" t="s">
        <v>272</v>
      </c>
      <c r="L471" s="460">
        <v>1190600</v>
      </c>
      <c r="M471" s="461" t="s">
        <v>5053</v>
      </c>
      <c r="P471" s="441"/>
      <c r="Q471" s="441"/>
    </row>
    <row r="472" ht="45" spans="2:17">
      <c r="B472" s="454" t="s">
        <v>5054</v>
      </c>
      <c r="K472" s="442" t="s">
        <v>3064</v>
      </c>
      <c r="L472" s="195">
        <v>300000</v>
      </c>
      <c r="P472" s="441"/>
      <c r="Q472" s="441"/>
    </row>
    <row r="473" ht="15" spans="2:17">
      <c r="B473" s="454" t="s">
        <v>277</v>
      </c>
      <c r="K473" s="442" t="s">
        <v>2585</v>
      </c>
      <c r="L473" s="195">
        <f>L471-L472</f>
        <v>890600</v>
      </c>
      <c r="P473" s="441"/>
      <c r="Q473" s="441"/>
    </row>
    <row r="474" ht="15" spans="2:17">
      <c r="B474" s="454" t="s">
        <v>5055</v>
      </c>
      <c r="P474" s="441"/>
      <c r="Q474" s="441"/>
    </row>
    <row r="475" ht="15" spans="2:17">
      <c r="B475" s="454" t="s">
        <v>5056</v>
      </c>
      <c r="P475" s="441"/>
      <c r="Q475" s="441"/>
    </row>
    <row r="476" spans="16:17">
      <c r="P476" s="441"/>
      <c r="Q476" s="441"/>
    </row>
    <row r="477" spans="16:17">
      <c r="P477" s="441"/>
      <c r="Q477" s="441"/>
    </row>
  </sheetData>
  <autoFilter ref="A1:Q477">
    <filterColumn colId="12">
      <filters blank="1">
        <filter val="1000"/>
        <filter val="1100"/>
        <filter val="1200"/>
        <filter val="1300"/>
        <filter val="1500"/>
        <filter val="1900"/>
        <filter val="2000"/>
        <filter val="2200"/>
        <filter val="2400"/>
        <filter val="2500"/>
        <filter val="2600"/>
        <filter val="3000"/>
        <filter val="3300"/>
        <filter val="3800"/>
        <filter val="3900"/>
        <filter val="4000"/>
        <filter val="4400"/>
        <filter val="4500"/>
        <filter val="4800"/>
        <filter val="5000"/>
        <filter val="5100"/>
        <filter val="5200"/>
        <filter val="6000"/>
        <filter val="6500"/>
        <filter val="6800"/>
        <filter val="7000"/>
        <filter val="7200"/>
        <filter val="7500"/>
        <filter val="7800"/>
        <filter val="8000"/>
        <filter val="9000"/>
        <filter val="10400"/>
        <filter val="11700"/>
        <filter val="12000"/>
        <filter val="12500"/>
        <filter val="13000"/>
        <filter val="14000"/>
        <filter val="15000"/>
        <filter val="16000"/>
      </filters>
    </filterColumn>
    <extLst/>
  </autoFilter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75"/>
  <sheetViews>
    <sheetView topLeftCell="D267" workbookViewId="0">
      <selection activeCell="L301" sqref="L301"/>
    </sheetView>
  </sheetViews>
  <sheetFormatPr defaultColWidth="9" defaultRowHeight="12.75"/>
  <cols>
    <col min="1" max="16" width="9" style="195"/>
    <col min="17" max="18" width="9" style="422"/>
    <col min="19" max="16384" width="9" style="195"/>
  </cols>
  <sheetData>
    <row r="1" s="195" customFormat="1" spans="1:18">
      <c r="A1" s="217" t="s">
        <v>5057</v>
      </c>
      <c r="Q1" s="427"/>
      <c r="R1" s="427"/>
    </row>
    <row r="2" s="195" customFormat="1" spans="17:18">
      <c r="Q2" s="441"/>
      <c r="R2" s="441"/>
    </row>
    <row r="3" s="195" customFormat="1" spans="1:18">
      <c r="A3" s="217" t="s">
        <v>5058</v>
      </c>
      <c r="Q3" s="441"/>
      <c r="R3" s="441"/>
    </row>
    <row r="4" s="195" customFormat="1" ht="13.5" spans="17:18">
      <c r="Q4" s="441"/>
      <c r="R4" s="441"/>
    </row>
    <row r="5" s="195" customFormat="1" ht="13.5" spans="1:18">
      <c r="A5" s="167" t="s">
        <v>5059</v>
      </c>
      <c r="B5" s="170" t="s">
        <v>5060</v>
      </c>
      <c r="C5" s="170" t="s">
        <v>5061</v>
      </c>
      <c r="D5" s="168" t="s">
        <v>5062</v>
      </c>
      <c r="E5" s="397" t="s">
        <v>5063</v>
      </c>
      <c r="F5" s="170" t="s">
        <v>5064</v>
      </c>
      <c r="G5" s="170" t="s">
        <v>5065</v>
      </c>
      <c r="H5" s="170" t="s">
        <v>5066</v>
      </c>
      <c r="I5" s="170" t="s">
        <v>5067</v>
      </c>
      <c r="J5" s="168" t="s">
        <v>5068</v>
      </c>
      <c r="K5" s="173" t="s">
        <v>5069</v>
      </c>
      <c r="L5" s="167" t="s">
        <v>5068</v>
      </c>
      <c r="M5" s="439"/>
      <c r="Q5" s="441"/>
      <c r="R5" s="441"/>
    </row>
    <row r="6" s="195" customFormat="1" ht="13.5" spans="1:18">
      <c r="A6" s="171"/>
      <c r="B6" s="174"/>
      <c r="C6" s="174"/>
      <c r="D6" s="172"/>
      <c r="E6" s="398"/>
      <c r="F6" s="174"/>
      <c r="G6" s="174"/>
      <c r="H6" s="174"/>
      <c r="I6" s="174"/>
      <c r="J6" s="172"/>
      <c r="K6" s="177" t="s">
        <v>5070</v>
      </c>
      <c r="L6" s="171"/>
      <c r="M6" s="439"/>
      <c r="Q6" s="441"/>
      <c r="R6" s="441"/>
    </row>
    <row r="7" s="195" customFormat="1" ht="13.5" spans="1:19">
      <c r="A7" s="173" t="s">
        <v>5071</v>
      </c>
      <c r="B7" s="175" t="s">
        <v>5072</v>
      </c>
      <c r="C7" s="173" t="s">
        <v>5073</v>
      </c>
      <c r="D7" s="177" t="s">
        <v>5074</v>
      </c>
      <c r="E7" s="433">
        <v>1435767</v>
      </c>
      <c r="F7" s="173" t="s">
        <v>5071</v>
      </c>
      <c r="G7" s="175" t="s">
        <v>5075</v>
      </c>
      <c r="H7" s="169" t="s">
        <v>5076</v>
      </c>
      <c r="I7" s="173" t="s">
        <v>5077</v>
      </c>
      <c r="J7" s="173" t="s">
        <v>5077</v>
      </c>
      <c r="K7" s="177" t="s">
        <v>5078</v>
      </c>
      <c r="L7" s="178">
        <v>8000</v>
      </c>
      <c r="M7" s="440"/>
      <c r="Q7" s="441"/>
      <c r="R7" s="441"/>
      <c r="S7" s="442"/>
    </row>
    <row r="8" s="195" customFormat="1" ht="13.5" spans="1:18">
      <c r="A8" s="173" t="s">
        <v>5079</v>
      </c>
      <c r="B8" s="175" t="s">
        <v>5080</v>
      </c>
      <c r="C8" s="173" t="s">
        <v>5081</v>
      </c>
      <c r="D8" s="177" t="s">
        <v>5082</v>
      </c>
      <c r="E8" s="433">
        <v>1434583</v>
      </c>
      <c r="F8" s="173" t="s">
        <v>5071</v>
      </c>
      <c r="G8" s="175" t="s">
        <v>5083</v>
      </c>
      <c r="H8" s="169" t="s">
        <v>5084</v>
      </c>
      <c r="I8" s="173" t="s">
        <v>5085</v>
      </c>
      <c r="J8" s="173" t="s">
        <v>5085</v>
      </c>
      <c r="K8" s="177" t="s">
        <v>5086</v>
      </c>
      <c r="L8" s="178">
        <v>7500</v>
      </c>
      <c r="M8" s="440"/>
      <c r="Q8" s="441"/>
      <c r="R8" s="441"/>
    </row>
    <row r="9" s="195" customFormat="1" ht="13.5" spans="1:18">
      <c r="A9" s="173" t="s">
        <v>5085</v>
      </c>
      <c r="B9" s="175" t="s">
        <v>5087</v>
      </c>
      <c r="C9" s="173" t="s">
        <v>5081</v>
      </c>
      <c r="D9" s="177" t="s">
        <v>5088</v>
      </c>
      <c r="E9" s="433">
        <v>1431966</v>
      </c>
      <c r="F9" s="173" t="s">
        <v>5071</v>
      </c>
      <c r="G9" s="175" t="s">
        <v>5075</v>
      </c>
      <c r="H9" s="169" t="s">
        <v>5076</v>
      </c>
      <c r="I9" s="173" t="s">
        <v>5089</v>
      </c>
      <c r="J9" s="173" t="s">
        <v>5089</v>
      </c>
      <c r="K9" s="177" t="s">
        <v>5090</v>
      </c>
      <c r="L9" s="178">
        <v>4000</v>
      </c>
      <c r="M9" s="440"/>
      <c r="Q9" s="441"/>
      <c r="R9" s="441"/>
    </row>
    <row r="10" s="195" customFormat="1" ht="13.5" spans="1:18">
      <c r="A10" s="173" t="s">
        <v>5089</v>
      </c>
      <c r="B10" s="175" t="s">
        <v>5091</v>
      </c>
      <c r="C10" s="173" t="s">
        <v>5092</v>
      </c>
      <c r="D10" s="177" t="s">
        <v>5082</v>
      </c>
      <c r="E10" s="433">
        <v>1433663</v>
      </c>
      <c r="F10" s="173" t="s">
        <v>5071</v>
      </c>
      <c r="G10" s="175" t="s">
        <v>5093</v>
      </c>
      <c r="H10" s="169" t="s">
        <v>5094</v>
      </c>
      <c r="I10" s="173" t="s">
        <v>5079</v>
      </c>
      <c r="J10" s="173" t="s">
        <v>5079</v>
      </c>
      <c r="K10" s="177" t="s">
        <v>5095</v>
      </c>
      <c r="L10" s="178">
        <v>3000</v>
      </c>
      <c r="M10" s="440"/>
      <c r="Q10" s="441"/>
      <c r="R10" s="441"/>
    </row>
    <row r="11" s="195" customFormat="1" ht="13.5" spans="1:18">
      <c r="A11" s="173" t="s">
        <v>5096</v>
      </c>
      <c r="B11" s="175" t="s">
        <v>5097</v>
      </c>
      <c r="C11" s="173" t="s">
        <v>5092</v>
      </c>
      <c r="D11" s="177" t="s">
        <v>5082</v>
      </c>
      <c r="E11" s="433">
        <v>1435471</v>
      </c>
      <c r="F11" s="173" t="s">
        <v>5079</v>
      </c>
      <c r="G11" s="175" t="s">
        <v>5075</v>
      </c>
      <c r="H11" s="169" t="s">
        <v>5076</v>
      </c>
      <c r="I11" s="173" t="s">
        <v>5079</v>
      </c>
      <c r="J11" s="173" t="s">
        <v>5089</v>
      </c>
      <c r="K11" s="177" t="s">
        <v>5098</v>
      </c>
      <c r="L11" s="178">
        <v>4000</v>
      </c>
      <c r="M11" s="440"/>
      <c r="Q11" s="441"/>
      <c r="R11" s="441"/>
    </row>
    <row r="12" s="195" customFormat="1" ht="13.5" spans="1:18">
      <c r="A12" s="173" t="s">
        <v>5099</v>
      </c>
      <c r="B12" s="175" t="s">
        <v>5100</v>
      </c>
      <c r="C12" s="173" t="s">
        <v>5092</v>
      </c>
      <c r="D12" s="177" t="s">
        <v>5082</v>
      </c>
      <c r="E12" s="433">
        <v>1397649</v>
      </c>
      <c r="F12" s="173" t="s">
        <v>5071</v>
      </c>
      <c r="G12" s="175" t="s">
        <v>5083</v>
      </c>
      <c r="H12" s="169" t="s">
        <v>5101</v>
      </c>
      <c r="I12" s="173" t="s">
        <v>5079</v>
      </c>
      <c r="J12" s="173" t="s">
        <v>5079</v>
      </c>
      <c r="K12" s="177" t="s">
        <v>5102</v>
      </c>
      <c r="L12" s="178">
        <v>2200</v>
      </c>
      <c r="M12" s="440"/>
      <c r="Q12" s="441"/>
      <c r="R12" s="441"/>
    </row>
    <row r="13" s="195" customFormat="1" ht="13.5" spans="1:18">
      <c r="A13" s="173" t="s">
        <v>5103</v>
      </c>
      <c r="B13" s="175" t="s">
        <v>5104</v>
      </c>
      <c r="C13" s="173" t="s">
        <v>5092</v>
      </c>
      <c r="D13" s="177" t="s">
        <v>5082</v>
      </c>
      <c r="E13" s="433">
        <v>1436621</v>
      </c>
      <c r="F13" s="173" t="s">
        <v>5079</v>
      </c>
      <c r="G13" s="175" t="s">
        <v>5075</v>
      </c>
      <c r="H13" s="169" t="s">
        <v>5076</v>
      </c>
      <c r="I13" s="173" t="s">
        <v>5079</v>
      </c>
      <c r="J13" s="173" t="s">
        <v>5089</v>
      </c>
      <c r="K13" s="177" t="s">
        <v>5105</v>
      </c>
      <c r="L13" s="178">
        <v>4000</v>
      </c>
      <c r="M13" s="440"/>
      <c r="Q13" s="441"/>
      <c r="R13" s="441"/>
    </row>
    <row r="14" s="195" customFormat="1" ht="13.5" spans="1:18">
      <c r="A14" s="173" t="s">
        <v>5077</v>
      </c>
      <c r="B14" s="175" t="s">
        <v>5106</v>
      </c>
      <c r="C14" s="173" t="s">
        <v>5092</v>
      </c>
      <c r="D14" s="177" t="s">
        <v>5088</v>
      </c>
      <c r="E14" s="433">
        <v>1434856</v>
      </c>
      <c r="F14" s="173" t="s">
        <v>5071</v>
      </c>
      <c r="G14" s="175" t="s">
        <v>5107</v>
      </c>
      <c r="H14" s="169" t="s">
        <v>5108</v>
      </c>
      <c r="I14" s="173" t="s">
        <v>5085</v>
      </c>
      <c r="J14" s="173" t="s">
        <v>5085</v>
      </c>
      <c r="K14" s="177" t="s">
        <v>5109</v>
      </c>
      <c r="L14" s="178">
        <v>3900</v>
      </c>
      <c r="M14" s="440"/>
      <c r="Q14" s="441"/>
      <c r="R14" s="441"/>
    </row>
    <row r="15" s="195" customFormat="1" ht="13.5" spans="1:18">
      <c r="A15" s="173" t="s">
        <v>5110</v>
      </c>
      <c r="B15" s="175" t="s">
        <v>5111</v>
      </c>
      <c r="C15" s="173" t="s">
        <v>5092</v>
      </c>
      <c r="D15" s="177" t="s">
        <v>5088</v>
      </c>
      <c r="E15" s="433">
        <v>1434858</v>
      </c>
      <c r="F15" s="173" t="s">
        <v>5071</v>
      </c>
      <c r="G15" s="175" t="s">
        <v>5107</v>
      </c>
      <c r="H15" s="169" t="s">
        <v>5108</v>
      </c>
      <c r="I15" s="173" t="s">
        <v>5085</v>
      </c>
      <c r="J15" s="173" t="s">
        <v>5085</v>
      </c>
      <c r="K15" s="177" t="s">
        <v>5112</v>
      </c>
      <c r="L15" s="178">
        <v>3900</v>
      </c>
      <c r="M15" s="440"/>
      <c r="Q15" s="441"/>
      <c r="R15" s="441"/>
    </row>
    <row r="16" s="195" customFormat="1" ht="13.5" spans="1:18">
      <c r="A16" s="173" t="s">
        <v>5113</v>
      </c>
      <c r="B16" s="175" t="s">
        <v>5114</v>
      </c>
      <c r="C16" s="173" t="s">
        <v>5092</v>
      </c>
      <c r="D16" s="177" t="s">
        <v>5088</v>
      </c>
      <c r="E16" s="433">
        <v>1415875</v>
      </c>
      <c r="F16" s="173" t="s">
        <v>5079</v>
      </c>
      <c r="G16" s="175" t="s">
        <v>5093</v>
      </c>
      <c r="H16" s="169" t="s">
        <v>5094</v>
      </c>
      <c r="I16" s="173" t="s">
        <v>5085</v>
      </c>
      <c r="J16" s="173" t="s">
        <v>5099</v>
      </c>
      <c r="K16" s="177" t="s">
        <v>5115</v>
      </c>
      <c r="L16" s="178">
        <v>9000</v>
      </c>
      <c r="M16" s="440"/>
      <c r="Q16" s="441"/>
      <c r="R16" s="441"/>
    </row>
    <row r="17" s="195" customFormat="1" ht="13.5" spans="1:18">
      <c r="A17" s="173" t="s">
        <v>5116</v>
      </c>
      <c r="B17" s="175" t="s">
        <v>5117</v>
      </c>
      <c r="C17" s="173" t="s">
        <v>5092</v>
      </c>
      <c r="D17" s="177" t="s">
        <v>5088</v>
      </c>
      <c r="E17" s="433">
        <v>1415882</v>
      </c>
      <c r="F17" s="173" t="s">
        <v>5079</v>
      </c>
      <c r="G17" s="175" t="s">
        <v>5083</v>
      </c>
      <c r="H17" s="169" t="s">
        <v>5108</v>
      </c>
      <c r="I17" s="173" t="s">
        <v>5085</v>
      </c>
      <c r="J17" s="173" t="s">
        <v>5099</v>
      </c>
      <c r="K17" s="177" t="s">
        <v>5118</v>
      </c>
      <c r="L17" s="178">
        <v>7800</v>
      </c>
      <c r="M17" s="440"/>
      <c r="Q17" s="441"/>
      <c r="R17" s="441"/>
    </row>
    <row r="18" s="195" customFormat="1" ht="13.5" spans="1:18">
      <c r="A18" s="173" t="s">
        <v>5119</v>
      </c>
      <c r="B18" s="175" t="s">
        <v>5120</v>
      </c>
      <c r="C18" s="173" t="s">
        <v>5092</v>
      </c>
      <c r="D18" s="177" t="s">
        <v>5088</v>
      </c>
      <c r="E18" s="433">
        <v>1434855</v>
      </c>
      <c r="F18" s="173" t="s">
        <v>5071</v>
      </c>
      <c r="G18" s="175" t="s">
        <v>5107</v>
      </c>
      <c r="H18" s="169" t="s">
        <v>5108</v>
      </c>
      <c r="I18" s="173" t="s">
        <v>5085</v>
      </c>
      <c r="J18" s="173" t="s">
        <v>5085</v>
      </c>
      <c r="K18" s="177" t="s">
        <v>5121</v>
      </c>
      <c r="L18" s="178">
        <v>3900</v>
      </c>
      <c r="M18" s="440"/>
      <c r="Q18" s="441"/>
      <c r="R18" s="441"/>
    </row>
    <row r="19" s="195" customFormat="1" ht="13.5" spans="1:18">
      <c r="A19" s="173" t="s">
        <v>5122</v>
      </c>
      <c r="B19" s="175" t="s">
        <v>5123</v>
      </c>
      <c r="C19" s="173" t="s">
        <v>5092</v>
      </c>
      <c r="D19" s="177" t="s">
        <v>5124</v>
      </c>
      <c r="E19" s="433">
        <v>1434433</v>
      </c>
      <c r="F19" s="173" t="s">
        <v>5071</v>
      </c>
      <c r="G19" s="175" t="s">
        <v>5075</v>
      </c>
      <c r="H19" s="169" t="s">
        <v>5076</v>
      </c>
      <c r="I19" s="173" t="s">
        <v>5089</v>
      </c>
      <c r="J19" s="173" t="s">
        <v>5089</v>
      </c>
      <c r="K19" s="177" t="s">
        <v>5125</v>
      </c>
      <c r="L19" s="178">
        <v>4000</v>
      </c>
      <c r="M19" s="440"/>
      <c r="Q19" s="441"/>
      <c r="R19" s="441"/>
    </row>
    <row r="20" s="195" customFormat="1" ht="13.5" spans="1:18">
      <c r="A20" s="173" t="s">
        <v>5126</v>
      </c>
      <c r="B20" s="175" t="s">
        <v>5127</v>
      </c>
      <c r="C20" s="173" t="s">
        <v>5092</v>
      </c>
      <c r="D20" s="177" t="s">
        <v>5124</v>
      </c>
      <c r="E20" s="433">
        <v>1423798</v>
      </c>
      <c r="F20" s="173" t="s">
        <v>5071</v>
      </c>
      <c r="G20" s="175" t="s">
        <v>5075</v>
      </c>
      <c r="H20" s="169" t="s">
        <v>5076</v>
      </c>
      <c r="I20" s="173" t="s">
        <v>5089</v>
      </c>
      <c r="J20" s="173" t="s">
        <v>5089</v>
      </c>
      <c r="K20" s="177" t="s">
        <v>5128</v>
      </c>
      <c r="L20" s="178">
        <v>4000</v>
      </c>
      <c r="M20" s="440"/>
      <c r="Q20" s="441"/>
      <c r="R20" s="441"/>
    </row>
    <row r="21" s="195" customFormat="1" ht="13.5" spans="1:18">
      <c r="A21" s="173" t="s">
        <v>5129</v>
      </c>
      <c r="B21" s="168" t="s">
        <v>5130</v>
      </c>
      <c r="C21" s="173" t="s">
        <v>5092</v>
      </c>
      <c r="D21" s="177" t="s">
        <v>5074</v>
      </c>
      <c r="E21" s="434">
        <v>1431283</v>
      </c>
      <c r="F21" s="173" t="s">
        <v>5071</v>
      </c>
      <c r="G21" s="175" t="s">
        <v>5075</v>
      </c>
      <c r="H21" s="169" t="s">
        <v>5076</v>
      </c>
      <c r="I21" s="173" t="s">
        <v>5096</v>
      </c>
      <c r="J21" s="173" t="s">
        <v>5096</v>
      </c>
      <c r="K21" s="177" t="s">
        <v>5131</v>
      </c>
      <c r="L21" s="178">
        <v>5000</v>
      </c>
      <c r="M21" s="440"/>
      <c r="Q21" s="441"/>
      <c r="R21" s="441"/>
    </row>
    <row r="22" s="195" customFormat="1" ht="13.5" spans="1:18">
      <c r="A22" s="173" t="s">
        <v>5132</v>
      </c>
      <c r="B22" s="172"/>
      <c r="C22" s="173" t="s">
        <v>5074</v>
      </c>
      <c r="D22" s="177" t="s">
        <v>5133</v>
      </c>
      <c r="E22" s="174"/>
      <c r="F22" s="173" t="s">
        <v>5071</v>
      </c>
      <c r="G22" s="175" t="s">
        <v>5075</v>
      </c>
      <c r="H22" s="173" t="s">
        <v>5134</v>
      </c>
      <c r="I22" s="173" t="s">
        <v>5071</v>
      </c>
      <c r="J22" s="173" t="s">
        <v>5071</v>
      </c>
      <c r="K22" s="177" t="s">
        <v>5135</v>
      </c>
      <c r="L22" s="178">
        <v>1200</v>
      </c>
      <c r="M22" s="440"/>
      <c r="Q22" s="441"/>
      <c r="R22" s="441"/>
    </row>
    <row r="23" s="195" customFormat="1" ht="13.5" spans="1:18">
      <c r="A23" s="173" t="s">
        <v>5136</v>
      </c>
      <c r="B23" s="175" t="s">
        <v>5137</v>
      </c>
      <c r="C23" s="173" t="s">
        <v>5138</v>
      </c>
      <c r="D23" s="177" t="s">
        <v>5082</v>
      </c>
      <c r="E23" s="433">
        <v>1432446</v>
      </c>
      <c r="F23" s="173" t="s">
        <v>5071</v>
      </c>
      <c r="G23" s="175" t="s">
        <v>5075</v>
      </c>
      <c r="H23" s="169" t="s">
        <v>5076</v>
      </c>
      <c r="I23" s="173" t="s">
        <v>5071</v>
      </c>
      <c r="J23" s="173" t="s">
        <v>5071</v>
      </c>
      <c r="K23" s="177" t="s">
        <v>5139</v>
      </c>
      <c r="L23" s="178">
        <v>1000</v>
      </c>
      <c r="M23" s="440"/>
      <c r="Q23" s="441"/>
      <c r="R23" s="441"/>
    </row>
    <row r="24" s="195" customFormat="1" ht="13.5" spans="1:18">
      <c r="A24" s="173" t="s">
        <v>5140</v>
      </c>
      <c r="B24" s="175" t="s">
        <v>5141</v>
      </c>
      <c r="C24" s="173" t="s">
        <v>5138</v>
      </c>
      <c r="D24" s="177" t="s">
        <v>5082</v>
      </c>
      <c r="E24" s="433">
        <v>1405345</v>
      </c>
      <c r="F24" s="173" t="s">
        <v>5079</v>
      </c>
      <c r="G24" s="175" t="s">
        <v>5093</v>
      </c>
      <c r="H24" s="169" t="s">
        <v>5094</v>
      </c>
      <c r="I24" s="173" t="s">
        <v>5071</v>
      </c>
      <c r="J24" s="173" t="s">
        <v>5079</v>
      </c>
      <c r="K24" s="177" t="s">
        <v>5142</v>
      </c>
      <c r="L24" s="178">
        <v>3000</v>
      </c>
      <c r="M24" s="440"/>
      <c r="Q24" s="441"/>
      <c r="R24" s="441"/>
    </row>
    <row r="25" s="195" customFormat="1" ht="13.5" spans="1:18">
      <c r="A25" s="173" t="s">
        <v>5143</v>
      </c>
      <c r="B25" s="175" t="s">
        <v>5144</v>
      </c>
      <c r="C25" s="173" t="s">
        <v>5138</v>
      </c>
      <c r="D25" s="177" t="s">
        <v>5088</v>
      </c>
      <c r="E25" s="433">
        <v>1398845</v>
      </c>
      <c r="F25" s="173" t="s">
        <v>5071</v>
      </c>
      <c r="G25" s="175" t="s">
        <v>5083</v>
      </c>
      <c r="H25" s="169" t="s">
        <v>5101</v>
      </c>
      <c r="I25" s="173" t="s">
        <v>5079</v>
      </c>
      <c r="J25" s="173" t="s">
        <v>5079</v>
      </c>
      <c r="K25" s="177" t="s">
        <v>5145</v>
      </c>
      <c r="L25" s="178">
        <v>2200</v>
      </c>
      <c r="M25" s="440"/>
      <c r="Q25" s="441"/>
      <c r="R25" s="441"/>
    </row>
    <row r="26" s="195" customFormat="1" ht="13.5" spans="1:18">
      <c r="A26" s="173" t="s">
        <v>5146</v>
      </c>
      <c r="B26" s="190" t="s">
        <v>5147</v>
      </c>
      <c r="C26" s="402" t="s">
        <v>5138</v>
      </c>
      <c r="D26" s="435" t="s">
        <v>5088</v>
      </c>
      <c r="E26" s="436">
        <v>1398841</v>
      </c>
      <c r="F26" s="173" t="s">
        <v>5071</v>
      </c>
      <c r="G26" s="190" t="s">
        <v>5083</v>
      </c>
      <c r="H26" s="169" t="s">
        <v>5101</v>
      </c>
      <c r="I26" s="173" t="s">
        <v>5079</v>
      </c>
      <c r="J26" s="173" t="s">
        <v>5079</v>
      </c>
      <c r="K26" s="177" t="s">
        <v>5148</v>
      </c>
      <c r="L26" s="178">
        <v>2200</v>
      </c>
      <c r="M26" s="440"/>
      <c r="Q26" s="441"/>
      <c r="R26" s="441"/>
    </row>
    <row r="27" s="195" customFormat="1" ht="13.5" spans="1:18">
      <c r="A27" s="173" t="s">
        <v>5149</v>
      </c>
      <c r="B27" s="175" t="s">
        <v>5150</v>
      </c>
      <c r="C27" s="173" t="s">
        <v>5138</v>
      </c>
      <c r="D27" s="177" t="s">
        <v>5088</v>
      </c>
      <c r="E27" s="433">
        <v>1415891</v>
      </c>
      <c r="F27" s="173" t="s">
        <v>5071</v>
      </c>
      <c r="G27" s="175" t="s">
        <v>5083</v>
      </c>
      <c r="H27" s="169" t="s">
        <v>5108</v>
      </c>
      <c r="I27" s="173" t="s">
        <v>5079</v>
      </c>
      <c r="J27" s="173" t="s">
        <v>5079</v>
      </c>
      <c r="K27" s="177" t="s">
        <v>5151</v>
      </c>
      <c r="L27" s="178">
        <v>2600</v>
      </c>
      <c r="M27" s="440"/>
      <c r="Q27" s="441"/>
      <c r="R27" s="441"/>
    </row>
    <row r="28" s="195" customFormat="1" ht="13.5" spans="1:18">
      <c r="A28" s="173" t="s">
        <v>5152</v>
      </c>
      <c r="B28" s="175" t="s">
        <v>5153</v>
      </c>
      <c r="C28" s="173" t="s">
        <v>5138</v>
      </c>
      <c r="D28" s="177" t="s">
        <v>5124</v>
      </c>
      <c r="E28" s="433">
        <v>1424549</v>
      </c>
      <c r="F28" s="173" t="s">
        <v>5071</v>
      </c>
      <c r="G28" s="175" t="s">
        <v>5093</v>
      </c>
      <c r="H28" s="169" t="s">
        <v>5094</v>
      </c>
      <c r="I28" s="173" t="s">
        <v>5085</v>
      </c>
      <c r="J28" s="173" t="s">
        <v>5085</v>
      </c>
      <c r="K28" s="177" t="s">
        <v>5154</v>
      </c>
      <c r="L28" s="178">
        <v>4500</v>
      </c>
      <c r="M28" s="440"/>
      <c r="Q28" s="441"/>
      <c r="R28" s="441"/>
    </row>
    <row r="29" s="195" customFormat="1" ht="13.5" spans="1:18">
      <c r="A29" s="173" t="s">
        <v>5155</v>
      </c>
      <c r="B29" s="175" t="s">
        <v>5156</v>
      </c>
      <c r="C29" s="173" t="s">
        <v>5082</v>
      </c>
      <c r="D29" s="177" t="s">
        <v>5088</v>
      </c>
      <c r="E29" s="433">
        <v>1426848</v>
      </c>
      <c r="F29" s="173" t="s">
        <v>5071</v>
      </c>
      <c r="G29" s="175" t="s">
        <v>5093</v>
      </c>
      <c r="H29" s="169" t="s">
        <v>5084</v>
      </c>
      <c r="I29" s="173" t="s">
        <v>5071</v>
      </c>
      <c r="J29" s="173" t="s">
        <v>5071</v>
      </c>
      <c r="K29" s="177" t="s">
        <v>5157</v>
      </c>
      <c r="L29" s="178">
        <v>2500</v>
      </c>
      <c r="M29" s="440"/>
      <c r="Q29" s="441"/>
      <c r="R29" s="441"/>
    </row>
    <row r="30" s="195" customFormat="1" ht="13.5" spans="1:18">
      <c r="A30" s="173" t="s">
        <v>5158</v>
      </c>
      <c r="B30" s="175" t="s">
        <v>5159</v>
      </c>
      <c r="C30" s="173" t="s">
        <v>5082</v>
      </c>
      <c r="D30" s="177" t="s">
        <v>5074</v>
      </c>
      <c r="E30" s="433">
        <v>1415474</v>
      </c>
      <c r="F30" s="173" t="s">
        <v>5071</v>
      </c>
      <c r="G30" s="175" t="s">
        <v>5075</v>
      </c>
      <c r="H30" s="169" t="s">
        <v>5076</v>
      </c>
      <c r="I30" s="173" t="s">
        <v>5085</v>
      </c>
      <c r="J30" s="173" t="s">
        <v>5085</v>
      </c>
      <c r="K30" s="177" t="s">
        <v>5160</v>
      </c>
      <c r="L30" s="178">
        <v>3000</v>
      </c>
      <c r="M30" s="440"/>
      <c r="Q30" s="441"/>
      <c r="R30" s="441"/>
    </row>
    <row r="31" s="195" customFormat="1" ht="13.5" spans="1:18">
      <c r="A31" s="173" t="s">
        <v>5161</v>
      </c>
      <c r="B31" s="175" t="s">
        <v>5162</v>
      </c>
      <c r="C31" s="173" t="s">
        <v>5082</v>
      </c>
      <c r="D31" s="177" t="s">
        <v>5074</v>
      </c>
      <c r="E31" s="433">
        <v>1422020</v>
      </c>
      <c r="F31" s="173" t="s">
        <v>5071</v>
      </c>
      <c r="G31" s="175" t="s">
        <v>5083</v>
      </c>
      <c r="H31" s="169" t="s">
        <v>5108</v>
      </c>
      <c r="I31" s="173" t="s">
        <v>5085</v>
      </c>
      <c r="J31" s="173" t="s">
        <v>5085</v>
      </c>
      <c r="K31" s="177" t="s">
        <v>5163</v>
      </c>
      <c r="L31" s="178">
        <v>3900</v>
      </c>
      <c r="M31" s="440"/>
      <c r="Q31" s="441"/>
      <c r="R31" s="441"/>
    </row>
    <row r="32" s="195" customFormat="1" ht="13.5" spans="1:18">
      <c r="A32" s="173" t="s">
        <v>5164</v>
      </c>
      <c r="B32" s="167" t="s">
        <v>5165</v>
      </c>
      <c r="C32" s="173" t="s">
        <v>5082</v>
      </c>
      <c r="D32" s="177" t="s">
        <v>5074</v>
      </c>
      <c r="E32" s="434">
        <v>1432202</v>
      </c>
      <c r="F32" s="173" t="s">
        <v>5071</v>
      </c>
      <c r="G32" s="175" t="s">
        <v>5107</v>
      </c>
      <c r="H32" s="169" t="s">
        <v>5108</v>
      </c>
      <c r="I32" s="173" t="s">
        <v>5085</v>
      </c>
      <c r="J32" s="173" t="s">
        <v>5085</v>
      </c>
      <c r="K32" s="177" t="s">
        <v>5166</v>
      </c>
      <c r="L32" s="178">
        <v>3900</v>
      </c>
      <c r="M32" s="440"/>
      <c r="Q32" s="441"/>
      <c r="R32" s="441"/>
    </row>
    <row r="33" s="195" customFormat="1" ht="13.5" spans="1:18">
      <c r="A33" s="173" t="s">
        <v>5167</v>
      </c>
      <c r="B33" s="171"/>
      <c r="C33" s="173" t="s">
        <v>5074</v>
      </c>
      <c r="D33" s="177" t="s">
        <v>5133</v>
      </c>
      <c r="E33" s="174"/>
      <c r="F33" s="173" t="s">
        <v>5071</v>
      </c>
      <c r="G33" s="175" t="s">
        <v>5107</v>
      </c>
      <c r="H33" s="169" t="s">
        <v>5094</v>
      </c>
      <c r="I33" s="173" t="s">
        <v>5071</v>
      </c>
      <c r="J33" s="173" t="s">
        <v>5071</v>
      </c>
      <c r="K33" s="177" t="s">
        <v>5168</v>
      </c>
      <c r="L33" s="178">
        <v>1500</v>
      </c>
      <c r="M33" s="440"/>
      <c r="Q33" s="441"/>
      <c r="R33" s="441"/>
    </row>
    <row r="34" s="195" customFormat="1" ht="13.5" spans="1:18">
      <c r="A34" s="173" t="s">
        <v>5169</v>
      </c>
      <c r="B34" s="167" t="s">
        <v>5170</v>
      </c>
      <c r="C34" s="173" t="s">
        <v>5082</v>
      </c>
      <c r="D34" s="177" t="s">
        <v>5074</v>
      </c>
      <c r="E34" s="434">
        <v>1428277</v>
      </c>
      <c r="F34" s="173" t="s">
        <v>5071</v>
      </c>
      <c r="G34" s="175" t="s">
        <v>5083</v>
      </c>
      <c r="H34" s="169" t="s">
        <v>5108</v>
      </c>
      <c r="I34" s="173" t="s">
        <v>5085</v>
      </c>
      <c r="J34" s="173" t="s">
        <v>5085</v>
      </c>
      <c r="K34" s="177" t="s">
        <v>5171</v>
      </c>
      <c r="L34" s="178">
        <v>3900</v>
      </c>
      <c r="M34" s="440"/>
      <c r="Q34" s="441"/>
      <c r="R34" s="441"/>
    </row>
    <row r="35" s="195" customFormat="1" ht="13.5" spans="1:18">
      <c r="A35" s="173" t="s">
        <v>5172</v>
      </c>
      <c r="B35" s="171"/>
      <c r="C35" s="173" t="s">
        <v>5074</v>
      </c>
      <c r="D35" s="177" t="s">
        <v>5173</v>
      </c>
      <c r="E35" s="174"/>
      <c r="F35" s="173" t="s">
        <v>5071</v>
      </c>
      <c r="G35" s="175" t="s">
        <v>5083</v>
      </c>
      <c r="H35" s="169" t="s">
        <v>5094</v>
      </c>
      <c r="I35" s="173" t="s">
        <v>5079</v>
      </c>
      <c r="J35" s="173" t="s">
        <v>5079</v>
      </c>
      <c r="K35" s="177" t="s">
        <v>5174</v>
      </c>
      <c r="L35" s="178">
        <v>3000</v>
      </c>
      <c r="M35" s="440"/>
      <c r="Q35" s="441"/>
      <c r="R35" s="441"/>
    </row>
    <row r="36" s="195" customFormat="1" ht="13.5" spans="1:18">
      <c r="A36" s="173" t="s">
        <v>5175</v>
      </c>
      <c r="B36" s="175" t="s">
        <v>5176</v>
      </c>
      <c r="C36" s="173" t="s">
        <v>5088</v>
      </c>
      <c r="D36" s="177" t="s">
        <v>5124</v>
      </c>
      <c r="E36" s="433">
        <v>1426289</v>
      </c>
      <c r="F36" s="173" t="s">
        <v>5071</v>
      </c>
      <c r="G36" s="175" t="s">
        <v>5075</v>
      </c>
      <c r="H36" s="169" t="s">
        <v>5076</v>
      </c>
      <c r="I36" s="173" t="s">
        <v>5071</v>
      </c>
      <c r="J36" s="173" t="s">
        <v>5071</v>
      </c>
      <c r="K36" s="177" t="s">
        <v>5177</v>
      </c>
      <c r="L36" s="178">
        <v>1000</v>
      </c>
      <c r="M36" s="440"/>
      <c r="Q36" s="441"/>
      <c r="R36" s="441"/>
    </row>
    <row r="37" s="195" customFormat="1" ht="13.5" spans="1:18">
      <c r="A37" s="173" t="s">
        <v>5178</v>
      </c>
      <c r="B37" s="175" t="s">
        <v>5179</v>
      </c>
      <c r="C37" s="173" t="s">
        <v>5088</v>
      </c>
      <c r="D37" s="177" t="s">
        <v>5124</v>
      </c>
      <c r="E37" s="433">
        <v>1427398</v>
      </c>
      <c r="F37" s="173" t="s">
        <v>5071</v>
      </c>
      <c r="G37" s="175" t="s">
        <v>5075</v>
      </c>
      <c r="H37" s="169" t="s">
        <v>5076</v>
      </c>
      <c r="I37" s="173" t="s">
        <v>5071</v>
      </c>
      <c r="J37" s="173" t="s">
        <v>5071</v>
      </c>
      <c r="K37" s="177" t="s">
        <v>5180</v>
      </c>
      <c r="L37" s="178">
        <v>1000</v>
      </c>
      <c r="M37" s="440"/>
      <c r="Q37" s="441"/>
      <c r="R37" s="441"/>
    </row>
    <row r="38" s="195" customFormat="1" ht="13.5" spans="1:18">
      <c r="A38" s="173" t="s">
        <v>5181</v>
      </c>
      <c r="B38" s="175" t="s">
        <v>5182</v>
      </c>
      <c r="C38" s="173" t="s">
        <v>5088</v>
      </c>
      <c r="D38" s="177" t="s">
        <v>5124</v>
      </c>
      <c r="E38" s="433">
        <v>1431578</v>
      </c>
      <c r="F38" s="173" t="s">
        <v>5071</v>
      </c>
      <c r="G38" s="175" t="s">
        <v>5075</v>
      </c>
      <c r="H38" s="169" t="s">
        <v>5076</v>
      </c>
      <c r="I38" s="173" t="s">
        <v>5071</v>
      </c>
      <c r="J38" s="173" t="s">
        <v>5071</v>
      </c>
      <c r="K38" s="177" t="s">
        <v>5183</v>
      </c>
      <c r="L38" s="178">
        <v>1000</v>
      </c>
      <c r="M38" s="440"/>
      <c r="Q38" s="441"/>
      <c r="R38" s="441"/>
    </row>
    <row r="39" s="195" customFormat="1" ht="13.5" spans="1:18">
      <c r="A39" s="173" t="s">
        <v>5184</v>
      </c>
      <c r="B39" s="175" t="s">
        <v>5185</v>
      </c>
      <c r="C39" s="173" t="s">
        <v>5088</v>
      </c>
      <c r="D39" s="177" t="s">
        <v>5124</v>
      </c>
      <c r="E39" s="433">
        <v>1436133</v>
      </c>
      <c r="F39" s="173" t="s">
        <v>5071</v>
      </c>
      <c r="G39" s="175" t="s">
        <v>5093</v>
      </c>
      <c r="H39" s="169" t="s">
        <v>5094</v>
      </c>
      <c r="I39" s="173" t="s">
        <v>5071</v>
      </c>
      <c r="J39" s="173" t="s">
        <v>5071</v>
      </c>
      <c r="K39" s="177" t="s">
        <v>5186</v>
      </c>
      <c r="L39" s="178">
        <v>1500</v>
      </c>
      <c r="M39" s="440"/>
      <c r="Q39" s="441"/>
      <c r="R39" s="441"/>
    </row>
    <row r="40" s="195" customFormat="1" ht="13.5" spans="1:18">
      <c r="A40" s="400" t="s">
        <v>5187</v>
      </c>
      <c r="B40" s="189" t="s">
        <v>5188</v>
      </c>
      <c r="C40" s="400" t="s">
        <v>5088</v>
      </c>
      <c r="D40" s="437" t="s">
        <v>5074</v>
      </c>
      <c r="E40" s="438">
        <v>1433115</v>
      </c>
      <c r="F40" s="173" t="s">
        <v>5071</v>
      </c>
      <c r="G40" s="175" t="s">
        <v>5107</v>
      </c>
      <c r="H40" s="169" t="s">
        <v>5108</v>
      </c>
      <c r="I40" s="400" t="s">
        <v>5079</v>
      </c>
      <c r="J40" s="400" t="s">
        <v>5079</v>
      </c>
      <c r="K40" s="177" t="s">
        <v>5189</v>
      </c>
      <c r="L40" s="178">
        <v>2600</v>
      </c>
      <c r="M40" s="440"/>
      <c r="Q40" s="441"/>
      <c r="R40" s="441"/>
    </row>
    <row r="41" s="195" customFormat="1" ht="13.5" spans="1:18">
      <c r="A41" s="173" t="s">
        <v>5190</v>
      </c>
      <c r="B41" s="175" t="s">
        <v>5191</v>
      </c>
      <c r="C41" s="173" t="s">
        <v>5088</v>
      </c>
      <c r="D41" s="177" t="s">
        <v>5074</v>
      </c>
      <c r="E41" s="433">
        <v>1436292</v>
      </c>
      <c r="F41" s="173" t="s">
        <v>5079</v>
      </c>
      <c r="G41" s="175" t="s">
        <v>5107</v>
      </c>
      <c r="H41" s="169" t="s">
        <v>5108</v>
      </c>
      <c r="I41" s="173" t="s">
        <v>5079</v>
      </c>
      <c r="J41" s="173" t="s">
        <v>5089</v>
      </c>
      <c r="K41" s="177" t="s">
        <v>5192</v>
      </c>
      <c r="L41" s="178">
        <v>5200</v>
      </c>
      <c r="M41" s="440"/>
      <c r="Q41" s="441"/>
      <c r="R41" s="441"/>
    </row>
    <row r="42" s="195" customFormat="1" ht="13.5" spans="1:18">
      <c r="A42" s="173" t="s">
        <v>5193</v>
      </c>
      <c r="B42" s="175" t="s">
        <v>5194</v>
      </c>
      <c r="C42" s="173" t="s">
        <v>5088</v>
      </c>
      <c r="D42" s="177" t="s">
        <v>5074</v>
      </c>
      <c r="E42" s="433">
        <v>1425772</v>
      </c>
      <c r="F42" s="173" t="s">
        <v>5071</v>
      </c>
      <c r="G42" s="175" t="s">
        <v>5075</v>
      </c>
      <c r="H42" s="169" t="s">
        <v>5076</v>
      </c>
      <c r="I42" s="173" t="s">
        <v>5079</v>
      </c>
      <c r="J42" s="173" t="s">
        <v>5079</v>
      </c>
      <c r="K42" s="177" t="s">
        <v>5195</v>
      </c>
      <c r="L42" s="178">
        <v>2000</v>
      </c>
      <c r="M42" s="440"/>
      <c r="Q42" s="441"/>
      <c r="R42" s="441"/>
    </row>
    <row r="43" s="195" customFormat="1" ht="13.5" spans="1:18">
      <c r="A43" s="173" t="s">
        <v>5196</v>
      </c>
      <c r="B43" s="167" t="s">
        <v>5197</v>
      </c>
      <c r="C43" s="173" t="s">
        <v>5088</v>
      </c>
      <c r="D43" s="177" t="s">
        <v>5074</v>
      </c>
      <c r="E43" s="434">
        <v>1431077</v>
      </c>
      <c r="F43" s="173" t="s">
        <v>5071</v>
      </c>
      <c r="G43" s="175" t="s">
        <v>5083</v>
      </c>
      <c r="H43" s="169" t="s">
        <v>5108</v>
      </c>
      <c r="I43" s="173" t="s">
        <v>5079</v>
      </c>
      <c r="J43" s="173" t="s">
        <v>5079</v>
      </c>
      <c r="K43" s="177" t="s">
        <v>5198</v>
      </c>
      <c r="L43" s="178">
        <v>2600</v>
      </c>
      <c r="M43" s="440"/>
      <c r="Q43" s="441"/>
      <c r="R43" s="441"/>
    </row>
    <row r="44" s="195" customFormat="1" ht="13.5" spans="1:18">
      <c r="A44" s="173" t="s">
        <v>5199</v>
      </c>
      <c r="B44" s="171"/>
      <c r="C44" s="173" t="s">
        <v>5074</v>
      </c>
      <c r="D44" s="177" t="s">
        <v>5133</v>
      </c>
      <c r="E44" s="174"/>
      <c r="F44" s="173" t="s">
        <v>5071</v>
      </c>
      <c r="G44" s="175" t="s">
        <v>5083</v>
      </c>
      <c r="H44" s="169" t="s">
        <v>5094</v>
      </c>
      <c r="I44" s="173" t="s">
        <v>5071</v>
      </c>
      <c r="J44" s="173" t="s">
        <v>5071</v>
      </c>
      <c r="K44" s="177" t="s">
        <v>5200</v>
      </c>
      <c r="L44" s="178">
        <v>1500</v>
      </c>
      <c r="M44" s="440"/>
      <c r="Q44" s="441"/>
      <c r="R44" s="441"/>
    </row>
    <row r="45" s="195" customFormat="1" ht="13.5" spans="1:18">
      <c r="A45" s="173" t="s">
        <v>5201</v>
      </c>
      <c r="B45" s="167" t="s">
        <v>5202</v>
      </c>
      <c r="C45" s="173" t="s">
        <v>5088</v>
      </c>
      <c r="D45" s="177" t="s">
        <v>5074</v>
      </c>
      <c r="E45" s="434">
        <v>1405896</v>
      </c>
      <c r="F45" s="173" t="s">
        <v>5071</v>
      </c>
      <c r="G45" s="175" t="s">
        <v>5075</v>
      </c>
      <c r="H45" s="169" t="s">
        <v>5076</v>
      </c>
      <c r="I45" s="173" t="s">
        <v>5079</v>
      </c>
      <c r="J45" s="173" t="s">
        <v>5079</v>
      </c>
      <c r="K45" s="177" t="s">
        <v>5203</v>
      </c>
      <c r="L45" s="178">
        <v>2000</v>
      </c>
      <c r="M45" s="440"/>
      <c r="Q45" s="441"/>
      <c r="R45" s="441"/>
    </row>
    <row r="46" s="195" customFormat="1" ht="13.5" spans="1:18">
      <c r="A46" s="173" t="s">
        <v>5204</v>
      </c>
      <c r="B46" s="171"/>
      <c r="C46" s="173" t="s">
        <v>5074</v>
      </c>
      <c r="D46" s="177" t="s">
        <v>5173</v>
      </c>
      <c r="E46" s="174"/>
      <c r="F46" s="173" t="s">
        <v>5071</v>
      </c>
      <c r="G46" s="175" t="s">
        <v>5075</v>
      </c>
      <c r="H46" s="169" t="s">
        <v>5134</v>
      </c>
      <c r="I46" s="173" t="s">
        <v>5079</v>
      </c>
      <c r="J46" s="173" t="s">
        <v>5079</v>
      </c>
      <c r="K46" s="177" t="s">
        <v>5205</v>
      </c>
      <c r="L46" s="178">
        <v>2400</v>
      </c>
      <c r="M46" s="440"/>
      <c r="Q46" s="441"/>
      <c r="R46" s="441"/>
    </row>
    <row r="47" s="195" customFormat="1" ht="13.5" spans="1:18">
      <c r="A47" s="402" t="s">
        <v>5206</v>
      </c>
      <c r="B47" s="167" t="s">
        <v>5207</v>
      </c>
      <c r="C47" s="402" t="s">
        <v>5088</v>
      </c>
      <c r="D47" s="435" t="s">
        <v>5074</v>
      </c>
      <c r="E47" s="434">
        <v>1422945</v>
      </c>
      <c r="F47" s="173" t="s">
        <v>5071</v>
      </c>
      <c r="G47" s="190" t="s">
        <v>5075</v>
      </c>
      <c r="H47" s="169" t="s">
        <v>5076</v>
      </c>
      <c r="I47" s="173" t="s">
        <v>5079</v>
      </c>
      <c r="J47" s="173" t="s">
        <v>5079</v>
      </c>
      <c r="K47" s="177" t="s">
        <v>5208</v>
      </c>
      <c r="L47" s="178">
        <v>2000</v>
      </c>
      <c r="M47" s="440"/>
      <c r="Q47" s="441"/>
      <c r="R47" s="441"/>
    </row>
    <row r="48" s="195" customFormat="1" ht="13.5" spans="1:18">
      <c r="A48" s="173" t="s">
        <v>5209</v>
      </c>
      <c r="B48" s="171"/>
      <c r="C48" s="173" t="s">
        <v>5074</v>
      </c>
      <c r="D48" s="177" t="s">
        <v>5210</v>
      </c>
      <c r="E48" s="174"/>
      <c r="F48" s="173" t="s">
        <v>5071</v>
      </c>
      <c r="G48" s="175" t="s">
        <v>5075</v>
      </c>
      <c r="H48" s="169" t="s">
        <v>5134</v>
      </c>
      <c r="I48" s="173" t="s">
        <v>5085</v>
      </c>
      <c r="J48" s="173" t="s">
        <v>5085</v>
      </c>
      <c r="K48" s="177" t="s">
        <v>5211</v>
      </c>
      <c r="L48" s="178">
        <v>3600</v>
      </c>
      <c r="M48" s="440"/>
      <c r="Q48" s="441"/>
      <c r="R48" s="441"/>
    </row>
    <row r="49" s="195" customFormat="1" ht="13.5" spans="1:18">
      <c r="A49" s="173" t="s">
        <v>5212</v>
      </c>
      <c r="B49" s="175" t="s">
        <v>5213</v>
      </c>
      <c r="C49" s="173" t="s">
        <v>5124</v>
      </c>
      <c r="D49" s="177" t="s">
        <v>5074</v>
      </c>
      <c r="E49" s="433">
        <v>1435023</v>
      </c>
      <c r="F49" s="173" t="s">
        <v>5071</v>
      </c>
      <c r="G49" s="175" t="s">
        <v>5075</v>
      </c>
      <c r="H49" s="169" t="s">
        <v>5076</v>
      </c>
      <c r="I49" s="173" t="s">
        <v>5071</v>
      </c>
      <c r="J49" s="173" t="s">
        <v>5071</v>
      </c>
      <c r="K49" s="177" t="s">
        <v>5214</v>
      </c>
      <c r="L49" s="178">
        <v>1000</v>
      </c>
      <c r="M49" s="440"/>
      <c r="Q49" s="441"/>
      <c r="R49" s="441"/>
    </row>
    <row r="50" s="195" customFormat="1" ht="13.5" spans="1:18">
      <c r="A50" s="173" t="s">
        <v>5215</v>
      </c>
      <c r="B50" s="167" t="s">
        <v>5216</v>
      </c>
      <c r="C50" s="173" t="s">
        <v>5124</v>
      </c>
      <c r="D50" s="177" t="s">
        <v>5074</v>
      </c>
      <c r="E50" s="434">
        <v>1434148</v>
      </c>
      <c r="F50" s="173" t="s">
        <v>5079</v>
      </c>
      <c r="G50" s="175" t="s">
        <v>5093</v>
      </c>
      <c r="H50" s="169" t="s">
        <v>5094</v>
      </c>
      <c r="I50" s="173" t="s">
        <v>5071</v>
      </c>
      <c r="J50" s="173" t="s">
        <v>5079</v>
      </c>
      <c r="K50" s="177" t="s">
        <v>5217</v>
      </c>
      <c r="L50" s="178">
        <v>3000</v>
      </c>
      <c r="M50" s="440"/>
      <c r="Q50" s="441"/>
      <c r="R50" s="441"/>
    </row>
    <row r="51" s="195" customFormat="1" ht="13.5" spans="1:18">
      <c r="A51" s="173" t="s">
        <v>5218</v>
      </c>
      <c r="B51" s="171"/>
      <c r="C51" s="173" t="s">
        <v>5074</v>
      </c>
      <c r="D51" s="177" t="s">
        <v>5133</v>
      </c>
      <c r="E51" s="174"/>
      <c r="F51" s="173" t="s">
        <v>5079</v>
      </c>
      <c r="G51" s="175" t="s">
        <v>5093</v>
      </c>
      <c r="H51" s="169" t="s">
        <v>5219</v>
      </c>
      <c r="I51" s="173" t="s">
        <v>5071</v>
      </c>
      <c r="J51" s="173" t="s">
        <v>5079</v>
      </c>
      <c r="K51" s="177" t="s">
        <v>5220</v>
      </c>
      <c r="L51" s="178">
        <v>3400</v>
      </c>
      <c r="M51" s="440"/>
      <c r="Q51" s="441"/>
      <c r="R51" s="441"/>
    </row>
    <row r="52" s="195" customFormat="1" ht="13.5" spans="1:18">
      <c r="A52" s="173" t="s">
        <v>5221</v>
      </c>
      <c r="B52" s="167" t="s">
        <v>5222</v>
      </c>
      <c r="C52" s="173" t="s">
        <v>5124</v>
      </c>
      <c r="D52" s="177" t="s">
        <v>5074</v>
      </c>
      <c r="E52" s="434">
        <v>1433970</v>
      </c>
      <c r="F52" s="173" t="s">
        <v>5071</v>
      </c>
      <c r="G52" s="175" t="s">
        <v>5075</v>
      </c>
      <c r="H52" s="169" t="s">
        <v>5076</v>
      </c>
      <c r="I52" s="173" t="s">
        <v>5071</v>
      </c>
      <c r="J52" s="173" t="s">
        <v>5071</v>
      </c>
      <c r="K52" s="177" t="s">
        <v>5223</v>
      </c>
      <c r="L52" s="178">
        <v>1000</v>
      </c>
      <c r="M52" s="440"/>
      <c r="Q52" s="441"/>
      <c r="R52" s="441"/>
    </row>
    <row r="53" s="195" customFormat="1" ht="13.5" spans="1:18">
      <c r="A53" s="173" t="s">
        <v>5224</v>
      </c>
      <c r="B53" s="171"/>
      <c r="C53" s="173" t="s">
        <v>5074</v>
      </c>
      <c r="D53" s="177" t="s">
        <v>5133</v>
      </c>
      <c r="E53" s="174"/>
      <c r="F53" s="173" t="s">
        <v>5071</v>
      </c>
      <c r="G53" s="175" t="s">
        <v>5075</v>
      </c>
      <c r="H53" s="169" t="s">
        <v>5134</v>
      </c>
      <c r="I53" s="173" t="s">
        <v>5071</v>
      </c>
      <c r="J53" s="173" t="s">
        <v>5071</v>
      </c>
      <c r="K53" s="177" t="s">
        <v>5225</v>
      </c>
      <c r="L53" s="178">
        <v>1200</v>
      </c>
      <c r="M53" s="440"/>
      <c r="Q53" s="441"/>
      <c r="R53" s="441"/>
    </row>
    <row r="54" s="195" customFormat="1" ht="13.5" spans="1:18">
      <c r="A54" s="173" t="s">
        <v>5226</v>
      </c>
      <c r="B54" s="167" t="s">
        <v>5227</v>
      </c>
      <c r="C54" s="173" t="s">
        <v>5124</v>
      </c>
      <c r="D54" s="177" t="s">
        <v>5074</v>
      </c>
      <c r="E54" s="434">
        <v>1426546</v>
      </c>
      <c r="F54" s="173" t="s">
        <v>5071</v>
      </c>
      <c r="G54" s="175" t="s">
        <v>5075</v>
      </c>
      <c r="H54" s="169" t="s">
        <v>5076</v>
      </c>
      <c r="I54" s="173" t="s">
        <v>5071</v>
      </c>
      <c r="J54" s="173" t="s">
        <v>5071</v>
      </c>
      <c r="K54" s="177" t="s">
        <v>5228</v>
      </c>
      <c r="L54" s="178">
        <v>1000</v>
      </c>
      <c r="M54" s="440"/>
      <c r="Q54" s="441"/>
      <c r="R54" s="441"/>
    </row>
    <row r="55" s="195" customFormat="1" ht="13.5" spans="1:18">
      <c r="A55" s="173" t="s">
        <v>5229</v>
      </c>
      <c r="B55" s="171"/>
      <c r="C55" s="173" t="s">
        <v>5074</v>
      </c>
      <c r="D55" s="177" t="s">
        <v>5133</v>
      </c>
      <c r="E55" s="174"/>
      <c r="F55" s="173" t="s">
        <v>5071</v>
      </c>
      <c r="G55" s="175" t="s">
        <v>5075</v>
      </c>
      <c r="H55" s="169" t="s">
        <v>5134</v>
      </c>
      <c r="I55" s="173" t="s">
        <v>5071</v>
      </c>
      <c r="J55" s="173" t="s">
        <v>5071</v>
      </c>
      <c r="K55" s="177" t="s">
        <v>5230</v>
      </c>
      <c r="L55" s="178">
        <v>1200</v>
      </c>
      <c r="M55" s="440"/>
      <c r="Q55" s="441"/>
      <c r="R55" s="441"/>
    </row>
    <row r="56" s="195" customFormat="1" ht="13.5" spans="1:18">
      <c r="A56" s="173" t="s">
        <v>5231</v>
      </c>
      <c r="B56" s="167" t="s">
        <v>5232</v>
      </c>
      <c r="C56" s="173" t="s">
        <v>5124</v>
      </c>
      <c r="D56" s="177" t="s">
        <v>5074</v>
      </c>
      <c r="E56" s="434">
        <v>1435718</v>
      </c>
      <c r="F56" s="173" t="s">
        <v>5071</v>
      </c>
      <c r="G56" s="175" t="s">
        <v>5075</v>
      </c>
      <c r="H56" s="169" t="s">
        <v>5076</v>
      </c>
      <c r="I56" s="173" t="s">
        <v>5071</v>
      </c>
      <c r="J56" s="173" t="s">
        <v>5071</v>
      </c>
      <c r="K56" s="177" t="s">
        <v>5233</v>
      </c>
      <c r="L56" s="178">
        <v>1000</v>
      </c>
      <c r="M56" s="440"/>
      <c r="Q56" s="441"/>
      <c r="R56" s="441"/>
    </row>
    <row r="57" s="195" customFormat="1" ht="13.5" spans="1:18">
      <c r="A57" s="173" t="s">
        <v>5234</v>
      </c>
      <c r="B57" s="171"/>
      <c r="C57" s="173" t="s">
        <v>5074</v>
      </c>
      <c r="D57" s="177" t="s">
        <v>5173</v>
      </c>
      <c r="E57" s="174"/>
      <c r="F57" s="173" t="s">
        <v>5071</v>
      </c>
      <c r="G57" s="175" t="s">
        <v>5075</v>
      </c>
      <c r="H57" s="169" t="s">
        <v>5134</v>
      </c>
      <c r="I57" s="173" t="s">
        <v>5079</v>
      </c>
      <c r="J57" s="173" t="s">
        <v>5079</v>
      </c>
      <c r="K57" s="177" t="s">
        <v>5235</v>
      </c>
      <c r="L57" s="178">
        <v>2400</v>
      </c>
      <c r="M57" s="440"/>
      <c r="Q57" s="441"/>
      <c r="R57" s="441"/>
    </row>
    <row r="58" s="195" customFormat="1" ht="13.5" spans="1:18">
      <c r="A58" s="173" t="s">
        <v>5236</v>
      </c>
      <c r="B58" s="167" t="s">
        <v>5237</v>
      </c>
      <c r="C58" s="173" t="s">
        <v>5124</v>
      </c>
      <c r="D58" s="177" t="s">
        <v>5074</v>
      </c>
      <c r="E58" s="434">
        <v>1434321</v>
      </c>
      <c r="F58" s="173" t="s">
        <v>5071</v>
      </c>
      <c r="G58" s="175" t="s">
        <v>5107</v>
      </c>
      <c r="H58" s="169" t="s">
        <v>5108</v>
      </c>
      <c r="I58" s="173" t="s">
        <v>5071</v>
      </c>
      <c r="J58" s="173" t="s">
        <v>5071</v>
      </c>
      <c r="K58" s="177" t="s">
        <v>5238</v>
      </c>
      <c r="L58" s="178">
        <v>1300</v>
      </c>
      <c r="M58" s="440"/>
      <c r="Q58" s="441"/>
      <c r="R58" s="441"/>
    </row>
    <row r="59" s="195" customFormat="1" ht="13.5" spans="1:18">
      <c r="A59" s="173" t="s">
        <v>5239</v>
      </c>
      <c r="B59" s="171"/>
      <c r="C59" s="173" t="s">
        <v>5074</v>
      </c>
      <c r="D59" s="177" t="s">
        <v>5210</v>
      </c>
      <c r="E59" s="174"/>
      <c r="F59" s="173" t="s">
        <v>5071</v>
      </c>
      <c r="G59" s="175" t="s">
        <v>5107</v>
      </c>
      <c r="H59" s="169" t="s">
        <v>5094</v>
      </c>
      <c r="I59" s="173" t="s">
        <v>5085</v>
      </c>
      <c r="J59" s="173" t="s">
        <v>5085</v>
      </c>
      <c r="K59" s="177" t="s">
        <v>5240</v>
      </c>
      <c r="L59" s="178">
        <v>4500</v>
      </c>
      <c r="M59" s="440"/>
      <c r="Q59" s="441"/>
      <c r="R59" s="441"/>
    </row>
    <row r="60" s="195" customFormat="1" ht="13.5" spans="1:18">
      <c r="A60" s="173" t="s">
        <v>5241</v>
      </c>
      <c r="B60" s="167" t="s">
        <v>5242</v>
      </c>
      <c r="C60" s="173" t="s">
        <v>5124</v>
      </c>
      <c r="D60" s="177" t="s">
        <v>5074</v>
      </c>
      <c r="E60" s="434">
        <v>1430678</v>
      </c>
      <c r="F60" s="173" t="s">
        <v>5071</v>
      </c>
      <c r="G60" s="175" t="s">
        <v>5107</v>
      </c>
      <c r="H60" s="169" t="s">
        <v>5108</v>
      </c>
      <c r="I60" s="173" t="s">
        <v>5071</v>
      </c>
      <c r="J60" s="173" t="s">
        <v>5071</v>
      </c>
      <c r="K60" s="177" t="s">
        <v>5243</v>
      </c>
      <c r="L60" s="178">
        <v>1300</v>
      </c>
      <c r="M60" s="440"/>
      <c r="Q60" s="441"/>
      <c r="R60" s="441"/>
    </row>
    <row r="61" s="195" customFormat="1" ht="13.5" spans="1:18">
      <c r="A61" s="173" t="s">
        <v>5244</v>
      </c>
      <c r="B61" s="171"/>
      <c r="C61" s="173" t="s">
        <v>5074</v>
      </c>
      <c r="D61" s="177" t="s">
        <v>5245</v>
      </c>
      <c r="E61" s="174"/>
      <c r="F61" s="173" t="s">
        <v>5071</v>
      </c>
      <c r="G61" s="175" t="s">
        <v>5107</v>
      </c>
      <c r="H61" s="169" t="s">
        <v>5094</v>
      </c>
      <c r="I61" s="173" t="s">
        <v>5089</v>
      </c>
      <c r="J61" s="173" t="s">
        <v>5089</v>
      </c>
      <c r="K61" s="177" t="s">
        <v>5246</v>
      </c>
      <c r="L61" s="178">
        <v>6000</v>
      </c>
      <c r="M61" s="440"/>
      <c r="Q61" s="441"/>
      <c r="R61" s="441"/>
    </row>
    <row r="62" s="195" customFormat="1" ht="13.5" spans="1:18">
      <c r="A62" s="173" t="s">
        <v>5247</v>
      </c>
      <c r="B62" s="167" t="s">
        <v>5248</v>
      </c>
      <c r="C62" s="173" t="s">
        <v>5124</v>
      </c>
      <c r="D62" s="177" t="s">
        <v>5074</v>
      </c>
      <c r="E62" s="434">
        <v>1424930</v>
      </c>
      <c r="F62" s="173" t="s">
        <v>5071</v>
      </c>
      <c r="G62" s="175" t="s">
        <v>5075</v>
      </c>
      <c r="H62" s="169" t="s">
        <v>5076</v>
      </c>
      <c r="I62" s="173" t="s">
        <v>5071</v>
      </c>
      <c r="J62" s="173" t="s">
        <v>5071</v>
      </c>
      <c r="K62" s="177" t="s">
        <v>5249</v>
      </c>
      <c r="L62" s="178">
        <v>1000</v>
      </c>
      <c r="M62" s="440"/>
      <c r="Q62" s="441"/>
      <c r="R62" s="441"/>
    </row>
    <row r="63" s="195" customFormat="1" ht="13.5" spans="1:18">
      <c r="A63" s="173" t="s">
        <v>5250</v>
      </c>
      <c r="B63" s="171"/>
      <c r="C63" s="173" t="s">
        <v>5074</v>
      </c>
      <c r="D63" s="177" t="s">
        <v>5245</v>
      </c>
      <c r="E63" s="174"/>
      <c r="F63" s="173" t="s">
        <v>5071</v>
      </c>
      <c r="G63" s="175" t="s">
        <v>5075</v>
      </c>
      <c r="H63" s="169" t="s">
        <v>5134</v>
      </c>
      <c r="I63" s="173" t="s">
        <v>5089</v>
      </c>
      <c r="J63" s="173" t="s">
        <v>5089</v>
      </c>
      <c r="K63" s="177" t="s">
        <v>5251</v>
      </c>
      <c r="L63" s="178">
        <v>4800</v>
      </c>
      <c r="M63" s="440"/>
      <c r="Q63" s="441"/>
      <c r="R63" s="441"/>
    </row>
    <row r="64" s="195" customFormat="1" ht="13.5" spans="1:18">
      <c r="A64" s="173" t="s">
        <v>5252</v>
      </c>
      <c r="B64" s="167" t="s">
        <v>5253</v>
      </c>
      <c r="C64" s="173" t="s">
        <v>5124</v>
      </c>
      <c r="D64" s="177" t="s">
        <v>5074</v>
      </c>
      <c r="E64" s="434">
        <v>1420056</v>
      </c>
      <c r="F64" s="173" t="s">
        <v>5071</v>
      </c>
      <c r="G64" s="175" t="s">
        <v>5075</v>
      </c>
      <c r="H64" s="169" t="s">
        <v>5076</v>
      </c>
      <c r="I64" s="173" t="s">
        <v>5071</v>
      </c>
      <c r="J64" s="173" t="s">
        <v>5071</v>
      </c>
      <c r="K64" s="177" t="s">
        <v>5254</v>
      </c>
      <c r="L64" s="178">
        <v>1000</v>
      </c>
      <c r="M64" s="440"/>
      <c r="Q64" s="441"/>
      <c r="R64" s="441"/>
    </row>
    <row r="65" s="195" customFormat="1" ht="13.5" spans="1:18">
      <c r="A65" s="173" t="s">
        <v>5255</v>
      </c>
      <c r="B65" s="171"/>
      <c r="C65" s="173" t="s">
        <v>5074</v>
      </c>
      <c r="D65" s="177" t="s">
        <v>5245</v>
      </c>
      <c r="E65" s="174"/>
      <c r="F65" s="173" t="s">
        <v>5071</v>
      </c>
      <c r="G65" s="175" t="s">
        <v>5075</v>
      </c>
      <c r="H65" s="169" t="s">
        <v>5134</v>
      </c>
      <c r="I65" s="173" t="s">
        <v>5089</v>
      </c>
      <c r="J65" s="173" t="s">
        <v>5089</v>
      </c>
      <c r="K65" s="177" t="s">
        <v>5256</v>
      </c>
      <c r="L65" s="178">
        <v>4800</v>
      </c>
      <c r="M65" s="440"/>
      <c r="Q65" s="441"/>
      <c r="R65" s="441"/>
    </row>
    <row r="66" s="195" customFormat="1" ht="13.5" spans="1:18">
      <c r="A66" s="173" t="s">
        <v>5257</v>
      </c>
      <c r="B66" s="175" t="s">
        <v>5258</v>
      </c>
      <c r="C66" s="173" t="s">
        <v>5074</v>
      </c>
      <c r="D66" s="177" t="s">
        <v>5133</v>
      </c>
      <c r="E66" s="433">
        <v>1423521</v>
      </c>
      <c r="F66" s="173" t="s">
        <v>5071</v>
      </c>
      <c r="G66" s="175" t="s">
        <v>5093</v>
      </c>
      <c r="H66" s="169" t="s">
        <v>5219</v>
      </c>
      <c r="I66" s="173" t="s">
        <v>5071</v>
      </c>
      <c r="J66" s="173" t="s">
        <v>5071</v>
      </c>
      <c r="K66" s="177" t="s">
        <v>5259</v>
      </c>
      <c r="L66" s="178">
        <v>1700</v>
      </c>
      <c r="M66" s="440"/>
      <c r="Q66" s="441"/>
      <c r="R66" s="441"/>
    </row>
    <row r="67" s="195" customFormat="1" ht="13.5" spans="1:18">
      <c r="A67" s="173" t="s">
        <v>5260</v>
      </c>
      <c r="B67" s="190" t="s">
        <v>5261</v>
      </c>
      <c r="C67" s="402" t="s">
        <v>5074</v>
      </c>
      <c r="D67" s="435" t="s">
        <v>5133</v>
      </c>
      <c r="E67" s="436">
        <v>1426703</v>
      </c>
      <c r="F67" s="173" t="s">
        <v>5071</v>
      </c>
      <c r="G67" s="190" t="s">
        <v>5075</v>
      </c>
      <c r="H67" s="169" t="s">
        <v>5134</v>
      </c>
      <c r="I67" s="173" t="s">
        <v>5071</v>
      </c>
      <c r="J67" s="173" t="s">
        <v>5071</v>
      </c>
      <c r="K67" s="177" t="s">
        <v>5262</v>
      </c>
      <c r="L67" s="178">
        <v>1200</v>
      </c>
      <c r="M67" s="440"/>
      <c r="Q67" s="441"/>
      <c r="R67" s="441"/>
    </row>
    <row r="68" s="195" customFormat="1" ht="13.5" spans="1:18">
      <c r="A68" s="173" t="s">
        <v>5263</v>
      </c>
      <c r="B68" s="175" t="s">
        <v>5264</v>
      </c>
      <c r="C68" s="173" t="s">
        <v>5074</v>
      </c>
      <c r="D68" s="177" t="s">
        <v>5133</v>
      </c>
      <c r="E68" s="433">
        <v>1438802</v>
      </c>
      <c r="F68" s="173" t="s">
        <v>5071</v>
      </c>
      <c r="G68" s="175" t="s">
        <v>5075</v>
      </c>
      <c r="H68" s="169" t="s">
        <v>5134</v>
      </c>
      <c r="I68" s="173" t="s">
        <v>5071</v>
      </c>
      <c r="J68" s="173" t="s">
        <v>5071</v>
      </c>
      <c r="K68" s="177" t="s">
        <v>5265</v>
      </c>
      <c r="L68" s="178">
        <v>1200</v>
      </c>
      <c r="M68" s="440"/>
      <c r="Q68" s="441"/>
      <c r="R68" s="441"/>
    </row>
    <row r="69" s="195" customFormat="1" ht="13.5" spans="1:18">
      <c r="A69" s="173" t="s">
        <v>5266</v>
      </c>
      <c r="B69" s="175" t="s">
        <v>5267</v>
      </c>
      <c r="C69" s="173" t="s">
        <v>5074</v>
      </c>
      <c r="D69" s="177" t="s">
        <v>5173</v>
      </c>
      <c r="E69" s="433">
        <v>1423049</v>
      </c>
      <c r="F69" s="173" t="s">
        <v>5071</v>
      </c>
      <c r="G69" s="175" t="s">
        <v>5083</v>
      </c>
      <c r="H69" s="169" t="s">
        <v>5094</v>
      </c>
      <c r="I69" s="173" t="s">
        <v>5079</v>
      </c>
      <c r="J69" s="173" t="s">
        <v>5079</v>
      </c>
      <c r="K69" s="177" t="s">
        <v>5268</v>
      </c>
      <c r="L69" s="178">
        <v>3000</v>
      </c>
      <c r="M69" s="440"/>
      <c r="Q69" s="441"/>
      <c r="R69" s="441"/>
    </row>
    <row r="70" s="195" customFormat="1" ht="13.5" spans="1:18">
      <c r="A70" s="173" t="s">
        <v>5269</v>
      </c>
      <c r="B70" s="175" t="s">
        <v>5270</v>
      </c>
      <c r="C70" s="173" t="s">
        <v>5074</v>
      </c>
      <c r="D70" s="177" t="s">
        <v>5173</v>
      </c>
      <c r="E70" s="433">
        <v>1425384</v>
      </c>
      <c r="F70" s="173" t="s">
        <v>5071</v>
      </c>
      <c r="G70" s="175" t="s">
        <v>5107</v>
      </c>
      <c r="H70" s="169" t="s">
        <v>5094</v>
      </c>
      <c r="I70" s="173" t="s">
        <v>5079</v>
      </c>
      <c r="J70" s="173" t="s">
        <v>5079</v>
      </c>
      <c r="K70" s="177" t="s">
        <v>5271</v>
      </c>
      <c r="L70" s="178">
        <v>3000</v>
      </c>
      <c r="M70" s="440"/>
      <c r="Q70" s="441"/>
      <c r="R70" s="441"/>
    </row>
    <row r="71" s="195" customFormat="1" ht="13.5" spans="1:18">
      <c r="A71" s="173" t="s">
        <v>5272</v>
      </c>
      <c r="B71" s="175" t="s">
        <v>5273</v>
      </c>
      <c r="C71" s="173" t="s">
        <v>5074</v>
      </c>
      <c r="D71" s="177" t="s">
        <v>5173</v>
      </c>
      <c r="E71" s="433">
        <v>1400163</v>
      </c>
      <c r="F71" s="173" t="s">
        <v>5071</v>
      </c>
      <c r="G71" s="175" t="s">
        <v>5075</v>
      </c>
      <c r="H71" s="169" t="s">
        <v>5134</v>
      </c>
      <c r="I71" s="173" t="s">
        <v>5079</v>
      </c>
      <c r="J71" s="173" t="s">
        <v>5079</v>
      </c>
      <c r="K71" s="177" t="s">
        <v>5274</v>
      </c>
      <c r="L71" s="178">
        <v>2400</v>
      </c>
      <c r="M71" s="440"/>
      <c r="Q71" s="441"/>
      <c r="R71" s="441"/>
    </row>
    <row r="72" s="195" customFormat="1" ht="13.5" spans="1:18">
      <c r="A72" s="173" t="s">
        <v>5275</v>
      </c>
      <c r="B72" s="175" t="s">
        <v>5276</v>
      </c>
      <c r="C72" s="173" t="s">
        <v>5074</v>
      </c>
      <c r="D72" s="177" t="s">
        <v>5173</v>
      </c>
      <c r="E72" s="433">
        <v>1412831</v>
      </c>
      <c r="F72" s="173" t="s">
        <v>5079</v>
      </c>
      <c r="G72" s="175" t="s">
        <v>5075</v>
      </c>
      <c r="H72" s="169" t="s">
        <v>5134</v>
      </c>
      <c r="I72" s="173" t="s">
        <v>5079</v>
      </c>
      <c r="J72" s="173" t="s">
        <v>5089</v>
      </c>
      <c r="K72" s="177" t="s">
        <v>5277</v>
      </c>
      <c r="L72" s="178">
        <v>4800</v>
      </c>
      <c r="M72" s="440"/>
      <c r="Q72" s="441"/>
      <c r="R72" s="441"/>
    </row>
    <row r="73" s="195" customFormat="1" ht="13.5" spans="1:18">
      <c r="A73" s="173" t="s">
        <v>5278</v>
      </c>
      <c r="B73" s="175" t="s">
        <v>5279</v>
      </c>
      <c r="C73" s="173" t="s">
        <v>5074</v>
      </c>
      <c r="D73" s="177" t="s">
        <v>5210</v>
      </c>
      <c r="E73" s="433">
        <v>1428673</v>
      </c>
      <c r="F73" s="173" t="s">
        <v>5071</v>
      </c>
      <c r="G73" s="175" t="s">
        <v>5093</v>
      </c>
      <c r="H73" s="169" t="s">
        <v>5219</v>
      </c>
      <c r="I73" s="173" t="s">
        <v>5085</v>
      </c>
      <c r="J73" s="173" t="s">
        <v>5085</v>
      </c>
      <c r="K73" s="177" t="s">
        <v>5280</v>
      </c>
      <c r="L73" s="178">
        <v>5100</v>
      </c>
      <c r="M73" s="440"/>
      <c r="Q73" s="441"/>
      <c r="R73" s="441"/>
    </row>
    <row r="74" s="195" customFormat="1" ht="13.5" spans="1:18">
      <c r="A74" s="173" t="s">
        <v>5281</v>
      </c>
      <c r="B74" s="175" t="s">
        <v>5282</v>
      </c>
      <c r="C74" s="173" t="s">
        <v>5074</v>
      </c>
      <c r="D74" s="177" t="s">
        <v>5210</v>
      </c>
      <c r="E74" s="433">
        <v>1423703</v>
      </c>
      <c r="F74" s="173" t="s">
        <v>5071</v>
      </c>
      <c r="G74" s="175" t="s">
        <v>5093</v>
      </c>
      <c r="H74" s="169" t="s">
        <v>5219</v>
      </c>
      <c r="I74" s="173" t="s">
        <v>5085</v>
      </c>
      <c r="J74" s="173" t="s">
        <v>5085</v>
      </c>
      <c r="K74" s="177" t="s">
        <v>5283</v>
      </c>
      <c r="L74" s="178">
        <v>5100</v>
      </c>
      <c r="M74" s="440"/>
      <c r="Q74" s="441"/>
      <c r="R74" s="441"/>
    </row>
    <row r="75" s="195" customFormat="1" ht="13.5" spans="1:18">
      <c r="A75" s="173" t="s">
        <v>5284</v>
      </c>
      <c r="B75" s="175" t="s">
        <v>5285</v>
      </c>
      <c r="C75" s="173" t="s">
        <v>5074</v>
      </c>
      <c r="D75" s="177" t="s">
        <v>5210</v>
      </c>
      <c r="E75" s="433">
        <v>1435990</v>
      </c>
      <c r="F75" s="173" t="s">
        <v>5071</v>
      </c>
      <c r="G75" s="175" t="s">
        <v>5075</v>
      </c>
      <c r="H75" s="169" t="s">
        <v>5134</v>
      </c>
      <c r="I75" s="173" t="s">
        <v>5085</v>
      </c>
      <c r="J75" s="173" t="s">
        <v>5085</v>
      </c>
      <c r="K75" s="177" t="s">
        <v>5286</v>
      </c>
      <c r="L75" s="178">
        <v>3600</v>
      </c>
      <c r="M75" s="440"/>
      <c r="Q75" s="441"/>
      <c r="R75" s="441"/>
    </row>
    <row r="76" s="195" customFormat="1" ht="13.5" spans="1:18">
      <c r="A76" s="173" t="s">
        <v>5287</v>
      </c>
      <c r="B76" s="175" t="s">
        <v>5288</v>
      </c>
      <c r="C76" s="173" t="s">
        <v>5133</v>
      </c>
      <c r="D76" s="177" t="s">
        <v>5173</v>
      </c>
      <c r="E76" s="433">
        <v>1442600</v>
      </c>
      <c r="F76" s="173" t="s">
        <v>5071</v>
      </c>
      <c r="G76" s="175" t="s">
        <v>5075</v>
      </c>
      <c r="H76" s="177" t="s">
        <v>5134</v>
      </c>
      <c r="I76" s="173" t="s">
        <v>5071</v>
      </c>
      <c r="J76" s="173" t="s">
        <v>5071</v>
      </c>
      <c r="K76" s="177" t="s">
        <v>5289</v>
      </c>
      <c r="L76" s="178">
        <v>1200</v>
      </c>
      <c r="M76" s="440"/>
      <c r="Q76" s="441"/>
      <c r="R76" s="441"/>
    </row>
    <row r="77" s="195" customFormat="1" ht="13.5" spans="1:18">
      <c r="A77" s="173" t="s">
        <v>5290</v>
      </c>
      <c r="B77" s="175" t="s">
        <v>5291</v>
      </c>
      <c r="C77" s="173" t="s">
        <v>5133</v>
      </c>
      <c r="D77" s="177" t="s">
        <v>5173</v>
      </c>
      <c r="E77" s="433">
        <v>1443045</v>
      </c>
      <c r="F77" s="173" t="s">
        <v>5071</v>
      </c>
      <c r="G77" s="175" t="s">
        <v>5075</v>
      </c>
      <c r="H77" s="177" t="s">
        <v>5134</v>
      </c>
      <c r="I77" s="173" t="s">
        <v>5071</v>
      </c>
      <c r="J77" s="173" t="s">
        <v>5071</v>
      </c>
      <c r="K77" s="177" t="s">
        <v>5292</v>
      </c>
      <c r="L77" s="178">
        <v>1200</v>
      </c>
      <c r="M77" s="440"/>
      <c r="Q77" s="441"/>
      <c r="R77" s="441"/>
    </row>
    <row r="78" s="195" customFormat="1" ht="13.5" spans="1:18">
      <c r="A78" s="400" t="s">
        <v>5293</v>
      </c>
      <c r="B78" s="175" t="s">
        <v>5294</v>
      </c>
      <c r="C78" s="400" t="s">
        <v>5133</v>
      </c>
      <c r="D78" s="437" t="s">
        <v>5173</v>
      </c>
      <c r="E78" s="438">
        <v>1436695</v>
      </c>
      <c r="F78" s="173" t="s">
        <v>5071</v>
      </c>
      <c r="G78" s="175" t="s">
        <v>5107</v>
      </c>
      <c r="H78" s="169" t="s">
        <v>5094</v>
      </c>
      <c r="I78" s="400" t="s">
        <v>5071</v>
      </c>
      <c r="J78" s="173" t="s">
        <v>5071</v>
      </c>
      <c r="K78" s="177" t="s">
        <v>5295</v>
      </c>
      <c r="L78" s="178">
        <v>1500</v>
      </c>
      <c r="M78" s="440"/>
      <c r="Q78" s="441"/>
      <c r="R78" s="441"/>
    </row>
    <row r="79" s="195" customFormat="1" ht="13.5" spans="1:18">
      <c r="A79" s="173" t="s">
        <v>5296</v>
      </c>
      <c r="B79" s="175" t="s">
        <v>5297</v>
      </c>
      <c r="C79" s="173" t="s">
        <v>5133</v>
      </c>
      <c r="D79" s="177" t="s">
        <v>5173</v>
      </c>
      <c r="E79" s="433">
        <v>1442971</v>
      </c>
      <c r="F79" s="173" t="s">
        <v>5071</v>
      </c>
      <c r="G79" s="175" t="s">
        <v>5075</v>
      </c>
      <c r="H79" s="169" t="s">
        <v>5134</v>
      </c>
      <c r="I79" s="173" t="s">
        <v>5071</v>
      </c>
      <c r="J79" s="173" t="s">
        <v>5071</v>
      </c>
      <c r="K79" s="177" t="s">
        <v>5298</v>
      </c>
      <c r="L79" s="178">
        <v>1200</v>
      </c>
      <c r="M79" s="440"/>
      <c r="Q79" s="441"/>
      <c r="R79" s="441"/>
    </row>
    <row r="80" s="195" customFormat="1" ht="13.5" spans="1:18">
      <c r="A80" s="173" t="s">
        <v>5299</v>
      </c>
      <c r="B80" s="175" t="s">
        <v>5300</v>
      </c>
      <c r="C80" s="173" t="s">
        <v>5133</v>
      </c>
      <c r="D80" s="177" t="s">
        <v>5173</v>
      </c>
      <c r="E80" s="433">
        <v>1436306</v>
      </c>
      <c r="F80" s="173" t="s">
        <v>5071</v>
      </c>
      <c r="G80" s="175" t="s">
        <v>5075</v>
      </c>
      <c r="H80" s="169" t="s">
        <v>5134</v>
      </c>
      <c r="I80" s="173" t="s">
        <v>5071</v>
      </c>
      <c r="J80" s="173" t="s">
        <v>5071</v>
      </c>
      <c r="K80" s="177" t="s">
        <v>5301</v>
      </c>
      <c r="L80" s="178">
        <v>1200</v>
      </c>
      <c r="M80" s="440"/>
      <c r="Q80" s="441"/>
      <c r="R80" s="441"/>
    </row>
    <row r="81" s="195" customFormat="1" ht="13.5" spans="1:18">
      <c r="A81" s="173" t="s">
        <v>5302</v>
      </c>
      <c r="B81" s="175" t="s">
        <v>5303</v>
      </c>
      <c r="C81" s="173" t="s">
        <v>5133</v>
      </c>
      <c r="D81" s="177" t="s">
        <v>5173</v>
      </c>
      <c r="E81" s="433">
        <v>1438946</v>
      </c>
      <c r="F81" s="173" t="s">
        <v>5071</v>
      </c>
      <c r="G81" s="175" t="s">
        <v>5075</v>
      </c>
      <c r="H81" s="169" t="s">
        <v>5134</v>
      </c>
      <c r="I81" s="173" t="s">
        <v>5071</v>
      </c>
      <c r="J81" s="173" t="s">
        <v>5071</v>
      </c>
      <c r="K81" s="177" t="s">
        <v>5304</v>
      </c>
      <c r="L81" s="178">
        <v>1200</v>
      </c>
      <c r="M81" s="440"/>
      <c r="Q81" s="441"/>
      <c r="R81" s="441"/>
    </row>
    <row r="82" s="195" customFormat="1" ht="13.5" spans="1:18">
      <c r="A82" s="173" t="s">
        <v>5305</v>
      </c>
      <c r="B82" s="175" t="s">
        <v>5306</v>
      </c>
      <c r="C82" s="173" t="s">
        <v>5133</v>
      </c>
      <c r="D82" s="177" t="s">
        <v>5173</v>
      </c>
      <c r="E82" s="433">
        <v>1442837</v>
      </c>
      <c r="F82" s="173" t="s">
        <v>5071</v>
      </c>
      <c r="G82" s="175" t="s">
        <v>5075</v>
      </c>
      <c r="H82" s="169" t="s">
        <v>5134</v>
      </c>
      <c r="I82" s="173" t="s">
        <v>5071</v>
      </c>
      <c r="J82" s="173" t="s">
        <v>5071</v>
      </c>
      <c r="K82" s="177" t="s">
        <v>5307</v>
      </c>
      <c r="L82" s="178">
        <v>1200</v>
      </c>
      <c r="M82" s="440"/>
      <c r="Q82" s="441"/>
      <c r="R82" s="441"/>
    </row>
    <row r="83" s="195" customFormat="1" ht="13.5" spans="1:18">
      <c r="A83" s="173" t="s">
        <v>5308</v>
      </c>
      <c r="B83" s="175" t="s">
        <v>5309</v>
      </c>
      <c r="C83" s="173" t="s">
        <v>5133</v>
      </c>
      <c r="D83" s="177" t="s">
        <v>5210</v>
      </c>
      <c r="E83" s="433">
        <v>1442862</v>
      </c>
      <c r="F83" s="173" t="s">
        <v>5071</v>
      </c>
      <c r="G83" s="175" t="s">
        <v>5075</v>
      </c>
      <c r="H83" s="169" t="s">
        <v>5134</v>
      </c>
      <c r="I83" s="173" t="s">
        <v>5079</v>
      </c>
      <c r="J83" s="173" t="s">
        <v>5079</v>
      </c>
      <c r="K83" s="177" t="s">
        <v>5310</v>
      </c>
      <c r="L83" s="178">
        <v>2400</v>
      </c>
      <c r="M83" s="440"/>
      <c r="Q83" s="441"/>
      <c r="R83" s="441"/>
    </row>
    <row r="84" s="195" customFormat="1" ht="13.5" spans="1:18">
      <c r="A84" s="173" t="s">
        <v>5311</v>
      </c>
      <c r="B84" s="175" t="s">
        <v>5312</v>
      </c>
      <c r="C84" s="173" t="s">
        <v>5133</v>
      </c>
      <c r="D84" s="177" t="s">
        <v>5210</v>
      </c>
      <c r="E84" s="433">
        <v>1423433</v>
      </c>
      <c r="F84" s="173" t="s">
        <v>5071</v>
      </c>
      <c r="G84" s="175" t="s">
        <v>5313</v>
      </c>
      <c r="H84" s="169" t="s">
        <v>5314</v>
      </c>
      <c r="I84" s="173" t="s">
        <v>5079</v>
      </c>
      <c r="J84" s="173" t="s">
        <v>5079</v>
      </c>
      <c r="K84" s="177" t="s">
        <v>5315</v>
      </c>
      <c r="L84" s="178">
        <v>4200</v>
      </c>
      <c r="M84" s="440"/>
      <c r="Q84" s="441"/>
      <c r="R84" s="441"/>
    </row>
    <row r="85" s="195" customFormat="1" ht="13.5" spans="1:18">
      <c r="A85" s="173" t="s">
        <v>5316</v>
      </c>
      <c r="B85" s="175" t="s">
        <v>5317</v>
      </c>
      <c r="C85" s="173" t="s">
        <v>5133</v>
      </c>
      <c r="D85" s="177" t="s">
        <v>5210</v>
      </c>
      <c r="E85" s="433">
        <v>1436141</v>
      </c>
      <c r="F85" s="173" t="s">
        <v>5071</v>
      </c>
      <c r="G85" s="175" t="s">
        <v>5107</v>
      </c>
      <c r="H85" s="169" t="s">
        <v>5094</v>
      </c>
      <c r="I85" s="173" t="s">
        <v>5079</v>
      </c>
      <c r="J85" s="173" t="s">
        <v>5079</v>
      </c>
      <c r="K85" s="177" t="s">
        <v>5318</v>
      </c>
      <c r="L85" s="178">
        <v>3000</v>
      </c>
      <c r="M85" s="440"/>
      <c r="Q85" s="441"/>
      <c r="R85" s="441"/>
    </row>
    <row r="86" s="195" customFormat="1" ht="13.5" spans="1:18">
      <c r="A86" s="173" t="s">
        <v>5319</v>
      </c>
      <c r="B86" s="175" t="s">
        <v>5320</v>
      </c>
      <c r="C86" s="173" t="s">
        <v>5133</v>
      </c>
      <c r="D86" s="177" t="s">
        <v>5210</v>
      </c>
      <c r="E86" s="433">
        <v>1436143</v>
      </c>
      <c r="F86" s="173" t="s">
        <v>5071</v>
      </c>
      <c r="G86" s="175" t="s">
        <v>5075</v>
      </c>
      <c r="H86" s="169" t="s">
        <v>5134</v>
      </c>
      <c r="I86" s="173" t="s">
        <v>5079</v>
      </c>
      <c r="J86" s="173" t="s">
        <v>5079</v>
      </c>
      <c r="K86" s="177" t="s">
        <v>5321</v>
      </c>
      <c r="L86" s="178">
        <v>2400</v>
      </c>
      <c r="M86" s="440"/>
      <c r="Q86" s="441"/>
      <c r="R86" s="441"/>
    </row>
    <row r="87" s="195" customFormat="1" ht="13.5" spans="1:18">
      <c r="A87" s="173" t="s">
        <v>5322</v>
      </c>
      <c r="B87" s="175" t="s">
        <v>5323</v>
      </c>
      <c r="C87" s="173" t="s">
        <v>5133</v>
      </c>
      <c r="D87" s="177" t="s">
        <v>5210</v>
      </c>
      <c r="E87" s="433">
        <v>1409527</v>
      </c>
      <c r="F87" s="173" t="s">
        <v>5071</v>
      </c>
      <c r="G87" s="175" t="s">
        <v>5075</v>
      </c>
      <c r="H87" s="169" t="s">
        <v>5134</v>
      </c>
      <c r="I87" s="173" t="s">
        <v>5079</v>
      </c>
      <c r="J87" s="173" t="s">
        <v>5079</v>
      </c>
      <c r="K87" s="177" t="s">
        <v>5324</v>
      </c>
      <c r="L87" s="178">
        <v>2400</v>
      </c>
      <c r="M87" s="440"/>
      <c r="Q87" s="441"/>
      <c r="R87" s="441"/>
    </row>
    <row r="88" s="195" customFormat="1" ht="13.5" spans="1:18">
      <c r="A88" s="173" t="s">
        <v>5325</v>
      </c>
      <c r="B88" s="175" t="s">
        <v>5326</v>
      </c>
      <c r="C88" s="173" t="s">
        <v>5133</v>
      </c>
      <c r="D88" s="177" t="s">
        <v>5210</v>
      </c>
      <c r="E88" s="433">
        <v>1409529</v>
      </c>
      <c r="F88" s="173" t="s">
        <v>5071</v>
      </c>
      <c r="G88" s="175" t="s">
        <v>5075</v>
      </c>
      <c r="H88" s="169" t="s">
        <v>5134</v>
      </c>
      <c r="I88" s="173" t="s">
        <v>5079</v>
      </c>
      <c r="J88" s="173" t="s">
        <v>5079</v>
      </c>
      <c r="K88" s="177" t="s">
        <v>5327</v>
      </c>
      <c r="L88" s="178">
        <v>2400</v>
      </c>
      <c r="M88" s="440"/>
      <c r="Q88" s="441"/>
      <c r="R88" s="441"/>
    </row>
    <row r="89" s="195" customFormat="1" ht="13.5" spans="1:18">
      <c r="A89" s="173" t="s">
        <v>5328</v>
      </c>
      <c r="B89" s="175" t="s">
        <v>5329</v>
      </c>
      <c r="C89" s="173" t="s">
        <v>5133</v>
      </c>
      <c r="D89" s="177" t="s">
        <v>5210</v>
      </c>
      <c r="E89" s="433">
        <v>1436687</v>
      </c>
      <c r="F89" s="173" t="s">
        <v>5071</v>
      </c>
      <c r="G89" s="175" t="s">
        <v>5075</v>
      </c>
      <c r="H89" s="169" t="s">
        <v>5134</v>
      </c>
      <c r="I89" s="173" t="s">
        <v>5079</v>
      </c>
      <c r="J89" s="173" t="s">
        <v>5079</v>
      </c>
      <c r="K89" s="177" t="s">
        <v>5330</v>
      </c>
      <c r="L89" s="178">
        <v>2400</v>
      </c>
      <c r="M89" s="440"/>
      <c r="Q89" s="441"/>
      <c r="R89" s="441"/>
    </row>
    <row r="90" s="195" customFormat="1" ht="13.5" spans="1:18">
      <c r="A90" s="173" t="s">
        <v>5331</v>
      </c>
      <c r="B90" s="175" t="s">
        <v>5332</v>
      </c>
      <c r="C90" s="173" t="s">
        <v>5133</v>
      </c>
      <c r="D90" s="169" t="s">
        <v>5333</v>
      </c>
      <c r="E90" s="433">
        <v>1435766</v>
      </c>
      <c r="F90" s="173" t="s">
        <v>5071</v>
      </c>
      <c r="G90" s="175" t="s">
        <v>5107</v>
      </c>
      <c r="H90" s="169" t="s">
        <v>5094</v>
      </c>
      <c r="I90" s="173" t="s">
        <v>5096</v>
      </c>
      <c r="J90" s="173" t="s">
        <v>5096</v>
      </c>
      <c r="K90" s="177" t="s">
        <v>5334</v>
      </c>
      <c r="L90" s="178">
        <v>7500</v>
      </c>
      <c r="M90" s="440"/>
      <c r="Q90" s="441"/>
      <c r="R90" s="441"/>
    </row>
    <row r="91" s="195" customFormat="1" ht="13.5" spans="1:18">
      <c r="A91" s="173" t="s">
        <v>5335</v>
      </c>
      <c r="B91" s="175" t="s">
        <v>5336</v>
      </c>
      <c r="C91" s="173" t="s">
        <v>5133</v>
      </c>
      <c r="D91" s="169" t="s">
        <v>5333</v>
      </c>
      <c r="E91" s="433">
        <v>1435196</v>
      </c>
      <c r="F91" s="173" t="s">
        <v>5071</v>
      </c>
      <c r="G91" s="175" t="s">
        <v>5107</v>
      </c>
      <c r="H91" s="169" t="s">
        <v>5094</v>
      </c>
      <c r="I91" s="173" t="s">
        <v>5096</v>
      </c>
      <c r="J91" s="173" t="s">
        <v>5096</v>
      </c>
      <c r="K91" s="177" t="s">
        <v>5337</v>
      </c>
      <c r="L91" s="178">
        <v>7500</v>
      </c>
      <c r="M91" s="440"/>
      <c r="Q91" s="441"/>
      <c r="R91" s="441"/>
    </row>
    <row r="92" s="195" customFormat="1" ht="13.5" spans="1:18">
      <c r="A92" s="173" t="s">
        <v>5338</v>
      </c>
      <c r="B92" s="175" t="s">
        <v>5339</v>
      </c>
      <c r="C92" s="173" t="s">
        <v>5173</v>
      </c>
      <c r="D92" s="177" t="s">
        <v>5210</v>
      </c>
      <c r="E92" s="433">
        <v>1443222</v>
      </c>
      <c r="F92" s="173" t="s">
        <v>5071</v>
      </c>
      <c r="G92" s="175" t="s">
        <v>5083</v>
      </c>
      <c r="H92" s="169" t="s">
        <v>5094</v>
      </c>
      <c r="I92" s="173" t="s">
        <v>5071</v>
      </c>
      <c r="J92" s="173" t="s">
        <v>5071</v>
      </c>
      <c r="K92" s="177" t="s">
        <v>5340</v>
      </c>
      <c r="L92" s="178">
        <v>1500</v>
      </c>
      <c r="M92" s="440"/>
      <c r="Q92" s="441"/>
      <c r="R92" s="441"/>
    </row>
    <row r="93" s="195" customFormat="1" ht="13.5" spans="1:18">
      <c r="A93" s="173" t="s">
        <v>5341</v>
      </c>
      <c r="B93" s="175" t="s">
        <v>5342</v>
      </c>
      <c r="C93" s="173" t="s">
        <v>5173</v>
      </c>
      <c r="D93" s="177" t="s">
        <v>5210</v>
      </c>
      <c r="E93" s="433">
        <v>1442919</v>
      </c>
      <c r="F93" s="173" t="s">
        <v>5071</v>
      </c>
      <c r="G93" s="175" t="s">
        <v>5075</v>
      </c>
      <c r="H93" s="169" t="s">
        <v>5134</v>
      </c>
      <c r="I93" s="173" t="s">
        <v>5071</v>
      </c>
      <c r="J93" s="173" t="s">
        <v>5071</v>
      </c>
      <c r="K93" s="177" t="s">
        <v>5343</v>
      </c>
      <c r="L93" s="178">
        <v>1200</v>
      </c>
      <c r="M93" s="440"/>
      <c r="Q93" s="441"/>
      <c r="R93" s="441"/>
    </row>
    <row r="94" s="195" customFormat="1" ht="13.5" spans="1:18">
      <c r="A94" s="173" t="s">
        <v>5344</v>
      </c>
      <c r="B94" s="175" t="s">
        <v>5345</v>
      </c>
      <c r="C94" s="173" t="s">
        <v>5173</v>
      </c>
      <c r="D94" s="177" t="s">
        <v>5210</v>
      </c>
      <c r="E94" s="433">
        <v>1434795</v>
      </c>
      <c r="F94" s="173" t="s">
        <v>5079</v>
      </c>
      <c r="G94" s="175" t="s">
        <v>5083</v>
      </c>
      <c r="H94" s="169" t="s">
        <v>5219</v>
      </c>
      <c r="I94" s="173" t="s">
        <v>5071</v>
      </c>
      <c r="J94" s="173" t="s">
        <v>5079</v>
      </c>
      <c r="K94" s="177" t="s">
        <v>5346</v>
      </c>
      <c r="L94" s="178">
        <v>3400</v>
      </c>
      <c r="M94" s="440"/>
      <c r="Q94" s="441"/>
      <c r="R94" s="441"/>
    </row>
    <row r="95" s="195" customFormat="1" ht="13.5" spans="1:18">
      <c r="A95" s="173" t="s">
        <v>5347</v>
      </c>
      <c r="B95" s="175" t="s">
        <v>5297</v>
      </c>
      <c r="C95" s="173" t="s">
        <v>5173</v>
      </c>
      <c r="D95" s="177" t="s">
        <v>5210</v>
      </c>
      <c r="E95" s="433">
        <v>1442997</v>
      </c>
      <c r="F95" s="173" t="s">
        <v>5071</v>
      </c>
      <c r="G95" s="175" t="s">
        <v>5075</v>
      </c>
      <c r="H95" s="169" t="s">
        <v>5134</v>
      </c>
      <c r="I95" s="173" t="s">
        <v>5071</v>
      </c>
      <c r="J95" s="173" t="s">
        <v>5071</v>
      </c>
      <c r="K95" s="177" t="s">
        <v>5348</v>
      </c>
      <c r="L95" s="178">
        <v>1200</v>
      </c>
      <c r="M95" s="440"/>
      <c r="Q95" s="441"/>
      <c r="R95" s="441"/>
    </row>
    <row r="96" s="195" customFormat="1" ht="13.5" spans="1:18">
      <c r="A96" s="173" t="s">
        <v>5349</v>
      </c>
      <c r="B96" s="175" t="s">
        <v>5350</v>
      </c>
      <c r="C96" s="173" t="s">
        <v>5173</v>
      </c>
      <c r="D96" s="177" t="s">
        <v>5210</v>
      </c>
      <c r="E96" s="433">
        <v>1443242</v>
      </c>
      <c r="F96" s="173" t="s">
        <v>5071</v>
      </c>
      <c r="G96" s="175" t="s">
        <v>5075</v>
      </c>
      <c r="H96" s="177" t="s">
        <v>5134</v>
      </c>
      <c r="I96" s="173" t="s">
        <v>5071</v>
      </c>
      <c r="J96" s="173" t="s">
        <v>5071</v>
      </c>
      <c r="K96" s="177" t="s">
        <v>5351</v>
      </c>
      <c r="L96" s="178">
        <v>1200</v>
      </c>
      <c r="M96" s="440"/>
      <c r="Q96" s="441"/>
      <c r="R96" s="441"/>
    </row>
    <row r="97" s="195" customFormat="1" ht="13.5" spans="1:18">
      <c r="A97" s="173" t="s">
        <v>5352</v>
      </c>
      <c r="B97" s="175" t="s">
        <v>5353</v>
      </c>
      <c r="C97" s="173" t="s">
        <v>5173</v>
      </c>
      <c r="D97" s="177" t="s">
        <v>5210</v>
      </c>
      <c r="E97" s="433">
        <v>1438406</v>
      </c>
      <c r="F97" s="173" t="s">
        <v>5079</v>
      </c>
      <c r="G97" s="175" t="s">
        <v>5075</v>
      </c>
      <c r="H97" s="177" t="s">
        <v>5134</v>
      </c>
      <c r="I97" s="173" t="s">
        <v>5071</v>
      </c>
      <c r="J97" s="173" t="s">
        <v>5079</v>
      </c>
      <c r="K97" s="177" t="s">
        <v>5354</v>
      </c>
      <c r="L97" s="178">
        <v>2400</v>
      </c>
      <c r="M97" s="440"/>
      <c r="Q97" s="441"/>
      <c r="R97" s="441"/>
    </row>
    <row r="98" s="195" customFormat="1" ht="13.5" spans="1:18">
      <c r="A98" s="173" t="s">
        <v>5355</v>
      </c>
      <c r="B98" s="175" t="s">
        <v>5356</v>
      </c>
      <c r="C98" s="173" t="s">
        <v>5173</v>
      </c>
      <c r="D98" s="177" t="s">
        <v>5245</v>
      </c>
      <c r="E98" s="433">
        <v>1433413</v>
      </c>
      <c r="F98" s="173" t="s">
        <v>5071</v>
      </c>
      <c r="G98" s="175" t="s">
        <v>5083</v>
      </c>
      <c r="H98" s="169" t="s">
        <v>5094</v>
      </c>
      <c r="I98" s="173" t="s">
        <v>5079</v>
      </c>
      <c r="J98" s="173" t="s">
        <v>5079</v>
      </c>
      <c r="K98" s="177" t="s">
        <v>5357</v>
      </c>
      <c r="L98" s="178">
        <v>3000</v>
      </c>
      <c r="M98" s="440"/>
      <c r="Q98" s="441"/>
      <c r="R98" s="441"/>
    </row>
    <row r="99" s="195" customFormat="1" ht="13.5" spans="1:18">
      <c r="A99" s="173" t="s">
        <v>5358</v>
      </c>
      <c r="B99" s="175" t="s">
        <v>5359</v>
      </c>
      <c r="C99" s="173" t="s">
        <v>5173</v>
      </c>
      <c r="D99" s="177" t="s">
        <v>5245</v>
      </c>
      <c r="E99" s="433">
        <v>1437780</v>
      </c>
      <c r="F99" s="173" t="s">
        <v>5071</v>
      </c>
      <c r="G99" s="175" t="s">
        <v>5083</v>
      </c>
      <c r="H99" s="169" t="s">
        <v>5094</v>
      </c>
      <c r="I99" s="173" t="s">
        <v>5079</v>
      </c>
      <c r="J99" s="173" t="s">
        <v>5079</v>
      </c>
      <c r="K99" s="177" t="s">
        <v>5360</v>
      </c>
      <c r="L99" s="178">
        <v>3000</v>
      </c>
      <c r="M99" s="440"/>
      <c r="Q99" s="441"/>
      <c r="R99" s="441"/>
    </row>
    <row r="100" s="195" customFormat="1" ht="13.5" spans="1:18">
      <c r="A100" s="173" t="s">
        <v>5361</v>
      </c>
      <c r="B100" s="175" t="s">
        <v>5362</v>
      </c>
      <c r="C100" s="173" t="s">
        <v>5173</v>
      </c>
      <c r="D100" s="177" t="s">
        <v>5245</v>
      </c>
      <c r="E100" s="433">
        <v>1441066</v>
      </c>
      <c r="F100" s="173" t="s">
        <v>5071</v>
      </c>
      <c r="G100" s="175" t="s">
        <v>5075</v>
      </c>
      <c r="H100" s="169" t="s">
        <v>5134</v>
      </c>
      <c r="I100" s="173" t="s">
        <v>5079</v>
      </c>
      <c r="J100" s="173" t="s">
        <v>5079</v>
      </c>
      <c r="K100" s="177" t="s">
        <v>5363</v>
      </c>
      <c r="L100" s="178">
        <v>2400</v>
      </c>
      <c r="M100" s="440"/>
      <c r="Q100" s="441"/>
      <c r="R100" s="441"/>
    </row>
    <row r="101" s="195" customFormat="1" ht="13.5" spans="1:18">
      <c r="A101" s="173" t="s">
        <v>5364</v>
      </c>
      <c r="B101" s="175" t="s">
        <v>5365</v>
      </c>
      <c r="C101" s="173" t="s">
        <v>5173</v>
      </c>
      <c r="D101" s="177" t="s">
        <v>5245</v>
      </c>
      <c r="E101" s="433">
        <v>1427523</v>
      </c>
      <c r="F101" s="173" t="s">
        <v>5071</v>
      </c>
      <c r="G101" s="175" t="s">
        <v>5075</v>
      </c>
      <c r="H101" s="169" t="s">
        <v>5134</v>
      </c>
      <c r="I101" s="173" t="s">
        <v>5079</v>
      </c>
      <c r="J101" s="173" t="s">
        <v>5079</v>
      </c>
      <c r="K101" s="177" t="s">
        <v>5366</v>
      </c>
      <c r="L101" s="178">
        <v>2400</v>
      </c>
      <c r="M101" s="440"/>
      <c r="Q101" s="441"/>
      <c r="R101" s="441"/>
    </row>
    <row r="102" s="195" customFormat="1" ht="13.5" spans="1:18">
      <c r="A102" s="173" t="s">
        <v>5367</v>
      </c>
      <c r="B102" s="175" t="s">
        <v>5368</v>
      </c>
      <c r="C102" s="173" t="s">
        <v>5173</v>
      </c>
      <c r="D102" s="177" t="s">
        <v>5245</v>
      </c>
      <c r="E102" s="433">
        <v>1423964</v>
      </c>
      <c r="F102" s="173" t="s">
        <v>5071</v>
      </c>
      <c r="G102" s="175" t="s">
        <v>5075</v>
      </c>
      <c r="H102" s="169" t="s">
        <v>5134</v>
      </c>
      <c r="I102" s="173" t="s">
        <v>5079</v>
      </c>
      <c r="J102" s="173" t="s">
        <v>5079</v>
      </c>
      <c r="K102" s="177" t="s">
        <v>5369</v>
      </c>
      <c r="L102" s="178">
        <v>2400</v>
      </c>
      <c r="M102" s="440"/>
      <c r="Q102" s="441"/>
      <c r="R102" s="441"/>
    </row>
    <row r="103" s="195" customFormat="1" ht="13.5" spans="1:18">
      <c r="A103" s="173" t="s">
        <v>5370</v>
      </c>
      <c r="B103" s="175" t="s">
        <v>5371</v>
      </c>
      <c r="C103" s="173" t="s">
        <v>5173</v>
      </c>
      <c r="D103" s="177" t="s">
        <v>5372</v>
      </c>
      <c r="E103" s="433">
        <v>1439244</v>
      </c>
      <c r="F103" s="173" t="s">
        <v>5071</v>
      </c>
      <c r="G103" s="175" t="s">
        <v>5075</v>
      </c>
      <c r="H103" s="169" t="s">
        <v>5134</v>
      </c>
      <c r="I103" s="173" t="s">
        <v>5085</v>
      </c>
      <c r="J103" s="173" t="s">
        <v>5085</v>
      </c>
      <c r="K103" s="177" t="s">
        <v>5373</v>
      </c>
      <c r="L103" s="178">
        <v>3600</v>
      </c>
      <c r="M103" s="440"/>
      <c r="Q103" s="441"/>
      <c r="R103" s="441"/>
    </row>
    <row r="104" s="195" customFormat="1" ht="13.5" spans="1:18">
      <c r="A104" s="173" t="s">
        <v>5374</v>
      </c>
      <c r="B104" s="175" t="s">
        <v>5375</v>
      </c>
      <c r="C104" s="173" t="s">
        <v>5173</v>
      </c>
      <c r="D104" s="177" t="s">
        <v>5372</v>
      </c>
      <c r="E104" s="433">
        <v>1427092</v>
      </c>
      <c r="F104" s="173" t="s">
        <v>5071</v>
      </c>
      <c r="G104" s="175" t="s">
        <v>5075</v>
      </c>
      <c r="H104" s="169" t="s">
        <v>5134</v>
      </c>
      <c r="I104" s="173" t="s">
        <v>5085</v>
      </c>
      <c r="J104" s="173" t="s">
        <v>5085</v>
      </c>
      <c r="K104" s="177" t="s">
        <v>5376</v>
      </c>
      <c r="L104" s="178">
        <v>3600</v>
      </c>
      <c r="M104" s="440"/>
      <c r="Q104" s="441"/>
      <c r="R104" s="441"/>
    </row>
    <row r="105" s="195" customFormat="1" ht="13.5" spans="1:18">
      <c r="A105" s="173" t="s">
        <v>5377</v>
      </c>
      <c r="B105" s="175" t="s">
        <v>5378</v>
      </c>
      <c r="C105" s="173" t="s">
        <v>5210</v>
      </c>
      <c r="D105" s="177" t="s">
        <v>5245</v>
      </c>
      <c r="E105" s="433">
        <v>1443303</v>
      </c>
      <c r="F105" s="173" t="s">
        <v>5071</v>
      </c>
      <c r="G105" s="175" t="s">
        <v>5107</v>
      </c>
      <c r="H105" s="169" t="s">
        <v>5094</v>
      </c>
      <c r="I105" s="173" t="s">
        <v>5071</v>
      </c>
      <c r="J105" s="173" t="s">
        <v>5071</v>
      </c>
      <c r="K105" s="177" t="s">
        <v>5379</v>
      </c>
      <c r="L105" s="178">
        <v>1500</v>
      </c>
      <c r="M105" s="440"/>
      <c r="Q105" s="441"/>
      <c r="R105" s="441"/>
    </row>
    <row r="106" s="195" customFormat="1" ht="13.5" spans="1:18">
      <c r="A106" s="173" t="s">
        <v>5380</v>
      </c>
      <c r="B106" s="175" t="s">
        <v>5381</v>
      </c>
      <c r="C106" s="173" t="s">
        <v>5210</v>
      </c>
      <c r="D106" s="177" t="s">
        <v>5245</v>
      </c>
      <c r="E106" s="433">
        <v>1434651</v>
      </c>
      <c r="F106" s="173" t="s">
        <v>5089</v>
      </c>
      <c r="G106" s="175" t="s">
        <v>5075</v>
      </c>
      <c r="H106" s="169" t="s">
        <v>5134</v>
      </c>
      <c r="I106" s="173" t="s">
        <v>5071</v>
      </c>
      <c r="J106" s="173" t="s">
        <v>5089</v>
      </c>
      <c r="K106" s="177" t="s">
        <v>5382</v>
      </c>
      <c r="L106" s="178">
        <v>4800</v>
      </c>
      <c r="M106" s="440"/>
      <c r="Q106" s="441"/>
      <c r="R106" s="441"/>
    </row>
    <row r="107" s="195" customFormat="1" ht="13.5" spans="1:18">
      <c r="A107" s="173" t="s">
        <v>5383</v>
      </c>
      <c r="B107" s="175" t="s">
        <v>5350</v>
      </c>
      <c r="C107" s="173" t="s">
        <v>5210</v>
      </c>
      <c r="D107" s="177" t="s">
        <v>5245</v>
      </c>
      <c r="E107" s="433">
        <v>1443366</v>
      </c>
      <c r="F107" s="173" t="s">
        <v>5071</v>
      </c>
      <c r="G107" s="175" t="s">
        <v>5107</v>
      </c>
      <c r="H107" s="169" t="s">
        <v>5094</v>
      </c>
      <c r="I107" s="173" t="s">
        <v>5071</v>
      </c>
      <c r="J107" s="173" t="s">
        <v>5071</v>
      </c>
      <c r="K107" s="177" t="s">
        <v>5384</v>
      </c>
      <c r="L107" s="178">
        <v>1500</v>
      </c>
      <c r="M107" s="440"/>
      <c r="Q107" s="441"/>
      <c r="R107" s="441"/>
    </row>
    <row r="108" s="195" customFormat="1" ht="13.5" spans="1:18">
      <c r="A108" s="173" t="s">
        <v>5385</v>
      </c>
      <c r="B108" s="175" t="s">
        <v>5386</v>
      </c>
      <c r="C108" s="173" t="s">
        <v>5210</v>
      </c>
      <c r="D108" s="177" t="s">
        <v>5245</v>
      </c>
      <c r="E108" s="433">
        <v>1442292</v>
      </c>
      <c r="F108" s="173" t="s">
        <v>5079</v>
      </c>
      <c r="G108" s="175" t="s">
        <v>5075</v>
      </c>
      <c r="H108" s="169" t="s">
        <v>5134</v>
      </c>
      <c r="I108" s="173" t="s">
        <v>5071</v>
      </c>
      <c r="J108" s="173" t="s">
        <v>5079</v>
      </c>
      <c r="K108" s="177" t="s">
        <v>5387</v>
      </c>
      <c r="L108" s="178">
        <v>2400</v>
      </c>
      <c r="M108" s="440"/>
      <c r="Q108" s="441"/>
      <c r="R108" s="441"/>
    </row>
    <row r="109" s="195" customFormat="1" ht="13.5" spans="1:18">
      <c r="A109" s="173" t="s">
        <v>5388</v>
      </c>
      <c r="B109" s="175" t="s">
        <v>5389</v>
      </c>
      <c r="C109" s="173" t="s">
        <v>5210</v>
      </c>
      <c r="D109" s="177" t="s">
        <v>5245</v>
      </c>
      <c r="E109" s="433">
        <v>1438983</v>
      </c>
      <c r="F109" s="173" t="s">
        <v>5071</v>
      </c>
      <c r="G109" s="175" t="s">
        <v>5107</v>
      </c>
      <c r="H109" s="169" t="s">
        <v>5094</v>
      </c>
      <c r="I109" s="173" t="s">
        <v>5071</v>
      </c>
      <c r="J109" s="173" t="s">
        <v>5071</v>
      </c>
      <c r="K109" s="177" t="s">
        <v>5390</v>
      </c>
      <c r="L109" s="178">
        <v>1500</v>
      </c>
      <c r="M109" s="440"/>
      <c r="Q109" s="441"/>
      <c r="R109" s="441"/>
    </row>
    <row r="110" s="195" customFormat="1" ht="13.5" spans="1:18">
      <c r="A110" s="173" t="s">
        <v>5391</v>
      </c>
      <c r="B110" s="175" t="s">
        <v>5392</v>
      </c>
      <c r="C110" s="173" t="s">
        <v>5210</v>
      </c>
      <c r="D110" s="177" t="s">
        <v>5245</v>
      </c>
      <c r="E110" s="433">
        <v>1435664</v>
      </c>
      <c r="F110" s="173" t="s">
        <v>5071</v>
      </c>
      <c r="G110" s="175" t="s">
        <v>5075</v>
      </c>
      <c r="H110" s="169" t="s">
        <v>5134</v>
      </c>
      <c r="I110" s="173" t="s">
        <v>5071</v>
      </c>
      <c r="J110" s="173" t="s">
        <v>5071</v>
      </c>
      <c r="K110" s="177" t="s">
        <v>5393</v>
      </c>
      <c r="L110" s="178">
        <v>1200</v>
      </c>
      <c r="M110" s="440"/>
      <c r="Q110" s="441"/>
      <c r="R110" s="441"/>
    </row>
    <row r="111" s="195" customFormat="1" ht="13.5" spans="1:18">
      <c r="A111" s="173" t="s">
        <v>5394</v>
      </c>
      <c r="B111" s="175" t="s">
        <v>5395</v>
      </c>
      <c r="C111" s="173" t="s">
        <v>5210</v>
      </c>
      <c r="D111" s="177" t="s">
        <v>5245</v>
      </c>
      <c r="E111" s="433">
        <v>1443124</v>
      </c>
      <c r="F111" s="173" t="s">
        <v>5079</v>
      </c>
      <c r="G111" s="175" t="s">
        <v>5107</v>
      </c>
      <c r="H111" s="169" t="s">
        <v>5094</v>
      </c>
      <c r="I111" s="173" t="s">
        <v>5071</v>
      </c>
      <c r="J111" s="173" t="s">
        <v>5079</v>
      </c>
      <c r="K111" s="177" t="s">
        <v>5396</v>
      </c>
      <c r="L111" s="178">
        <v>3000</v>
      </c>
      <c r="M111" s="440"/>
      <c r="Q111" s="441"/>
      <c r="R111" s="441"/>
    </row>
    <row r="112" s="195" customFormat="1" ht="13.5" spans="1:18">
      <c r="A112" s="173" t="s">
        <v>5397</v>
      </c>
      <c r="B112" s="175" t="s">
        <v>5398</v>
      </c>
      <c r="C112" s="173" t="s">
        <v>5210</v>
      </c>
      <c r="D112" s="177" t="s">
        <v>5245</v>
      </c>
      <c r="E112" s="433">
        <v>1439683</v>
      </c>
      <c r="F112" s="173" t="s">
        <v>5071</v>
      </c>
      <c r="G112" s="175" t="s">
        <v>5107</v>
      </c>
      <c r="H112" s="169" t="s">
        <v>5094</v>
      </c>
      <c r="I112" s="173" t="s">
        <v>5071</v>
      </c>
      <c r="J112" s="173" t="s">
        <v>5071</v>
      </c>
      <c r="K112" s="177" t="s">
        <v>5399</v>
      </c>
      <c r="L112" s="178">
        <v>1500</v>
      </c>
      <c r="M112" s="440"/>
      <c r="Q112" s="441"/>
      <c r="R112" s="441"/>
    </row>
    <row r="113" s="195" customFormat="1" ht="13.5" spans="1:18">
      <c r="A113" s="173" t="s">
        <v>5400</v>
      </c>
      <c r="B113" s="175" t="s">
        <v>5401</v>
      </c>
      <c r="C113" s="173" t="s">
        <v>5210</v>
      </c>
      <c r="D113" s="177" t="s">
        <v>5245</v>
      </c>
      <c r="E113" s="433">
        <v>1437348</v>
      </c>
      <c r="F113" s="173" t="s">
        <v>5071</v>
      </c>
      <c r="G113" s="175" t="s">
        <v>5107</v>
      </c>
      <c r="H113" s="169" t="s">
        <v>5094</v>
      </c>
      <c r="I113" s="173" t="s">
        <v>5071</v>
      </c>
      <c r="J113" s="173" t="s">
        <v>5071</v>
      </c>
      <c r="K113" s="177" t="s">
        <v>5402</v>
      </c>
      <c r="L113" s="178">
        <v>1500</v>
      </c>
      <c r="M113" s="440"/>
      <c r="Q113" s="441"/>
      <c r="R113" s="441"/>
    </row>
    <row r="114" s="195" customFormat="1" ht="13.5" spans="1:18">
      <c r="A114" s="173" t="s">
        <v>5403</v>
      </c>
      <c r="B114" s="175" t="s">
        <v>5404</v>
      </c>
      <c r="C114" s="173" t="s">
        <v>5210</v>
      </c>
      <c r="D114" s="177" t="s">
        <v>5245</v>
      </c>
      <c r="E114" s="433">
        <v>1438782</v>
      </c>
      <c r="F114" s="173" t="s">
        <v>5079</v>
      </c>
      <c r="G114" s="175" t="s">
        <v>5107</v>
      </c>
      <c r="H114" s="169" t="s">
        <v>5094</v>
      </c>
      <c r="I114" s="173" t="s">
        <v>5071</v>
      </c>
      <c r="J114" s="173" t="s">
        <v>5079</v>
      </c>
      <c r="K114" s="177" t="s">
        <v>5405</v>
      </c>
      <c r="L114" s="178">
        <v>3000</v>
      </c>
      <c r="M114" s="440"/>
      <c r="Q114" s="441"/>
      <c r="R114" s="441"/>
    </row>
    <row r="115" s="195" customFormat="1" ht="13.5" spans="1:18">
      <c r="A115" s="173" t="s">
        <v>5406</v>
      </c>
      <c r="B115" s="175" t="s">
        <v>5342</v>
      </c>
      <c r="C115" s="173" t="s">
        <v>5210</v>
      </c>
      <c r="D115" s="177" t="s">
        <v>5245</v>
      </c>
      <c r="E115" s="433">
        <v>1443342</v>
      </c>
      <c r="F115" s="173" t="s">
        <v>5071</v>
      </c>
      <c r="G115" s="175" t="s">
        <v>5107</v>
      </c>
      <c r="H115" s="169" t="s">
        <v>5094</v>
      </c>
      <c r="I115" s="173" t="s">
        <v>5071</v>
      </c>
      <c r="J115" s="173" t="s">
        <v>5071</v>
      </c>
      <c r="K115" s="177" t="s">
        <v>5407</v>
      </c>
      <c r="L115" s="178">
        <v>1500</v>
      </c>
      <c r="M115" s="440"/>
      <c r="Q115" s="441"/>
      <c r="R115" s="441"/>
    </row>
    <row r="116" s="195" customFormat="1" ht="13.5" spans="1:18">
      <c r="A116" s="400" t="s">
        <v>5408</v>
      </c>
      <c r="B116" s="175" t="s">
        <v>5409</v>
      </c>
      <c r="C116" s="400" t="s">
        <v>5210</v>
      </c>
      <c r="D116" s="437" t="s">
        <v>5372</v>
      </c>
      <c r="E116" s="433">
        <v>1439572</v>
      </c>
      <c r="F116" s="173" t="s">
        <v>5071</v>
      </c>
      <c r="G116" s="175" t="s">
        <v>5107</v>
      </c>
      <c r="H116" s="169" t="s">
        <v>5094</v>
      </c>
      <c r="I116" s="400" t="s">
        <v>5079</v>
      </c>
      <c r="J116" s="173" t="s">
        <v>5079</v>
      </c>
      <c r="K116" s="403" t="s">
        <v>5410</v>
      </c>
      <c r="L116" s="178">
        <v>3000</v>
      </c>
      <c r="M116" s="440"/>
      <c r="Q116" s="441"/>
      <c r="R116" s="441"/>
    </row>
    <row r="117" s="195" customFormat="1" ht="13.5" spans="1:18">
      <c r="A117" s="173" t="s">
        <v>5411</v>
      </c>
      <c r="B117" s="175" t="s">
        <v>5412</v>
      </c>
      <c r="C117" s="173" t="s">
        <v>5210</v>
      </c>
      <c r="D117" s="169" t="s">
        <v>5333</v>
      </c>
      <c r="E117" s="433">
        <v>1439673</v>
      </c>
      <c r="F117" s="173" t="s">
        <v>5071</v>
      </c>
      <c r="G117" s="175" t="s">
        <v>5075</v>
      </c>
      <c r="H117" s="169" t="s">
        <v>5134</v>
      </c>
      <c r="I117" s="173" t="s">
        <v>5085</v>
      </c>
      <c r="J117" s="173" t="s">
        <v>5085</v>
      </c>
      <c r="K117" s="403" t="s">
        <v>5413</v>
      </c>
      <c r="L117" s="178">
        <v>3600</v>
      </c>
      <c r="M117" s="440"/>
      <c r="Q117" s="441"/>
      <c r="R117" s="441"/>
    </row>
    <row r="118" s="195" customFormat="1" ht="13.5" spans="1:18">
      <c r="A118" s="173" t="s">
        <v>5414</v>
      </c>
      <c r="B118" s="175" t="s">
        <v>5415</v>
      </c>
      <c r="C118" s="169" t="s">
        <v>5416</v>
      </c>
      <c r="D118" s="169" t="s">
        <v>5417</v>
      </c>
      <c r="E118" s="433">
        <v>1420347</v>
      </c>
      <c r="F118" s="173" t="s">
        <v>5079</v>
      </c>
      <c r="G118" s="175" t="s">
        <v>5075</v>
      </c>
      <c r="H118" s="169" t="s">
        <v>5134</v>
      </c>
      <c r="I118" s="173" t="s">
        <v>5071</v>
      </c>
      <c r="J118" s="173" t="s">
        <v>5079</v>
      </c>
      <c r="K118" s="403" t="s">
        <v>5418</v>
      </c>
      <c r="L118" s="178">
        <v>2400</v>
      </c>
      <c r="M118" s="440"/>
      <c r="Q118" s="441"/>
      <c r="R118" s="441"/>
    </row>
    <row r="119" s="195" customFormat="1" ht="13.5" spans="1:18">
      <c r="A119" s="173" t="s">
        <v>5419</v>
      </c>
      <c r="B119" s="175" t="s">
        <v>5253</v>
      </c>
      <c r="C119" s="169" t="s">
        <v>5416</v>
      </c>
      <c r="D119" s="169" t="s">
        <v>5417</v>
      </c>
      <c r="E119" s="433">
        <v>1443253</v>
      </c>
      <c r="F119" s="173" t="s">
        <v>5071</v>
      </c>
      <c r="G119" s="175" t="s">
        <v>5083</v>
      </c>
      <c r="H119" s="169" t="s">
        <v>5094</v>
      </c>
      <c r="I119" s="173" t="s">
        <v>5071</v>
      </c>
      <c r="J119" s="173" t="s">
        <v>5071</v>
      </c>
      <c r="K119" s="403" t="s">
        <v>5420</v>
      </c>
      <c r="L119" s="178">
        <v>1500</v>
      </c>
      <c r="M119" s="440"/>
      <c r="Q119" s="441"/>
      <c r="R119" s="441"/>
    </row>
    <row r="120" s="195" customFormat="1" ht="13.5" spans="1:18">
      <c r="A120" s="173" t="s">
        <v>5421</v>
      </c>
      <c r="B120" s="175" t="s">
        <v>5422</v>
      </c>
      <c r="C120" s="169" t="s">
        <v>5416</v>
      </c>
      <c r="D120" s="169" t="s">
        <v>5417</v>
      </c>
      <c r="E120" s="433">
        <v>1439247</v>
      </c>
      <c r="F120" s="173" t="s">
        <v>5079</v>
      </c>
      <c r="G120" s="175" t="s">
        <v>5107</v>
      </c>
      <c r="H120" s="169" t="s">
        <v>5094</v>
      </c>
      <c r="I120" s="173" t="s">
        <v>5071</v>
      </c>
      <c r="J120" s="173" t="s">
        <v>5079</v>
      </c>
      <c r="K120" s="403" t="s">
        <v>5423</v>
      </c>
      <c r="L120" s="178">
        <v>3000</v>
      </c>
      <c r="M120" s="440"/>
      <c r="Q120" s="441"/>
      <c r="R120" s="441"/>
    </row>
    <row r="121" s="195" customFormat="1" ht="13.5" spans="1:18">
      <c r="A121" s="173" t="s">
        <v>5424</v>
      </c>
      <c r="B121" s="175" t="s">
        <v>5425</v>
      </c>
      <c r="C121" s="169" t="s">
        <v>5416</v>
      </c>
      <c r="D121" s="169" t="s">
        <v>5417</v>
      </c>
      <c r="E121" s="433">
        <v>1442666</v>
      </c>
      <c r="F121" s="173" t="s">
        <v>5079</v>
      </c>
      <c r="G121" s="175" t="s">
        <v>5093</v>
      </c>
      <c r="H121" s="169" t="s">
        <v>5219</v>
      </c>
      <c r="I121" s="173" t="s">
        <v>5071</v>
      </c>
      <c r="J121" s="173" t="s">
        <v>5079</v>
      </c>
      <c r="K121" s="403" t="s">
        <v>5426</v>
      </c>
      <c r="L121" s="178">
        <v>3400</v>
      </c>
      <c r="M121" s="440"/>
      <c r="Q121" s="441"/>
      <c r="R121" s="441"/>
    </row>
    <row r="122" s="195" customFormat="1" ht="13.5" spans="1:18">
      <c r="A122" s="173" t="s">
        <v>5427</v>
      </c>
      <c r="B122" s="175" t="s">
        <v>5428</v>
      </c>
      <c r="C122" s="169" t="s">
        <v>5416</v>
      </c>
      <c r="D122" s="169" t="s">
        <v>5417</v>
      </c>
      <c r="E122" s="433">
        <v>1419168</v>
      </c>
      <c r="F122" s="173" t="s">
        <v>5071</v>
      </c>
      <c r="G122" s="175" t="s">
        <v>5075</v>
      </c>
      <c r="H122" s="169" t="s">
        <v>5134</v>
      </c>
      <c r="I122" s="173" t="s">
        <v>5071</v>
      </c>
      <c r="J122" s="173" t="s">
        <v>5071</v>
      </c>
      <c r="K122" s="403" t="s">
        <v>5429</v>
      </c>
      <c r="L122" s="178">
        <v>1200</v>
      </c>
      <c r="M122" s="440"/>
      <c r="Q122" s="441"/>
      <c r="R122" s="441"/>
    </row>
    <row r="123" s="195" customFormat="1" ht="13.5" spans="1:18">
      <c r="A123" s="173" t="s">
        <v>5430</v>
      </c>
      <c r="B123" s="175" t="s">
        <v>5350</v>
      </c>
      <c r="C123" s="169" t="s">
        <v>5416</v>
      </c>
      <c r="D123" s="169" t="s">
        <v>5417</v>
      </c>
      <c r="E123" s="433">
        <v>1443367</v>
      </c>
      <c r="F123" s="173" t="s">
        <v>5071</v>
      </c>
      <c r="G123" s="175" t="s">
        <v>5083</v>
      </c>
      <c r="H123" s="169" t="s">
        <v>5094</v>
      </c>
      <c r="I123" s="173" t="s">
        <v>5071</v>
      </c>
      <c r="J123" s="173" t="s">
        <v>5071</v>
      </c>
      <c r="K123" s="403" t="s">
        <v>5431</v>
      </c>
      <c r="L123" s="178">
        <v>1500</v>
      </c>
      <c r="M123" s="440"/>
      <c r="Q123" s="441"/>
      <c r="R123" s="441"/>
    </row>
    <row r="124" s="195" customFormat="1" ht="13.5" spans="1:18">
      <c r="A124" s="173" t="s">
        <v>5432</v>
      </c>
      <c r="B124" s="175" t="s">
        <v>5395</v>
      </c>
      <c r="C124" s="169" t="s">
        <v>5416</v>
      </c>
      <c r="D124" s="169" t="s">
        <v>5417</v>
      </c>
      <c r="E124" s="433">
        <v>1443822</v>
      </c>
      <c r="F124" s="173" t="s">
        <v>5071</v>
      </c>
      <c r="G124" s="175" t="s">
        <v>5075</v>
      </c>
      <c r="H124" s="169" t="s">
        <v>5134</v>
      </c>
      <c r="I124" s="173" t="s">
        <v>5071</v>
      </c>
      <c r="J124" s="173" t="s">
        <v>5071</v>
      </c>
      <c r="K124" s="403" t="s">
        <v>5433</v>
      </c>
      <c r="L124" s="178">
        <v>1200</v>
      </c>
      <c r="M124" s="440"/>
      <c r="Q124" s="441"/>
      <c r="R124" s="441"/>
    </row>
    <row r="125" s="195" customFormat="1" ht="13.5" spans="1:18">
      <c r="A125" s="173" t="s">
        <v>5434</v>
      </c>
      <c r="B125" s="175" t="s">
        <v>5435</v>
      </c>
      <c r="C125" s="169" t="s">
        <v>5416</v>
      </c>
      <c r="D125" s="169" t="s">
        <v>5436</v>
      </c>
      <c r="E125" s="433">
        <v>1432416</v>
      </c>
      <c r="F125" s="173" t="s">
        <v>5071</v>
      </c>
      <c r="G125" s="175" t="s">
        <v>5107</v>
      </c>
      <c r="H125" s="169" t="s">
        <v>5094</v>
      </c>
      <c r="I125" s="173" t="s">
        <v>5079</v>
      </c>
      <c r="J125" s="173" t="s">
        <v>5079</v>
      </c>
      <c r="K125" s="403" t="s">
        <v>5437</v>
      </c>
      <c r="L125" s="178">
        <v>3000</v>
      </c>
      <c r="M125" s="440"/>
      <c r="Q125" s="441"/>
      <c r="R125" s="441"/>
    </row>
    <row r="126" s="195" customFormat="1" ht="13.5" spans="1:18">
      <c r="A126" s="173" t="s">
        <v>5438</v>
      </c>
      <c r="B126" s="175" t="s">
        <v>5439</v>
      </c>
      <c r="C126" s="169" t="s">
        <v>5416</v>
      </c>
      <c r="D126" s="169" t="s">
        <v>5436</v>
      </c>
      <c r="E126" s="433">
        <v>1438855</v>
      </c>
      <c r="F126" s="173" t="s">
        <v>5071</v>
      </c>
      <c r="G126" s="175" t="s">
        <v>5075</v>
      </c>
      <c r="H126" s="169" t="s">
        <v>5134</v>
      </c>
      <c r="I126" s="173" t="s">
        <v>5079</v>
      </c>
      <c r="J126" s="173" t="s">
        <v>5079</v>
      </c>
      <c r="K126" s="403" t="s">
        <v>5440</v>
      </c>
      <c r="L126" s="178">
        <v>2400</v>
      </c>
      <c r="M126" s="440"/>
      <c r="Q126" s="441"/>
      <c r="R126" s="441"/>
    </row>
    <row r="127" s="195" customFormat="1" ht="13.5" spans="1:18">
      <c r="A127" s="173" t="s">
        <v>5441</v>
      </c>
      <c r="B127" s="175" t="s">
        <v>5442</v>
      </c>
      <c r="C127" s="169" t="s">
        <v>5416</v>
      </c>
      <c r="D127" s="169" t="s">
        <v>5436</v>
      </c>
      <c r="E127" s="433">
        <v>1420700</v>
      </c>
      <c r="F127" s="173" t="s">
        <v>5071</v>
      </c>
      <c r="G127" s="175" t="s">
        <v>5107</v>
      </c>
      <c r="H127" s="169" t="s">
        <v>5094</v>
      </c>
      <c r="I127" s="173" t="s">
        <v>5079</v>
      </c>
      <c r="J127" s="173" t="s">
        <v>5079</v>
      </c>
      <c r="K127" s="403" t="s">
        <v>5443</v>
      </c>
      <c r="L127" s="178">
        <v>3000</v>
      </c>
      <c r="M127" s="440"/>
      <c r="Q127" s="441"/>
      <c r="R127" s="441"/>
    </row>
    <row r="128" s="195" customFormat="1" ht="13.5" spans="1:18">
      <c r="A128" s="173" t="s">
        <v>5444</v>
      </c>
      <c r="B128" s="175" t="s">
        <v>5445</v>
      </c>
      <c r="C128" s="169" t="s">
        <v>5416</v>
      </c>
      <c r="D128" s="169" t="s">
        <v>5436</v>
      </c>
      <c r="E128" s="433">
        <v>1424985</v>
      </c>
      <c r="F128" s="173" t="s">
        <v>5071</v>
      </c>
      <c r="G128" s="175" t="s">
        <v>5075</v>
      </c>
      <c r="H128" s="169" t="s">
        <v>5134</v>
      </c>
      <c r="I128" s="173" t="s">
        <v>5079</v>
      </c>
      <c r="J128" s="173" t="s">
        <v>5079</v>
      </c>
      <c r="K128" s="403" t="s">
        <v>5446</v>
      </c>
      <c r="L128" s="178">
        <v>2400</v>
      </c>
      <c r="M128" s="440"/>
      <c r="Q128" s="441"/>
      <c r="R128" s="441"/>
    </row>
    <row r="129" s="195" customFormat="1" ht="13.5" spans="1:18">
      <c r="A129" s="173" t="s">
        <v>5447</v>
      </c>
      <c r="B129" s="175" t="s">
        <v>5448</v>
      </c>
      <c r="C129" s="169" t="s">
        <v>5416</v>
      </c>
      <c r="D129" s="169" t="s">
        <v>5436</v>
      </c>
      <c r="E129" s="433">
        <v>1443834</v>
      </c>
      <c r="F129" s="173" t="s">
        <v>5071</v>
      </c>
      <c r="G129" s="175" t="s">
        <v>5075</v>
      </c>
      <c r="H129" s="169" t="s">
        <v>5134</v>
      </c>
      <c r="I129" s="173" t="s">
        <v>5079</v>
      </c>
      <c r="J129" s="173" t="s">
        <v>5079</v>
      </c>
      <c r="K129" s="403" t="s">
        <v>5340</v>
      </c>
      <c r="L129" s="178">
        <v>2400</v>
      </c>
      <c r="M129" s="440"/>
      <c r="Q129" s="441"/>
      <c r="R129" s="441"/>
    </row>
    <row r="130" s="195" customFormat="1" ht="13.5" spans="1:18">
      <c r="A130" s="173" t="s">
        <v>5449</v>
      </c>
      <c r="B130" s="175" t="s">
        <v>5450</v>
      </c>
      <c r="C130" s="169" t="s">
        <v>5416</v>
      </c>
      <c r="D130" s="169" t="s">
        <v>5436</v>
      </c>
      <c r="E130" s="433">
        <v>1442579</v>
      </c>
      <c r="F130" s="173" t="s">
        <v>5079</v>
      </c>
      <c r="G130" s="175" t="s">
        <v>5083</v>
      </c>
      <c r="H130" s="169" t="s">
        <v>5094</v>
      </c>
      <c r="I130" s="173" t="s">
        <v>5079</v>
      </c>
      <c r="J130" s="173" t="s">
        <v>5089</v>
      </c>
      <c r="K130" s="403" t="s">
        <v>5451</v>
      </c>
      <c r="L130" s="178">
        <v>6000</v>
      </c>
      <c r="M130" s="440"/>
      <c r="Q130" s="441"/>
      <c r="R130" s="441"/>
    </row>
    <row r="131" s="195" customFormat="1" ht="13.5" spans="1:18">
      <c r="A131" s="173" t="s">
        <v>5452</v>
      </c>
      <c r="B131" s="175" t="s">
        <v>5453</v>
      </c>
      <c r="C131" s="169" t="s">
        <v>5416</v>
      </c>
      <c r="D131" s="169" t="s">
        <v>5436</v>
      </c>
      <c r="E131" s="433">
        <v>1430857</v>
      </c>
      <c r="F131" s="173" t="s">
        <v>5071</v>
      </c>
      <c r="G131" s="175" t="s">
        <v>5075</v>
      </c>
      <c r="H131" s="169" t="s">
        <v>5134</v>
      </c>
      <c r="I131" s="173" t="s">
        <v>5079</v>
      </c>
      <c r="J131" s="173" t="s">
        <v>5079</v>
      </c>
      <c r="K131" s="403" t="s">
        <v>5454</v>
      </c>
      <c r="L131" s="178">
        <v>2400</v>
      </c>
      <c r="M131" s="440"/>
      <c r="Q131" s="441"/>
      <c r="R131" s="441"/>
    </row>
    <row r="132" s="195" customFormat="1" ht="13.5" spans="1:18">
      <c r="A132" s="173" t="s">
        <v>5455</v>
      </c>
      <c r="B132" s="175" t="s">
        <v>5456</v>
      </c>
      <c r="C132" s="169" t="s">
        <v>5416</v>
      </c>
      <c r="D132" s="169" t="s">
        <v>5457</v>
      </c>
      <c r="E132" s="433">
        <v>1430520</v>
      </c>
      <c r="F132" s="173" t="s">
        <v>5071</v>
      </c>
      <c r="G132" s="175" t="s">
        <v>5083</v>
      </c>
      <c r="H132" s="169" t="s">
        <v>5094</v>
      </c>
      <c r="I132" s="173" t="s">
        <v>5085</v>
      </c>
      <c r="J132" s="173" t="s">
        <v>5085</v>
      </c>
      <c r="K132" s="403" t="s">
        <v>5458</v>
      </c>
      <c r="L132" s="178">
        <v>4500</v>
      </c>
      <c r="M132" s="440"/>
      <c r="Q132" s="441"/>
      <c r="R132" s="441"/>
    </row>
    <row r="133" s="195" customFormat="1" ht="13.5" spans="1:18">
      <c r="A133" s="173" t="s">
        <v>5459</v>
      </c>
      <c r="B133" s="175" t="s">
        <v>5460</v>
      </c>
      <c r="C133" s="169" t="s">
        <v>5416</v>
      </c>
      <c r="D133" s="169" t="s">
        <v>5457</v>
      </c>
      <c r="E133" s="433">
        <v>1443626</v>
      </c>
      <c r="F133" s="173" t="s">
        <v>5071</v>
      </c>
      <c r="G133" s="175" t="s">
        <v>5083</v>
      </c>
      <c r="H133" s="169" t="s">
        <v>5094</v>
      </c>
      <c r="I133" s="173" t="s">
        <v>5085</v>
      </c>
      <c r="J133" s="173" t="s">
        <v>5085</v>
      </c>
      <c r="K133" s="403" t="s">
        <v>5461</v>
      </c>
      <c r="L133" s="178">
        <v>4500</v>
      </c>
      <c r="M133" s="440"/>
      <c r="Q133" s="441"/>
      <c r="R133" s="441"/>
    </row>
    <row r="134" s="195" customFormat="1" ht="13.5" spans="1:18">
      <c r="A134" s="173" t="s">
        <v>5462</v>
      </c>
      <c r="B134" s="175" t="s">
        <v>5463</v>
      </c>
      <c r="C134" s="169" t="s">
        <v>5416</v>
      </c>
      <c r="D134" s="169" t="s">
        <v>5457</v>
      </c>
      <c r="E134" s="433">
        <v>1423589</v>
      </c>
      <c r="F134" s="173" t="s">
        <v>5071</v>
      </c>
      <c r="G134" s="175" t="s">
        <v>5075</v>
      </c>
      <c r="H134" s="173" t="s">
        <v>5134</v>
      </c>
      <c r="I134" s="173" t="s">
        <v>5085</v>
      </c>
      <c r="J134" s="173" t="s">
        <v>5085</v>
      </c>
      <c r="K134" s="403" t="s">
        <v>5464</v>
      </c>
      <c r="L134" s="178">
        <v>3600</v>
      </c>
      <c r="M134" s="440"/>
      <c r="Q134" s="441"/>
      <c r="R134" s="441"/>
    </row>
    <row r="135" s="195" customFormat="1" ht="13.5" spans="1:18">
      <c r="A135" s="173" t="s">
        <v>5465</v>
      </c>
      <c r="B135" s="175" t="s">
        <v>5466</v>
      </c>
      <c r="C135" s="169" t="s">
        <v>5416</v>
      </c>
      <c r="D135" s="169" t="s">
        <v>5457</v>
      </c>
      <c r="E135" s="433">
        <v>1443735</v>
      </c>
      <c r="F135" s="173" t="s">
        <v>5079</v>
      </c>
      <c r="G135" s="175" t="s">
        <v>5075</v>
      </c>
      <c r="H135" s="173" t="s">
        <v>5134</v>
      </c>
      <c r="I135" s="173" t="s">
        <v>5085</v>
      </c>
      <c r="J135" s="173" t="s">
        <v>5099</v>
      </c>
      <c r="K135" s="403" t="s">
        <v>5467</v>
      </c>
      <c r="L135" s="178">
        <v>7200</v>
      </c>
      <c r="M135" s="440"/>
      <c r="Q135" s="441"/>
      <c r="R135" s="441"/>
    </row>
    <row r="136" s="195" customFormat="1" ht="13.5" spans="1:18">
      <c r="A136" s="173" t="s">
        <v>5468</v>
      </c>
      <c r="B136" s="175" t="s">
        <v>5469</v>
      </c>
      <c r="C136" s="169" t="s">
        <v>5416</v>
      </c>
      <c r="D136" s="169" t="s">
        <v>5457</v>
      </c>
      <c r="E136" s="433">
        <v>1431965</v>
      </c>
      <c r="F136" s="173" t="s">
        <v>5071</v>
      </c>
      <c r="G136" s="175" t="s">
        <v>5075</v>
      </c>
      <c r="H136" s="169" t="s">
        <v>5134</v>
      </c>
      <c r="I136" s="173" t="s">
        <v>5085</v>
      </c>
      <c r="J136" s="173" t="s">
        <v>5085</v>
      </c>
      <c r="K136" s="403" t="s">
        <v>5470</v>
      </c>
      <c r="L136" s="178">
        <v>3600</v>
      </c>
      <c r="M136" s="440"/>
      <c r="Q136" s="441"/>
      <c r="R136" s="441"/>
    </row>
    <row r="137" s="195" customFormat="1" ht="13.5" spans="1:18">
      <c r="A137" s="173" t="s">
        <v>5471</v>
      </c>
      <c r="B137" s="175" t="s">
        <v>5472</v>
      </c>
      <c r="C137" s="169" t="s">
        <v>5416</v>
      </c>
      <c r="D137" s="169" t="s">
        <v>5457</v>
      </c>
      <c r="E137" s="433">
        <v>1443792</v>
      </c>
      <c r="F137" s="173" t="s">
        <v>5071</v>
      </c>
      <c r="G137" s="175" t="s">
        <v>5075</v>
      </c>
      <c r="H137" s="169" t="s">
        <v>5134</v>
      </c>
      <c r="I137" s="173" t="s">
        <v>5085</v>
      </c>
      <c r="J137" s="173" t="s">
        <v>5085</v>
      </c>
      <c r="K137" s="403" t="s">
        <v>5473</v>
      </c>
      <c r="L137" s="178">
        <v>3600</v>
      </c>
      <c r="M137" s="440"/>
      <c r="Q137" s="441"/>
      <c r="R137" s="441"/>
    </row>
    <row r="138" s="195" customFormat="1" ht="13.5" spans="1:18">
      <c r="A138" s="173" t="s">
        <v>5474</v>
      </c>
      <c r="B138" s="175" t="s">
        <v>5475</v>
      </c>
      <c r="C138" s="169" t="s">
        <v>5417</v>
      </c>
      <c r="D138" s="169" t="s">
        <v>5436</v>
      </c>
      <c r="E138" s="433">
        <v>1444055</v>
      </c>
      <c r="F138" s="173" t="s">
        <v>5071</v>
      </c>
      <c r="G138" s="175" t="s">
        <v>5075</v>
      </c>
      <c r="H138" s="169" t="s">
        <v>5134</v>
      </c>
      <c r="I138" s="173" t="s">
        <v>5071</v>
      </c>
      <c r="J138" s="173" t="s">
        <v>5071</v>
      </c>
      <c r="K138" s="403" t="s">
        <v>5476</v>
      </c>
      <c r="L138" s="178">
        <v>1200</v>
      </c>
      <c r="M138" s="440"/>
      <c r="Q138" s="441"/>
      <c r="R138" s="441"/>
    </row>
    <row r="139" s="195" customFormat="1" ht="13.5" spans="1:18">
      <c r="A139" s="173" t="s">
        <v>5477</v>
      </c>
      <c r="B139" s="175" t="s">
        <v>5478</v>
      </c>
      <c r="C139" s="169" t="s">
        <v>5417</v>
      </c>
      <c r="D139" s="169" t="s">
        <v>5436</v>
      </c>
      <c r="E139" s="433">
        <v>1432758</v>
      </c>
      <c r="F139" s="173" t="s">
        <v>5079</v>
      </c>
      <c r="G139" s="175" t="s">
        <v>5075</v>
      </c>
      <c r="H139" s="169" t="s">
        <v>5134</v>
      </c>
      <c r="I139" s="173" t="s">
        <v>5071</v>
      </c>
      <c r="J139" s="173" t="s">
        <v>5079</v>
      </c>
      <c r="K139" s="403" t="s">
        <v>5479</v>
      </c>
      <c r="L139" s="178">
        <v>2400</v>
      </c>
      <c r="M139" s="440"/>
      <c r="Q139" s="441"/>
      <c r="R139" s="441"/>
    </row>
    <row r="140" s="195" customFormat="1" ht="13.5" spans="1:18">
      <c r="A140" s="173" t="s">
        <v>5480</v>
      </c>
      <c r="B140" s="175" t="s">
        <v>5481</v>
      </c>
      <c r="C140" s="169" t="s">
        <v>5417</v>
      </c>
      <c r="D140" s="169" t="s">
        <v>5436</v>
      </c>
      <c r="E140" s="433">
        <v>1444011</v>
      </c>
      <c r="F140" s="173" t="s">
        <v>5071</v>
      </c>
      <c r="G140" s="175" t="s">
        <v>5075</v>
      </c>
      <c r="H140" s="169" t="s">
        <v>5134</v>
      </c>
      <c r="I140" s="173" t="s">
        <v>5071</v>
      </c>
      <c r="J140" s="173" t="s">
        <v>5071</v>
      </c>
      <c r="K140" s="403" t="s">
        <v>5482</v>
      </c>
      <c r="L140" s="178">
        <v>1200</v>
      </c>
      <c r="M140" s="440"/>
      <c r="Q140" s="441"/>
      <c r="R140" s="441"/>
    </row>
    <row r="141" s="195" customFormat="1" ht="13.5" spans="1:18">
      <c r="A141" s="173" t="s">
        <v>5483</v>
      </c>
      <c r="B141" s="175" t="s">
        <v>5484</v>
      </c>
      <c r="C141" s="169" t="s">
        <v>5417</v>
      </c>
      <c r="D141" s="169" t="s">
        <v>5436</v>
      </c>
      <c r="E141" s="433">
        <v>1432381</v>
      </c>
      <c r="F141" s="173" t="s">
        <v>5071</v>
      </c>
      <c r="G141" s="175" t="s">
        <v>5107</v>
      </c>
      <c r="H141" s="169" t="s">
        <v>5094</v>
      </c>
      <c r="I141" s="173" t="s">
        <v>5071</v>
      </c>
      <c r="J141" s="173" t="s">
        <v>5071</v>
      </c>
      <c r="K141" s="403" t="s">
        <v>5485</v>
      </c>
      <c r="L141" s="178">
        <v>1500</v>
      </c>
      <c r="M141" s="440"/>
      <c r="Q141" s="441"/>
      <c r="R141" s="441"/>
    </row>
    <row r="142" s="195" customFormat="1" ht="13.5" spans="1:18">
      <c r="A142" s="173" t="s">
        <v>5486</v>
      </c>
      <c r="B142" s="175" t="s">
        <v>5487</v>
      </c>
      <c r="C142" s="169" t="s">
        <v>5417</v>
      </c>
      <c r="D142" s="169" t="s">
        <v>5436</v>
      </c>
      <c r="E142" s="433">
        <v>1444156</v>
      </c>
      <c r="F142" s="173" t="s">
        <v>5071</v>
      </c>
      <c r="G142" s="175" t="s">
        <v>5075</v>
      </c>
      <c r="H142" s="169" t="s">
        <v>5134</v>
      </c>
      <c r="I142" s="173" t="s">
        <v>5071</v>
      </c>
      <c r="J142" s="173" t="s">
        <v>5071</v>
      </c>
      <c r="K142" s="403" t="s">
        <v>5488</v>
      </c>
      <c r="L142" s="178">
        <v>1200</v>
      </c>
      <c r="M142" s="440"/>
      <c r="Q142" s="441"/>
      <c r="R142" s="441"/>
    </row>
    <row r="143" s="195" customFormat="1" ht="13.5" spans="1:18">
      <c r="A143" s="173" t="s">
        <v>5489</v>
      </c>
      <c r="B143" s="175" t="s">
        <v>5490</v>
      </c>
      <c r="C143" s="169" t="s">
        <v>5417</v>
      </c>
      <c r="D143" s="169" t="s">
        <v>5436</v>
      </c>
      <c r="E143" s="433">
        <v>1444161</v>
      </c>
      <c r="F143" s="173" t="s">
        <v>5071</v>
      </c>
      <c r="G143" s="175" t="s">
        <v>5075</v>
      </c>
      <c r="H143" s="169" t="s">
        <v>5134</v>
      </c>
      <c r="I143" s="173" t="s">
        <v>5071</v>
      </c>
      <c r="J143" s="173" t="s">
        <v>5071</v>
      </c>
      <c r="K143" s="403" t="s">
        <v>5491</v>
      </c>
      <c r="L143" s="178">
        <v>1200</v>
      </c>
      <c r="M143" s="440"/>
      <c r="Q143" s="441"/>
      <c r="R143" s="441"/>
    </row>
    <row r="144" s="195" customFormat="1" ht="13.5" spans="1:18">
      <c r="A144" s="173" t="s">
        <v>5492</v>
      </c>
      <c r="B144" s="175" t="s">
        <v>5493</v>
      </c>
      <c r="C144" s="169" t="s">
        <v>5417</v>
      </c>
      <c r="D144" s="169" t="s">
        <v>5436</v>
      </c>
      <c r="E144" s="433">
        <v>1444135</v>
      </c>
      <c r="F144" s="173" t="s">
        <v>5071</v>
      </c>
      <c r="G144" s="175" t="s">
        <v>5075</v>
      </c>
      <c r="H144" s="169" t="s">
        <v>5134</v>
      </c>
      <c r="I144" s="173" t="s">
        <v>5071</v>
      </c>
      <c r="J144" s="173" t="s">
        <v>5071</v>
      </c>
      <c r="K144" s="403" t="s">
        <v>5494</v>
      </c>
      <c r="L144" s="178">
        <v>1200</v>
      </c>
      <c r="M144" s="440"/>
      <c r="Q144" s="441"/>
      <c r="R144" s="441"/>
    </row>
    <row r="145" s="195" customFormat="1" ht="13.5" spans="1:18">
      <c r="A145" s="173" t="s">
        <v>5495</v>
      </c>
      <c r="B145" s="175" t="s">
        <v>5496</v>
      </c>
      <c r="C145" s="169" t="s">
        <v>5417</v>
      </c>
      <c r="D145" s="169" t="s">
        <v>5457</v>
      </c>
      <c r="E145" s="433">
        <v>1443371</v>
      </c>
      <c r="F145" s="173" t="s">
        <v>5071</v>
      </c>
      <c r="G145" s="175" t="s">
        <v>5075</v>
      </c>
      <c r="H145" s="169" t="s">
        <v>5134</v>
      </c>
      <c r="I145" s="173" t="s">
        <v>5079</v>
      </c>
      <c r="J145" s="173" t="s">
        <v>5079</v>
      </c>
      <c r="K145" s="403" t="s">
        <v>5497</v>
      </c>
      <c r="L145" s="178">
        <v>2400</v>
      </c>
      <c r="M145" s="440"/>
      <c r="Q145" s="441"/>
      <c r="R145" s="441"/>
    </row>
    <row r="146" s="195" customFormat="1" ht="13.5" spans="1:18">
      <c r="A146" s="173" t="s">
        <v>5498</v>
      </c>
      <c r="B146" s="168" t="s">
        <v>5499</v>
      </c>
      <c r="C146" s="169" t="s">
        <v>5417</v>
      </c>
      <c r="D146" s="169" t="s">
        <v>5457</v>
      </c>
      <c r="E146" s="434">
        <v>1429313</v>
      </c>
      <c r="F146" s="173" t="s">
        <v>5071</v>
      </c>
      <c r="G146" s="175" t="s">
        <v>5083</v>
      </c>
      <c r="H146" s="169" t="s">
        <v>5500</v>
      </c>
      <c r="I146" s="173" t="s">
        <v>5079</v>
      </c>
      <c r="J146" s="173" t="s">
        <v>5079</v>
      </c>
      <c r="K146" s="403" t="s">
        <v>5280</v>
      </c>
      <c r="L146" s="178">
        <v>5400</v>
      </c>
      <c r="M146" s="440"/>
      <c r="Q146" s="441"/>
      <c r="R146" s="441"/>
    </row>
    <row r="147" s="195" customFormat="1" ht="13.5" spans="1:18">
      <c r="A147" s="173" t="s">
        <v>5501</v>
      </c>
      <c r="B147" s="172"/>
      <c r="C147" s="169" t="s">
        <v>5457</v>
      </c>
      <c r="D147" s="169" t="s">
        <v>5502</v>
      </c>
      <c r="E147" s="174"/>
      <c r="F147" s="173" t="s">
        <v>5071</v>
      </c>
      <c r="G147" s="175" t="s">
        <v>5083</v>
      </c>
      <c r="H147" s="169" t="s">
        <v>5084</v>
      </c>
      <c r="I147" s="173" t="s">
        <v>5071</v>
      </c>
      <c r="J147" s="173" t="s">
        <v>5071</v>
      </c>
      <c r="K147" s="403" t="s">
        <v>5503</v>
      </c>
      <c r="L147" s="178">
        <v>2500</v>
      </c>
      <c r="M147" s="440"/>
      <c r="Q147" s="441"/>
      <c r="R147" s="441"/>
    </row>
    <row r="148" s="195" customFormat="1" ht="13.5" spans="1:18">
      <c r="A148" s="173" t="s">
        <v>5504</v>
      </c>
      <c r="B148" s="168" t="s">
        <v>5505</v>
      </c>
      <c r="C148" s="169" t="s">
        <v>5417</v>
      </c>
      <c r="D148" s="169" t="s">
        <v>5457</v>
      </c>
      <c r="E148" s="434">
        <v>1426702</v>
      </c>
      <c r="F148" s="173" t="s">
        <v>5085</v>
      </c>
      <c r="G148" s="175" t="s">
        <v>5107</v>
      </c>
      <c r="H148" s="169" t="s">
        <v>5094</v>
      </c>
      <c r="I148" s="173" t="s">
        <v>5079</v>
      </c>
      <c r="J148" s="173" t="s">
        <v>5099</v>
      </c>
      <c r="K148" s="403" t="s">
        <v>5506</v>
      </c>
      <c r="L148" s="178">
        <v>9000</v>
      </c>
      <c r="M148" s="440"/>
      <c r="Q148" s="441"/>
      <c r="R148" s="441"/>
    </row>
    <row r="149" s="195" customFormat="1" ht="13.5" spans="1:18">
      <c r="A149" s="173" t="s">
        <v>5507</v>
      </c>
      <c r="B149" s="172"/>
      <c r="C149" s="169" t="s">
        <v>5457</v>
      </c>
      <c r="D149" s="169" t="s">
        <v>5502</v>
      </c>
      <c r="E149" s="174"/>
      <c r="F149" s="173" t="s">
        <v>5085</v>
      </c>
      <c r="G149" s="175" t="s">
        <v>5107</v>
      </c>
      <c r="H149" s="169" t="s">
        <v>5108</v>
      </c>
      <c r="I149" s="173" t="s">
        <v>5071</v>
      </c>
      <c r="J149" s="173" t="s">
        <v>5085</v>
      </c>
      <c r="K149" s="403" t="s">
        <v>5508</v>
      </c>
      <c r="L149" s="178">
        <v>3900</v>
      </c>
      <c r="M149" s="440"/>
      <c r="Q149" s="441"/>
      <c r="R149" s="441"/>
    </row>
    <row r="150" s="195" customFormat="1" ht="13.5" spans="1:18">
      <c r="A150" s="173" t="s">
        <v>5509</v>
      </c>
      <c r="B150" s="175" t="s">
        <v>5510</v>
      </c>
      <c r="C150" s="169" t="s">
        <v>5436</v>
      </c>
      <c r="D150" s="169" t="s">
        <v>5457</v>
      </c>
      <c r="E150" s="433">
        <v>1423504</v>
      </c>
      <c r="F150" s="173" t="s">
        <v>5079</v>
      </c>
      <c r="G150" s="175" t="s">
        <v>5075</v>
      </c>
      <c r="H150" s="169" t="s">
        <v>5134</v>
      </c>
      <c r="I150" s="173" t="s">
        <v>5071</v>
      </c>
      <c r="J150" s="173" t="s">
        <v>5079</v>
      </c>
      <c r="K150" s="403" t="s">
        <v>5511</v>
      </c>
      <c r="L150" s="178">
        <v>2400</v>
      </c>
      <c r="M150" s="440"/>
      <c r="Q150" s="441"/>
      <c r="R150" s="441"/>
    </row>
    <row r="151" s="195" customFormat="1" ht="13.5" spans="1:18">
      <c r="A151" s="173" t="s">
        <v>5512</v>
      </c>
      <c r="B151" s="175" t="s">
        <v>5513</v>
      </c>
      <c r="C151" s="169" t="s">
        <v>5436</v>
      </c>
      <c r="D151" s="169" t="s">
        <v>5457</v>
      </c>
      <c r="E151" s="443">
        <v>1443140</v>
      </c>
      <c r="F151" s="173" t="s">
        <v>5071</v>
      </c>
      <c r="G151" s="175" t="s">
        <v>5075</v>
      </c>
      <c r="H151" s="169" t="s">
        <v>5134</v>
      </c>
      <c r="I151" s="173" t="s">
        <v>5071</v>
      </c>
      <c r="J151" s="173" t="s">
        <v>5071</v>
      </c>
      <c r="K151" s="403" t="s">
        <v>5514</v>
      </c>
      <c r="L151" s="178">
        <v>1200</v>
      </c>
      <c r="M151" s="440"/>
      <c r="Q151" s="441"/>
      <c r="R151" s="441"/>
    </row>
    <row r="152" s="195" customFormat="1" ht="13.5" spans="1:18">
      <c r="A152" s="173" t="s">
        <v>5515</v>
      </c>
      <c r="B152" s="444"/>
      <c r="C152" s="169" t="s">
        <v>5436</v>
      </c>
      <c r="D152" s="429" t="s">
        <v>5457</v>
      </c>
      <c r="E152" s="445">
        <v>1431925</v>
      </c>
      <c r="F152" s="194" t="s">
        <v>5071</v>
      </c>
      <c r="G152" s="175" t="s">
        <v>5107</v>
      </c>
      <c r="H152" s="169" t="s">
        <v>5094</v>
      </c>
      <c r="I152" s="173" t="s">
        <v>5071</v>
      </c>
      <c r="J152" s="173" t="s">
        <v>5071</v>
      </c>
      <c r="K152" s="403" t="s">
        <v>5516</v>
      </c>
      <c r="L152" s="178">
        <v>1500</v>
      </c>
      <c r="M152" s="440"/>
      <c r="Q152" s="441"/>
      <c r="R152" s="441"/>
    </row>
    <row r="153" s="195" customFormat="1" ht="13.5" spans="1:18">
      <c r="A153" s="400" t="s">
        <v>5517</v>
      </c>
      <c r="B153" s="446" t="s">
        <v>5518</v>
      </c>
      <c r="C153" s="169" t="s">
        <v>5457</v>
      </c>
      <c r="D153" s="447" t="s">
        <v>5502</v>
      </c>
      <c r="E153" s="445"/>
      <c r="F153" s="194" t="s">
        <v>5071</v>
      </c>
      <c r="G153" s="175" t="s">
        <v>5107</v>
      </c>
      <c r="H153" s="169" t="s">
        <v>5108</v>
      </c>
      <c r="I153" s="400" t="s">
        <v>5071</v>
      </c>
      <c r="J153" s="173" t="s">
        <v>5071</v>
      </c>
      <c r="K153" s="175" t="s">
        <v>5519</v>
      </c>
      <c r="L153" s="178">
        <v>1300</v>
      </c>
      <c r="M153" s="440"/>
      <c r="Q153" s="441"/>
      <c r="R153" s="441"/>
    </row>
    <row r="154" s="195" customFormat="1" ht="13.5" spans="1:18">
      <c r="A154" s="173" t="s">
        <v>5520</v>
      </c>
      <c r="B154" s="168" t="s">
        <v>5521</v>
      </c>
      <c r="C154" s="169" t="s">
        <v>5436</v>
      </c>
      <c r="D154" s="175" t="s">
        <v>5457</v>
      </c>
      <c r="E154" s="448">
        <v>1443812</v>
      </c>
      <c r="F154" s="173" t="s">
        <v>5071</v>
      </c>
      <c r="G154" s="175" t="s">
        <v>5107</v>
      </c>
      <c r="H154" s="169" t="s">
        <v>5094</v>
      </c>
      <c r="I154" s="173" t="s">
        <v>5071</v>
      </c>
      <c r="J154" s="173" t="s">
        <v>5071</v>
      </c>
      <c r="K154" s="175" t="s">
        <v>5522</v>
      </c>
      <c r="L154" s="178">
        <v>1500</v>
      </c>
      <c r="M154" s="440"/>
      <c r="Q154" s="441"/>
      <c r="R154" s="441"/>
    </row>
    <row r="155" s="195" customFormat="1" ht="13.5" spans="1:18">
      <c r="A155" s="173" t="s">
        <v>5523</v>
      </c>
      <c r="B155" s="172"/>
      <c r="C155" s="169" t="s">
        <v>5457</v>
      </c>
      <c r="D155" s="175" t="s">
        <v>5502</v>
      </c>
      <c r="E155" s="174"/>
      <c r="F155" s="173" t="s">
        <v>5071</v>
      </c>
      <c r="G155" s="175" t="s">
        <v>5107</v>
      </c>
      <c r="H155" s="169" t="s">
        <v>5108</v>
      </c>
      <c r="I155" s="173" t="s">
        <v>5071</v>
      </c>
      <c r="J155" s="173" t="s">
        <v>5071</v>
      </c>
      <c r="K155" s="175" t="s">
        <v>5524</v>
      </c>
      <c r="L155" s="178">
        <v>1300</v>
      </c>
      <c r="M155" s="440"/>
      <c r="Q155" s="441"/>
      <c r="R155" s="441"/>
    </row>
    <row r="156" s="195" customFormat="1" ht="13.5" spans="1:18">
      <c r="A156" s="173" t="s">
        <v>5525</v>
      </c>
      <c r="B156" s="168" t="s">
        <v>5526</v>
      </c>
      <c r="C156" s="169" t="s">
        <v>5436</v>
      </c>
      <c r="D156" s="175" t="s">
        <v>5457</v>
      </c>
      <c r="E156" s="443">
        <v>1428197</v>
      </c>
      <c r="F156" s="173" t="s">
        <v>5079</v>
      </c>
      <c r="G156" s="175" t="s">
        <v>5075</v>
      </c>
      <c r="H156" s="169" t="s">
        <v>5134</v>
      </c>
      <c r="I156" s="173" t="s">
        <v>5071</v>
      </c>
      <c r="J156" s="173" t="s">
        <v>5079</v>
      </c>
      <c r="K156" s="175" t="s">
        <v>5527</v>
      </c>
      <c r="L156" s="178">
        <v>2400</v>
      </c>
      <c r="M156" s="440"/>
      <c r="Q156" s="441"/>
      <c r="R156" s="441"/>
    </row>
    <row r="157" s="195" customFormat="1" ht="13.5" spans="1:18">
      <c r="A157" s="173" t="s">
        <v>5528</v>
      </c>
      <c r="B157" s="172"/>
      <c r="C157" s="169" t="s">
        <v>5457</v>
      </c>
      <c r="D157" s="175" t="s">
        <v>5502</v>
      </c>
      <c r="E157" s="401"/>
      <c r="F157" s="173" t="s">
        <v>5079</v>
      </c>
      <c r="G157" s="175" t="s">
        <v>5075</v>
      </c>
      <c r="H157" s="169" t="s">
        <v>5076</v>
      </c>
      <c r="I157" s="173" t="s">
        <v>5071</v>
      </c>
      <c r="J157" s="173" t="s">
        <v>5079</v>
      </c>
      <c r="K157" s="175" t="s">
        <v>5529</v>
      </c>
      <c r="L157" s="178">
        <v>2000</v>
      </c>
      <c r="M157" s="440"/>
      <c r="Q157" s="441"/>
      <c r="R157" s="441"/>
    </row>
    <row r="158" s="195" customFormat="1" ht="13.5" spans="1:18">
      <c r="A158" s="173" t="s">
        <v>5530</v>
      </c>
      <c r="B158" s="168" t="s">
        <v>5531</v>
      </c>
      <c r="C158" s="169" t="s">
        <v>5436</v>
      </c>
      <c r="D158" s="175" t="s">
        <v>5457</v>
      </c>
      <c r="E158" s="434">
        <v>1429318</v>
      </c>
      <c r="F158" s="173" t="s">
        <v>5071</v>
      </c>
      <c r="G158" s="175" t="s">
        <v>5093</v>
      </c>
      <c r="H158" s="169" t="s">
        <v>5500</v>
      </c>
      <c r="I158" s="173" t="s">
        <v>5071</v>
      </c>
      <c r="J158" s="173" t="s">
        <v>5071</v>
      </c>
      <c r="K158" s="175" t="s">
        <v>5532</v>
      </c>
      <c r="L158" s="178">
        <v>2700</v>
      </c>
      <c r="M158" s="440"/>
      <c r="Q158" s="441"/>
      <c r="R158" s="441"/>
    </row>
    <row r="159" s="195" customFormat="1" ht="13.5" spans="1:18">
      <c r="A159" s="173" t="s">
        <v>5533</v>
      </c>
      <c r="B159" s="172"/>
      <c r="C159" s="169" t="s">
        <v>5457</v>
      </c>
      <c r="D159" s="175" t="s">
        <v>5502</v>
      </c>
      <c r="E159" s="174"/>
      <c r="F159" s="173" t="s">
        <v>5071</v>
      </c>
      <c r="G159" s="175" t="s">
        <v>5093</v>
      </c>
      <c r="H159" s="169" t="s">
        <v>5084</v>
      </c>
      <c r="I159" s="173" t="s">
        <v>5071</v>
      </c>
      <c r="J159" s="173" t="s">
        <v>5071</v>
      </c>
      <c r="K159" s="175" t="s">
        <v>5534</v>
      </c>
      <c r="L159" s="178">
        <v>2500</v>
      </c>
      <c r="M159" s="440"/>
      <c r="Q159" s="441"/>
      <c r="R159" s="441"/>
    </row>
    <row r="160" s="195" customFormat="1" ht="13.5" spans="1:18">
      <c r="A160" s="173" t="s">
        <v>5535</v>
      </c>
      <c r="B160" s="168" t="s">
        <v>5536</v>
      </c>
      <c r="C160" s="169" t="s">
        <v>5436</v>
      </c>
      <c r="D160" s="175" t="s">
        <v>5457</v>
      </c>
      <c r="E160" s="434">
        <v>1431896</v>
      </c>
      <c r="F160" s="173" t="s">
        <v>5071</v>
      </c>
      <c r="G160" s="175" t="s">
        <v>5075</v>
      </c>
      <c r="H160" s="169" t="s">
        <v>5134</v>
      </c>
      <c r="I160" s="173" t="s">
        <v>5071</v>
      </c>
      <c r="J160" s="173" t="s">
        <v>5071</v>
      </c>
      <c r="K160" s="175" t="s">
        <v>5537</v>
      </c>
      <c r="L160" s="178">
        <v>1200</v>
      </c>
      <c r="M160" s="440"/>
      <c r="Q160" s="441"/>
      <c r="R160" s="441"/>
    </row>
    <row r="161" s="195" customFormat="1" ht="13.5" spans="1:18">
      <c r="A161" s="173" t="s">
        <v>5538</v>
      </c>
      <c r="B161" s="172"/>
      <c r="C161" s="169" t="s">
        <v>5457</v>
      </c>
      <c r="D161" s="175" t="s">
        <v>5539</v>
      </c>
      <c r="E161" s="174"/>
      <c r="F161" s="173" t="s">
        <v>5071</v>
      </c>
      <c r="G161" s="175" t="s">
        <v>5075</v>
      </c>
      <c r="H161" s="169" t="s">
        <v>5076</v>
      </c>
      <c r="I161" s="173" t="s">
        <v>5079</v>
      </c>
      <c r="J161" s="173" t="s">
        <v>5079</v>
      </c>
      <c r="K161" s="175" t="s">
        <v>5540</v>
      </c>
      <c r="L161" s="178">
        <v>2000</v>
      </c>
      <c r="M161" s="440"/>
      <c r="Q161" s="441"/>
      <c r="R161" s="441"/>
    </row>
    <row r="162" s="195" customFormat="1" ht="13.5" spans="1:18">
      <c r="A162" s="173" t="s">
        <v>5541</v>
      </c>
      <c r="B162" s="168" t="s">
        <v>5542</v>
      </c>
      <c r="C162" s="169" t="s">
        <v>5436</v>
      </c>
      <c r="D162" s="175" t="s">
        <v>5457</v>
      </c>
      <c r="E162" s="434">
        <v>1423063</v>
      </c>
      <c r="F162" s="173" t="s">
        <v>5085</v>
      </c>
      <c r="G162" s="175" t="s">
        <v>5075</v>
      </c>
      <c r="H162" s="169" t="s">
        <v>5134</v>
      </c>
      <c r="I162" s="173" t="s">
        <v>5071</v>
      </c>
      <c r="J162" s="173" t="s">
        <v>5085</v>
      </c>
      <c r="K162" s="175" t="s">
        <v>5543</v>
      </c>
      <c r="L162" s="178">
        <v>3600</v>
      </c>
      <c r="M162" s="440"/>
      <c r="Q162" s="441"/>
      <c r="R162" s="441"/>
    </row>
    <row r="163" s="195" customFormat="1" ht="13.5" spans="1:18">
      <c r="A163" s="173" t="s">
        <v>5544</v>
      </c>
      <c r="B163" s="172"/>
      <c r="C163" s="169" t="s">
        <v>5457</v>
      </c>
      <c r="D163" s="175" t="s">
        <v>5539</v>
      </c>
      <c r="E163" s="174"/>
      <c r="F163" s="173" t="s">
        <v>5085</v>
      </c>
      <c r="G163" s="175" t="s">
        <v>5075</v>
      </c>
      <c r="H163" s="169" t="s">
        <v>5076</v>
      </c>
      <c r="I163" s="173" t="s">
        <v>5079</v>
      </c>
      <c r="J163" s="173" t="s">
        <v>5099</v>
      </c>
      <c r="K163" s="175" t="s">
        <v>5545</v>
      </c>
      <c r="L163" s="178">
        <v>6000</v>
      </c>
      <c r="M163" s="440"/>
      <c r="Q163" s="441"/>
      <c r="R163" s="441"/>
    </row>
    <row r="164" s="195" customFormat="1" ht="13.5" spans="1:18">
      <c r="A164" s="173" t="s">
        <v>5546</v>
      </c>
      <c r="B164" s="175" t="s">
        <v>5547</v>
      </c>
      <c r="C164" s="169" t="s">
        <v>5457</v>
      </c>
      <c r="D164" s="175" t="s">
        <v>5502</v>
      </c>
      <c r="E164" s="433">
        <v>1444537</v>
      </c>
      <c r="F164" s="173" t="s">
        <v>5079</v>
      </c>
      <c r="G164" s="175" t="s">
        <v>5083</v>
      </c>
      <c r="H164" s="169" t="s">
        <v>5108</v>
      </c>
      <c r="I164" s="173" t="s">
        <v>5071</v>
      </c>
      <c r="J164" s="173" t="s">
        <v>5079</v>
      </c>
      <c r="K164" s="175" t="s">
        <v>5548</v>
      </c>
      <c r="L164" s="178">
        <v>2600</v>
      </c>
      <c r="M164" s="440"/>
      <c r="Q164" s="441"/>
      <c r="R164" s="441"/>
    </row>
    <row r="165" s="195" customFormat="1" ht="13.5" spans="1:18">
      <c r="A165" s="173" t="s">
        <v>5549</v>
      </c>
      <c r="B165" s="175" t="s">
        <v>5550</v>
      </c>
      <c r="C165" s="169" t="s">
        <v>5457</v>
      </c>
      <c r="D165" s="175" t="s">
        <v>5502</v>
      </c>
      <c r="E165" s="433">
        <v>1444428</v>
      </c>
      <c r="F165" s="173" t="s">
        <v>5071</v>
      </c>
      <c r="G165" s="175" t="s">
        <v>5083</v>
      </c>
      <c r="H165" s="169" t="s">
        <v>5108</v>
      </c>
      <c r="I165" s="173" t="s">
        <v>5071</v>
      </c>
      <c r="J165" s="173" t="s">
        <v>5071</v>
      </c>
      <c r="K165" s="175" t="s">
        <v>5551</v>
      </c>
      <c r="L165" s="178">
        <v>1300</v>
      </c>
      <c r="M165" s="440"/>
      <c r="Q165" s="441"/>
      <c r="R165" s="441"/>
    </row>
    <row r="166" s="195" customFormat="1" ht="13.5" spans="1:18">
      <c r="A166" s="173" t="s">
        <v>5552</v>
      </c>
      <c r="B166" s="175" t="s">
        <v>5291</v>
      </c>
      <c r="C166" s="169" t="s">
        <v>5457</v>
      </c>
      <c r="D166" s="175" t="s">
        <v>5502</v>
      </c>
      <c r="E166" s="433">
        <v>1444712</v>
      </c>
      <c r="F166" s="173" t="s">
        <v>5071</v>
      </c>
      <c r="G166" s="175" t="s">
        <v>5075</v>
      </c>
      <c r="H166" s="169" t="s">
        <v>5076</v>
      </c>
      <c r="I166" s="173" t="s">
        <v>5071</v>
      </c>
      <c r="J166" s="173" t="s">
        <v>5071</v>
      </c>
      <c r="K166" s="175" t="s">
        <v>5553</v>
      </c>
      <c r="L166" s="178">
        <v>1000</v>
      </c>
      <c r="M166" s="440"/>
      <c r="Q166" s="441"/>
      <c r="R166" s="441"/>
    </row>
    <row r="167" s="195" customFormat="1" ht="13.5" spans="1:18">
      <c r="A167" s="173" t="s">
        <v>5554</v>
      </c>
      <c r="B167" s="175" t="s">
        <v>5555</v>
      </c>
      <c r="C167" s="169" t="s">
        <v>5457</v>
      </c>
      <c r="D167" s="175" t="s">
        <v>5502</v>
      </c>
      <c r="E167" s="433">
        <v>1444834</v>
      </c>
      <c r="F167" s="173" t="s">
        <v>5071</v>
      </c>
      <c r="G167" s="175" t="s">
        <v>5075</v>
      </c>
      <c r="H167" s="169" t="s">
        <v>5076</v>
      </c>
      <c r="I167" s="173" t="s">
        <v>5071</v>
      </c>
      <c r="J167" s="173" t="s">
        <v>5071</v>
      </c>
      <c r="K167" s="175" t="s">
        <v>5556</v>
      </c>
      <c r="L167" s="178">
        <v>1000</v>
      </c>
      <c r="M167" s="440"/>
      <c r="Q167" s="441"/>
      <c r="R167" s="441"/>
    </row>
    <row r="168" s="195" customFormat="1" ht="13.5" spans="1:18">
      <c r="A168" s="173" t="s">
        <v>5557</v>
      </c>
      <c r="B168" s="175" t="s">
        <v>5490</v>
      </c>
      <c r="C168" s="169" t="s">
        <v>5457</v>
      </c>
      <c r="D168" s="175" t="s">
        <v>5502</v>
      </c>
      <c r="E168" s="433">
        <v>1444775</v>
      </c>
      <c r="F168" s="173" t="s">
        <v>5071</v>
      </c>
      <c r="G168" s="175" t="s">
        <v>5075</v>
      </c>
      <c r="H168" s="169" t="s">
        <v>5076</v>
      </c>
      <c r="I168" s="173" t="s">
        <v>5071</v>
      </c>
      <c r="J168" s="173" t="s">
        <v>5071</v>
      </c>
      <c r="K168" s="175" t="s">
        <v>5558</v>
      </c>
      <c r="L168" s="178">
        <v>1000</v>
      </c>
      <c r="M168" s="440"/>
      <c r="Q168" s="441"/>
      <c r="R168" s="441"/>
    </row>
    <row r="169" s="195" customFormat="1" ht="13.5" spans="1:18">
      <c r="A169" s="173" t="s">
        <v>5559</v>
      </c>
      <c r="B169" s="175" t="s">
        <v>5560</v>
      </c>
      <c r="C169" s="169" t="s">
        <v>5457</v>
      </c>
      <c r="D169" s="175" t="s">
        <v>5502</v>
      </c>
      <c r="E169" s="433">
        <v>1444556</v>
      </c>
      <c r="F169" s="173" t="s">
        <v>5096</v>
      </c>
      <c r="G169" s="175" t="s">
        <v>5093</v>
      </c>
      <c r="H169" s="169" t="s">
        <v>5094</v>
      </c>
      <c r="I169" s="173" t="s">
        <v>5071</v>
      </c>
      <c r="J169" s="173" t="s">
        <v>5096</v>
      </c>
      <c r="K169" s="175" t="s">
        <v>5561</v>
      </c>
      <c r="L169" s="178">
        <v>7500</v>
      </c>
      <c r="M169" s="440"/>
      <c r="Q169" s="441"/>
      <c r="R169" s="441"/>
    </row>
    <row r="170" s="195" customFormat="1" ht="13.5" spans="1:18">
      <c r="A170" s="173" t="s">
        <v>5562</v>
      </c>
      <c r="B170" s="175" t="s">
        <v>5563</v>
      </c>
      <c r="C170" s="169" t="s">
        <v>5457</v>
      </c>
      <c r="D170" s="175" t="s">
        <v>5502</v>
      </c>
      <c r="E170" s="433">
        <v>1444564</v>
      </c>
      <c r="F170" s="173" t="s">
        <v>5079</v>
      </c>
      <c r="G170" s="175" t="s">
        <v>5093</v>
      </c>
      <c r="H170" s="169" t="s">
        <v>5094</v>
      </c>
      <c r="I170" s="173" t="s">
        <v>5071</v>
      </c>
      <c r="J170" s="173" t="s">
        <v>5079</v>
      </c>
      <c r="K170" s="175" t="s">
        <v>5564</v>
      </c>
      <c r="L170" s="178">
        <v>3000</v>
      </c>
      <c r="M170" s="440"/>
      <c r="Q170" s="441"/>
      <c r="R170" s="441"/>
    </row>
    <row r="171" s="195" customFormat="1" ht="13.5" spans="1:18">
      <c r="A171" s="173" t="s">
        <v>5565</v>
      </c>
      <c r="B171" s="175" t="s">
        <v>5566</v>
      </c>
      <c r="C171" s="169" t="s">
        <v>5457</v>
      </c>
      <c r="D171" s="175" t="s">
        <v>5502</v>
      </c>
      <c r="E171" s="433">
        <v>1444844</v>
      </c>
      <c r="F171" s="173" t="s">
        <v>5071</v>
      </c>
      <c r="G171" s="175" t="s">
        <v>5075</v>
      </c>
      <c r="H171" s="169" t="s">
        <v>5076</v>
      </c>
      <c r="I171" s="173" t="s">
        <v>5071</v>
      </c>
      <c r="J171" s="173" t="s">
        <v>5071</v>
      </c>
      <c r="K171" s="175" t="s">
        <v>5567</v>
      </c>
      <c r="L171" s="178">
        <v>1000</v>
      </c>
      <c r="M171" s="440"/>
      <c r="Q171" s="441"/>
      <c r="R171" s="441"/>
    </row>
    <row r="172" s="195" customFormat="1" ht="13.5" spans="1:18">
      <c r="A172" s="173" t="s">
        <v>5568</v>
      </c>
      <c r="B172" s="175" t="s">
        <v>5569</v>
      </c>
      <c r="C172" s="169" t="s">
        <v>5457</v>
      </c>
      <c r="D172" s="175" t="s">
        <v>5502</v>
      </c>
      <c r="E172" s="433">
        <v>1444759</v>
      </c>
      <c r="F172" s="173" t="s">
        <v>5079</v>
      </c>
      <c r="G172" s="175" t="s">
        <v>5093</v>
      </c>
      <c r="H172" s="169" t="s">
        <v>5094</v>
      </c>
      <c r="I172" s="173" t="s">
        <v>5071</v>
      </c>
      <c r="J172" s="173" t="s">
        <v>5079</v>
      </c>
      <c r="K172" s="175" t="s">
        <v>5570</v>
      </c>
      <c r="L172" s="178">
        <v>3000</v>
      </c>
      <c r="M172" s="440"/>
      <c r="Q172" s="441"/>
      <c r="R172" s="441"/>
    </row>
    <row r="173" s="195" customFormat="1" ht="13.5" spans="1:18">
      <c r="A173" s="173" t="s">
        <v>5571</v>
      </c>
      <c r="B173" s="175" t="s">
        <v>5572</v>
      </c>
      <c r="C173" s="169" t="s">
        <v>5457</v>
      </c>
      <c r="D173" s="175" t="s">
        <v>5502</v>
      </c>
      <c r="E173" s="433">
        <v>1444846</v>
      </c>
      <c r="F173" s="173" t="s">
        <v>5071</v>
      </c>
      <c r="G173" s="175" t="s">
        <v>5107</v>
      </c>
      <c r="H173" s="169" t="s">
        <v>5108</v>
      </c>
      <c r="I173" s="173" t="s">
        <v>5071</v>
      </c>
      <c r="J173" s="173" t="s">
        <v>5071</v>
      </c>
      <c r="K173" s="175" t="s">
        <v>5573</v>
      </c>
      <c r="L173" s="178">
        <v>1300</v>
      </c>
      <c r="M173" s="440"/>
      <c r="Q173" s="441"/>
      <c r="R173" s="441"/>
    </row>
    <row r="174" s="195" customFormat="1" ht="13.5" spans="1:18">
      <c r="A174" s="173" t="s">
        <v>5574</v>
      </c>
      <c r="B174" s="175" t="s">
        <v>5575</v>
      </c>
      <c r="C174" s="169" t="s">
        <v>5457</v>
      </c>
      <c r="D174" s="175" t="s">
        <v>5539</v>
      </c>
      <c r="E174" s="433">
        <v>1423173</v>
      </c>
      <c r="F174" s="173" t="s">
        <v>5079</v>
      </c>
      <c r="G174" s="175" t="s">
        <v>5075</v>
      </c>
      <c r="H174" s="169" t="s">
        <v>5076</v>
      </c>
      <c r="I174" s="173" t="s">
        <v>5079</v>
      </c>
      <c r="J174" s="173" t="s">
        <v>5089</v>
      </c>
      <c r="K174" s="175" t="s">
        <v>5576</v>
      </c>
      <c r="L174" s="178">
        <v>4000</v>
      </c>
      <c r="M174" s="440"/>
      <c r="Q174" s="441"/>
      <c r="R174" s="441"/>
    </row>
    <row r="175" s="195" customFormat="1" ht="13.5" spans="1:18">
      <c r="A175" s="173" t="s">
        <v>5577</v>
      </c>
      <c r="B175" s="175" t="s">
        <v>5578</v>
      </c>
      <c r="C175" s="169" t="s">
        <v>5457</v>
      </c>
      <c r="D175" s="175" t="s">
        <v>5579</v>
      </c>
      <c r="E175" s="433">
        <v>1432207</v>
      </c>
      <c r="F175" s="173" t="s">
        <v>5079</v>
      </c>
      <c r="G175" s="175" t="s">
        <v>5107</v>
      </c>
      <c r="H175" s="169" t="s">
        <v>5108</v>
      </c>
      <c r="I175" s="173" t="s">
        <v>5085</v>
      </c>
      <c r="J175" s="173" t="s">
        <v>5099</v>
      </c>
      <c r="K175" s="175" t="s">
        <v>5580</v>
      </c>
      <c r="L175" s="178">
        <v>7800</v>
      </c>
      <c r="M175" s="440"/>
      <c r="Q175" s="441"/>
      <c r="R175" s="441"/>
    </row>
    <row r="176" s="195" customFormat="1" ht="13.5" spans="1:18">
      <c r="A176" s="173" t="s">
        <v>5581</v>
      </c>
      <c r="B176" s="175" t="s">
        <v>5582</v>
      </c>
      <c r="C176" s="169" t="s">
        <v>5457</v>
      </c>
      <c r="D176" s="175" t="s">
        <v>5579</v>
      </c>
      <c r="E176" s="433">
        <v>1427896</v>
      </c>
      <c r="F176" s="173" t="s">
        <v>5071</v>
      </c>
      <c r="G176" s="175" t="s">
        <v>5075</v>
      </c>
      <c r="H176" s="169" t="s">
        <v>5076</v>
      </c>
      <c r="I176" s="173" t="s">
        <v>5085</v>
      </c>
      <c r="J176" s="173" t="s">
        <v>5085</v>
      </c>
      <c r="K176" s="175" t="s">
        <v>5583</v>
      </c>
      <c r="L176" s="178">
        <v>3000</v>
      </c>
      <c r="M176" s="440"/>
      <c r="Q176" s="441"/>
      <c r="R176" s="441"/>
    </row>
    <row r="177" s="195" customFormat="1" ht="13.5" spans="1:18">
      <c r="A177" s="173" t="s">
        <v>5584</v>
      </c>
      <c r="B177" s="175" t="s">
        <v>5585</v>
      </c>
      <c r="C177" s="169" t="s">
        <v>5457</v>
      </c>
      <c r="D177" s="175" t="s">
        <v>5579</v>
      </c>
      <c r="E177" s="433">
        <v>1439220</v>
      </c>
      <c r="F177" s="173" t="s">
        <v>5071</v>
      </c>
      <c r="G177" s="175" t="s">
        <v>5075</v>
      </c>
      <c r="H177" s="169" t="s">
        <v>5076</v>
      </c>
      <c r="I177" s="173" t="s">
        <v>5085</v>
      </c>
      <c r="J177" s="173" t="s">
        <v>5085</v>
      </c>
      <c r="K177" s="175" t="s">
        <v>5586</v>
      </c>
      <c r="L177" s="178">
        <v>3000</v>
      </c>
      <c r="M177" s="440"/>
      <c r="Q177" s="441"/>
      <c r="R177" s="441"/>
    </row>
    <row r="178" s="195" customFormat="1" ht="13.5" spans="1:18">
      <c r="A178" s="173" t="s">
        <v>5587</v>
      </c>
      <c r="B178" s="175" t="s">
        <v>5588</v>
      </c>
      <c r="C178" s="169" t="s">
        <v>5457</v>
      </c>
      <c r="D178" s="175" t="s">
        <v>5579</v>
      </c>
      <c r="E178" s="433">
        <v>1428842</v>
      </c>
      <c r="F178" s="173" t="s">
        <v>5071</v>
      </c>
      <c r="G178" s="175" t="s">
        <v>5093</v>
      </c>
      <c r="H178" s="169" t="s">
        <v>5094</v>
      </c>
      <c r="I178" s="173" t="s">
        <v>5085</v>
      </c>
      <c r="J178" s="173" t="s">
        <v>5085</v>
      </c>
      <c r="K178" s="175" t="s">
        <v>5589</v>
      </c>
      <c r="L178" s="178">
        <v>4500</v>
      </c>
      <c r="M178" s="440"/>
      <c r="Q178" s="441"/>
      <c r="R178" s="441"/>
    </row>
    <row r="179" s="195" customFormat="1" ht="13.5" spans="1:18">
      <c r="A179" s="173" t="s">
        <v>5590</v>
      </c>
      <c r="B179" s="175" t="s">
        <v>5591</v>
      </c>
      <c r="C179" s="169" t="s">
        <v>5502</v>
      </c>
      <c r="D179" s="175" t="s">
        <v>5539</v>
      </c>
      <c r="E179" s="433">
        <v>1404723</v>
      </c>
      <c r="F179" s="173" t="s">
        <v>5089</v>
      </c>
      <c r="G179" s="175" t="s">
        <v>5083</v>
      </c>
      <c r="H179" s="169" t="s">
        <v>5108</v>
      </c>
      <c r="I179" s="173" t="s">
        <v>5071</v>
      </c>
      <c r="J179" s="173" t="s">
        <v>5089</v>
      </c>
      <c r="K179" s="175" t="s">
        <v>5592</v>
      </c>
      <c r="L179" s="178">
        <v>5200</v>
      </c>
      <c r="M179" s="440"/>
      <c r="Q179" s="441"/>
      <c r="R179" s="441"/>
    </row>
    <row r="180" s="195" customFormat="1" ht="13.5" spans="1:18">
      <c r="A180" s="173" t="s">
        <v>5593</v>
      </c>
      <c r="B180" s="175" t="s">
        <v>5594</v>
      </c>
      <c r="C180" s="169" t="s">
        <v>5502</v>
      </c>
      <c r="D180" s="175" t="s">
        <v>5539</v>
      </c>
      <c r="E180" s="433">
        <v>1431395</v>
      </c>
      <c r="F180" s="173" t="s">
        <v>5071</v>
      </c>
      <c r="G180" s="175" t="s">
        <v>5075</v>
      </c>
      <c r="H180" s="169" t="s">
        <v>5076</v>
      </c>
      <c r="I180" s="173" t="s">
        <v>5071</v>
      </c>
      <c r="J180" s="173" t="s">
        <v>5071</v>
      </c>
      <c r="K180" s="175" t="s">
        <v>5595</v>
      </c>
      <c r="L180" s="178">
        <v>1000</v>
      </c>
      <c r="M180" s="440"/>
      <c r="Q180" s="441"/>
      <c r="R180" s="441"/>
    </row>
    <row r="181" s="195" customFormat="1" ht="13.5" spans="1:18">
      <c r="A181" s="173" t="s">
        <v>5596</v>
      </c>
      <c r="B181" s="175" t="s">
        <v>5597</v>
      </c>
      <c r="C181" s="169" t="s">
        <v>5502</v>
      </c>
      <c r="D181" s="175" t="s">
        <v>5539</v>
      </c>
      <c r="E181" s="433">
        <v>1442400</v>
      </c>
      <c r="F181" s="173" t="s">
        <v>5071</v>
      </c>
      <c r="G181" s="175" t="s">
        <v>5093</v>
      </c>
      <c r="H181" s="169" t="s">
        <v>5094</v>
      </c>
      <c r="I181" s="173" t="s">
        <v>5071</v>
      </c>
      <c r="J181" s="173" t="s">
        <v>5071</v>
      </c>
      <c r="K181" s="175" t="s">
        <v>5598</v>
      </c>
      <c r="L181" s="178">
        <v>1500</v>
      </c>
      <c r="M181" s="440"/>
      <c r="Q181" s="441"/>
      <c r="R181" s="441"/>
    </row>
    <row r="182" s="195" customFormat="1" ht="13.5" spans="1:18">
      <c r="A182" s="173" t="s">
        <v>5599</v>
      </c>
      <c r="B182" s="175" t="s">
        <v>5600</v>
      </c>
      <c r="C182" s="169" t="s">
        <v>5502</v>
      </c>
      <c r="D182" s="175" t="s">
        <v>5579</v>
      </c>
      <c r="E182" s="433">
        <v>1436937</v>
      </c>
      <c r="F182" s="173" t="s">
        <v>5071</v>
      </c>
      <c r="G182" s="175" t="s">
        <v>5075</v>
      </c>
      <c r="H182" s="169" t="s">
        <v>5076</v>
      </c>
      <c r="I182" s="173" t="s">
        <v>5079</v>
      </c>
      <c r="J182" s="173" t="s">
        <v>5079</v>
      </c>
      <c r="K182" s="175" t="s">
        <v>5601</v>
      </c>
      <c r="L182" s="178">
        <v>2000</v>
      </c>
      <c r="M182" s="440"/>
      <c r="Q182" s="441"/>
      <c r="R182" s="441"/>
    </row>
    <row r="183" s="195" customFormat="1" ht="13.5" spans="1:18">
      <c r="A183" s="173" t="s">
        <v>5602</v>
      </c>
      <c r="B183" s="175" t="s">
        <v>5603</v>
      </c>
      <c r="C183" s="169" t="s">
        <v>5502</v>
      </c>
      <c r="D183" s="175" t="s">
        <v>5604</v>
      </c>
      <c r="E183" s="433">
        <v>1434087</v>
      </c>
      <c r="F183" s="173" t="s">
        <v>5071</v>
      </c>
      <c r="G183" s="175" t="s">
        <v>5075</v>
      </c>
      <c r="H183" s="169" t="s">
        <v>5076</v>
      </c>
      <c r="I183" s="173" t="s">
        <v>5089</v>
      </c>
      <c r="J183" s="173" t="s">
        <v>5089</v>
      </c>
      <c r="K183" s="175" t="s">
        <v>5605</v>
      </c>
      <c r="L183" s="178">
        <v>4000</v>
      </c>
      <c r="M183" s="440"/>
      <c r="Q183" s="441"/>
      <c r="R183" s="441"/>
    </row>
    <row r="184" s="195" customFormat="1" ht="13.5" spans="1:18">
      <c r="A184" s="173" t="s">
        <v>5606</v>
      </c>
      <c r="B184" s="175" t="s">
        <v>5607</v>
      </c>
      <c r="C184" s="169" t="s">
        <v>5539</v>
      </c>
      <c r="D184" s="175" t="s">
        <v>5579</v>
      </c>
      <c r="E184" s="433">
        <v>1441554</v>
      </c>
      <c r="F184" s="173" t="s">
        <v>5079</v>
      </c>
      <c r="G184" s="175" t="s">
        <v>5075</v>
      </c>
      <c r="H184" s="169" t="s">
        <v>5076</v>
      </c>
      <c r="I184" s="173" t="s">
        <v>5071</v>
      </c>
      <c r="J184" s="173" t="s">
        <v>5079</v>
      </c>
      <c r="K184" s="175" t="s">
        <v>5608</v>
      </c>
      <c r="L184" s="178">
        <v>2000</v>
      </c>
      <c r="M184" s="440"/>
      <c r="Q184" s="441"/>
      <c r="R184" s="441"/>
    </row>
    <row r="185" s="195" customFormat="1" ht="13.5" spans="1:18">
      <c r="A185" s="173" t="s">
        <v>5609</v>
      </c>
      <c r="B185" s="175" t="s">
        <v>5610</v>
      </c>
      <c r="C185" s="169" t="s">
        <v>5539</v>
      </c>
      <c r="D185" s="175" t="s">
        <v>5579</v>
      </c>
      <c r="E185" s="433">
        <v>1445569</v>
      </c>
      <c r="F185" s="173" t="s">
        <v>5071</v>
      </c>
      <c r="G185" s="175" t="s">
        <v>5075</v>
      </c>
      <c r="H185" s="169" t="s">
        <v>5108</v>
      </c>
      <c r="I185" s="173" t="s">
        <v>5071</v>
      </c>
      <c r="J185" s="173" t="s">
        <v>5071</v>
      </c>
      <c r="K185" s="175" t="s">
        <v>5611</v>
      </c>
      <c r="L185" s="178">
        <v>1300</v>
      </c>
      <c r="M185" s="440"/>
      <c r="Q185" s="441"/>
      <c r="R185" s="441"/>
    </row>
    <row r="186" s="195" customFormat="1" ht="13.5" spans="1:18">
      <c r="A186" s="173" t="s">
        <v>5612</v>
      </c>
      <c r="B186" s="175" t="s">
        <v>5613</v>
      </c>
      <c r="C186" s="169" t="s">
        <v>5539</v>
      </c>
      <c r="D186" s="175" t="s">
        <v>5614</v>
      </c>
      <c r="E186" s="433">
        <v>1443828</v>
      </c>
      <c r="F186" s="173" t="s">
        <v>5071</v>
      </c>
      <c r="G186" s="175" t="s">
        <v>5075</v>
      </c>
      <c r="H186" s="169" t="s">
        <v>5076</v>
      </c>
      <c r="I186" s="173" t="s">
        <v>5079</v>
      </c>
      <c r="J186" s="173" t="s">
        <v>5079</v>
      </c>
      <c r="K186" s="175" t="s">
        <v>5615</v>
      </c>
      <c r="L186" s="178">
        <v>2000</v>
      </c>
      <c r="M186" s="440"/>
      <c r="Q186" s="441"/>
      <c r="R186" s="441"/>
    </row>
    <row r="187" s="195" customFormat="1" ht="13.5" spans="1:18">
      <c r="A187" s="173" t="s">
        <v>5616</v>
      </c>
      <c r="B187" s="175" t="s">
        <v>5617</v>
      </c>
      <c r="C187" s="169" t="s">
        <v>5539</v>
      </c>
      <c r="D187" s="175" t="s">
        <v>5614</v>
      </c>
      <c r="E187" s="433">
        <v>1438921</v>
      </c>
      <c r="F187" s="173" t="s">
        <v>5071</v>
      </c>
      <c r="G187" s="175" t="s">
        <v>5075</v>
      </c>
      <c r="H187" s="169" t="s">
        <v>5076</v>
      </c>
      <c r="I187" s="173" t="s">
        <v>5079</v>
      </c>
      <c r="J187" s="173" t="s">
        <v>5079</v>
      </c>
      <c r="K187" s="175" t="s">
        <v>5618</v>
      </c>
      <c r="L187" s="178">
        <v>2000</v>
      </c>
      <c r="M187" s="440"/>
      <c r="Q187" s="441"/>
      <c r="R187" s="441"/>
    </row>
    <row r="188" s="195" customFormat="1" ht="13.5" spans="1:18">
      <c r="A188" s="400" t="s">
        <v>5619</v>
      </c>
      <c r="B188" s="175" t="s">
        <v>5620</v>
      </c>
      <c r="C188" s="169" t="s">
        <v>5539</v>
      </c>
      <c r="D188" s="175" t="s">
        <v>5614</v>
      </c>
      <c r="E188" s="433">
        <v>1433627</v>
      </c>
      <c r="F188" s="173" t="s">
        <v>5071</v>
      </c>
      <c r="G188" s="175" t="s">
        <v>5107</v>
      </c>
      <c r="H188" s="169" t="s">
        <v>5108</v>
      </c>
      <c r="I188" s="400" t="s">
        <v>5079</v>
      </c>
      <c r="J188" s="173" t="s">
        <v>5079</v>
      </c>
      <c r="K188" s="175" t="s">
        <v>5621</v>
      </c>
      <c r="L188" s="178">
        <v>2600</v>
      </c>
      <c r="M188" s="440"/>
      <c r="Q188" s="441"/>
      <c r="R188" s="441"/>
    </row>
    <row r="189" s="195" customFormat="1" ht="13.5" spans="1:18">
      <c r="A189" s="173" t="s">
        <v>5622</v>
      </c>
      <c r="B189" s="175" t="s">
        <v>5623</v>
      </c>
      <c r="C189" s="169" t="s">
        <v>5539</v>
      </c>
      <c r="D189" s="175" t="s">
        <v>5604</v>
      </c>
      <c r="E189" s="433">
        <v>1444692</v>
      </c>
      <c r="F189" s="173" t="s">
        <v>5079</v>
      </c>
      <c r="G189" s="175" t="s">
        <v>5075</v>
      </c>
      <c r="H189" s="169" t="s">
        <v>5076</v>
      </c>
      <c r="I189" s="173" t="s">
        <v>5085</v>
      </c>
      <c r="J189" s="173" t="s">
        <v>5099</v>
      </c>
      <c r="K189" s="175" t="s">
        <v>5624</v>
      </c>
      <c r="L189" s="178">
        <v>6000</v>
      </c>
      <c r="M189" s="440"/>
      <c r="Q189" s="441"/>
      <c r="R189" s="441"/>
    </row>
    <row r="190" s="195" customFormat="1" ht="13.5" spans="1:18">
      <c r="A190" s="173" t="s">
        <v>5625</v>
      </c>
      <c r="B190" s="175" t="s">
        <v>5626</v>
      </c>
      <c r="C190" s="169" t="s">
        <v>5539</v>
      </c>
      <c r="D190" s="175" t="s">
        <v>5604</v>
      </c>
      <c r="E190" s="433">
        <v>1433007</v>
      </c>
      <c r="F190" s="173" t="s">
        <v>5071</v>
      </c>
      <c r="G190" s="175" t="s">
        <v>5083</v>
      </c>
      <c r="H190" s="169" t="s">
        <v>5108</v>
      </c>
      <c r="I190" s="173" t="s">
        <v>5085</v>
      </c>
      <c r="J190" s="173" t="s">
        <v>5085</v>
      </c>
      <c r="K190" s="175" t="s">
        <v>5627</v>
      </c>
      <c r="L190" s="178">
        <v>3900</v>
      </c>
      <c r="M190" s="440"/>
      <c r="Q190" s="441"/>
      <c r="R190" s="441"/>
    </row>
    <row r="191" s="195" customFormat="1" ht="13.5" spans="1:18">
      <c r="A191" s="173" t="s">
        <v>5628</v>
      </c>
      <c r="B191" s="175" t="s">
        <v>5629</v>
      </c>
      <c r="C191" s="169" t="s">
        <v>5539</v>
      </c>
      <c r="D191" s="175" t="s">
        <v>5630</v>
      </c>
      <c r="E191" s="433">
        <v>1440393</v>
      </c>
      <c r="F191" s="173" t="s">
        <v>5071</v>
      </c>
      <c r="G191" s="175" t="s">
        <v>5075</v>
      </c>
      <c r="H191" s="169" t="s">
        <v>5076</v>
      </c>
      <c r="I191" s="173" t="s">
        <v>5099</v>
      </c>
      <c r="J191" s="173" t="s">
        <v>5099</v>
      </c>
      <c r="K191" s="175" t="s">
        <v>5631</v>
      </c>
      <c r="L191" s="178">
        <v>6000</v>
      </c>
      <c r="M191" s="440"/>
      <c r="Q191" s="441"/>
      <c r="R191" s="441"/>
    </row>
    <row r="192" s="195" customFormat="1" ht="13.5" spans="1:18">
      <c r="A192" s="173" t="s">
        <v>5632</v>
      </c>
      <c r="B192" s="175" t="s">
        <v>5633</v>
      </c>
      <c r="C192" s="169" t="s">
        <v>5539</v>
      </c>
      <c r="D192" s="175" t="s">
        <v>5634</v>
      </c>
      <c r="E192" s="433">
        <v>1440390</v>
      </c>
      <c r="F192" s="173" t="s">
        <v>5071</v>
      </c>
      <c r="G192" s="175" t="s">
        <v>5075</v>
      </c>
      <c r="H192" s="169" t="s">
        <v>5076</v>
      </c>
      <c r="I192" s="173" t="s">
        <v>5103</v>
      </c>
      <c r="J192" s="173" t="s">
        <v>5103</v>
      </c>
      <c r="K192" s="175" t="s">
        <v>5635</v>
      </c>
      <c r="L192" s="178">
        <v>7000</v>
      </c>
      <c r="M192" s="440"/>
      <c r="Q192" s="441"/>
      <c r="R192" s="441"/>
    </row>
    <row r="193" s="195" customFormat="1" ht="13.5" spans="1:18">
      <c r="A193" s="173" t="s">
        <v>5636</v>
      </c>
      <c r="B193" s="175" t="s">
        <v>5637</v>
      </c>
      <c r="C193" s="169" t="s">
        <v>5579</v>
      </c>
      <c r="D193" s="175" t="s">
        <v>5614</v>
      </c>
      <c r="E193" s="433">
        <v>1446187</v>
      </c>
      <c r="F193" s="173" t="s">
        <v>5071</v>
      </c>
      <c r="G193" s="175" t="s">
        <v>5107</v>
      </c>
      <c r="H193" s="169" t="s">
        <v>5108</v>
      </c>
      <c r="I193" s="173" t="s">
        <v>5071</v>
      </c>
      <c r="J193" s="173" t="s">
        <v>5071</v>
      </c>
      <c r="K193" s="175" t="s">
        <v>5638</v>
      </c>
      <c r="L193" s="178">
        <v>1300</v>
      </c>
      <c r="M193" s="440"/>
      <c r="Q193" s="441"/>
      <c r="R193" s="441"/>
    </row>
    <row r="194" s="195" customFormat="1" ht="13.5" spans="1:18">
      <c r="A194" s="173" t="s">
        <v>5639</v>
      </c>
      <c r="B194" s="175" t="s">
        <v>5640</v>
      </c>
      <c r="C194" s="169" t="s">
        <v>5579</v>
      </c>
      <c r="D194" s="175" t="s">
        <v>5614</v>
      </c>
      <c r="E194" s="433">
        <v>1446222</v>
      </c>
      <c r="F194" s="173" t="s">
        <v>5071</v>
      </c>
      <c r="G194" s="175" t="s">
        <v>5093</v>
      </c>
      <c r="H194" s="169" t="s">
        <v>5094</v>
      </c>
      <c r="I194" s="173" t="s">
        <v>5071</v>
      </c>
      <c r="J194" s="173" t="s">
        <v>5071</v>
      </c>
      <c r="K194" s="175" t="s">
        <v>5641</v>
      </c>
      <c r="L194" s="178">
        <v>1500</v>
      </c>
      <c r="M194" s="440"/>
      <c r="Q194" s="441"/>
      <c r="R194" s="441"/>
    </row>
    <row r="195" s="195" customFormat="1" ht="13.5" spans="1:18">
      <c r="A195" s="173" t="s">
        <v>5642</v>
      </c>
      <c r="B195" s="175" t="s">
        <v>5643</v>
      </c>
      <c r="C195" s="169" t="s">
        <v>5579</v>
      </c>
      <c r="D195" s="175" t="s">
        <v>5614</v>
      </c>
      <c r="E195" s="433">
        <v>1446183</v>
      </c>
      <c r="F195" s="173" t="s">
        <v>5071</v>
      </c>
      <c r="G195" s="175" t="s">
        <v>5107</v>
      </c>
      <c r="H195" s="169" t="s">
        <v>5108</v>
      </c>
      <c r="I195" s="173" t="s">
        <v>5071</v>
      </c>
      <c r="J195" s="173" t="s">
        <v>5071</v>
      </c>
      <c r="K195" s="175" t="s">
        <v>5644</v>
      </c>
      <c r="L195" s="178">
        <v>1300</v>
      </c>
      <c r="M195" s="440"/>
      <c r="Q195" s="441"/>
      <c r="R195" s="441"/>
    </row>
    <row r="196" s="195" customFormat="1" ht="13.5" spans="1:18">
      <c r="A196" s="173" t="s">
        <v>5645</v>
      </c>
      <c r="B196" s="175" t="s">
        <v>5646</v>
      </c>
      <c r="C196" s="169" t="s">
        <v>5579</v>
      </c>
      <c r="D196" s="175" t="s">
        <v>5614</v>
      </c>
      <c r="E196" s="433">
        <v>1446073</v>
      </c>
      <c r="F196" s="173" t="s">
        <v>5071</v>
      </c>
      <c r="G196" s="175" t="s">
        <v>5107</v>
      </c>
      <c r="H196" s="169" t="s">
        <v>5108</v>
      </c>
      <c r="I196" s="173" t="s">
        <v>5071</v>
      </c>
      <c r="J196" s="173" t="s">
        <v>5071</v>
      </c>
      <c r="K196" s="175" t="s">
        <v>5647</v>
      </c>
      <c r="L196" s="178">
        <v>1300</v>
      </c>
      <c r="M196" s="440"/>
      <c r="Q196" s="441"/>
      <c r="R196" s="441"/>
    </row>
    <row r="197" s="195" customFormat="1" ht="13.5" spans="1:18">
      <c r="A197" s="173" t="s">
        <v>5648</v>
      </c>
      <c r="B197" s="175" t="s">
        <v>5649</v>
      </c>
      <c r="C197" s="169" t="s">
        <v>5579</v>
      </c>
      <c r="D197" s="175" t="s">
        <v>5614</v>
      </c>
      <c r="E197" s="433">
        <v>1446329</v>
      </c>
      <c r="F197" s="173" t="s">
        <v>5085</v>
      </c>
      <c r="G197" s="175" t="s">
        <v>5107</v>
      </c>
      <c r="H197" s="169" t="s">
        <v>5108</v>
      </c>
      <c r="I197" s="173" t="s">
        <v>5071</v>
      </c>
      <c r="J197" s="173" t="s">
        <v>5085</v>
      </c>
      <c r="K197" s="175" t="s">
        <v>5650</v>
      </c>
      <c r="L197" s="178">
        <v>3900</v>
      </c>
      <c r="M197" s="440"/>
      <c r="Q197" s="441"/>
      <c r="R197" s="441"/>
    </row>
    <row r="198" s="195" customFormat="1" ht="13.5" spans="1:18">
      <c r="A198" s="173" t="s">
        <v>5651</v>
      </c>
      <c r="B198" s="175" t="s">
        <v>5652</v>
      </c>
      <c r="C198" s="169" t="s">
        <v>5579</v>
      </c>
      <c r="D198" s="175" t="s">
        <v>5614</v>
      </c>
      <c r="E198" s="433">
        <v>1444006</v>
      </c>
      <c r="F198" s="173" t="s">
        <v>5085</v>
      </c>
      <c r="G198" s="175" t="s">
        <v>5083</v>
      </c>
      <c r="H198" s="169" t="s">
        <v>5108</v>
      </c>
      <c r="I198" s="173" t="s">
        <v>5071</v>
      </c>
      <c r="J198" s="173" t="s">
        <v>5085</v>
      </c>
      <c r="K198" s="175" t="s">
        <v>5653</v>
      </c>
      <c r="L198" s="178">
        <v>3900</v>
      </c>
      <c r="M198" s="440"/>
      <c r="Q198" s="441"/>
      <c r="R198" s="441"/>
    </row>
    <row r="199" s="195" customFormat="1" ht="13.5" spans="1:18">
      <c r="A199" s="173" t="s">
        <v>5654</v>
      </c>
      <c r="B199" s="175" t="s">
        <v>5655</v>
      </c>
      <c r="C199" s="169" t="s">
        <v>5579</v>
      </c>
      <c r="D199" s="175" t="s">
        <v>5614</v>
      </c>
      <c r="E199" s="433">
        <v>1444246</v>
      </c>
      <c r="F199" s="173" t="s">
        <v>5071</v>
      </c>
      <c r="G199" s="175" t="s">
        <v>5083</v>
      </c>
      <c r="H199" s="169" t="s">
        <v>5108</v>
      </c>
      <c r="I199" s="173" t="s">
        <v>5071</v>
      </c>
      <c r="J199" s="173" t="s">
        <v>5071</v>
      </c>
      <c r="K199" s="175" t="s">
        <v>5656</v>
      </c>
      <c r="L199" s="178">
        <v>1300</v>
      </c>
      <c r="M199" s="440"/>
      <c r="Q199" s="441"/>
      <c r="R199" s="441"/>
    </row>
    <row r="200" s="195" customFormat="1" ht="13.5" spans="1:18">
      <c r="A200" s="173" t="s">
        <v>5657</v>
      </c>
      <c r="B200" s="175" t="s">
        <v>5658</v>
      </c>
      <c r="C200" s="169" t="s">
        <v>5579</v>
      </c>
      <c r="D200" s="175" t="s">
        <v>5659</v>
      </c>
      <c r="E200" s="433">
        <v>1431906</v>
      </c>
      <c r="F200" s="173" t="s">
        <v>5071</v>
      </c>
      <c r="G200" s="175" t="s">
        <v>5075</v>
      </c>
      <c r="H200" s="169" t="s">
        <v>5076</v>
      </c>
      <c r="I200" s="173" t="s">
        <v>5085</v>
      </c>
      <c r="J200" s="173" t="s">
        <v>5085</v>
      </c>
      <c r="K200" s="175" t="s">
        <v>5660</v>
      </c>
      <c r="L200" s="178">
        <v>3000</v>
      </c>
      <c r="M200" s="440"/>
      <c r="Q200" s="441"/>
      <c r="R200" s="441"/>
    </row>
    <row r="201" s="195" customFormat="1" ht="13.5" spans="1:18">
      <c r="A201" s="173" t="s">
        <v>5661</v>
      </c>
      <c r="B201" s="175" t="s">
        <v>5662</v>
      </c>
      <c r="C201" s="169" t="s">
        <v>5579</v>
      </c>
      <c r="D201" s="175" t="s">
        <v>5659</v>
      </c>
      <c r="E201" s="433">
        <v>1431304</v>
      </c>
      <c r="F201" s="173" t="s">
        <v>5071</v>
      </c>
      <c r="G201" s="175" t="s">
        <v>5075</v>
      </c>
      <c r="H201" s="169" t="s">
        <v>5076</v>
      </c>
      <c r="I201" s="173" t="s">
        <v>5085</v>
      </c>
      <c r="J201" s="173" t="s">
        <v>5085</v>
      </c>
      <c r="K201" s="175" t="s">
        <v>5663</v>
      </c>
      <c r="L201" s="178">
        <v>3000</v>
      </c>
      <c r="M201" s="440"/>
      <c r="Q201" s="441"/>
      <c r="R201" s="441"/>
    </row>
    <row r="202" s="195" customFormat="1" ht="13.5" spans="1:18">
      <c r="A202" s="173" t="s">
        <v>5664</v>
      </c>
      <c r="B202" s="175" t="s">
        <v>5665</v>
      </c>
      <c r="C202" s="169" t="s">
        <v>5579</v>
      </c>
      <c r="D202" s="175" t="s">
        <v>5659</v>
      </c>
      <c r="E202" s="433">
        <v>1437692</v>
      </c>
      <c r="F202" s="173" t="s">
        <v>5071</v>
      </c>
      <c r="G202" s="175" t="s">
        <v>5075</v>
      </c>
      <c r="H202" s="169" t="s">
        <v>5076</v>
      </c>
      <c r="I202" s="173" t="s">
        <v>5085</v>
      </c>
      <c r="J202" s="173" t="s">
        <v>5085</v>
      </c>
      <c r="K202" s="175" t="s">
        <v>5666</v>
      </c>
      <c r="L202" s="178">
        <v>3000</v>
      </c>
      <c r="M202" s="440"/>
      <c r="Q202" s="441"/>
      <c r="R202" s="441"/>
    </row>
    <row r="203" s="195" customFormat="1" ht="13.5" spans="1:18">
      <c r="A203" s="173" t="s">
        <v>5667</v>
      </c>
      <c r="B203" s="175" t="s">
        <v>5668</v>
      </c>
      <c r="C203" s="169" t="s">
        <v>5579</v>
      </c>
      <c r="D203" s="175" t="s">
        <v>5630</v>
      </c>
      <c r="E203" s="433">
        <v>1435164</v>
      </c>
      <c r="F203" s="173" t="s">
        <v>5071</v>
      </c>
      <c r="G203" s="175" t="s">
        <v>5075</v>
      </c>
      <c r="H203" s="169" t="s">
        <v>5076</v>
      </c>
      <c r="I203" s="173" t="s">
        <v>5096</v>
      </c>
      <c r="J203" s="173" t="s">
        <v>5096</v>
      </c>
      <c r="K203" s="175" t="s">
        <v>5669</v>
      </c>
      <c r="L203" s="178">
        <v>5000</v>
      </c>
      <c r="M203" s="440"/>
      <c r="Q203" s="441"/>
      <c r="R203" s="441"/>
    </row>
    <row r="204" s="195" customFormat="1" ht="13.5" spans="1:18">
      <c r="A204" s="173" t="s">
        <v>5670</v>
      </c>
      <c r="B204" s="175" t="s">
        <v>5671</v>
      </c>
      <c r="C204" s="169" t="s">
        <v>5614</v>
      </c>
      <c r="D204" s="175" t="s">
        <v>5604</v>
      </c>
      <c r="E204" s="433">
        <v>1446000</v>
      </c>
      <c r="F204" s="173" t="s">
        <v>5079</v>
      </c>
      <c r="G204" s="175" t="s">
        <v>5083</v>
      </c>
      <c r="H204" s="169" t="s">
        <v>5108</v>
      </c>
      <c r="I204" s="173" t="s">
        <v>5071</v>
      </c>
      <c r="J204" s="173" t="s">
        <v>5079</v>
      </c>
      <c r="K204" s="175" t="s">
        <v>5672</v>
      </c>
      <c r="L204" s="178">
        <v>2600</v>
      </c>
      <c r="M204" s="440"/>
      <c r="Q204" s="441"/>
      <c r="R204" s="441"/>
    </row>
    <row r="205" s="195" customFormat="1" ht="13.5" spans="1:18">
      <c r="A205" s="173" t="s">
        <v>5673</v>
      </c>
      <c r="B205" s="175" t="s">
        <v>5674</v>
      </c>
      <c r="C205" s="169" t="s">
        <v>5614</v>
      </c>
      <c r="D205" s="175" t="s">
        <v>5604</v>
      </c>
      <c r="E205" s="433">
        <v>1439189</v>
      </c>
      <c r="F205" s="173" t="s">
        <v>5071</v>
      </c>
      <c r="G205" s="175" t="s">
        <v>5075</v>
      </c>
      <c r="H205" s="169" t="s">
        <v>5076</v>
      </c>
      <c r="I205" s="173" t="s">
        <v>5071</v>
      </c>
      <c r="J205" s="173" t="s">
        <v>5071</v>
      </c>
      <c r="K205" s="175" t="s">
        <v>5675</v>
      </c>
      <c r="L205" s="178">
        <v>1000</v>
      </c>
      <c r="M205" s="440"/>
      <c r="Q205" s="441"/>
      <c r="R205" s="441"/>
    </row>
    <row r="206" s="195" customFormat="1" ht="13.5" spans="1:18">
      <c r="A206" s="173" t="s">
        <v>5676</v>
      </c>
      <c r="B206" s="175" t="s">
        <v>5655</v>
      </c>
      <c r="C206" s="169" t="s">
        <v>5614</v>
      </c>
      <c r="D206" s="175" t="s">
        <v>5604</v>
      </c>
      <c r="E206" s="433">
        <v>1446575</v>
      </c>
      <c r="F206" s="173" t="s">
        <v>5071</v>
      </c>
      <c r="G206" s="175" t="s">
        <v>5093</v>
      </c>
      <c r="H206" s="169" t="s">
        <v>5094</v>
      </c>
      <c r="I206" s="173" t="s">
        <v>5071</v>
      </c>
      <c r="J206" s="173" t="s">
        <v>5071</v>
      </c>
      <c r="K206" s="175" t="s">
        <v>5677</v>
      </c>
      <c r="L206" s="178">
        <v>1500</v>
      </c>
      <c r="M206" s="440"/>
      <c r="Q206" s="441"/>
      <c r="R206" s="441"/>
    </row>
    <row r="207" s="195" customFormat="1" ht="13.5" spans="1:18">
      <c r="A207" s="173" t="s">
        <v>5678</v>
      </c>
      <c r="B207" s="175" t="s">
        <v>5679</v>
      </c>
      <c r="C207" s="169" t="s">
        <v>5614</v>
      </c>
      <c r="D207" s="175" t="s">
        <v>5604</v>
      </c>
      <c r="E207" s="433">
        <v>1402624</v>
      </c>
      <c r="F207" s="173" t="s">
        <v>5079</v>
      </c>
      <c r="G207" s="175" t="s">
        <v>5093</v>
      </c>
      <c r="H207" s="169" t="s">
        <v>5094</v>
      </c>
      <c r="I207" s="173" t="s">
        <v>5071</v>
      </c>
      <c r="J207" s="173" t="s">
        <v>5079</v>
      </c>
      <c r="K207" s="175" t="s">
        <v>5680</v>
      </c>
      <c r="L207" s="178">
        <v>3000</v>
      </c>
      <c r="M207" s="440"/>
      <c r="Q207" s="441"/>
      <c r="R207" s="441"/>
    </row>
    <row r="208" s="195" customFormat="1" ht="13.5" spans="1:18">
      <c r="A208" s="173" t="s">
        <v>5681</v>
      </c>
      <c r="B208" s="175" t="s">
        <v>5652</v>
      </c>
      <c r="C208" s="169" t="s">
        <v>5614</v>
      </c>
      <c r="D208" s="175" t="s">
        <v>5604</v>
      </c>
      <c r="E208" s="433">
        <v>1444009</v>
      </c>
      <c r="F208" s="173" t="s">
        <v>5085</v>
      </c>
      <c r="G208" s="175" t="s">
        <v>5083</v>
      </c>
      <c r="H208" s="169" t="s">
        <v>5108</v>
      </c>
      <c r="I208" s="173" t="s">
        <v>5071</v>
      </c>
      <c r="J208" s="173" t="s">
        <v>5085</v>
      </c>
      <c r="K208" s="175" t="s">
        <v>5682</v>
      </c>
      <c r="L208" s="178">
        <v>3900</v>
      </c>
      <c r="M208" s="440"/>
      <c r="Q208" s="441"/>
      <c r="R208" s="441"/>
    </row>
    <row r="209" s="195" customFormat="1" ht="13.5" spans="1:18">
      <c r="A209" s="173" t="s">
        <v>5683</v>
      </c>
      <c r="B209" s="175" t="s">
        <v>5684</v>
      </c>
      <c r="C209" s="169" t="s">
        <v>5614</v>
      </c>
      <c r="D209" s="175" t="s">
        <v>5604</v>
      </c>
      <c r="E209" s="433">
        <v>1446573</v>
      </c>
      <c r="F209" s="173" t="s">
        <v>5071</v>
      </c>
      <c r="G209" s="175" t="s">
        <v>5107</v>
      </c>
      <c r="H209" s="169" t="s">
        <v>5108</v>
      </c>
      <c r="I209" s="173" t="s">
        <v>5071</v>
      </c>
      <c r="J209" s="173" t="s">
        <v>5071</v>
      </c>
      <c r="K209" s="175" t="s">
        <v>5685</v>
      </c>
      <c r="L209" s="178">
        <v>1300</v>
      </c>
      <c r="M209" s="440"/>
      <c r="Q209" s="441"/>
      <c r="R209" s="441"/>
    </row>
    <row r="210" s="195" customFormat="1" ht="13.5" spans="1:18">
      <c r="A210" s="173" t="s">
        <v>5686</v>
      </c>
      <c r="B210" s="175" t="s">
        <v>5687</v>
      </c>
      <c r="C210" s="169" t="s">
        <v>5614</v>
      </c>
      <c r="D210" s="175" t="s">
        <v>5659</v>
      </c>
      <c r="E210" s="433">
        <v>1430405</v>
      </c>
      <c r="F210" s="173" t="s">
        <v>5071</v>
      </c>
      <c r="G210" s="175" t="s">
        <v>5075</v>
      </c>
      <c r="H210" s="169" t="s">
        <v>5076</v>
      </c>
      <c r="I210" s="173" t="s">
        <v>5079</v>
      </c>
      <c r="J210" s="173" t="s">
        <v>5079</v>
      </c>
      <c r="K210" s="175" t="s">
        <v>5688</v>
      </c>
      <c r="L210" s="178">
        <v>2000</v>
      </c>
      <c r="M210" s="440"/>
      <c r="Q210" s="441"/>
      <c r="R210" s="441"/>
    </row>
    <row r="211" s="195" customFormat="1" ht="13.5" spans="1:18">
      <c r="A211" s="173" t="s">
        <v>5689</v>
      </c>
      <c r="B211" s="175" t="s">
        <v>5690</v>
      </c>
      <c r="C211" s="169" t="s">
        <v>5614</v>
      </c>
      <c r="D211" s="175" t="s">
        <v>5659</v>
      </c>
      <c r="E211" s="433">
        <v>1445908</v>
      </c>
      <c r="F211" s="173" t="s">
        <v>5071</v>
      </c>
      <c r="G211" s="175" t="s">
        <v>5107</v>
      </c>
      <c r="H211" s="169" t="s">
        <v>5108</v>
      </c>
      <c r="I211" s="173" t="s">
        <v>5079</v>
      </c>
      <c r="J211" s="173" t="s">
        <v>5079</v>
      </c>
      <c r="K211" s="175" t="s">
        <v>5691</v>
      </c>
      <c r="L211" s="178">
        <v>2600</v>
      </c>
      <c r="M211" s="440"/>
      <c r="Q211" s="441"/>
      <c r="R211" s="441"/>
    </row>
    <row r="212" s="404" customFormat="1" ht="13.5" spans="1:20">
      <c r="A212" s="183" t="s">
        <v>5692</v>
      </c>
      <c r="B212" s="184" t="s">
        <v>5693</v>
      </c>
      <c r="C212" s="406" t="s">
        <v>5614</v>
      </c>
      <c r="D212" s="184" t="s">
        <v>5659</v>
      </c>
      <c r="E212" s="449">
        <v>1446591</v>
      </c>
      <c r="F212" s="183" t="s">
        <v>5071</v>
      </c>
      <c r="G212" s="184" t="s">
        <v>5093</v>
      </c>
      <c r="H212" s="406" t="s">
        <v>5094</v>
      </c>
      <c r="I212" s="183" t="s">
        <v>5079</v>
      </c>
      <c r="J212" s="183" t="s">
        <v>5079</v>
      </c>
      <c r="K212" s="184" t="s">
        <v>5694</v>
      </c>
      <c r="L212" s="450">
        <v>3000</v>
      </c>
      <c r="M212" s="451" t="s">
        <v>5695</v>
      </c>
      <c r="Q212" s="452"/>
      <c r="R212" s="452"/>
      <c r="T212" s="195"/>
    </row>
    <row r="213" s="195" customFormat="1" ht="13.5" spans="1:18">
      <c r="A213" s="173" t="s">
        <v>5696</v>
      </c>
      <c r="B213" s="175" t="s">
        <v>5697</v>
      </c>
      <c r="C213" s="169" t="s">
        <v>5614</v>
      </c>
      <c r="D213" s="175" t="s">
        <v>5659</v>
      </c>
      <c r="E213" s="433">
        <v>1445244</v>
      </c>
      <c r="F213" s="173" t="s">
        <v>5071</v>
      </c>
      <c r="G213" s="175" t="s">
        <v>5698</v>
      </c>
      <c r="H213" s="169" t="s">
        <v>5084</v>
      </c>
      <c r="I213" s="173" t="s">
        <v>5079</v>
      </c>
      <c r="J213" s="173" t="s">
        <v>5079</v>
      </c>
      <c r="K213" s="175" t="s">
        <v>5699</v>
      </c>
      <c r="L213" s="178">
        <v>5000</v>
      </c>
      <c r="M213" s="440"/>
      <c r="Q213" s="441"/>
      <c r="R213" s="441"/>
    </row>
    <row r="214" s="195" customFormat="1" ht="13.5" spans="1:18">
      <c r="A214" s="173" t="s">
        <v>5700</v>
      </c>
      <c r="B214" s="175" t="s">
        <v>5701</v>
      </c>
      <c r="C214" s="169" t="s">
        <v>5614</v>
      </c>
      <c r="D214" s="175" t="s">
        <v>5659</v>
      </c>
      <c r="E214" s="433">
        <v>1439915</v>
      </c>
      <c r="F214" s="173" t="s">
        <v>5071</v>
      </c>
      <c r="G214" s="175" t="s">
        <v>5083</v>
      </c>
      <c r="H214" s="169" t="s">
        <v>5108</v>
      </c>
      <c r="I214" s="173" t="s">
        <v>5079</v>
      </c>
      <c r="J214" s="173" t="s">
        <v>5079</v>
      </c>
      <c r="K214" s="175" t="s">
        <v>5702</v>
      </c>
      <c r="L214" s="178">
        <v>2600</v>
      </c>
      <c r="M214" s="440"/>
      <c r="Q214" s="441"/>
      <c r="R214" s="441"/>
    </row>
    <row r="215" s="195" customFormat="1" ht="13.5" spans="1:18">
      <c r="A215" s="173" t="s">
        <v>5703</v>
      </c>
      <c r="B215" s="175" t="s">
        <v>5704</v>
      </c>
      <c r="C215" s="169" t="s">
        <v>5614</v>
      </c>
      <c r="D215" s="175" t="s">
        <v>5705</v>
      </c>
      <c r="E215" s="433">
        <v>1436106</v>
      </c>
      <c r="F215" s="173" t="s">
        <v>5071</v>
      </c>
      <c r="G215" s="175" t="s">
        <v>5107</v>
      </c>
      <c r="H215" s="169" t="s">
        <v>5108</v>
      </c>
      <c r="I215" s="173" t="s">
        <v>5085</v>
      </c>
      <c r="J215" s="173" t="s">
        <v>5085</v>
      </c>
      <c r="K215" s="175" t="s">
        <v>5706</v>
      </c>
      <c r="L215" s="178">
        <v>3900</v>
      </c>
      <c r="M215" s="440"/>
      <c r="Q215" s="441"/>
      <c r="R215" s="441"/>
    </row>
    <row r="216" s="195" customFormat="1" ht="13.5" spans="1:18">
      <c r="A216" s="173" t="s">
        <v>5707</v>
      </c>
      <c r="B216" s="175" t="s">
        <v>5708</v>
      </c>
      <c r="C216" s="169" t="s">
        <v>5614</v>
      </c>
      <c r="D216" s="175" t="s">
        <v>5630</v>
      </c>
      <c r="E216" s="433">
        <v>1438276</v>
      </c>
      <c r="F216" s="173" t="s">
        <v>5071</v>
      </c>
      <c r="G216" s="175" t="s">
        <v>5075</v>
      </c>
      <c r="H216" s="169" t="s">
        <v>5076</v>
      </c>
      <c r="I216" s="173" t="s">
        <v>5089</v>
      </c>
      <c r="J216" s="173" t="s">
        <v>5089</v>
      </c>
      <c r="K216" s="175" t="s">
        <v>5709</v>
      </c>
      <c r="L216" s="178">
        <v>4000</v>
      </c>
      <c r="M216" s="440"/>
      <c r="Q216" s="441"/>
      <c r="R216" s="441"/>
    </row>
    <row r="217" s="195" customFormat="1" ht="13.5" spans="1:18">
      <c r="A217" s="173" t="s">
        <v>5710</v>
      </c>
      <c r="B217" s="175" t="s">
        <v>5711</v>
      </c>
      <c r="C217" s="169" t="s">
        <v>5604</v>
      </c>
      <c r="D217" s="175" t="s">
        <v>5659</v>
      </c>
      <c r="E217" s="433">
        <v>1445845</v>
      </c>
      <c r="F217" s="173" t="s">
        <v>5071</v>
      </c>
      <c r="G217" s="175" t="s">
        <v>5107</v>
      </c>
      <c r="H217" s="169" t="s">
        <v>5108</v>
      </c>
      <c r="I217" s="173" t="s">
        <v>5071</v>
      </c>
      <c r="J217" s="173" t="s">
        <v>5071</v>
      </c>
      <c r="K217" s="175" t="s">
        <v>5712</v>
      </c>
      <c r="L217" s="178">
        <v>1300</v>
      </c>
      <c r="M217" s="440"/>
      <c r="Q217" s="441"/>
      <c r="R217" s="441"/>
    </row>
    <row r="218" s="195" customFormat="1" ht="13.5" spans="1:18">
      <c r="A218" s="173" t="s">
        <v>5713</v>
      </c>
      <c r="B218" s="175" t="s">
        <v>5323</v>
      </c>
      <c r="C218" s="169" t="s">
        <v>5604</v>
      </c>
      <c r="D218" s="175" t="s">
        <v>5705</v>
      </c>
      <c r="E218" s="433">
        <v>1409541</v>
      </c>
      <c r="F218" s="173" t="s">
        <v>5071</v>
      </c>
      <c r="G218" s="175" t="s">
        <v>5075</v>
      </c>
      <c r="H218" s="169" t="s">
        <v>5076</v>
      </c>
      <c r="I218" s="173" t="s">
        <v>5079</v>
      </c>
      <c r="J218" s="173" t="s">
        <v>5079</v>
      </c>
      <c r="K218" s="175" t="s">
        <v>5714</v>
      </c>
      <c r="L218" s="178">
        <v>2000</v>
      </c>
      <c r="M218" s="440"/>
      <c r="Q218" s="441"/>
      <c r="R218" s="441"/>
    </row>
    <row r="219" s="195" customFormat="1" ht="13.5" spans="1:18">
      <c r="A219" s="173" t="s">
        <v>5715</v>
      </c>
      <c r="B219" s="175" t="s">
        <v>5326</v>
      </c>
      <c r="C219" s="169" t="s">
        <v>5604</v>
      </c>
      <c r="D219" s="175" t="s">
        <v>5705</v>
      </c>
      <c r="E219" s="433">
        <v>1409569</v>
      </c>
      <c r="F219" s="173" t="s">
        <v>5071</v>
      </c>
      <c r="G219" s="175" t="s">
        <v>5075</v>
      </c>
      <c r="H219" s="169" t="s">
        <v>5076</v>
      </c>
      <c r="I219" s="173" t="s">
        <v>5079</v>
      </c>
      <c r="J219" s="173" t="s">
        <v>5079</v>
      </c>
      <c r="K219" s="175" t="s">
        <v>5716</v>
      </c>
      <c r="L219" s="178">
        <v>2000</v>
      </c>
      <c r="M219" s="440"/>
      <c r="Q219" s="441"/>
      <c r="R219" s="441"/>
    </row>
    <row r="220" s="195" customFormat="1" ht="13.5" spans="1:18">
      <c r="A220" s="173" t="s">
        <v>5717</v>
      </c>
      <c r="B220" s="175" t="s">
        <v>5718</v>
      </c>
      <c r="C220" s="169" t="s">
        <v>5604</v>
      </c>
      <c r="D220" s="175" t="s">
        <v>5705</v>
      </c>
      <c r="E220" s="433">
        <v>1444367</v>
      </c>
      <c r="F220" s="173" t="s">
        <v>5071</v>
      </c>
      <c r="G220" s="173" t="s">
        <v>5719</v>
      </c>
      <c r="H220" s="169" t="s">
        <v>5108</v>
      </c>
      <c r="I220" s="173" t="s">
        <v>5079</v>
      </c>
      <c r="J220" s="173" t="s">
        <v>5079</v>
      </c>
      <c r="K220" s="175" t="s">
        <v>5720</v>
      </c>
      <c r="L220" s="178">
        <v>2600</v>
      </c>
      <c r="M220" s="440"/>
      <c r="Q220" s="441"/>
      <c r="R220" s="441"/>
    </row>
    <row r="221" s="195" customFormat="1" ht="13.5" spans="1:18">
      <c r="A221" s="173" t="s">
        <v>5721</v>
      </c>
      <c r="B221" s="175" t="s">
        <v>5722</v>
      </c>
      <c r="C221" s="169" t="s">
        <v>5604</v>
      </c>
      <c r="D221" s="175" t="s">
        <v>5630</v>
      </c>
      <c r="E221" s="433">
        <v>1438010</v>
      </c>
      <c r="F221" s="173" t="s">
        <v>5071</v>
      </c>
      <c r="G221" s="175" t="s">
        <v>5093</v>
      </c>
      <c r="H221" s="169" t="s">
        <v>5094</v>
      </c>
      <c r="I221" s="173" t="s">
        <v>5085</v>
      </c>
      <c r="J221" s="173" t="s">
        <v>5085</v>
      </c>
      <c r="K221" s="175" t="s">
        <v>5723</v>
      </c>
      <c r="L221" s="178">
        <v>4500</v>
      </c>
      <c r="M221" s="440"/>
      <c r="Q221" s="441"/>
      <c r="R221" s="441"/>
    </row>
    <row r="222" s="195" customFormat="1" ht="13.5" spans="1:18">
      <c r="A222" s="400" t="s">
        <v>5724</v>
      </c>
      <c r="B222" s="175" t="s">
        <v>5725</v>
      </c>
      <c r="C222" s="169" t="s">
        <v>5659</v>
      </c>
      <c r="D222" s="175" t="s">
        <v>5705</v>
      </c>
      <c r="E222" s="433">
        <v>1432098</v>
      </c>
      <c r="F222" s="173" t="s">
        <v>5096</v>
      </c>
      <c r="G222" s="175" t="s">
        <v>5075</v>
      </c>
      <c r="H222" s="169" t="s">
        <v>5076</v>
      </c>
      <c r="I222" s="400" t="s">
        <v>5071</v>
      </c>
      <c r="J222" s="173" t="s">
        <v>5096</v>
      </c>
      <c r="K222" s="175" t="s">
        <v>5726</v>
      </c>
      <c r="L222" s="178">
        <v>5000</v>
      </c>
      <c r="M222" s="440"/>
      <c r="Q222" s="441"/>
      <c r="R222" s="441"/>
    </row>
    <row r="223" s="195" customFormat="1" ht="13.5" spans="1:18">
      <c r="A223" s="173" t="s">
        <v>5727</v>
      </c>
      <c r="B223" s="175" t="s">
        <v>5687</v>
      </c>
      <c r="C223" s="169" t="s">
        <v>5659</v>
      </c>
      <c r="D223" s="175" t="s">
        <v>5705</v>
      </c>
      <c r="E223" s="433">
        <v>1435481</v>
      </c>
      <c r="F223" s="173" t="s">
        <v>5071</v>
      </c>
      <c r="G223" s="175" t="s">
        <v>5075</v>
      </c>
      <c r="H223" s="169" t="s">
        <v>5076</v>
      </c>
      <c r="I223" s="173" t="s">
        <v>5071</v>
      </c>
      <c r="J223" s="173" t="s">
        <v>5071</v>
      </c>
      <c r="K223" s="175" t="s">
        <v>5728</v>
      </c>
      <c r="L223" s="178">
        <v>1000</v>
      </c>
      <c r="M223" s="440"/>
      <c r="Q223" s="441"/>
      <c r="R223" s="441"/>
    </row>
    <row r="224" s="195" customFormat="1" ht="13.5" spans="1:18">
      <c r="A224" s="173" t="s">
        <v>5729</v>
      </c>
      <c r="B224" s="175" t="s">
        <v>5730</v>
      </c>
      <c r="C224" s="169" t="s">
        <v>5659</v>
      </c>
      <c r="D224" s="175" t="s">
        <v>5705</v>
      </c>
      <c r="E224" s="433">
        <v>1434589</v>
      </c>
      <c r="F224" s="173" t="s">
        <v>5071</v>
      </c>
      <c r="G224" s="175" t="s">
        <v>5093</v>
      </c>
      <c r="H224" s="169" t="s">
        <v>5094</v>
      </c>
      <c r="I224" s="173" t="s">
        <v>5071</v>
      </c>
      <c r="J224" s="173" t="s">
        <v>5071</v>
      </c>
      <c r="K224" s="175" t="s">
        <v>5731</v>
      </c>
      <c r="L224" s="178">
        <v>1500</v>
      </c>
      <c r="M224" s="440"/>
      <c r="Q224" s="441"/>
      <c r="R224" s="441"/>
    </row>
    <row r="225" s="195" customFormat="1" ht="13.5" spans="1:18">
      <c r="A225" s="173" t="s">
        <v>5732</v>
      </c>
      <c r="B225" s="175" t="s">
        <v>5733</v>
      </c>
      <c r="C225" s="169" t="s">
        <v>5659</v>
      </c>
      <c r="D225" s="175" t="s">
        <v>5630</v>
      </c>
      <c r="E225" s="433">
        <v>1429431</v>
      </c>
      <c r="F225" s="173" t="s">
        <v>5071</v>
      </c>
      <c r="G225" s="175" t="s">
        <v>5075</v>
      </c>
      <c r="H225" s="169" t="s">
        <v>5076</v>
      </c>
      <c r="I225" s="173" t="s">
        <v>5079</v>
      </c>
      <c r="J225" s="173" t="s">
        <v>5079</v>
      </c>
      <c r="K225" s="175" t="s">
        <v>5734</v>
      </c>
      <c r="L225" s="178">
        <v>2000</v>
      </c>
      <c r="M225" s="440"/>
      <c r="Q225" s="441"/>
      <c r="R225" s="441"/>
    </row>
    <row r="226" s="195" customFormat="1" ht="13.5" spans="1:18">
      <c r="A226" s="173" t="s">
        <v>5735</v>
      </c>
      <c r="B226" s="175" t="s">
        <v>5736</v>
      </c>
      <c r="C226" s="169" t="s">
        <v>5659</v>
      </c>
      <c r="D226" s="175" t="s">
        <v>5630</v>
      </c>
      <c r="E226" s="433">
        <v>1432597</v>
      </c>
      <c r="F226" s="173" t="s">
        <v>5071</v>
      </c>
      <c r="G226" s="175" t="s">
        <v>5075</v>
      </c>
      <c r="H226" s="169" t="s">
        <v>5076</v>
      </c>
      <c r="I226" s="173" t="s">
        <v>5079</v>
      </c>
      <c r="J226" s="173" t="s">
        <v>5079</v>
      </c>
      <c r="K226" s="175" t="s">
        <v>5737</v>
      </c>
      <c r="L226" s="178">
        <v>2000</v>
      </c>
      <c r="M226" s="440"/>
      <c r="Q226" s="441"/>
      <c r="R226" s="441"/>
    </row>
    <row r="227" s="195" customFormat="1" ht="13.5" spans="1:18">
      <c r="A227" s="173" t="s">
        <v>5738</v>
      </c>
      <c r="B227" s="175" t="s">
        <v>5739</v>
      </c>
      <c r="C227" s="169" t="s">
        <v>5659</v>
      </c>
      <c r="D227" s="175" t="s">
        <v>5634</v>
      </c>
      <c r="E227" s="433">
        <v>1442643</v>
      </c>
      <c r="F227" s="173" t="s">
        <v>5071</v>
      </c>
      <c r="G227" s="175" t="s">
        <v>5107</v>
      </c>
      <c r="H227" s="169" t="s">
        <v>5108</v>
      </c>
      <c r="I227" s="173" t="s">
        <v>5085</v>
      </c>
      <c r="J227" s="173" t="s">
        <v>5085</v>
      </c>
      <c r="K227" s="175" t="s">
        <v>5740</v>
      </c>
      <c r="L227" s="178">
        <v>3900</v>
      </c>
      <c r="M227" s="440"/>
      <c r="Q227" s="441"/>
      <c r="R227" s="441"/>
    </row>
    <row r="228" s="195" customFormat="1" ht="13.5" spans="1:18">
      <c r="A228" s="173" t="s">
        <v>5741</v>
      </c>
      <c r="B228" s="175" t="s">
        <v>5742</v>
      </c>
      <c r="C228" s="169" t="s">
        <v>5705</v>
      </c>
      <c r="D228" s="175" t="s">
        <v>5630</v>
      </c>
      <c r="E228" s="433">
        <v>1443174</v>
      </c>
      <c r="F228" s="173" t="s">
        <v>5071</v>
      </c>
      <c r="G228" s="175" t="s">
        <v>5075</v>
      </c>
      <c r="H228" s="169" t="s">
        <v>5076</v>
      </c>
      <c r="I228" s="173" t="s">
        <v>5071</v>
      </c>
      <c r="J228" s="173" t="s">
        <v>5071</v>
      </c>
      <c r="K228" s="175" t="s">
        <v>5743</v>
      </c>
      <c r="L228" s="178">
        <v>1000</v>
      </c>
      <c r="M228" s="440"/>
      <c r="Q228" s="441"/>
      <c r="R228" s="441"/>
    </row>
    <row r="229" s="195" customFormat="1" ht="13.5" spans="1:18">
      <c r="A229" s="173" t="s">
        <v>5744</v>
      </c>
      <c r="B229" s="175" t="s">
        <v>5745</v>
      </c>
      <c r="C229" s="169" t="s">
        <v>5705</v>
      </c>
      <c r="D229" s="175" t="s">
        <v>5630</v>
      </c>
      <c r="E229" s="433">
        <v>1445396</v>
      </c>
      <c r="F229" s="173" t="s">
        <v>5071</v>
      </c>
      <c r="G229" s="175" t="s">
        <v>5107</v>
      </c>
      <c r="H229" s="169" t="s">
        <v>5108</v>
      </c>
      <c r="I229" s="173" t="s">
        <v>5071</v>
      </c>
      <c r="J229" s="173" t="s">
        <v>5071</v>
      </c>
      <c r="K229" s="175" t="s">
        <v>5746</v>
      </c>
      <c r="L229" s="178">
        <v>1300</v>
      </c>
      <c r="M229" s="440"/>
      <c r="Q229" s="441"/>
      <c r="R229" s="441"/>
    </row>
    <row r="230" s="195" customFormat="1" ht="13.5" spans="1:18">
      <c r="A230" s="173" t="s">
        <v>5747</v>
      </c>
      <c r="B230" s="175" t="s">
        <v>5748</v>
      </c>
      <c r="C230" s="169" t="s">
        <v>5705</v>
      </c>
      <c r="D230" s="175" t="s">
        <v>5630</v>
      </c>
      <c r="E230" s="433">
        <v>1437264</v>
      </c>
      <c r="F230" s="173" t="s">
        <v>5071</v>
      </c>
      <c r="G230" s="175" t="s">
        <v>5075</v>
      </c>
      <c r="H230" s="169" t="s">
        <v>5076</v>
      </c>
      <c r="I230" s="173" t="s">
        <v>5071</v>
      </c>
      <c r="J230" s="173" t="s">
        <v>5071</v>
      </c>
      <c r="K230" s="175" t="s">
        <v>5749</v>
      </c>
      <c r="L230" s="178">
        <v>1000</v>
      </c>
      <c r="M230" s="440"/>
      <c r="Q230" s="441"/>
      <c r="R230" s="441"/>
    </row>
    <row r="231" s="195" customFormat="1" ht="13.5" spans="1:18">
      <c r="A231" s="173" t="s">
        <v>5750</v>
      </c>
      <c r="B231" s="175" t="s">
        <v>5751</v>
      </c>
      <c r="C231" s="169" t="s">
        <v>5705</v>
      </c>
      <c r="D231" s="175" t="s">
        <v>5634</v>
      </c>
      <c r="E231" s="433">
        <v>1440881</v>
      </c>
      <c r="F231" s="173" t="s">
        <v>5071</v>
      </c>
      <c r="G231" s="175" t="s">
        <v>5083</v>
      </c>
      <c r="H231" s="169" t="s">
        <v>5108</v>
      </c>
      <c r="I231" s="173" t="s">
        <v>5079</v>
      </c>
      <c r="J231" s="173" t="s">
        <v>5079</v>
      </c>
      <c r="K231" s="175" t="s">
        <v>5752</v>
      </c>
      <c r="L231" s="178">
        <v>2600</v>
      </c>
      <c r="M231" s="440"/>
      <c r="Q231" s="441"/>
      <c r="R231" s="441"/>
    </row>
    <row r="232" s="195" customFormat="1" ht="13.5" spans="1:18">
      <c r="A232" s="173" t="s">
        <v>5753</v>
      </c>
      <c r="B232" s="175" t="s">
        <v>5754</v>
      </c>
      <c r="C232" s="169" t="s">
        <v>5705</v>
      </c>
      <c r="D232" s="175" t="s">
        <v>5634</v>
      </c>
      <c r="E232" s="433">
        <v>1393890</v>
      </c>
      <c r="F232" s="173" t="s">
        <v>5071</v>
      </c>
      <c r="G232" s="175" t="s">
        <v>5075</v>
      </c>
      <c r="H232" s="169" t="s">
        <v>5076</v>
      </c>
      <c r="I232" s="173" t="s">
        <v>5079</v>
      </c>
      <c r="J232" s="173" t="s">
        <v>5079</v>
      </c>
      <c r="K232" s="175" t="s">
        <v>5755</v>
      </c>
      <c r="L232" s="178">
        <v>2000</v>
      </c>
      <c r="M232" s="440"/>
      <c r="Q232" s="441"/>
      <c r="R232" s="441"/>
    </row>
    <row r="233" s="195" customFormat="1" ht="13.5" spans="1:18">
      <c r="A233" s="173" t="s">
        <v>5756</v>
      </c>
      <c r="B233" s="175" t="s">
        <v>5757</v>
      </c>
      <c r="C233" s="169" t="s">
        <v>5705</v>
      </c>
      <c r="D233" s="175" t="s">
        <v>5634</v>
      </c>
      <c r="E233" s="433">
        <v>1435153</v>
      </c>
      <c r="F233" s="173" t="s">
        <v>5071</v>
      </c>
      <c r="G233" s="175" t="s">
        <v>5075</v>
      </c>
      <c r="H233" s="169" t="s">
        <v>5076</v>
      </c>
      <c r="I233" s="173" t="s">
        <v>5079</v>
      </c>
      <c r="J233" s="173" t="s">
        <v>5079</v>
      </c>
      <c r="K233" s="175" t="s">
        <v>5758</v>
      </c>
      <c r="L233" s="178">
        <v>2000</v>
      </c>
      <c r="M233" s="440"/>
      <c r="Q233" s="441"/>
      <c r="R233" s="441"/>
    </row>
    <row r="234" s="195" customFormat="1" ht="13.5" spans="1:18">
      <c r="A234" s="173" t="s">
        <v>5759</v>
      </c>
      <c r="B234" s="175" t="s">
        <v>5760</v>
      </c>
      <c r="C234" s="169" t="s">
        <v>5705</v>
      </c>
      <c r="D234" s="175" t="s">
        <v>5761</v>
      </c>
      <c r="E234" s="433">
        <v>1435188</v>
      </c>
      <c r="F234" s="173" t="s">
        <v>5071</v>
      </c>
      <c r="G234" s="175" t="s">
        <v>5075</v>
      </c>
      <c r="H234" s="169" t="s">
        <v>5076</v>
      </c>
      <c r="I234" s="173" t="s">
        <v>5089</v>
      </c>
      <c r="J234" s="173" t="s">
        <v>5089</v>
      </c>
      <c r="K234" s="175" t="s">
        <v>5762</v>
      </c>
      <c r="L234" s="178">
        <v>4000</v>
      </c>
      <c r="M234" s="440"/>
      <c r="Q234" s="441"/>
      <c r="R234" s="441"/>
    </row>
    <row r="235" s="195" customFormat="1" ht="13.5" spans="1:18">
      <c r="A235" s="173" t="s">
        <v>5763</v>
      </c>
      <c r="B235" s="175" t="s">
        <v>5764</v>
      </c>
      <c r="C235" s="169" t="s">
        <v>5705</v>
      </c>
      <c r="D235" s="175" t="s">
        <v>5765</v>
      </c>
      <c r="E235" s="433">
        <v>1444305</v>
      </c>
      <c r="F235" s="173" t="s">
        <v>5071</v>
      </c>
      <c r="G235" s="175" t="s">
        <v>5107</v>
      </c>
      <c r="H235" s="169" t="s">
        <v>5108</v>
      </c>
      <c r="I235" s="173" t="s">
        <v>5096</v>
      </c>
      <c r="J235" s="173" t="s">
        <v>5096</v>
      </c>
      <c r="K235" s="175" t="s">
        <v>5766</v>
      </c>
      <c r="L235" s="178">
        <v>6500</v>
      </c>
      <c r="M235" s="440"/>
      <c r="Q235" s="441"/>
      <c r="R235" s="441"/>
    </row>
    <row r="236" s="195" customFormat="1" ht="13.5" spans="1:18">
      <c r="A236" s="173" t="s">
        <v>5767</v>
      </c>
      <c r="B236" s="175" t="s">
        <v>5768</v>
      </c>
      <c r="C236" s="169" t="s">
        <v>5705</v>
      </c>
      <c r="D236" s="175" t="s">
        <v>5769</v>
      </c>
      <c r="E236" s="433">
        <v>1443146</v>
      </c>
      <c r="F236" s="173" t="s">
        <v>5071</v>
      </c>
      <c r="G236" s="175" t="s">
        <v>5075</v>
      </c>
      <c r="H236" s="169" t="s">
        <v>5076</v>
      </c>
      <c r="I236" s="173" t="s">
        <v>5103</v>
      </c>
      <c r="J236" s="173" t="s">
        <v>5103</v>
      </c>
      <c r="K236" s="175" t="s">
        <v>5770</v>
      </c>
      <c r="L236" s="178">
        <v>7000</v>
      </c>
      <c r="M236" s="440"/>
      <c r="Q236" s="441"/>
      <c r="R236" s="441"/>
    </row>
    <row r="237" s="195" customFormat="1" ht="13.5" spans="1:18">
      <c r="A237" s="173" t="s">
        <v>5771</v>
      </c>
      <c r="B237" s="175" t="s">
        <v>5772</v>
      </c>
      <c r="C237" s="169" t="s">
        <v>5630</v>
      </c>
      <c r="D237" s="175" t="s">
        <v>5773</v>
      </c>
      <c r="E237" s="433">
        <v>1441510</v>
      </c>
      <c r="F237" s="173" t="s">
        <v>5071</v>
      </c>
      <c r="G237" s="175" t="s">
        <v>5083</v>
      </c>
      <c r="H237" s="169" t="s">
        <v>5108</v>
      </c>
      <c r="I237" s="173" t="s">
        <v>5079</v>
      </c>
      <c r="J237" s="173" t="s">
        <v>5079</v>
      </c>
      <c r="K237" s="175" t="s">
        <v>5774</v>
      </c>
      <c r="L237" s="178">
        <v>2600</v>
      </c>
      <c r="M237" s="440"/>
      <c r="Q237" s="441"/>
      <c r="R237" s="441"/>
    </row>
    <row r="238" s="195" customFormat="1" ht="13.5" spans="1:18">
      <c r="A238" s="173" t="s">
        <v>5775</v>
      </c>
      <c r="B238" s="175" t="s">
        <v>5776</v>
      </c>
      <c r="C238" s="169" t="s">
        <v>5630</v>
      </c>
      <c r="D238" s="175" t="s">
        <v>5773</v>
      </c>
      <c r="E238" s="433">
        <v>1436077</v>
      </c>
      <c r="F238" s="173" t="s">
        <v>5079</v>
      </c>
      <c r="G238" s="175" t="s">
        <v>5107</v>
      </c>
      <c r="H238" s="169" t="s">
        <v>5108</v>
      </c>
      <c r="I238" s="173" t="s">
        <v>5079</v>
      </c>
      <c r="J238" s="173" t="s">
        <v>5089</v>
      </c>
      <c r="K238" s="175" t="s">
        <v>5777</v>
      </c>
      <c r="L238" s="178">
        <v>5200</v>
      </c>
      <c r="M238" s="440"/>
      <c r="Q238" s="441"/>
      <c r="R238" s="441"/>
    </row>
    <row r="239" s="195" customFormat="1" ht="13.5" spans="1:18">
      <c r="A239" s="173" t="s">
        <v>5778</v>
      </c>
      <c r="B239" s="175" t="s">
        <v>5779</v>
      </c>
      <c r="C239" s="169" t="s">
        <v>5630</v>
      </c>
      <c r="D239" s="175" t="s">
        <v>5761</v>
      </c>
      <c r="E239" s="433">
        <v>1433608</v>
      </c>
      <c r="F239" s="173" t="s">
        <v>5085</v>
      </c>
      <c r="G239" s="175" t="s">
        <v>5075</v>
      </c>
      <c r="H239" s="169" t="s">
        <v>5076</v>
      </c>
      <c r="I239" s="173" t="s">
        <v>5085</v>
      </c>
      <c r="J239" s="173" t="s">
        <v>5110</v>
      </c>
      <c r="K239" s="175" t="s">
        <v>5780</v>
      </c>
      <c r="L239" s="178">
        <v>9000</v>
      </c>
      <c r="M239" s="440"/>
      <c r="Q239" s="441"/>
      <c r="R239" s="441"/>
    </row>
    <row r="240" s="195" customFormat="1" ht="13.5" spans="1:18">
      <c r="A240" s="173" t="s">
        <v>5781</v>
      </c>
      <c r="B240" s="175" t="s">
        <v>5782</v>
      </c>
      <c r="C240" s="169" t="s">
        <v>5630</v>
      </c>
      <c r="D240" s="175" t="s">
        <v>5761</v>
      </c>
      <c r="E240" s="433">
        <v>1440243</v>
      </c>
      <c r="F240" s="173" t="s">
        <v>5071</v>
      </c>
      <c r="G240" s="175" t="s">
        <v>5075</v>
      </c>
      <c r="H240" s="169" t="s">
        <v>5076</v>
      </c>
      <c r="I240" s="173" t="s">
        <v>5085</v>
      </c>
      <c r="J240" s="173" t="s">
        <v>5085</v>
      </c>
      <c r="K240" s="175" t="s">
        <v>5783</v>
      </c>
      <c r="L240" s="178">
        <v>3000</v>
      </c>
      <c r="M240" s="440"/>
      <c r="Q240" s="441"/>
      <c r="R240" s="441"/>
    </row>
    <row r="241" s="195" customFormat="1" ht="13.5" spans="1:18">
      <c r="A241" s="173" t="s">
        <v>5784</v>
      </c>
      <c r="B241" s="175" t="s">
        <v>5785</v>
      </c>
      <c r="C241" s="169" t="s">
        <v>5630</v>
      </c>
      <c r="D241" s="175" t="s">
        <v>5761</v>
      </c>
      <c r="E241" s="433">
        <v>1408124</v>
      </c>
      <c r="F241" s="173" t="s">
        <v>5071</v>
      </c>
      <c r="G241" s="175" t="s">
        <v>5075</v>
      </c>
      <c r="H241" s="169" t="s">
        <v>5076</v>
      </c>
      <c r="I241" s="173" t="s">
        <v>5085</v>
      </c>
      <c r="J241" s="173" t="s">
        <v>5085</v>
      </c>
      <c r="K241" s="175" t="s">
        <v>5786</v>
      </c>
      <c r="L241" s="178">
        <v>3000</v>
      </c>
      <c r="M241" s="440"/>
      <c r="Q241" s="441"/>
      <c r="R241" s="441"/>
    </row>
    <row r="242" s="195" customFormat="1" ht="13.5" spans="1:18">
      <c r="A242" s="173" t="s">
        <v>5787</v>
      </c>
      <c r="B242" s="175" t="s">
        <v>5788</v>
      </c>
      <c r="C242" s="169" t="s">
        <v>5634</v>
      </c>
      <c r="D242" s="175" t="s">
        <v>5773</v>
      </c>
      <c r="E242" s="433">
        <v>1444096</v>
      </c>
      <c r="F242" s="173" t="s">
        <v>5071</v>
      </c>
      <c r="G242" s="175" t="s">
        <v>5075</v>
      </c>
      <c r="H242" s="169" t="s">
        <v>5076</v>
      </c>
      <c r="I242" s="173" t="s">
        <v>5071</v>
      </c>
      <c r="J242" s="173" t="s">
        <v>5071</v>
      </c>
      <c r="K242" s="175" t="s">
        <v>5789</v>
      </c>
      <c r="L242" s="178">
        <v>1000</v>
      </c>
      <c r="M242" s="440"/>
      <c r="Q242" s="441"/>
      <c r="R242" s="441"/>
    </row>
    <row r="243" s="195" customFormat="1" ht="13.5" spans="1:18">
      <c r="A243" s="173" t="s">
        <v>5790</v>
      </c>
      <c r="B243" s="175" t="s">
        <v>5791</v>
      </c>
      <c r="C243" s="169" t="s">
        <v>5634</v>
      </c>
      <c r="D243" s="175" t="s">
        <v>5773</v>
      </c>
      <c r="E243" s="433">
        <v>1438684</v>
      </c>
      <c r="F243" s="173" t="s">
        <v>5079</v>
      </c>
      <c r="G243" s="175" t="s">
        <v>5093</v>
      </c>
      <c r="H243" s="169" t="s">
        <v>5094</v>
      </c>
      <c r="I243" s="173" t="s">
        <v>5071</v>
      </c>
      <c r="J243" s="173" t="s">
        <v>5079</v>
      </c>
      <c r="K243" s="175" t="s">
        <v>5792</v>
      </c>
      <c r="L243" s="178">
        <v>3000</v>
      </c>
      <c r="M243" s="440"/>
      <c r="Q243" s="441"/>
      <c r="R243" s="441"/>
    </row>
    <row r="244" s="195" customFormat="1" ht="13.5" spans="1:18">
      <c r="A244" s="173" t="s">
        <v>5793</v>
      </c>
      <c r="B244" s="175" t="s">
        <v>5794</v>
      </c>
      <c r="C244" s="169" t="s">
        <v>5634</v>
      </c>
      <c r="D244" s="175" t="s">
        <v>5773</v>
      </c>
      <c r="E244" s="433">
        <v>1429428</v>
      </c>
      <c r="F244" s="173" t="s">
        <v>5071</v>
      </c>
      <c r="G244" s="175" t="s">
        <v>5075</v>
      </c>
      <c r="H244" s="169" t="s">
        <v>5076</v>
      </c>
      <c r="I244" s="173" t="s">
        <v>5071</v>
      </c>
      <c r="J244" s="173" t="s">
        <v>5071</v>
      </c>
      <c r="K244" s="175" t="s">
        <v>5795</v>
      </c>
      <c r="L244" s="178">
        <v>1000</v>
      </c>
      <c r="M244" s="440"/>
      <c r="Q244" s="441"/>
      <c r="R244" s="441"/>
    </row>
    <row r="245" s="195" customFormat="1" ht="13.5" spans="1:18">
      <c r="A245" s="173" t="s">
        <v>5796</v>
      </c>
      <c r="B245" s="175" t="s">
        <v>5797</v>
      </c>
      <c r="C245" s="169" t="s">
        <v>5634</v>
      </c>
      <c r="D245" s="175" t="s">
        <v>5761</v>
      </c>
      <c r="E245" s="433">
        <v>1433358</v>
      </c>
      <c r="F245" s="173" t="s">
        <v>5071</v>
      </c>
      <c r="G245" s="175" t="s">
        <v>5075</v>
      </c>
      <c r="H245" s="169" t="s">
        <v>5076</v>
      </c>
      <c r="I245" s="173" t="s">
        <v>5079</v>
      </c>
      <c r="J245" s="173" t="s">
        <v>5079</v>
      </c>
      <c r="K245" s="175" t="s">
        <v>5798</v>
      </c>
      <c r="L245" s="178">
        <v>2000</v>
      </c>
      <c r="M245" s="440"/>
      <c r="Q245" s="441"/>
      <c r="R245" s="441"/>
    </row>
    <row r="246" s="195" customFormat="1" ht="13.5" spans="1:18">
      <c r="A246" s="173" t="s">
        <v>5799</v>
      </c>
      <c r="B246" s="175" t="s">
        <v>5800</v>
      </c>
      <c r="C246" s="169" t="s">
        <v>5634</v>
      </c>
      <c r="D246" s="175" t="s">
        <v>5761</v>
      </c>
      <c r="E246" s="433">
        <v>1437506</v>
      </c>
      <c r="F246" s="173" t="s">
        <v>5079</v>
      </c>
      <c r="G246" s="175" t="s">
        <v>5075</v>
      </c>
      <c r="H246" s="169" t="s">
        <v>5076</v>
      </c>
      <c r="I246" s="173" t="s">
        <v>5079</v>
      </c>
      <c r="J246" s="173" t="s">
        <v>5089</v>
      </c>
      <c r="K246" s="175" t="s">
        <v>5801</v>
      </c>
      <c r="L246" s="178">
        <v>4000</v>
      </c>
      <c r="M246" s="440"/>
      <c r="Q246" s="441"/>
      <c r="R246" s="441"/>
    </row>
    <row r="247" s="195" customFormat="1" ht="13.5" spans="1:18">
      <c r="A247" s="173" t="s">
        <v>5802</v>
      </c>
      <c r="B247" s="175" t="s">
        <v>5803</v>
      </c>
      <c r="C247" s="169" t="s">
        <v>5634</v>
      </c>
      <c r="D247" s="175" t="s">
        <v>5765</v>
      </c>
      <c r="E247" s="433">
        <v>1444181</v>
      </c>
      <c r="F247" s="173" t="s">
        <v>5071</v>
      </c>
      <c r="G247" s="175" t="s">
        <v>5075</v>
      </c>
      <c r="H247" s="169" t="s">
        <v>5076</v>
      </c>
      <c r="I247" s="173" t="s">
        <v>5085</v>
      </c>
      <c r="J247" s="173" t="s">
        <v>5085</v>
      </c>
      <c r="K247" s="175" t="s">
        <v>5804</v>
      </c>
      <c r="L247" s="178">
        <v>3000</v>
      </c>
      <c r="M247" s="440"/>
      <c r="Q247" s="441"/>
      <c r="R247" s="441"/>
    </row>
    <row r="248" s="195" customFormat="1" ht="13.5" spans="1:18">
      <c r="A248" s="173" t="s">
        <v>5805</v>
      </c>
      <c r="B248" s="175" t="s">
        <v>5806</v>
      </c>
      <c r="C248" s="169" t="s">
        <v>5634</v>
      </c>
      <c r="D248" s="175" t="s">
        <v>5807</v>
      </c>
      <c r="E248" s="433">
        <v>1445078</v>
      </c>
      <c r="F248" s="173" t="s">
        <v>5071</v>
      </c>
      <c r="G248" s="175" t="s">
        <v>5107</v>
      </c>
      <c r="H248" s="169" t="s">
        <v>5108</v>
      </c>
      <c r="I248" s="173" t="s">
        <v>5089</v>
      </c>
      <c r="J248" s="173" t="s">
        <v>5089</v>
      </c>
      <c r="K248" s="175" t="s">
        <v>5808</v>
      </c>
      <c r="L248" s="178">
        <v>5200</v>
      </c>
      <c r="M248" s="440"/>
      <c r="Q248" s="441"/>
      <c r="R248" s="441"/>
    </row>
    <row r="249" s="195" customFormat="1" ht="13.5" spans="1:18">
      <c r="A249" s="173" t="s">
        <v>5809</v>
      </c>
      <c r="B249" s="175" t="s">
        <v>5810</v>
      </c>
      <c r="C249" s="169" t="s">
        <v>5773</v>
      </c>
      <c r="D249" s="175" t="s">
        <v>5765</v>
      </c>
      <c r="E249" s="433">
        <v>1438772</v>
      </c>
      <c r="F249" s="173" t="s">
        <v>5071</v>
      </c>
      <c r="G249" s="175" t="s">
        <v>5107</v>
      </c>
      <c r="H249" s="169" t="s">
        <v>5108</v>
      </c>
      <c r="I249" s="173" t="s">
        <v>5079</v>
      </c>
      <c r="J249" s="173" t="s">
        <v>5079</v>
      </c>
      <c r="K249" s="175" t="s">
        <v>5811</v>
      </c>
      <c r="L249" s="178">
        <v>2600</v>
      </c>
      <c r="M249" s="440"/>
      <c r="Q249" s="441"/>
      <c r="R249" s="441"/>
    </row>
    <row r="250" s="195" customFormat="1" ht="13.5" spans="1:18">
      <c r="A250" s="173" t="s">
        <v>5812</v>
      </c>
      <c r="B250" s="175" t="s">
        <v>5813</v>
      </c>
      <c r="C250" s="169" t="s">
        <v>5773</v>
      </c>
      <c r="D250" s="175" t="s">
        <v>5807</v>
      </c>
      <c r="E250" s="433">
        <v>1435320</v>
      </c>
      <c r="F250" s="173" t="s">
        <v>5071</v>
      </c>
      <c r="G250" s="175" t="s">
        <v>5075</v>
      </c>
      <c r="H250" s="169" t="s">
        <v>5076</v>
      </c>
      <c r="I250" s="173" t="s">
        <v>5085</v>
      </c>
      <c r="J250" s="173" t="s">
        <v>5085</v>
      </c>
      <c r="K250" s="175" t="s">
        <v>5814</v>
      </c>
      <c r="L250" s="178">
        <v>3000</v>
      </c>
      <c r="M250" s="440"/>
      <c r="Q250" s="441"/>
      <c r="R250" s="441"/>
    </row>
    <row r="251" s="195" customFormat="1" ht="13.5" spans="1:18">
      <c r="A251" s="173" t="s">
        <v>5815</v>
      </c>
      <c r="B251" s="175" t="s">
        <v>5816</v>
      </c>
      <c r="C251" s="169" t="s">
        <v>5773</v>
      </c>
      <c r="D251" s="175" t="s">
        <v>5807</v>
      </c>
      <c r="E251" s="433">
        <v>1435407</v>
      </c>
      <c r="F251" s="173" t="s">
        <v>5071</v>
      </c>
      <c r="G251" s="175" t="s">
        <v>5075</v>
      </c>
      <c r="H251" s="169" t="s">
        <v>5076</v>
      </c>
      <c r="I251" s="173" t="s">
        <v>5085</v>
      </c>
      <c r="J251" s="173" t="s">
        <v>5085</v>
      </c>
      <c r="K251" s="175" t="s">
        <v>5817</v>
      </c>
      <c r="L251" s="178">
        <v>3000</v>
      </c>
      <c r="M251" s="440"/>
      <c r="Q251" s="441"/>
      <c r="R251" s="441"/>
    </row>
    <row r="252" s="195" customFormat="1" ht="13.5" spans="1:18">
      <c r="A252" s="173" t="s">
        <v>5818</v>
      </c>
      <c r="B252" s="175" t="s">
        <v>5819</v>
      </c>
      <c r="C252" s="169" t="s">
        <v>5773</v>
      </c>
      <c r="D252" s="175" t="s">
        <v>5820</v>
      </c>
      <c r="E252" s="433">
        <v>1438163</v>
      </c>
      <c r="F252" s="173" t="s">
        <v>5071</v>
      </c>
      <c r="G252" s="175" t="s">
        <v>5093</v>
      </c>
      <c r="H252" s="169" t="s">
        <v>5094</v>
      </c>
      <c r="I252" s="173" t="s">
        <v>5096</v>
      </c>
      <c r="J252" s="173" t="s">
        <v>5096</v>
      </c>
      <c r="K252" s="175" t="s">
        <v>5821</v>
      </c>
      <c r="L252" s="178">
        <v>7500</v>
      </c>
      <c r="M252" s="440"/>
      <c r="Q252" s="441"/>
      <c r="R252" s="441"/>
    </row>
    <row r="253" s="195" customFormat="1" ht="13.5" spans="1:18">
      <c r="A253" s="173" t="s">
        <v>5822</v>
      </c>
      <c r="B253" s="175" t="s">
        <v>5823</v>
      </c>
      <c r="C253" s="169" t="s">
        <v>5761</v>
      </c>
      <c r="D253" s="175" t="s">
        <v>5765</v>
      </c>
      <c r="E253" s="433">
        <v>1449329</v>
      </c>
      <c r="F253" s="173" t="s">
        <v>5071</v>
      </c>
      <c r="G253" s="175" t="s">
        <v>5075</v>
      </c>
      <c r="H253" s="169" t="s">
        <v>5076</v>
      </c>
      <c r="I253" s="173" t="s">
        <v>5071</v>
      </c>
      <c r="J253" s="173" t="s">
        <v>5071</v>
      </c>
      <c r="K253" s="175" t="s">
        <v>5824</v>
      </c>
      <c r="L253" s="178">
        <v>1000</v>
      </c>
      <c r="M253" s="440"/>
      <c r="Q253" s="441"/>
      <c r="R253" s="441"/>
    </row>
    <row r="254" s="195" customFormat="1" ht="13.5" spans="1:18">
      <c r="A254" s="173" t="s">
        <v>5825</v>
      </c>
      <c r="B254" s="175" t="s">
        <v>5826</v>
      </c>
      <c r="C254" s="169" t="s">
        <v>5761</v>
      </c>
      <c r="D254" s="175" t="s">
        <v>5765</v>
      </c>
      <c r="E254" s="433">
        <v>1447402</v>
      </c>
      <c r="F254" s="173" t="s">
        <v>5071</v>
      </c>
      <c r="G254" s="175" t="s">
        <v>5075</v>
      </c>
      <c r="H254" s="169" t="s">
        <v>5076</v>
      </c>
      <c r="I254" s="173" t="s">
        <v>5071</v>
      </c>
      <c r="J254" s="173" t="s">
        <v>5071</v>
      </c>
      <c r="K254" s="175" t="s">
        <v>5827</v>
      </c>
      <c r="L254" s="178">
        <v>1000</v>
      </c>
      <c r="M254" s="440"/>
      <c r="Q254" s="441"/>
      <c r="R254" s="441"/>
    </row>
    <row r="255" s="195" customFormat="1" ht="13.5" spans="1:18">
      <c r="A255" s="173" t="s">
        <v>5828</v>
      </c>
      <c r="B255" s="175" t="s">
        <v>5829</v>
      </c>
      <c r="C255" s="169" t="s">
        <v>5761</v>
      </c>
      <c r="D255" s="175" t="s">
        <v>5765</v>
      </c>
      <c r="E255" s="433">
        <v>1450018</v>
      </c>
      <c r="F255" s="173" t="s">
        <v>5071</v>
      </c>
      <c r="G255" s="175" t="s">
        <v>5075</v>
      </c>
      <c r="H255" s="169" t="s">
        <v>5076</v>
      </c>
      <c r="I255" s="173" t="s">
        <v>5071</v>
      </c>
      <c r="J255" s="173" t="s">
        <v>5071</v>
      </c>
      <c r="K255" s="175" t="s">
        <v>5830</v>
      </c>
      <c r="L255" s="178">
        <v>1000</v>
      </c>
      <c r="M255" s="440"/>
      <c r="Q255" s="441"/>
      <c r="R255" s="441"/>
    </row>
    <row r="256" s="195" customFormat="1" ht="13.5" spans="1:18">
      <c r="A256" s="400" t="s">
        <v>5831</v>
      </c>
      <c r="B256" s="175" t="s">
        <v>5832</v>
      </c>
      <c r="C256" s="169" t="s">
        <v>5761</v>
      </c>
      <c r="D256" s="175" t="s">
        <v>5765</v>
      </c>
      <c r="E256" s="433">
        <v>1449776</v>
      </c>
      <c r="F256" s="173" t="s">
        <v>5071</v>
      </c>
      <c r="G256" s="175" t="s">
        <v>5075</v>
      </c>
      <c r="H256" s="169" t="s">
        <v>5076</v>
      </c>
      <c r="I256" s="400" t="s">
        <v>5071</v>
      </c>
      <c r="J256" s="173" t="s">
        <v>5071</v>
      </c>
      <c r="K256" s="175" t="s">
        <v>5833</v>
      </c>
      <c r="L256" s="178">
        <v>1000</v>
      </c>
      <c r="M256" s="440"/>
      <c r="Q256" s="441"/>
      <c r="R256" s="441"/>
    </row>
    <row r="257" s="195" customFormat="1" ht="13.5" spans="1:18">
      <c r="A257" s="173" t="s">
        <v>5834</v>
      </c>
      <c r="B257" s="175" t="s">
        <v>5835</v>
      </c>
      <c r="C257" s="169" t="s">
        <v>5761</v>
      </c>
      <c r="D257" s="175" t="s">
        <v>5769</v>
      </c>
      <c r="E257" s="433">
        <v>1435703</v>
      </c>
      <c r="F257" s="173" t="s">
        <v>5071</v>
      </c>
      <c r="G257" s="175" t="s">
        <v>5075</v>
      </c>
      <c r="H257" s="169" t="s">
        <v>5076</v>
      </c>
      <c r="I257" s="173" t="s">
        <v>5085</v>
      </c>
      <c r="J257" s="173" t="s">
        <v>5085</v>
      </c>
      <c r="K257" s="175" t="s">
        <v>5836</v>
      </c>
      <c r="L257" s="178">
        <v>3000</v>
      </c>
      <c r="M257" s="440"/>
      <c r="Q257" s="441"/>
      <c r="R257" s="441"/>
    </row>
    <row r="258" s="195" customFormat="1" ht="13.5" spans="1:18">
      <c r="A258" s="173" t="s">
        <v>5837</v>
      </c>
      <c r="B258" s="175" t="s">
        <v>5838</v>
      </c>
      <c r="C258" s="169" t="s">
        <v>5761</v>
      </c>
      <c r="D258" s="175" t="s">
        <v>5769</v>
      </c>
      <c r="E258" s="433">
        <v>1404823</v>
      </c>
      <c r="F258" s="173" t="s">
        <v>5079</v>
      </c>
      <c r="G258" s="175" t="s">
        <v>5075</v>
      </c>
      <c r="H258" s="169" t="s">
        <v>5076</v>
      </c>
      <c r="I258" s="173" t="s">
        <v>5085</v>
      </c>
      <c r="J258" s="173" t="s">
        <v>5099</v>
      </c>
      <c r="K258" s="175" t="s">
        <v>5839</v>
      </c>
      <c r="L258" s="178">
        <v>6000</v>
      </c>
      <c r="M258" s="440"/>
      <c r="Q258" s="441"/>
      <c r="R258" s="441"/>
    </row>
    <row r="259" s="195" customFormat="1" ht="13.5" spans="1:18">
      <c r="A259" s="173" t="s">
        <v>5840</v>
      </c>
      <c r="B259" s="175" t="s">
        <v>5841</v>
      </c>
      <c r="C259" s="169" t="s">
        <v>5765</v>
      </c>
      <c r="D259" s="175" t="s">
        <v>5807</v>
      </c>
      <c r="E259" s="433">
        <v>1450028</v>
      </c>
      <c r="F259" s="173" t="s">
        <v>5071</v>
      </c>
      <c r="G259" s="175" t="s">
        <v>5075</v>
      </c>
      <c r="H259" s="169" t="s">
        <v>5076</v>
      </c>
      <c r="I259" s="173" t="s">
        <v>5071</v>
      </c>
      <c r="J259" s="173" t="s">
        <v>5071</v>
      </c>
      <c r="K259" s="175" t="s">
        <v>5842</v>
      </c>
      <c r="L259" s="178">
        <v>1000</v>
      </c>
      <c r="M259" s="440"/>
      <c r="Q259" s="441"/>
      <c r="R259" s="441"/>
    </row>
    <row r="260" s="195" customFormat="1" ht="13.5" spans="1:18">
      <c r="A260" s="173" t="s">
        <v>5843</v>
      </c>
      <c r="B260" s="175" t="s">
        <v>5844</v>
      </c>
      <c r="C260" s="169" t="s">
        <v>5765</v>
      </c>
      <c r="D260" s="175" t="s">
        <v>5807</v>
      </c>
      <c r="E260" s="433">
        <v>1449442</v>
      </c>
      <c r="F260" s="173" t="s">
        <v>5071</v>
      </c>
      <c r="G260" s="175" t="s">
        <v>5075</v>
      </c>
      <c r="H260" s="169" t="s">
        <v>5076</v>
      </c>
      <c r="I260" s="173" t="s">
        <v>5071</v>
      </c>
      <c r="J260" s="173" t="s">
        <v>5071</v>
      </c>
      <c r="K260" s="175" t="s">
        <v>5845</v>
      </c>
      <c r="L260" s="178">
        <v>1000</v>
      </c>
      <c r="M260" s="440"/>
      <c r="Q260" s="441"/>
      <c r="R260" s="441"/>
    </row>
    <row r="261" s="195" customFormat="1" ht="13.5" spans="1:18">
      <c r="A261" s="173" t="s">
        <v>5846</v>
      </c>
      <c r="B261" s="175" t="s">
        <v>5847</v>
      </c>
      <c r="C261" s="169" t="s">
        <v>5765</v>
      </c>
      <c r="D261" s="175" t="s">
        <v>5807</v>
      </c>
      <c r="E261" s="433">
        <v>1448230</v>
      </c>
      <c r="F261" s="173" t="s">
        <v>5071</v>
      </c>
      <c r="G261" s="175" t="s">
        <v>5075</v>
      </c>
      <c r="H261" s="169" t="s">
        <v>5076</v>
      </c>
      <c r="I261" s="173" t="s">
        <v>5071</v>
      </c>
      <c r="J261" s="173" t="s">
        <v>5071</v>
      </c>
      <c r="K261" s="175" t="s">
        <v>5848</v>
      </c>
      <c r="L261" s="178">
        <v>1000</v>
      </c>
      <c r="M261" s="440"/>
      <c r="Q261" s="441"/>
      <c r="R261" s="441"/>
    </row>
    <row r="262" s="195" customFormat="1" ht="13.5" spans="1:18">
      <c r="A262" s="173" t="s">
        <v>5849</v>
      </c>
      <c r="B262" s="175" t="s">
        <v>5850</v>
      </c>
      <c r="C262" s="169" t="s">
        <v>5765</v>
      </c>
      <c r="D262" s="175" t="s">
        <v>5769</v>
      </c>
      <c r="E262" s="433">
        <v>1444443</v>
      </c>
      <c r="F262" s="173" t="s">
        <v>5079</v>
      </c>
      <c r="G262" s="175" t="s">
        <v>5107</v>
      </c>
      <c r="H262" s="169" t="s">
        <v>5108</v>
      </c>
      <c r="I262" s="173" t="s">
        <v>5079</v>
      </c>
      <c r="J262" s="173" t="s">
        <v>5089</v>
      </c>
      <c r="K262" s="175" t="s">
        <v>5851</v>
      </c>
      <c r="L262" s="178">
        <v>5200</v>
      </c>
      <c r="M262" s="440"/>
      <c r="Q262" s="441"/>
      <c r="R262" s="441"/>
    </row>
    <row r="263" s="195" customFormat="1" ht="13.5" spans="1:18">
      <c r="A263" s="173" t="s">
        <v>5852</v>
      </c>
      <c r="B263" s="175" t="s">
        <v>5853</v>
      </c>
      <c r="C263" s="169" t="s">
        <v>5765</v>
      </c>
      <c r="D263" s="175" t="s">
        <v>5769</v>
      </c>
      <c r="E263" s="433">
        <v>1447951</v>
      </c>
      <c r="F263" s="173" t="s">
        <v>5071</v>
      </c>
      <c r="G263" s="175" t="s">
        <v>5075</v>
      </c>
      <c r="H263" s="169" t="s">
        <v>5076</v>
      </c>
      <c r="I263" s="173" t="s">
        <v>5079</v>
      </c>
      <c r="J263" s="173" t="s">
        <v>5079</v>
      </c>
      <c r="K263" s="175" t="s">
        <v>5854</v>
      </c>
      <c r="L263" s="178">
        <v>2000</v>
      </c>
      <c r="M263" s="440"/>
      <c r="Q263" s="441"/>
      <c r="R263" s="441"/>
    </row>
    <row r="264" s="195" customFormat="1" ht="13.5" spans="1:18">
      <c r="A264" s="173" t="s">
        <v>5855</v>
      </c>
      <c r="B264" s="175" t="s">
        <v>5856</v>
      </c>
      <c r="C264" s="169" t="s">
        <v>5807</v>
      </c>
      <c r="D264" s="175" t="s">
        <v>5769</v>
      </c>
      <c r="E264" s="433">
        <v>1450912</v>
      </c>
      <c r="F264" s="173" t="s">
        <v>5071</v>
      </c>
      <c r="G264" s="175" t="s">
        <v>5075</v>
      </c>
      <c r="H264" s="169" t="s">
        <v>5076</v>
      </c>
      <c r="I264" s="173" t="s">
        <v>5071</v>
      </c>
      <c r="J264" s="173" t="s">
        <v>5071</v>
      </c>
      <c r="K264" s="175" t="s">
        <v>5857</v>
      </c>
      <c r="L264" s="178">
        <v>1000</v>
      </c>
      <c r="M264" s="440"/>
      <c r="Q264" s="441"/>
      <c r="R264" s="441"/>
    </row>
    <row r="265" s="195" customFormat="1" ht="13.5" spans="1:18">
      <c r="A265" s="173" t="s">
        <v>5858</v>
      </c>
      <c r="B265" s="175" t="s">
        <v>5859</v>
      </c>
      <c r="C265" s="169" t="s">
        <v>5807</v>
      </c>
      <c r="D265" s="175" t="s">
        <v>5769</v>
      </c>
      <c r="E265" s="433">
        <v>1450897</v>
      </c>
      <c r="F265" s="173" t="s">
        <v>5071</v>
      </c>
      <c r="G265" s="175" t="s">
        <v>5075</v>
      </c>
      <c r="H265" s="169" t="s">
        <v>5076</v>
      </c>
      <c r="I265" s="173" t="s">
        <v>5071</v>
      </c>
      <c r="J265" s="173" t="s">
        <v>5071</v>
      </c>
      <c r="K265" s="175" t="s">
        <v>5860</v>
      </c>
      <c r="L265" s="178">
        <v>1000</v>
      </c>
      <c r="M265" s="440"/>
      <c r="Q265" s="441"/>
      <c r="R265" s="441"/>
    </row>
    <row r="266" s="195" customFormat="1" ht="13.5" spans="1:18">
      <c r="A266" s="173" t="s">
        <v>5861</v>
      </c>
      <c r="B266" s="175" t="s">
        <v>5862</v>
      </c>
      <c r="C266" s="169" t="s">
        <v>5807</v>
      </c>
      <c r="D266" s="175" t="s">
        <v>5769</v>
      </c>
      <c r="E266" s="433">
        <v>1450999</v>
      </c>
      <c r="F266" s="173" t="s">
        <v>5079</v>
      </c>
      <c r="G266" s="175" t="s">
        <v>5075</v>
      </c>
      <c r="H266" s="169" t="s">
        <v>5076</v>
      </c>
      <c r="I266" s="173" t="s">
        <v>5071</v>
      </c>
      <c r="J266" s="173" t="s">
        <v>5079</v>
      </c>
      <c r="K266" s="175" t="s">
        <v>5863</v>
      </c>
      <c r="L266" s="178">
        <v>2000</v>
      </c>
      <c r="M266" s="440"/>
      <c r="Q266" s="441"/>
      <c r="R266" s="441"/>
    </row>
    <row r="267" s="195" customFormat="1" ht="13.5" spans="1:18">
      <c r="A267" s="173" t="s">
        <v>5864</v>
      </c>
      <c r="B267" s="175" t="s">
        <v>5865</v>
      </c>
      <c r="C267" s="169" t="s">
        <v>5807</v>
      </c>
      <c r="D267" s="175" t="s">
        <v>5769</v>
      </c>
      <c r="E267" s="433">
        <v>1450809</v>
      </c>
      <c r="F267" s="173" t="s">
        <v>5071</v>
      </c>
      <c r="G267" s="175" t="s">
        <v>5075</v>
      </c>
      <c r="H267" s="169" t="s">
        <v>5076</v>
      </c>
      <c r="I267" s="173" t="s">
        <v>5071</v>
      </c>
      <c r="J267" s="173" t="s">
        <v>5071</v>
      </c>
      <c r="K267" s="175" t="s">
        <v>5866</v>
      </c>
      <c r="L267" s="178">
        <v>1000</v>
      </c>
      <c r="M267" s="440"/>
      <c r="Q267" s="441"/>
      <c r="R267" s="441"/>
    </row>
    <row r="268" s="195" customFormat="1" ht="13.5" spans="1:18">
      <c r="A268" s="173" t="s">
        <v>5867</v>
      </c>
      <c r="B268" s="175" t="s">
        <v>5868</v>
      </c>
      <c r="C268" s="169" t="s">
        <v>5807</v>
      </c>
      <c r="D268" s="175" t="s">
        <v>5769</v>
      </c>
      <c r="E268" s="433">
        <v>1450942</v>
      </c>
      <c r="F268" s="173" t="s">
        <v>5071</v>
      </c>
      <c r="G268" s="175" t="s">
        <v>5075</v>
      </c>
      <c r="H268" s="169" t="s">
        <v>5076</v>
      </c>
      <c r="I268" s="173" t="s">
        <v>5071</v>
      </c>
      <c r="J268" s="173" t="s">
        <v>5071</v>
      </c>
      <c r="K268" s="175" t="s">
        <v>5869</v>
      </c>
      <c r="L268" s="178">
        <v>1000</v>
      </c>
      <c r="M268" s="440"/>
      <c r="Q268" s="441"/>
      <c r="R268" s="441"/>
    </row>
    <row r="269" s="195" customFormat="1" ht="13.5" spans="1:18">
      <c r="A269" s="173" t="s">
        <v>5870</v>
      </c>
      <c r="B269" s="175" t="s">
        <v>5871</v>
      </c>
      <c r="C269" s="169" t="s">
        <v>5807</v>
      </c>
      <c r="D269" s="175" t="s">
        <v>5769</v>
      </c>
      <c r="E269" s="433">
        <v>1445926</v>
      </c>
      <c r="F269" s="173" t="s">
        <v>5089</v>
      </c>
      <c r="G269" s="175" t="s">
        <v>5107</v>
      </c>
      <c r="H269" s="169" t="s">
        <v>5108</v>
      </c>
      <c r="I269" s="173" t="s">
        <v>5071</v>
      </c>
      <c r="J269" s="173" t="s">
        <v>5089</v>
      </c>
      <c r="K269" s="175" t="s">
        <v>5872</v>
      </c>
      <c r="L269" s="178">
        <v>5200</v>
      </c>
      <c r="M269" s="440"/>
      <c r="Q269" s="441"/>
      <c r="R269" s="441"/>
    </row>
    <row r="270" s="195" customFormat="1" ht="13.5" spans="1:18">
      <c r="A270" s="173" t="s">
        <v>5873</v>
      </c>
      <c r="B270" s="175" t="s">
        <v>5874</v>
      </c>
      <c r="C270" s="169" t="s">
        <v>5807</v>
      </c>
      <c r="D270" s="175" t="s">
        <v>5769</v>
      </c>
      <c r="E270" s="433">
        <v>1450840</v>
      </c>
      <c r="F270" s="173" t="s">
        <v>5071</v>
      </c>
      <c r="G270" s="175" t="s">
        <v>5075</v>
      </c>
      <c r="H270" s="169" t="s">
        <v>5076</v>
      </c>
      <c r="I270" s="173" t="s">
        <v>5071</v>
      </c>
      <c r="J270" s="173" t="s">
        <v>5071</v>
      </c>
      <c r="K270" s="175" t="s">
        <v>5875</v>
      </c>
      <c r="L270" s="178">
        <v>1000</v>
      </c>
      <c r="M270" s="440"/>
      <c r="Q270" s="441"/>
      <c r="R270" s="441"/>
    </row>
    <row r="271" s="195" customFormat="1" ht="13.5" spans="1:18">
      <c r="A271" s="173" t="s">
        <v>5876</v>
      </c>
      <c r="B271" s="175" t="s">
        <v>5877</v>
      </c>
      <c r="C271" s="169" t="s">
        <v>5807</v>
      </c>
      <c r="D271" s="175" t="s">
        <v>5769</v>
      </c>
      <c r="E271" s="433">
        <v>1450875</v>
      </c>
      <c r="F271" s="173" t="s">
        <v>5071</v>
      </c>
      <c r="G271" s="175" t="s">
        <v>5075</v>
      </c>
      <c r="H271" s="169" t="s">
        <v>5076</v>
      </c>
      <c r="I271" s="173" t="s">
        <v>5071</v>
      </c>
      <c r="J271" s="173" t="s">
        <v>5071</v>
      </c>
      <c r="K271" s="175" t="s">
        <v>5878</v>
      </c>
      <c r="L271" s="178">
        <v>1000</v>
      </c>
      <c r="M271" s="440"/>
      <c r="Q271" s="441"/>
      <c r="R271" s="441"/>
    </row>
    <row r="272" s="195" customFormat="1" ht="13.5" spans="1:18">
      <c r="A272" s="173" t="s">
        <v>5879</v>
      </c>
      <c r="B272" s="175" t="s">
        <v>5880</v>
      </c>
      <c r="C272" s="169" t="s">
        <v>5807</v>
      </c>
      <c r="D272" s="175" t="s">
        <v>5820</v>
      </c>
      <c r="E272" s="433">
        <v>1448638</v>
      </c>
      <c r="F272" s="173" t="s">
        <v>5071</v>
      </c>
      <c r="G272" s="175" t="s">
        <v>5075</v>
      </c>
      <c r="H272" s="169" t="s">
        <v>5076</v>
      </c>
      <c r="I272" s="173" t="s">
        <v>5079</v>
      </c>
      <c r="J272" s="173" t="s">
        <v>5079</v>
      </c>
      <c r="K272" s="175" t="s">
        <v>5881</v>
      </c>
      <c r="L272" s="178">
        <v>2000</v>
      </c>
      <c r="M272" s="440"/>
      <c r="Q272" s="441"/>
      <c r="R272" s="441"/>
    </row>
    <row r="273" s="195" customFormat="1" ht="13.5" spans="1:18">
      <c r="A273" s="173" t="s">
        <v>5882</v>
      </c>
      <c r="B273" s="175" t="s">
        <v>5883</v>
      </c>
      <c r="C273" s="169" t="s">
        <v>5807</v>
      </c>
      <c r="D273" s="175" t="s">
        <v>5820</v>
      </c>
      <c r="E273" s="433">
        <v>1440069</v>
      </c>
      <c r="F273" s="173" t="s">
        <v>5071</v>
      </c>
      <c r="G273" s="175" t="s">
        <v>5075</v>
      </c>
      <c r="H273" s="169" t="s">
        <v>5076</v>
      </c>
      <c r="I273" s="173" t="s">
        <v>5079</v>
      </c>
      <c r="J273" s="173" t="s">
        <v>5079</v>
      </c>
      <c r="K273" s="175" t="s">
        <v>5884</v>
      </c>
      <c r="L273" s="178">
        <v>2000</v>
      </c>
      <c r="M273" s="440"/>
      <c r="Q273" s="441"/>
      <c r="R273" s="441"/>
    </row>
    <row r="274" s="195" customFormat="1" ht="13.5" spans="1:18">
      <c r="A274" s="173" t="s">
        <v>5885</v>
      </c>
      <c r="B274" s="175" t="s">
        <v>5886</v>
      </c>
      <c r="C274" s="169" t="s">
        <v>5807</v>
      </c>
      <c r="D274" s="175" t="s">
        <v>5820</v>
      </c>
      <c r="E274" s="433">
        <v>1397648</v>
      </c>
      <c r="F274" s="173" t="s">
        <v>5071</v>
      </c>
      <c r="G274" s="175" t="s">
        <v>5083</v>
      </c>
      <c r="H274" s="169" t="s">
        <v>5101</v>
      </c>
      <c r="I274" s="173" t="s">
        <v>5079</v>
      </c>
      <c r="J274" s="173" t="s">
        <v>5079</v>
      </c>
      <c r="K274" s="175" t="s">
        <v>5887</v>
      </c>
      <c r="L274" s="178">
        <v>2200</v>
      </c>
      <c r="M274" s="440"/>
      <c r="Q274" s="441"/>
      <c r="R274" s="441"/>
    </row>
    <row r="275" s="195" customFormat="1" ht="13.5" spans="1:18">
      <c r="A275" s="173" t="s">
        <v>5888</v>
      </c>
      <c r="B275" s="175" t="s">
        <v>5889</v>
      </c>
      <c r="C275" s="169" t="s">
        <v>5807</v>
      </c>
      <c r="D275" s="175" t="s">
        <v>5820</v>
      </c>
      <c r="E275" s="433">
        <v>1397647</v>
      </c>
      <c r="F275" s="173" t="s">
        <v>5071</v>
      </c>
      <c r="G275" s="175" t="s">
        <v>5083</v>
      </c>
      <c r="H275" s="169" t="s">
        <v>5101</v>
      </c>
      <c r="I275" s="173" t="s">
        <v>5079</v>
      </c>
      <c r="J275" s="173" t="s">
        <v>5079</v>
      </c>
      <c r="K275" s="175" t="s">
        <v>5890</v>
      </c>
      <c r="L275" s="178">
        <v>2200</v>
      </c>
      <c r="M275" s="440"/>
      <c r="Q275" s="441"/>
      <c r="R275" s="441"/>
    </row>
    <row r="276" s="195" customFormat="1" ht="13.5" spans="1:18">
      <c r="A276" s="173" t="s">
        <v>5891</v>
      </c>
      <c r="B276" s="175" t="s">
        <v>5892</v>
      </c>
      <c r="C276" s="169" t="s">
        <v>5769</v>
      </c>
      <c r="D276" s="175" t="s">
        <v>5820</v>
      </c>
      <c r="E276" s="433">
        <v>1446728</v>
      </c>
      <c r="F276" s="173" t="s">
        <v>5071</v>
      </c>
      <c r="G276" s="175" t="s">
        <v>5107</v>
      </c>
      <c r="H276" s="169" t="s">
        <v>5108</v>
      </c>
      <c r="I276" s="173" t="s">
        <v>5071</v>
      </c>
      <c r="J276" s="173" t="s">
        <v>5071</v>
      </c>
      <c r="K276" s="175" t="s">
        <v>5893</v>
      </c>
      <c r="L276" s="178">
        <v>1300</v>
      </c>
      <c r="M276" s="440"/>
      <c r="Q276" s="441"/>
      <c r="R276" s="441"/>
    </row>
    <row r="277" s="195" customFormat="1" ht="13.5" spans="1:18">
      <c r="A277" s="173" t="s">
        <v>5894</v>
      </c>
      <c r="B277" s="175" t="s">
        <v>5895</v>
      </c>
      <c r="C277" s="169" t="s">
        <v>5769</v>
      </c>
      <c r="D277" s="175" t="s">
        <v>5820</v>
      </c>
      <c r="E277" s="433">
        <v>1448015</v>
      </c>
      <c r="F277" s="173" t="s">
        <v>5079</v>
      </c>
      <c r="G277" s="175" t="s">
        <v>5083</v>
      </c>
      <c r="H277" s="169" t="s">
        <v>5108</v>
      </c>
      <c r="I277" s="173" t="s">
        <v>5071</v>
      </c>
      <c r="J277" s="173" t="s">
        <v>5079</v>
      </c>
      <c r="K277" s="175" t="s">
        <v>5896</v>
      </c>
      <c r="L277" s="178">
        <v>2600</v>
      </c>
      <c r="M277" s="440"/>
      <c r="Q277" s="441"/>
      <c r="R277" s="441"/>
    </row>
    <row r="278" s="195" customFormat="1" ht="13.5" spans="1:18">
      <c r="A278" s="173" t="s">
        <v>5897</v>
      </c>
      <c r="B278" s="175" t="s">
        <v>5898</v>
      </c>
      <c r="C278" s="169" t="s">
        <v>5769</v>
      </c>
      <c r="D278" s="175" t="s">
        <v>5820</v>
      </c>
      <c r="E278" s="433">
        <v>1440297</v>
      </c>
      <c r="F278" s="173" t="s">
        <v>5071</v>
      </c>
      <c r="G278" s="175" t="s">
        <v>5075</v>
      </c>
      <c r="H278" s="169" t="s">
        <v>5076</v>
      </c>
      <c r="I278" s="173" t="s">
        <v>5071</v>
      </c>
      <c r="J278" s="173" t="s">
        <v>5071</v>
      </c>
      <c r="K278" s="175" t="s">
        <v>5899</v>
      </c>
      <c r="L278" s="178">
        <v>1000</v>
      </c>
      <c r="M278" s="440"/>
      <c r="Q278" s="441"/>
      <c r="R278" s="441"/>
    </row>
    <row r="279" s="195" customFormat="1" ht="13.5" spans="1:18">
      <c r="A279" s="173" t="s">
        <v>5900</v>
      </c>
      <c r="B279" s="175" t="s">
        <v>5901</v>
      </c>
      <c r="C279" s="169" t="s">
        <v>5769</v>
      </c>
      <c r="D279" s="175" t="s">
        <v>5902</v>
      </c>
      <c r="E279" s="433">
        <v>1418921</v>
      </c>
      <c r="F279" s="173" t="s">
        <v>5071</v>
      </c>
      <c r="G279" s="175" t="s">
        <v>5075</v>
      </c>
      <c r="H279" s="169" t="s">
        <v>5076</v>
      </c>
      <c r="I279" s="173" t="s">
        <v>5085</v>
      </c>
      <c r="J279" s="173" t="s">
        <v>5085</v>
      </c>
      <c r="K279" s="175" t="s">
        <v>5903</v>
      </c>
      <c r="L279" s="178">
        <v>3000</v>
      </c>
      <c r="M279" s="440"/>
      <c r="Q279" s="441"/>
      <c r="R279" s="441"/>
    </row>
    <row r="280" s="195" customFormat="1" ht="13.5" spans="1:18">
      <c r="A280" s="173" t="s">
        <v>5904</v>
      </c>
      <c r="B280" s="175" t="s">
        <v>5905</v>
      </c>
      <c r="C280" s="169" t="s">
        <v>5820</v>
      </c>
      <c r="D280" s="175" t="s">
        <v>5906</v>
      </c>
      <c r="E280" s="433">
        <v>1450853</v>
      </c>
      <c r="F280" s="173" t="s">
        <v>5071</v>
      </c>
      <c r="G280" s="175" t="s">
        <v>5083</v>
      </c>
      <c r="H280" s="169" t="s">
        <v>5108</v>
      </c>
      <c r="I280" s="173" t="s">
        <v>5071</v>
      </c>
      <c r="J280" s="173" t="s">
        <v>5071</v>
      </c>
      <c r="K280" s="175" t="s">
        <v>5907</v>
      </c>
      <c r="L280" s="178">
        <v>1300</v>
      </c>
      <c r="M280" s="440"/>
      <c r="Q280" s="441"/>
      <c r="R280" s="441"/>
    </row>
    <row r="281" s="195" customFormat="1" ht="13.5" spans="1:18">
      <c r="A281" s="173" t="s">
        <v>5908</v>
      </c>
      <c r="B281" s="175" t="s">
        <v>5909</v>
      </c>
      <c r="C281" s="169" t="s">
        <v>5820</v>
      </c>
      <c r="D281" s="175" t="s">
        <v>5906</v>
      </c>
      <c r="E281" s="433">
        <v>1451771</v>
      </c>
      <c r="F281" s="173" t="s">
        <v>5071</v>
      </c>
      <c r="G281" s="175" t="s">
        <v>5083</v>
      </c>
      <c r="H281" s="169" t="s">
        <v>5108</v>
      </c>
      <c r="I281" s="173" t="s">
        <v>5071</v>
      </c>
      <c r="J281" s="173" t="s">
        <v>5071</v>
      </c>
      <c r="K281" s="175" t="s">
        <v>5910</v>
      </c>
      <c r="L281" s="178">
        <v>1300</v>
      </c>
      <c r="M281" s="440"/>
      <c r="Q281" s="441"/>
      <c r="R281" s="441"/>
    </row>
    <row r="282" s="195" customFormat="1" ht="13.5" spans="1:18">
      <c r="A282" s="173" t="s">
        <v>5911</v>
      </c>
      <c r="B282" s="175" t="s">
        <v>5912</v>
      </c>
      <c r="C282" s="169" t="s">
        <v>5820</v>
      </c>
      <c r="D282" s="175" t="s">
        <v>5906</v>
      </c>
      <c r="E282" s="433">
        <v>1451783</v>
      </c>
      <c r="F282" s="173" t="s">
        <v>5071</v>
      </c>
      <c r="G282" s="175" t="s">
        <v>5083</v>
      </c>
      <c r="H282" s="169" t="s">
        <v>5108</v>
      </c>
      <c r="I282" s="173" t="s">
        <v>5071</v>
      </c>
      <c r="J282" s="173" t="s">
        <v>5071</v>
      </c>
      <c r="K282" s="175" t="s">
        <v>5913</v>
      </c>
      <c r="L282" s="178">
        <v>1300</v>
      </c>
      <c r="M282" s="440"/>
      <c r="Q282" s="441"/>
      <c r="R282" s="441"/>
    </row>
    <row r="283" s="195" customFormat="1" ht="13.5" spans="1:18">
      <c r="A283" s="173" t="s">
        <v>5914</v>
      </c>
      <c r="B283" s="175" t="s">
        <v>5915</v>
      </c>
      <c r="C283" s="169" t="s">
        <v>5820</v>
      </c>
      <c r="D283" s="175" t="s">
        <v>5906</v>
      </c>
      <c r="E283" s="433">
        <v>1438593</v>
      </c>
      <c r="F283" s="173" t="s">
        <v>5085</v>
      </c>
      <c r="G283" s="175" t="s">
        <v>5093</v>
      </c>
      <c r="H283" s="169" t="s">
        <v>5094</v>
      </c>
      <c r="I283" s="173" t="s">
        <v>5071</v>
      </c>
      <c r="J283" s="173" t="s">
        <v>5085</v>
      </c>
      <c r="K283" s="175" t="s">
        <v>5916</v>
      </c>
      <c r="L283" s="178">
        <v>4500</v>
      </c>
      <c r="M283" s="440"/>
      <c r="Q283" s="441"/>
      <c r="R283" s="441"/>
    </row>
    <row r="284" s="195" customFormat="1" ht="13.5" spans="1:18">
      <c r="A284" s="173" t="s">
        <v>5917</v>
      </c>
      <c r="B284" s="175" t="s">
        <v>5918</v>
      </c>
      <c r="C284" s="169" t="s">
        <v>5820</v>
      </c>
      <c r="D284" s="175" t="s">
        <v>5906</v>
      </c>
      <c r="E284" s="433">
        <v>1451702</v>
      </c>
      <c r="F284" s="173" t="s">
        <v>5071</v>
      </c>
      <c r="G284" s="175" t="s">
        <v>5075</v>
      </c>
      <c r="H284" s="169" t="s">
        <v>5076</v>
      </c>
      <c r="I284" s="173" t="s">
        <v>5071</v>
      </c>
      <c r="J284" s="173" t="s">
        <v>5071</v>
      </c>
      <c r="K284" s="175" t="s">
        <v>5919</v>
      </c>
      <c r="L284" s="178">
        <v>1000</v>
      </c>
      <c r="M284" s="440"/>
      <c r="Q284" s="441"/>
      <c r="R284" s="441"/>
    </row>
    <row r="285" s="195" customFormat="1" ht="13.5" spans="1:18">
      <c r="A285" s="173" t="s">
        <v>5920</v>
      </c>
      <c r="B285" s="175" t="s">
        <v>5921</v>
      </c>
      <c r="C285" s="169" t="s">
        <v>5906</v>
      </c>
      <c r="D285" s="175" t="s">
        <v>5902</v>
      </c>
      <c r="E285" s="433">
        <v>1452367</v>
      </c>
      <c r="F285" s="173" t="s">
        <v>5071</v>
      </c>
      <c r="G285" s="175" t="s">
        <v>5075</v>
      </c>
      <c r="H285" s="169" t="s">
        <v>5076</v>
      </c>
      <c r="I285" s="173" t="s">
        <v>5071</v>
      </c>
      <c r="J285" s="173" t="s">
        <v>5071</v>
      </c>
      <c r="K285" s="175" t="s">
        <v>5922</v>
      </c>
      <c r="L285" s="178">
        <v>1000</v>
      </c>
      <c r="M285" s="440"/>
      <c r="Q285" s="441"/>
      <c r="R285" s="441"/>
    </row>
    <row r="286" s="195" customFormat="1" ht="13.5" spans="1:18">
      <c r="A286" s="173" t="s">
        <v>5923</v>
      </c>
      <c r="B286" s="175" t="s">
        <v>5924</v>
      </c>
      <c r="C286" s="169" t="s">
        <v>5906</v>
      </c>
      <c r="D286" s="175" t="s">
        <v>5902</v>
      </c>
      <c r="E286" s="433">
        <v>1449607</v>
      </c>
      <c r="F286" s="173" t="s">
        <v>5079</v>
      </c>
      <c r="G286" s="175" t="s">
        <v>5075</v>
      </c>
      <c r="H286" s="169" t="s">
        <v>5076</v>
      </c>
      <c r="I286" s="173" t="s">
        <v>5071</v>
      </c>
      <c r="J286" s="173" t="s">
        <v>5079</v>
      </c>
      <c r="K286" s="175" t="s">
        <v>5925</v>
      </c>
      <c r="L286" s="178">
        <v>2000</v>
      </c>
      <c r="M286" s="440"/>
      <c r="Q286" s="441"/>
      <c r="R286" s="441"/>
    </row>
    <row r="287" s="195" customFormat="1" ht="13.5" spans="1:18">
      <c r="A287" s="173" t="s">
        <v>5926</v>
      </c>
      <c r="B287" s="175" t="s">
        <v>5927</v>
      </c>
      <c r="C287" s="169" t="s">
        <v>5906</v>
      </c>
      <c r="D287" s="175" t="s">
        <v>5902</v>
      </c>
      <c r="E287" s="433">
        <v>1452390</v>
      </c>
      <c r="F287" s="173" t="s">
        <v>5071</v>
      </c>
      <c r="G287" s="175" t="s">
        <v>5075</v>
      </c>
      <c r="H287" s="169" t="s">
        <v>5076</v>
      </c>
      <c r="I287" s="173" t="s">
        <v>5071</v>
      </c>
      <c r="J287" s="173" t="s">
        <v>5071</v>
      </c>
      <c r="K287" s="175" t="s">
        <v>5928</v>
      </c>
      <c r="L287" s="178">
        <v>1000</v>
      </c>
      <c r="M287" s="440"/>
      <c r="Q287" s="441"/>
      <c r="R287" s="441"/>
    </row>
    <row r="288" s="195" customFormat="1" ht="13.5" spans="1:18">
      <c r="A288" s="173" t="s">
        <v>5929</v>
      </c>
      <c r="B288" s="175" t="s">
        <v>5918</v>
      </c>
      <c r="C288" s="169" t="s">
        <v>5906</v>
      </c>
      <c r="D288" s="175" t="s">
        <v>5902</v>
      </c>
      <c r="E288" s="433">
        <v>1452284</v>
      </c>
      <c r="F288" s="173" t="s">
        <v>5071</v>
      </c>
      <c r="G288" s="175" t="s">
        <v>5075</v>
      </c>
      <c r="H288" s="169" t="s">
        <v>5076</v>
      </c>
      <c r="I288" s="173" t="s">
        <v>5071</v>
      </c>
      <c r="J288" s="173" t="s">
        <v>5071</v>
      </c>
      <c r="K288" s="175" t="s">
        <v>5930</v>
      </c>
      <c r="L288" s="178">
        <v>1000</v>
      </c>
      <c r="M288" s="440"/>
      <c r="Q288" s="441"/>
      <c r="R288" s="441"/>
    </row>
    <row r="289" s="195" customFormat="1" ht="13.5" spans="1:18">
      <c r="A289" s="173" t="s">
        <v>5931</v>
      </c>
      <c r="B289" s="175" t="s">
        <v>5932</v>
      </c>
      <c r="C289" s="169" t="s">
        <v>5906</v>
      </c>
      <c r="D289" s="175" t="s">
        <v>5902</v>
      </c>
      <c r="E289" s="433">
        <v>1452555</v>
      </c>
      <c r="F289" s="173" t="s">
        <v>5071</v>
      </c>
      <c r="G289" s="175" t="s">
        <v>5083</v>
      </c>
      <c r="H289" s="169" t="s">
        <v>5108</v>
      </c>
      <c r="I289" s="173" t="s">
        <v>5071</v>
      </c>
      <c r="J289" s="173" t="s">
        <v>5071</v>
      </c>
      <c r="K289" s="175" t="s">
        <v>5933</v>
      </c>
      <c r="L289" s="178">
        <v>1300</v>
      </c>
      <c r="M289" s="440"/>
      <c r="Q289" s="441"/>
      <c r="R289" s="441"/>
    </row>
    <row r="290" s="195" customFormat="1" ht="13.5" spans="1:18">
      <c r="A290" s="173" t="s">
        <v>5934</v>
      </c>
      <c r="B290" s="175" t="s">
        <v>5935</v>
      </c>
      <c r="C290" s="169" t="s">
        <v>5906</v>
      </c>
      <c r="D290" s="175" t="s">
        <v>5902</v>
      </c>
      <c r="E290" s="433">
        <v>1452551</v>
      </c>
      <c r="F290" s="173" t="s">
        <v>5071</v>
      </c>
      <c r="G290" s="175" t="s">
        <v>5075</v>
      </c>
      <c r="H290" s="169" t="s">
        <v>5076</v>
      </c>
      <c r="I290" s="173" t="s">
        <v>5071</v>
      </c>
      <c r="J290" s="173" t="s">
        <v>5071</v>
      </c>
      <c r="K290" s="175" t="s">
        <v>5936</v>
      </c>
      <c r="L290" s="178">
        <v>1000</v>
      </c>
      <c r="M290" s="440"/>
      <c r="Q290" s="441"/>
      <c r="R290" s="441"/>
    </row>
    <row r="291" s="195" customFormat="1" ht="13.5" spans="1:18">
      <c r="A291" s="192" t="s">
        <v>5937</v>
      </c>
      <c r="B291" s="193"/>
      <c r="C291" s="193"/>
      <c r="D291" s="193"/>
      <c r="E291" s="194"/>
      <c r="F291" s="173" t="s">
        <v>5938</v>
      </c>
      <c r="G291" s="180"/>
      <c r="H291" s="182"/>
      <c r="I291" s="169" t="s">
        <v>5939</v>
      </c>
      <c r="J291" s="169" t="s">
        <v>5940</v>
      </c>
      <c r="K291" s="180"/>
      <c r="L291" s="177">
        <f>SUM(L7:L290)</f>
        <v>782800</v>
      </c>
      <c r="M291" s="440"/>
      <c r="Q291" s="441"/>
      <c r="R291" s="441"/>
    </row>
    <row r="292" s="195" customFormat="1" ht="13.5" spans="12:18">
      <c r="L292" s="372" t="s">
        <v>5941</v>
      </c>
      <c r="Q292" s="441"/>
      <c r="R292" s="441"/>
    </row>
    <row r="293" s="195" customFormat="1" spans="1:18">
      <c r="A293" s="217"/>
      <c r="Q293" s="441"/>
      <c r="R293" s="441"/>
    </row>
    <row r="294" s="195" customFormat="1" spans="17:18">
      <c r="Q294" s="441"/>
      <c r="R294" s="441"/>
    </row>
    <row r="295" s="195" customFormat="1" spans="1:18">
      <c r="A295" s="217"/>
      <c r="Q295" s="441"/>
      <c r="R295" s="441"/>
    </row>
    <row r="296" s="195" customFormat="1" spans="1:18">
      <c r="A296" s="217"/>
      <c r="Q296" s="441"/>
      <c r="R296" s="441"/>
    </row>
    <row r="297" s="195" customFormat="1" spans="1:18">
      <c r="A297" s="217"/>
      <c r="Q297" s="441"/>
      <c r="R297" s="441"/>
    </row>
    <row r="298" s="195" customFormat="1" spans="17:18">
      <c r="Q298" s="441"/>
      <c r="R298" s="441"/>
    </row>
    <row r="299" s="195" customFormat="1" spans="17:18">
      <c r="Q299" s="441"/>
      <c r="R299" s="441"/>
    </row>
    <row r="300" s="195" customFormat="1" spans="17:18">
      <c r="Q300" s="441"/>
      <c r="R300" s="441"/>
    </row>
    <row r="301" s="195" customFormat="1" spans="17:18">
      <c r="Q301" s="441"/>
      <c r="R301" s="441"/>
    </row>
    <row r="302" s="195" customFormat="1" spans="17:18">
      <c r="Q302" s="441"/>
      <c r="R302" s="441"/>
    </row>
    <row r="303" s="195" customFormat="1" spans="17:18">
      <c r="Q303" s="441"/>
      <c r="R303" s="441"/>
    </row>
    <row r="304" s="195" customFormat="1" spans="17:18">
      <c r="Q304" s="441"/>
      <c r="R304" s="441"/>
    </row>
    <row r="305" s="195" customFormat="1" spans="17:18">
      <c r="Q305" s="441"/>
      <c r="R305" s="441"/>
    </row>
    <row r="306" s="195" customFormat="1" spans="17:18">
      <c r="Q306" s="441"/>
      <c r="R306" s="441"/>
    </row>
    <row r="307" s="195" customFormat="1" spans="17:18">
      <c r="Q307" s="441"/>
      <c r="R307" s="441"/>
    </row>
    <row r="308" s="195" customFormat="1" spans="17:18">
      <c r="Q308" s="441"/>
      <c r="R308" s="441"/>
    </row>
    <row r="309" s="195" customFormat="1" spans="17:18">
      <c r="Q309" s="441"/>
      <c r="R309" s="441"/>
    </row>
    <row r="310" s="195" customFormat="1" spans="17:18">
      <c r="Q310" s="441"/>
      <c r="R310" s="441"/>
    </row>
    <row r="311" s="195" customFormat="1" spans="17:18">
      <c r="Q311" s="441"/>
      <c r="R311" s="441"/>
    </row>
    <row r="312" s="195" customFormat="1" spans="17:18">
      <c r="Q312" s="441"/>
      <c r="R312" s="441"/>
    </row>
    <row r="313" s="195" customFormat="1" spans="17:18">
      <c r="Q313" s="441"/>
      <c r="R313" s="441"/>
    </row>
    <row r="314" s="195" customFormat="1" spans="17:18">
      <c r="Q314" s="441"/>
      <c r="R314" s="441"/>
    </row>
    <row r="315" s="195" customFormat="1" spans="17:18">
      <c r="Q315" s="441"/>
      <c r="R315" s="441"/>
    </row>
    <row r="316" s="195" customFormat="1" spans="17:18">
      <c r="Q316" s="441"/>
      <c r="R316" s="441"/>
    </row>
    <row r="317" s="195" customFormat="1" spans="17:18">
      <c r="Q317" s="441"/>
      <c r="R317" s="441"/>
    </row>
    <row r="318" s="195" customFormat="1" spans="17:18">
      <c r="Q318" s="441"/>
      <c r="R318" s="441"/>
    </row>
    <row r="319" s="195" customFormat="1" spans="17:18">
      <c r="Q319" s="441"/>
      <c r="R319" s="441"/>
    </row>
    <row r="320" s="195" customFormat="1" spans="17:18">
      <c r="Q320" s="441"/>
      <c r="R320" s="441"/>
    </row>
    <row r="321" s="195" customFormat="1" spans="17:18">
      <c r="Q321" s="441"/>
      <c r="R321" s="441"/>
    </row>
    <row r="322" s="195" customFormat="1" spans="17:18">
      <c r="Q322" s="441"/>
      <c r="R322" s="441"/>
    </row>
    <row r="323" s="195" customFormat="1" spans="17:18">
      <c r="Q323" s="441"/>
      <c r="R323" s="441"/>
    </row>
    <row r="324" s="195" customFormat="1" spans="17:18">
      <c r="Q324" s="441"/>
      <c r="R324" s="441"/>
    </row>
    <row r="325" s="195" customFormat="1" spans="17:18">
      <c r="Q325" s="441"/>
      <c r="R325" s="441"/>
    </row>
    <row r="326" s="195" customFormat="1" spans="17:18">
      <c r="Q326" s="441"/>
      <c r="R326" s="441"/>
    </row>
    <row r="327" s="195" customFormat="1" spans="17:18">
      <c r="Q327" s="441"/>
      <c r="R327" s="441"/>
    </row>
    <row r="328" s="195" customFormat="1" spans="17:18">
      <c r="Q328" s="441"/>
      <c r="R328" s="441"/>
    </row>
    <row r="329" s="195" customFormat="1" spans="17:18">
      <c r="Q329" s="441"/>
      <c r="R329" s="441"/>
    </row>
    <row r="330" s="195" customFormat="1" spans="17:18">
      <c r="Q330" s="441"/>
      <c r="R330" s="441"/>
    </row>
    <row r="331" s="195" customFormat="1" spans="17:18">
      <c r="Q331" s="441"/>
      <c r="R331" s="441"/>
    </row>
    <row r="332" s="195" customFormat="1" spans="17:18">
      <c r="Q332" s="441"/>
      <c r="R332" s="441"/>
    </row>
    <row r="333" s="195" customFormat="1" spans="17:18">
      <c r="Q333" s="441"/>
      <c r="R333" s="441"/>
    </row>
    <row r="334" s="195" customFormat="1" spans="17:18">
      <c r="Q334" s="441"/>
      <c r="R334" s="441"/>
    </row>
    <row r="335" s="195" customFormat="1" spans="17:18">
      <c r="Q335" s="441"/>
      <c r="R335" s="441"/>
    </row>
    <row r="336" s="195" customFormat="1" spans="17:18">
      <c r="Q336" s="441"/>
      <c r="R336" s="441"/>
    </row>
    <row r="337" s="195" customFormat="1" spans="17:18">
      <c r="Q337" s="441"/>
      <c r="R337" s="441"/>
    </row>
    <row r="338" s="195" customFormat="1" spans="17:18">
      <c r="Q338" s="441"/>
      <c r="R338" s="441"/>
    </row>
    <row r="339" s="195" customFormat="1" spans="17:18">
      <c r="Q339" s="441"/>
      <c r="R339" s="441"/>
    </row>
    <row r="340" s="195" customFormat="1" spans="17:18">
      <c r="Q340" s="441"/>
      <c r="R340" s="441"/>
    </row>
    <row r="341" s="195" customFormat="1" spans="17:18">
      <c r="Q341" s="441"/>
      <c r="R341" s="441"/>
    </row>
    <row r="342" s="195" customFormat="1" spans="17:18">
      <c r="Q342" s="441"/>
      <c r="R342" s="441"/>
    </row>
    <row r="343" s="195" customFormat="1" spans="17:18">
      <c r="Q343" s="441"/>
      <c r="R343" s="441"/>
    </row>
    <row r="344" s="195" customFormat="1" spans="17:18">
      <c r="Q344" s="441"/>
      <c r="R344" s="441"/>
    </row>
    <row r="345" s="195" customFormat="1" spans="17:18">
      <c r="Q345" s="441"/>
      <c r="R345" s="441"/>
    </row>
    <row r="346" s="195" customFormat="1" spans="17:18">
      <c r="Q346" s="441"/>
      <c r="R346" s="441"/>
    </row>
    <row r="347" s="195" customFormat="1" spans="17:18">
      <c r="Q347" s="441"/>
      <c r="R347" s="441"/>
    </row>
    <row r="348" s="195" customFormat="1" spans="17:18">
      <c r="Q348" s="441"/>
      <c r="R348" s="441"/>
    </row>
    <row r="349" s="195" customFormat="1" spans="17:18">
      <c r="Q349" s="441"/>
      <c r="R349" s="441"/>
    </row>
    <row r="350" s="195" customFormat="1" spans="17:18">
      <c r="Q350" s="441"/>
      <c r="R350" s="441"/>
    </row>
    <row r="351" s="195" customFormat="1" spans="17:18">
      <c r="Q351" s="441"/>
      <c r="R351" s="441"/>
    </row>
    <row r="352" s="195" customFormat="1" spans="17:18">
      <c r="Q352" s="441"/>
      <c r="R352" s="441"/>
    </row>
    <row r="353" s="195" customFormat="1" spans="17:18">
      <c r="Q353" s="441"/>
      <c r="R353" s="441"/>
    </row>
    <row r="354" s="195" customFormat="1" spans="17:18">
      <c r="Q354" s="441"/>
      <c r="R354" s="441"/>
    </row>
    <row r="355" s="195" customFormat="1" spans="17:18">
      <c r="Q355" s="441"/>
      <c r="R355" s="441"/>
    </row>
    <row r="356" s="195" customFormat="1" spans="17:18">
      <c r="Q356" s="441"/>
      <c r="R356" s="441"/>
    </row>
    <row r="357" s="195" customFormat="1" spans="17:18">
      <c r="Q357" s="441"/>
      <c r="R357" s="441"/>
    </row>
    <row r="358" s="195" customFormat="1" spans="17:18">
      <c r="Q358" s="441"/>
      <c r="R358" s="441"/>
    </row>
    <row r="359" s="195" customFormat="1" spans="17:18">
      <c r="Q359" s="441"/>
      <c r="R359" s="441"/>
    </row>
    <row r="360" s="195" customFormat="1" spans="17:18">
      <c r="Q360" s="441"/>
      <c r="R360" s="441"/>
    </row>
    <row r="361" s="195" customFormat="1" spans="17:18">
      <c r="Q361" s="441"/>
      <c r="R361" s="441"/>
    </row>
    <row r="362" s="195" customFormat="1" spans="17:18">
      <c r="Q362" s="441"/>
      <c r="R362" s="441"/>
    </row>
    <row r="363" s="195" customFormat="1" spans="17:18">
      <c r="Q363" s="441"/>
      <c r="R363" s="441"/>
    </row>
    <row r="364" s="195" customFormat="1" spans="17:18">
      <c r="Q364" s="441"/>
      <c r="R364" s="441"/>
    </row>
    <row r="365" s="195" customFormat="1" spans="17:18">
      <c r="Q365" s="441"/>
      <c r="R365" s="441"/>
    </row>
    <row r="366" s="195" customFormat="1" spans="17:18">
      <c r="Q366" s="441"/>
      <c r="R366" s="441"/>
    </row>
    <row r="367" s="195" customFormat="1" spans="17:18">
      <c r="Q367" s="441"/>
      <c r="R367" s="441"/>
    </row>
    <row r="368" s="195" customFormat="1" spans="17:18">
      <c r="Q368" s="441"/>
      <c r="R368" s="441"/>
    </row>
    <row r="369" s="195" customFormat="1" spans="17:18">
      <c r="Q369" s="441"/>
      <c r="R369" s="441"/>
    </row>
    <row r="370" s="195" customFormat="1" spans="17:18">
      <c r="Q370" s="441"/>
      <c r="R370" s="441"/>
    </row>
    <row r="371" s="195" customFormat="1" spans="17:18">
      <c r="Q371" s="441"/>
      <c r="R371" s="441"/>
    </row>
    <row r="372" s="195" customFormat="1" spans="17:18">
      <c r="Q372" s="441"/>
      <c r="R372" s="441"/>
    </row>
    <row r="373" s="195" customFormat="1" spans="17:18">
      <c r="Q373" s="441"/>
      <c r="R373" s="441"/>
    </row>
    <row r="374" s="195" customFormat="1" spans="17:18">
      <c r="Q374" s="441"/>
      <c r="R374" s="441"/>
    </row>
    <row r="375" s="195" customFormat="1" spans="17:18">
      <c r="Q375" s="441"/>
      <c r="R375" s="441"/>
    </row>
    <row r="376" s="195" customFormat="1" spans="17:18">
      <c r="Q376" s="441"/>
      <c r="R376" s="441"/>
    </row>
    <row r="377" s="195" customFormat="1" spans="17:18">
      <c r="Q377" s="441"/>
      <c r="R377" s="441"/>
    </row>
    <row r="378" s="195" customFormat="1" spans="17:18">
      <c r="Q378" s="441"/>
      <c r="R378" s="441"/>
    </row>
    <row r="379" s="195" customFormat="1" spans="17:18">
      <c r="Q379" s="441"/>
      <c r="R379" s="441"/>
    </row>
    <row r="380" s="195" customFormat="1" spans="17:18">
      <c r="Q380" s="441"/>
      <c r="R380" s="441"/>
    </row>
    <row r="381" s="195" customFormat="1" spans="17:18">
      <c r="Q381" s="441"/>
      <c r="R381" s="441"/>
    </row>
    <row r="382" s="195" customFormat="1" spans="17:18">
      <c r="Q382" s="441"/>
      <c r="R382" s="441"/>
    </row>
    <row r="383" s="195" customFormat="1" spans="17:18">
      <c r="Q383" s="441"/>
      <c r="R383" s="441"/>
    </row>
    <row r="384" s="195" customFormat="1" spans="17:18">
      <c r="Q384" s="441"/>
      <c r="R384" s="441"/>
    </row>
    <row r="385" s="195" customFormat="1" spans="17:18">
      <c r="Q385" s="441"/>
      <c r="R385" s="441"/>
    </row>
    <row r="386" s="195" customFormat="1" spans="17:18">
      <c r="Q386" s="441"/>
      <c r="R386" s="441"/>
    </row>
    <row r="387" s="195" customFormat="1" spans="17:18">
      <c r="Q387" s="441"/>
      <c r="R387" s="441"/>
    </row>
    <row r="388" s="195" customFormat="1" spans="17:18">
      <c r="Q388" s="441"/>
      <c r="R388" s="441"/>
    </row>
    <row r="389" s="195" customFormat="1" spans="17:18">
      <c r="Q389" s="441"/>
      <c r="R389" s="441"/>
    </row>
    <row r="390" s="195" customFormat="1" spans="17:18">
      <c r="Q390" s="441"/>
      <c r="R390" s="441"/>
    </row>
    <row r="391" s="195" customFormat="1" spans="17:18">
      <c r="Q391" s="441"/>
      <c r="R391" s="441"/>
    </row>
    <row r="392" s="195" customFormat="1" spans="17:18">
      <c r="Q392" s="441"/>
      <c r="R392" s="441"/>
    </row>
    <row r="393" s="195" customFormat="1" spans="17:18">
      <c r="Q393" s="441"/>
      <c r="R393" s="441"/>
    </row>
    <row r="394" s="195" customFormat="1" spans="17:18">
      <c r="Q394" s="441"/>
      <c r="R394" s="441"/>
    </row>
    <row r="395" s="195" customFormat="1" spans="17:18">
      <c r="Q395" s="441"/>
      <c r="R395" s="441"/>
    </row>
    <row r="396" s="195" customFormat="1" spans="17:18">
      <c r="Q396" s="441"/>
      <c r="R396" s="441"/>
    </row>
    <row r="397" s="195" customFormat="1" spans="17:18">
      <c r="Q397" s="441"/>
      <c r="R397" s="441"/>
    </row>
    <row r="398" s="195" customFormat="1" spans="17:18">
      <c r="Q398" s="441"/>
      <c r="R398" s="441"/>
    </row>
    <row r="399" s="195" customFormat="1" spans="17:18">
      <c r="Q399" s="441"/>
      <c r="R399" s="441"/>
    </row>
    <row r="400" s="195" customFormat="1" spans="17:18">
      <c r="Q400" s="441"/>
      <c r="R400" s="441"/>
    </row>
    <row r="401" s="195" customFormat="1" spans="17:18">
      <c r="Q401" s="441"/>
      <c r="R401" s="441"/>
    </row>
    <row r="402" s="195" customFormat="1" spans="17:18">
      <c r="Q402" s="441"/>
      <c r="R402" s="441"/>
    </row>
    <row r="403" s="195" customFormat="1" spans="17:18">
      <c r="Q403" s="441"/>
      <c r="R403" s="441"/>
    </row>
    <row r="404" s="195" customFormat="1" spans="17:18">
      <c r="Q404" s="441"/>
      <c r="R404" s="441"/>
    </row>
    <row r="405" s="195" customFormat="1" spans="17:18">
      <c r="Q405" s="441"/>
      <c r="R405" s="441"/>
    </row>
    <row r="406" s="195" customFormat="1" spans="17:18">
      <c r="Q406" s="441"/>
      <c r="R406" s="441"/>
    </row>
    <row r="407" s="195" customFormat="1" spans="17:18">
      <c r="Q407" s="441"/>
      <c r="R407" s="441"/>
    </row>
    <row r="408" s="195" customFormat="1" spans="17:18">
      <c r="Q408" s="441"/>
      <c r="R408" s="441"/>
    </row>
    <row r="409" s="195" customFormat="1" spans="17:18">
      <c r="Q409" s="441"/>
      <c r="R409" s="441"/>
    </row>
    <row r="410" s="195" customFormat="1" spans="17:18">
      <c r="Q410" s="441"/>
      <c r="R410" s="441"/>
    </row>
    <row r="411" s="195" customFormat="1" spans="17:18">
      <c r="Q411" s="441"/>
      <c r="R411" s="441"/>
    </row>
    <row r="412" s="195" customFormat="1" spans="17:18">
      <c r="Q412" s="441"/>
      <c r="R412" s="441"/>
    </row>
    <row r="413" s="195" customFormat="1" spans="17:18">
      <c r="Q413" s="441"/>
      <c r="R413" s="441"/>
    </row>
    <row r="414" s="195" customFormat="1" spans="17:18">
      <c r="Q414" s="441"/>
      <c r="R414" s="441"/>
    </row>
    <row r="415" s="195" customFormat="1" spans="17:18">
      <c r="Q415" s="441"/>
      <c r="R415" s="441"/>
    </row>
    <row r="416" s="195" customFormat="1" spans="17:18">
      <c r="Q416" s="441"/>
      <c r="R416" s="441"/>
    </row>
    <row r="417" s="195" customFormat="1" spans="17:18">
      <c r="Q417" s="441"/>
      <c r="R417" s="441"/>
    </row>
    <row r="418" s="195" customFormat="1" spans="17:18">
      <c r="Q418" s="441"/>
      <c r="R418" s="441"/>
    </row>
    <row r="419" s="195" customFormat="1" spans="17:18">
      <c r="Q419" s="441"/>
      <c r="R419" s="441"/>
    </row>
    <row r="420" s="195" customFormat="1" spans="17:18">
      <c r="Q420" s="441"/>
      <c r="R420" s="441"/>
    </row>
    <row r="421" s="195" customFormat="1" spans="17:18">
      <c r="Q421" s="441"/>
      <c r="R421" s="441"/>
    </row>
    <row r="422" s="195" customFormat="1" spans="17:18">
      <c r="Q422" s="441"/>
      <c r="R422" s="441"/>
    </row>
    <row r="423" s="195" customFormat="1" spans="17:18">
      <c r="Q423" s="441"/>
      <c r="R423" s="441"/>
    </row>
    <row r="424" s="195" customFormat="1" spans="17:18">
      <c r="Q424" s="441"/>
      <c r="R424" s="441"/>
    </row>
    <row r="425" s="195" customFormat="1" spans="17:18">
      <c r="Q425" s="441"/>
      <c r="R425" s="441"/>
    </row>
    <row r="426" s="195" customFormat="1" spans="17:18">
      <c r="Q426" s="441"/>
      <c r="R426" s="441"/>
    </row>
    <row r="427" s="195" customFormat="1" spans="17:18">
      <c r="Q427" s="441"/>
      <c r="R427" s="441"/>
    </row>
    <row r="428" s="195" customFormat="1" spans="17:18">
      <c r="Q428" s="441"/>
      <c r="R428" s="441"/>
    </row>
    <row r="429" s="195" customFormat="1" spans="17:18">
      <c r="Q429" s="441"/>
      <c r="R429" s="441"/>
    </row>
    <row r="430" s="195" customFormat="1" spans="17:18">
      <c r="Q430" s="441"/>
      <c r="R430" s="441"/>
    </row>
    <row r="431" s="195" customFormat="1" spans="17:18">
      <c r="Q431" s="441"/>
      <c r="R431" s="441"/>
    </row>
    <row r="432" s="195" customFormat="1" spans="17:18">
      <c r="Q432" s="441"/>
      <c r="R432" s="441"/>
    </row>
    <row r="433" s="195" customFormat="1" spans="17:18">
      <c r="Q433" s="441"/>
      <c r="R433" s="441"/>
    </row>
    <row r="434" s="195" customFormat="1" spans="17:18">
      <c r="Q434" s="441"/>
      <c r="R434" s="441"/>
    </row>
    <row r="435" s="195" customFormat="1" spans="17:18">
      <c r="Q435" s="441"/>
      <c r="R435" s="441"/>
    </row>
    <row r="436" s="195" customFormat="1" spans="17:18">
      <c r="Q436" s="441"/>
      <c r="R436" s="441"/>
    </row>
    <row r="437" s="195" customFormat="1" spans="17:18">
      <c r="Q437" s="441"/>
      <c r="R437" s="441"/>
    </row>
    <row r="438" s="195" customFormat="1" spans="17:18">
      <c r="Q438" s="441"/>
      <c r="R438" s="441"/>
    </row>
    <row r="439" s="195" customFormat="1" spans="17:18">
      <c r="Q439" s="441"/>
      <c r="R439" s="441"/>
    </row>
    <row r="440" s="195" customFormat="1" spans="17:18">
      <c r="Q440" s="441"/>
      <c r="R440" s="441"/>
    </row>
    <row r="441" s="195" customFormat="1" spans="17:18">
      <c r="Q441" s="441"/>
      <c r="R441" s="441"/>
    </row>
    <row r="442" s="195" customFormat="1" spans="17:18">
      <c r="Q442" s="441"/>
      <c r="R442" s="441"/>
    </row>
    <row r="443" s="195" customFormat="1" spans="17:18">
      <c r="Q443" s="441"/>
      <c r="R443" s="441"/>
    </row>
    <row r="444" s="195" customFormat="1" spans="17:18">
      <c r="Q444" s="441"/>
      <c r="R444" s="441"/>
    </row>
    <row r="445" s="195" customFormat="1" spans="17:18">
      <c r="Q445" s="441"/>
      <c r="R445" s="441"/>
    </row>
    <row r="446" s="195" customFormat="1" spans="17:18">
      <c r="Q446" s="441"/>
      <c r="R446" s="441"/>
    </row>
    <row r="447" s="195" customFormat="1" spans="17:18">
      <c r="Q447" s="441"/>
      <c r="R447" s="441"/>
    </row>
    <row r="448" s="195" customFormat="1" spans="17:18">
      <c r="Q448" s="441"/>
      <c r="R448" s="441"/>
    </row>
    <row r="449" s="195" customFormat="1" spans="17:18">
      <c r="Q449" s="441"/>
      <c r="R449" s="441"/>
    </row>
    <row r="450" s="195" customFormat="1" spans="17:18">
      <c r="Q450" s="441"/>
      <c r="R450" s="441"/>
    </row>
    <row r="451" s="195" customFormat="1" spans="17:18">
      <c r="Q451" s="441"/>
      <c r="R451" s="441"/>
    </row>
    <row r="452" s="195" customFormat="1" spans="17:18">
      <c r="Q452" s="441"/>
      <c r="R452" s="441"/>
    </row>
    <row r="453" s="195" customFormat="1" spans="17:18">
      <c r="Q453" s="441"/>
      <c r="R453" s="441"/>
    </row>
    <row r="454" s="195" customFormat="1" spans="17:18">
      <c r="Q454" s="441"/>
      <c r="R454" s="441"/>
    </row>
    <row r="455" s="195" customFormat="1" spans="17:18">
      <c r="Q455" s="441"/>
      <c r="R455" s="441"/>
    </row>
    <row r="456" s="195" customFormat="1" spans="17:18">
      <c r="Q456" s="441"/>
      <c r="R456" s="441"/>
    </row>
    <row r="457" s="195" customFormat="1" spans="17:18">
      <c r="Q457" s="441"/>
      <c r="R457" s="441"/>
    </row>
    <row r="458" s="195" customFormat="1" spans="17:18">
      <c r="Q458" s="441"/>
      <c r="R458" s="441"/>
    </row>
    <row r="459" s="195" customFormat="1" spans="17:18">
      <c r="Q459" s="441"/>
      <c r="R459" s="441"/>
    </row>
    <row r="460" s="195" customFormat="1" spans="17:18">
      <c r="Q460" s="441"/>
      <c r="R460" s="441"/>
    </row>
    <row r="461" s="195" customFormat="1" spans="17:18">
      <c r="Q461" s="441"/>
      <c r="R461" s="441"/>
    </row>
    <row r="462" s="195" customFormat="1" spans="17:18">
      <c r="Q462" s="441"/>
      <c r="R462" s="441"/>
    </row>
    <row r="463" s="195" customFormat="1" spans="17:18">
      <c r="Q463" s="441"/>
      <c r="R463" s="441"/>
    </row>
    <row r="464" s="195" customFormat="1" spans="17:18">
      <c r="Q464" s="441"/>
      <c r="R464" s="441"/>
    </row>
    <row r="465" s="195" customFormat="1" spans="17:18">
      <c r="Q465" s="441"/>
      <c r="R465" s="441"/>
    </row>
    <row r="466" s="195" customFormat="1" spans="17:18">
      <c r="Q466" s="441"/>
      <c r="R466" s="441"/>
    </row>
    <row r="467" s="195" customFormat="1" spans="17:18">
      <c r="Q467" s="441"/>
      <c r="R467" s="441"/>
    </row>
    <row r="468" s="195" customFormat="1" spans="17:18">
      <c r="Q468" s="441"/>
      <c r="R468" s="441"/>
    </row>
    <row r="469" s="195" customFormat="1" spans="17:18">
      <c r="Q469" s="441"/>
      <c r="R469" s="441"/>
    </row>
    <row r="470" s="195" customFormat="1" spans="17:18">
      <c r="Q470" s="441"/>
      <c r="R470" s="441"/>
    </row>
    <row r="471" s="195" customFormat="1" spans="17:18">
      <c r="Q471" s="441"/>
      <c r="R471" s="441"/>
    </row>
    <row r="472" s="195" customFormat="1" spans="17:18">
      <c r="Q472" s="441"/>
      <c r="R472" s="441"/>
    </row>
    <row r="473" s="195" customFormat="1" spans="17:18">
      <c r="Q473" s="441"/>
      <c r="R473" s="441"/>
    </row>
    <row r="474" s="195" customFormat="1" spans="17:18">
      <c r="Q474" s="441"/>
      <c r="R474" s="441"/>
    </row>
    <row r="475" s="195" customFormat="1" spans="17:18">
      <c r="Q475" s="441"/>
      <c r="R475" s="441"/>
    </row>
  </sheetData>
  <mergeCells count="55">
    <mergeCell ref="A291:E291"/>
    <mergeCell ref="A5:A6"/>
    <mergeCell ref="B5:B6"/>
    <mergeCell ref="B21:B22"/>
    <mergeCell ref="B32:B33"/>
    <mergeCell ref="B34:B35"/>
    <mergeCell ref="B43:B44"/>
    <mergeCell ref="B45:B46"/>
    <mergeCell ref="B47:B48"/>
    <mergeCell ref="B50:B51"/>
    <mergeCell ref="B52:B53"/>
    <mergeCell ref="B54:B55"/>
    <mergeCell ref="B56:B57"/>
    <mergeCell ref="B58:B59"/>
    <mergeCell ref="B60:B61"/>
    <mergeCell ref="B62:B63"/>
    <mergeCell ref="B64:B65"/>
    <mergeCell ref="B146:B147"/>
    <mergeCell ref="B148:B149"/>
    <mergeCell ref="B154:B155"/>
    <mergeCell ref="B156:B157"/>
    <mergeCell ref="B158:B159"/>
    <mergeCell ref="B160:B161"/>
    <mergeCell ref="B162:B163"/>
    <mergeCell ref="C5:C6"/>
    <mergeCell ref="D5:D6"/>
    <mergeCell ref="E5:E6"/>
    <mergeCell ref="E21:E22"/>
    <mergeCell ref="E32:E33"/>
    <mergeCell ref="E34:E35"/>
    <mergeCell ref="E43:E44"/>
    <mergeCell ref="E45:E46"/>
    <mergeCell ref="E47:E48"/>
    <mergeCell ref="E50:E51"/>
    <mergeCell ref="E52:E53"/>
    <mergeCell ref="E54:E55"/>
    <mergeCell ref="E56:E57"/>
    <mergeCell ref="E58:E59"/>
    <mergeCell ref="E60:E61"/>
    <mergeCell ref="E62:E63"/>
    <mergeCell ref="E64:E65"/>
    <mergeCell ref="E146:E147"/>
    <mergeCell ref="E148:E149"/>
    <mergeCell ref="E152:E153"/>
    <mergeCell ref="E154:E155"/>
    <mergeCell ref="E156:E157"/>
    <mergeCell ref="E158:E159"/>
    <mergeCell ref="E160:E161"/>
    <mergeCell ref="E162:E163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0"/>
  <sheetViews>
    <sheetView topLeftCell="A370" workbookViewId="0">
      <selection activeCell="O401" sqref="O401"/>
    </sheetView>
  </sheetViews>
  <sheetFormatPr defaultColWidth="9" defaultRowHeight="13.5"/>
  <cols>
    <col min="11" max="11" width="12.625" customWidth="1"/>
    <col min="12" max="12" width="21.25"/>
    <col min="16" max="17" width="8" style="422"/>
  </cols>
  <sheetData>
    <row r="1" ht="14.25" spans="1:17">
      <c r="A1" s="167" t="s">
        <v>5059</v>
      </c>
      <c r="B1" s="167" t="s">
        <v>5060</v>
      </c>
      <c r="C1" s="423" t="s">
        <v>5061</v>
      </c>
      <c r="D1" s="168" t="s">
        <v>5062</v>
      </c>
      <c r="E1" s="397" t="s">
        <v>5063</v>
      </c>
      <c r="F1" s="170" t="s">
        <v>5064</v>
      </c>
      <c r="G1" s="168" t="s">
        <v>5065</v>
      </c>
      <c r="H1" s="170" t="s">
        <v>5066</v>
      </c>
      <c r="I1" s="168" t="s">
        <v>5067</v>
      </c>
      <c r="J1" s="168" t="s">
        <v>5068</v>
      </c>
      <c r="K1" s="173" t="s">
        <v>5069</v>
      </c>
      <c r="L1" s="167" t="s">
        <v>5068</v>
      </c>
      <c r="M1" s="195"/>
      <c r="P1" s="427"/>
      <c r="Q1" s="427"/>
    </row>
    <row r="2" ht="14.25" spans="1:13">
      <c r="A2" s="171"/>
      <c r="B2" s="171"/>
      <c r="C2" s="424"/>
      <c r="D2" s="172"/>
      <c r="E2" s="398"/>
      <c r="F2" s="174"/>
      <c r="G2" s="172"/>
      <c r="H2" s="174"/>
      <c r="I2" s="172"/>
      <c r="J2" s="172"/>
      <c r="K2" s="177"/>
      <c r="L2" s="171"/>
      <c r="M2" s="195"/>
    </row>
    <row r="3" ht="14.25" spans="1:13">
      <c r="A3" s="173" t="s">
        <v>5071</v>
      </c>
      <c r="B3" s="175" t="s">
        <v>5942</v>
      </c>
      <c r="C3" s="425" t="s">
        <v>5943</v>
      </c>
      <c r="D3" s="173" t="s">
        <v>5944</v>
      </c>
      <c r="E3" s="169" t="s">
        <v>5945</v>
      </c>
      <c r="F3" s="173" t="s">
        <v>5071</v>
      </c>
      <c r="G3" s="175" t="s">
        <v>5107</v>
      </c>
      <c r="H3" s="173" t="s">
        <v>5108</v>
      </c>
      <c r="I3" s="173" t="s">
        <v>5085</v>
      </c>
      <c r="J3" s="173" t="s">
        <v>5085</v>
      </c>
      <c r="K3" s="177" t="s">
        <v>5946</v>
      </c>
      <c r="L3" s="178">
        <v>3900</v>
      </c>
      <c r="M3" s="195"/>
    </row>
    <row r="4" ht="14.25" spans="1:13">
      <c r="A4" s="173" t="s">
        <v>5079</v>
      </c>
      <c r="B4" s="175" t="s">
        <v>5947</v>
      </c>
      <c r="C4" s="425" t="s">
        <v>5948</v>
      </c>
      <c r="D4" s="173" t="s">
        <v>5944</v>
      </c>
      <c r="E4" s="169" t="s">
        <v>5949</v>
      </c>
      <c r="F4" s="173" t="s">
        <v>5071</v>
      </c>
      <c r="G4" s="175" t="s">
        <v>5075</v>
      </c>
      <c r="H4" s="173" t="s">
        <v>5076</v>
      </c>
      <c r="I4" s="173" t="s">
        <v>5079</v>
      </c>
      <c r="J4" s="173" t="s">
        <v>5079</v>
      </c>
      <c r="K4" s="177" t="s">
        <v>5950</v>
      </c>
      <c r="L4" s="178">
        <v>2000</v>
      </c>
      <c r="M4" s="195"/>
    </row>
    <row r="5" ht="14.25" spans="1:13">
      <c r="A5" s="173" t="s">
        <v>5085</v>
      </c>
      <c r="B5" s="175" t="s">
        <v>5951</v>
      </c>
      <c r="C5" s="425" t="s">
        <v>5948</v>
      </c>
      <c r="D5" s="173" t="s">
        <v>5952</v>
      </c>
      <c r="E5" s="169" t="s">
        <v>5953</v>
      </c>
      <c r="F5" s="173" t="s">
        <v>5071</v>
      </c>
      <c r="G5" s="175" t="s">
        <v>5107</v>
      </c>
      <c r="H5" s="173" t="s">
        <v>5108</v>
      </c>
      <c r="I5" s="173" t="s">
        <v>5085</v>
      </c>
      <c r="J5" s="173" t="s">
        <v>5085</v>
      </c>
      <c r="K5" s="177" t="s">
        <v>5954</v>
      </c>
      <c r="L5" s="178">
        <v>3900</v>
      </c>
      <c r="M5" s="195"/>
    </row>
    <row r="6" ht="14.25" spans="1:13">
      <c r="A6" s="173" t="s">
        <v>5089</v>
      </c>
      <c r="B6" s="175" t="s">
        <v>5955</v>
      </c>
      <c r="C6" s="425" t="s">
        <v>5948</v>
      </c>
      <c r="D6" s="173" t="s">
        <v>5952</v>
      </c>
      <c r="E6" s="169" t="s">
        <v>5956</v>
      </c>
      <c r="F6" s="173" t="s">
        <v>5071</v>
      </c>
      <c r="G6" s="175" t="s">
        <v>5075</v>
      </c>
      <c r="H6" s="173" t="s">
        <v>5076</v>
      </c>
      <c r="I6" s="173" t="s">
        <v>5085</v>
      </c>
      <c r="J6" s="173" t="s">
        <v>5085</v>
      </c>
      <c r="K6" s="177" t="s">
        <v>5957</v>
      </c>
      <c r="L6" s="178">
        <v>3000</v>
      </c>
      <c r="M6" s="195"/>
    </row>
    <row r="7" ht="14.25" spans="1:13">
      <c r="A7" s="173" t="s">
        <v>5096</v>
      </c>
      <c r="B7" s="175" t="s">
        <v>5958</v>
      </c>
      <c r="C7" s="425" t="s">
        <v>5948</v>
      </c>
      <c r="D7" s="173" t="s">
        <v>5959</v>
      </c>
      <c r="E7" s="169" t="s">
        <v>5960</v>
      </c>
      <c r="F7" s="173" t="s">
        <v>5071</v>
      </c>
      <c r="G7" s="175" t="s">
        <v>5961</v>
      </c>
      <c r="H7" s="169" t="s">
        <v>5084</v>
      </c>
      <c r="I7" s="173" t="s">
        <v>5089</v>
      </c>
      <c r="J7" s="173" t="s">
        <v>5089</v>
      </c>
      <c r="K7" s="177" t="s">
        <v>5962</v>
      </c>
      <c r="L7" s="178">
        <v>10000</v>
      </c>
      <c r="M7" s="195"/>
    </row>
    <row r="8" ht="14.25" spans="1:13">
      <c r="A8" s="173" t="s">
        <v>5099</v>
      </c>
      <c r="B8" s="175" t="s">
        <v>5963</v>
      </c>
      <c r="C8" s="425" t="s">
        <v>5964</v>
      </c>
      <c r="D8" s="173" t="s">
        <v>5944</v>
      </c>
      <c r="E8" s="169" t="s">
        <v>5965</v>
      </c>
      <c r="F8" s="173" t="s">
        <v>5071</v>
      </c>
      <c r="G8" s="175" t="s">
        <v>5107</v>
      </c>
      <c r="H8" s="173" t="s">
        <v>5108</v>
      </c>
      <c r="I8" s="173" t="s">
        <v>5071</v>
      </c>
      <c r="J8" s="173" t="s">
        <v>5071</v>
      </c>
      <c r="K8" s="177" t="s">
        <v>5966</v>
      </c>
      <c r="L8" s="178">
        <v>1300</v>
      </c>
      <c r="M8" s="195"/>
    </row>
    <row r="9" ht="14.25" spans="1:13">
      <c r="A9" s="173" t="s">
        <v>5103</v>
      </c>
      <c r="B9" s="175" t="s">
        <v>5967</v>
      </c>
      <c r="C9" s="425" t="s">
        <v>5964</v>
      </c>
      <c r="D9" s="173" t="s">
        <v>5944</v>
      </c>
      <c r="E9" s="169" t="s">
        <v>5968</v>
      </c>
      <c r="F9" s="173" t="s">
        <v>5071</v>
      </c>
      <c r="G9" s="175" t="s">
        <v>5075</v>
      </c>
      <c r="H9" s="173" t="s">
        <v>5076</v>
      </c>
      <c r="I9" s="173" t="s">
        <v>5071</v>
      </c>
      <c r="J9" s="173" t="s">
        <v>5071</v>
      </c>
      <c r="K9" s="177" t="s">
        <v>5969</v>
      </c>
      <c r="L9" s="178">
        <v>1000</v>
      </c>
      <c r="M9" s="195"/>
    </row>
    <row r="10" ht="14.25" spans="1:13">
      <c r="A10" s="173" t="s">
        <v>5077</v>
      </c>
      <c r="B10" s="175" t="s">
        <v>5886</v>
      </c>
      <c r="C10" s="425" t="s">
        <v>5964</v>
      </c>
      <c r="D10" s="173" t="s">
        <v>5944</v>
      </c>
      <c r="E10" s="169" t="s">
        <v>5970</v>
      </c>
      <c r="F10" s="173" t="s">
        <v>5071</v>
      </c>
      <c r="G10" s="175" t="s">
        <v>5107</v>
      </c>
      <c r="H10" s="173" t="s">
        <v>5108</v>
      </c>
      <c r="I10" s="173" t="s">
        <v>5071</v>
      </c>
      <c r="J10" s="173" t="s">
        <v>5071</v>
      </c>
      <c r="K10" s="177" t="s">
        <v>5971</v>
      </c>
      <c r="L10" s="178">
        <v>1300</v>
      </c>
      <c r="M10" s="195"/>
    </row>
    <row r="11" ht="14.25" spans="1:13">
      <c r="A11" s="173" t="s">
        <v>5110</v>
      </c>
      <c r="B11" s="175" t="s">
        <v>5972</v>
      </c>
      <c r="C11" s="425" t="s">
        <v>5964</v>
      </c>
      <c r="D11" s="173" t="s">
        <v>5944</v>
      </c>
      <c r="E11" s="169" t="s">
        <v>5973</v>
      </c>
      <c r="F11" s="173" t="s">
        <v>5071</v>
      </c>
      <c r="G11" s="175" t="s">
        <v>5075</v>
      </c>
      <c r="H11" s="173" t="s">
        <v>5076</v>
      </c>
      <c r="I11" s="173" t="s">
        <v>5071</v>
      </c>
      <c r="J11" s="173" t="s">
        <v>5071</v>
      </c>
      <c r="K11" s="177" t="s">
        <v>5974</v>
      </c>
      <c r="L11" s="178">
        <v>1000</v>
      </c>
      <c r="M11" s="195"/>
    </row>
    <row r="12" ht="14.25" spans="1:13">
      <c r="A12" s="173" t="s">
        <v>5113</v>
      </c>
      <c r="B12" s="175" t="s">
        <v>5975</v>
      </c>
      <c r="C12" s="425" t="s">
        <v>5964</v>
      </c>
      <c r="D12" s="173" t="s">
        <v>5952</v>
      </c>
      <c r="E12" s="169" t="s">
        <v>5976</v>
      </c>
      <c r="F12" s="173" t="s">
        <v>5071</v>
      </c>
      <c r="G12" s="175" t="s">
        <v>5107</v>
      </c>
      <c r="H12" s="173" t="s">
        <v>5108</v>
      </c>
      <c r="I12" s="173" t="s">
        <v>5079</v>
      </c>
      <c r="J12" s="173" t="s">
        <v>5079</v>
      </c>
      <c r="K12" s="177" t="s">
        <v>5977</v>
      </c>
      <c r="L12" s="178">
        <v>2600</v>
      </c>
      <c r="M12" s="195"/>
    </row>
    <row r="13" ht="14.25" spans="1:13">
      <c r="A13" s="173" t="s">
        <v>5116</v>
      </c>
      <c r="B13" s="175" t="s">
        <v>5978</v>
      </c>
      <c r="C13" s="425" t="s">
        <v>5964</v>
      </c>
      <c r="D13" s="173" t="s">
        <v>5952</v>
      </c>
      <c r="E13" s="169" t="s">
        <v>5979</v>
      </c>
      <c r="F13" s="173" t="s">
        <v>5085</v>
      </c>
      <c r="G13" s="175" t="s">
        <v>5107</v>
      </c>
      <c r="H13" s="173" t="s">
        <v>5108</v>
      </c>
      <c r="I13" s="173" t="s">
        <v>5079</v>
      </c>
      <c r="J13" s="173" t="s">
        <v>5099</v>
      </c>
      <c r="K13" s="177" t="s">
        <v>5980</v>
      </c>
      <c r="L13" s="178">
        <v>7800</v>
      </c>
      <c r="M13" s="195"/>
    </row>
    <row r="14" ht="14.25" spans="1:13">
      <c r="A14" s="173" t="s">
        <v>5119</v>
      </c>
      <c r="B14" s="190" t="s">
        <v>5981</v>
      </c>
      <c r="C14" s="426" t="s">
        <v>5964</v>
      </c>
      <c r="D14" s="402" t="s">
        <v>5952</v>
      </c>
      <c r="E14" s="399" t="s">
        <v>5982</v>
      </c>
      <c r="F14" s="173" t="s">
        <v>5071</v>
      </c>
      <c r="G14" s="190" t="s">
        <v>5075</v>
      </c>
      <c r="H14" s="173" t="s">
        <v>5076</v>
      </c>
      <c r="I14" s="173" t="s">
        <v>5079</v>
      </c>
      <c r="J14" s="173" t="s">
        <v>5079</v>
      </c>
      <c r="K14" s="177" t="s">
        <v>5983</v>
      </c>
      <c r="L14" s="178">
        <v>2000</v>
      </c>
      <c r="M14" s="195"/>
    </row>
    <row r="15" ht="14.25" spans="1:13">
      <c r="A15" s="173" t="s">
        <v>5122</v>
      </c>
      <c r="B15" s="175" t="s">
        <v>5984</v>
      </c>
      <c r="C15" s="425" t="s">
        <v>5964</v>
      </c>
      <c r="D15" s="173" t="s">
        <v>5959</v>
      </c>
      <c r="E15" s="169" t="s">
        <v>5985</v>
      </c>
      <c r="F15" s="173" t="s">
        <v>5071</v>
      </c>
      <c r="G15" s="175" t="s">
        <v>5083</v>
      </c>
      <c r="H15" s="173" t="s">
        <v>5108</v>
      </c>
      <c r="I15" s="173" t="s">
        <v>5085</v>
      </c>
      <c r="J15" s="173" t="s">
        <v>5085</v>
      </c>
      <c r="K15" s="177" t="s">
        <v>5986</v>
      </c>
      <c r="L15" s="178">
        <v>3900</v>
      </c>
      <c r="M15" s="195"/>
    </row>
    <row r="16" ht="14.25" spans="1:13">
      <c r="A16" s="173" t="s">
        <v>5126</v>
      </c>
      <c r="B16" s="175" t="s">
        <v>5987</v>
      </c>
      <c r="C16" s="425" t="s">
        <v>5964</v>
      </c>
      <c r="D16" s="173" t="s">
        <v>5959</v>
      </c>
      <c r="E16" s="169" t="s">
        <v>5988</v>
      </c>
      <c r="F16" s="173" t="s">
        <v>5071</v>
      </c>
      <c r="G16" s="175" t="s">
        <v>5075</v>
      </c>
      <c r="H16" s="173" t="s">
        <v>5076</v>
      </c>
      <c r="I16" s="173" t="s">
        <v>5085</v>
      </c>
      <c r="J16" s="173" t="s">
        <v>5085</v>
      </c>
      <c r="K16" s="177" t="s">
        <v>5989</v>
      </c>
      <c r="L16" s="178">
        <v>3000</v>
      </c>
      <c r="M16" s="195"/>
    </row>
    <row r="17" ht="14.25" spans="1:13">
      <c r="A17" s="173" t="s">
        <v>5129</v>
      </c>
      <c r="B17" s="175" t="s">
        <v>5990</v>
      </c>
      <c r="C17" s="425" t="s">
        <v>5944</v>
      </c>
      <c r="D17" s="173" t="s">
        <v>5952</v>
      </c>
      <c r="E17" s="169" t="s">
        <v>5991</v>
      </c>
      <c r="F17" s="173" t="s">
        <v>5071</v>
      </c>
      <c r="G17" s="175" t="s">
        <v>5075</v>
      </c>
      <c r="H17" s="173" t="s">
        <v>5076</v>
      </c>
      <c r="I17" s="173" t="s">
        <v>5071</v>
      </c>
      <c r="J17" s="173" t="s">
        <v>5071</v>
      </c>
      <c r="K17" s="177" t="s">
        <v>5992</v>
      </c>
      <c r="L17" s="178">
        <v>1000</v>
      </c>
      <c r="M17" s="195"/>
    </row>
    <row r="18" ht="14.25" spans="1:13">
      <c r="A18" s="173" t="s">
        <v>5132</v>
      </c>
      <c r="B18" s="175" t="s">
        <v>5993</v>
      </c>
      <c r="C18" s="425" t="s">
        <v>5944</v>
      </c>
      <c r="D18" s="173" t="s">
        <v>5952</v>
      </c>
      <c r="E18" s="169" t="s">
        <v>5994</v>
      </c>
      <c r="F18" s="173" t="s">
        <v>5071</v>
      </c>
      <c r="G18" s="175" t="s">
        <v>5075</v>
      </c>
      <c r="H18" s="173" t="s">
        <v>5076</v>
      </c>
      <c r="I18" s="173" t="s">
        <v>5071</v>
      </c>
      <c r="J18" s="173" t="s">
        <v>5071</v>
      </c>
      <c r="K18" s="177" t="s">
        <v>5995</v>
      </c>
      <c r="L18" s="178">
        <v>1000</v>
      </c>
      <c r="M18" s="195"/>
    </row>
    <row r="19" ht="14.25" spans="1:13">
      <c r="A19" s="173" t="s">
        <v>5136</v>
      </c>
      <c r="B19" s="175" t="s">
        <v>5996</v>
      </c>
      <c r="C19" s="425" t="s">
        <v>5944</v>
      </c>
      <c r="D19" s="173" t="s">
        <v>5952</v>
      </c>
      <c r="E19" s="169" t="s">
        <v>5997</v>
      </c>
      <c r="F19" s="173" t="s">
        <v>5071</v>
      </c>
      <c r="G19" s="175" t="s">
        <v>5075</v>
      </c>
      <c r="H19" s="173" t="s">
        <v>5076</v>
      </c>
      <c r="I19" s="173" t="s">
        <v>5071</v>
      </c>
      <c r="J19" s="173" t="s">
        <v>5071</v>
      </c>
      <c r="K19" s="177" t="s">
        <v>5998</v>
      </c>
      <c r="L19" s="178">
        <v>1000</v>
      </c>
      <c r="M19" s="195"/>
    </row>
    <row r="20" ht="14.25" spans="1:13">
      <c r="A20" s="173" t="s">
        <v>5140</v>
      </c>
      <c r="B20" s="175" t="s">
        <v>5999</v>
      </c>
      <c r="C20" s="425" t="s">
        <v>5944</v>
      </c>
      <c r="D20" s="173" t="s">
        <v>5952</v>
      </c>
      <c r="E20" s="169" t="s">
        <v>6000</v>
      </c>
      <c r="F20" s="173" t="s">
        <v>5071</v>
      </c>
      <c r="G20" s="175" t="s">
        <v>5075</v>
      </c>
      <c r="H20" s="173" t="s">
        <v>5076</v>
      </c>
      <c r="I20" s="173" t="s">
        <v>5071</v>
      </c>
      <c r="J20" s="173" t="s">
        <v>5071</v>
      </c>
      <c r="K20" s="177" t="s">
        <v>6001</v>
      </c>
      <c r="L20" s="178">
        <v>1000</v>
      </c>
      <c r="M20" s="195"/>
    </row>
    <row r="21" ht="14.25" spans="1:13">
      <c r="A21" s="173" t="s">
        <v>5143</v>
      </c>
      <c r="B21" s="175" t="s">
        <v>6002</v>
      </c>
      <c r="C21" s="425" t="s">
        <v>5944</v>
      </c>
      <c r="D21" s="173" t="s">
        <v>5952</v>
      </c>
      <c r="E21" s="169" t="s">
        <v>6003</v>
      </c>
      <c r="F21" s="173" t="s">
        <v>5071</v>
      </c>
      <c r="G21" s="175" t="s">
        <v>5075</v>
      </c>
      <c r="H21" s="173" t="s">
        <v>5076</v>
      </c>
      <c r="I21" s="173" t="s">
        <v>5071</v>
      </c>
      <c r="J21" s="173" t="s">
        <v>5071</v>
      </c>
      <c r="K21" s="177" t="s">
        <v>6004</v>
      </c>
      <c r="L21" s="178">
        <v>1000</v>
      </c>
      <c r="M21" s="195"/>
    </row>
    <row r="22" ht="14.25" spans="1:13">
      <c r="A22" s="173" t="s">
        <v>5146</v>
      </c>
      <c r="B22" s="175" t="s">
        <v>6005</v>
      </c>
      <c r="C22" s="425" t="s">
        <v>5944</v>
      </c>
      <c r="D22" s="173" t="s">
        <v>5952</v>
      </c>
      <c r="E22" s="169" t="s">
        <v>6006</v>
      </c>
      <c r="F22" s="173" t="s">
        <v>5071</v>
      </c>
      <c r="G22" s="175" t="s">
        <v>5075</v>
      </c>
      <c r="H22" s="173" t="s">
        <v>5076</v>
      </c>
      <c r="I22" s="173" t="s">
        <v>5071</v>
      </c>
      <c r="J22" s="173" t="s">
        <v>5071</v>
      </c>
      <c r="K22" s="177" t="s">
        <v>6007</v>
      </c>
      <c r="L22" s="178">
        <v>1000</v>
      </c>
      <c r="M22" s="195"/>
    </row>
    <row r="23" ht="14.25" spans="1:13">
      <c r="A23" s="173" t="s">
        <v>5149</v>
      </c>
      <c r="B23" s="175" t="s">
        <v>6008</v>
      </c>
      <c r="C23" s="425" t="s">
        <v>5944</v>
      </c>
      <c r="D23" s="173" t="s">
        <v>5952</v>
      </c>
      <c r="E23" s="169" t="s">
        <v>6009</v>
      </c>
      <c r="F23" s="173" t="s">
        <v>5079</v>
      </c>
      <c r="G23" s="175" t="s">
        <v>5075</v>
      </c>
      <c r="H23" s="173" t="s">
        <v>5076</v>
      </c>
      <c r="I23" s="173" t="s">
        <v>5071</v>
      </c>
      <c r="J23" s="173" t="s">
        <v>5079</v>
      </c>
      <c r="K23" s="177" t="s">
        <v>6010</v>
      </c>
      <c r="L23" s="178">
        <v>2000</v>
      </c>
      <c r="M23" s="195"/>
    </row>
    <row r="24" ht="14.25" spans="1:13">
      <c r="A24" s="173" t="s">
        <v>5152</v>
      </c>
      <c r="B24" s="175" t="s">
        <v>6011</v>
      </c>
      <c r="C24" s="425" t="s">
        <v>5944</v>
      </c>
      <c r="D24" s="173" t="s">
        <v>5959</v>
      </c>
      <c r="E24" s="169" t="s">
        <v>6012</v>
      </c>
      <c r="F24" s="173" t="s">
        <v>5079</v>
      </c>
      <c r="G24" s="175" t="s">
        <v>5083</v>
      </c>
      <c r="H24" s="173" t="s">
        <v>5108</v>
      </c>
      <c r="I24" s="173" t="s">
        <v>5079</v>
      </c>
      <c r="J24" s="173" t="s">
        <v>5089</v>
      </c>
      <c r="K24" s="177" t="s">
        <v>6013</v>
      </c>
      <c r="L24" s="178">
        <v>5200</v>
      </c>
      <c r="M24" s="195"/>
    </row>
    <row r="25" ht="14.25" spans="1:13">
      <c r="A25" s="173" t="s">
        <v>5155</v>
      </c>
      <c r="B25" s="175" t="s">
        <v>6014</v>
      </c>
      <c r="C25" s="425" t="s">
        <v>5944</v>
      </c>
      <c r="D25" s="173" t="s">
        <v>5959</v>
      </c>
      <c r="E25" s="169" t="s">
        <v>6015</v>
      </c>
      <c r="F25" s="173" t="s">
        <v>5071</v>
      </c>
      <c r="G25" s="175" t="s">
        <v>5075</v>
      </c>
      <c r="H25" s="173" t="s">
        <v>5076</v>
      </c>
      <c r="I25" s="173" t="s">
        <v>5079</v>
      </c>
      <c r="J25" s="173" t="s">
        <v>5079</v>
      </c>
      <c r="K25" s="177" t="s">
        <v>6016</v>
      </c>
      <c r="L25" s="178">
        <v>2000</v>
      </c>
      <c r="M25" s="195"/>
    </row>
    <row r="26" ht="14.25" spans="1:13">
      <c r="A26" s="173" t="s">
        <v>6017</v>
      </c>
      <c r="B26" s="175" t="s">
        <v>6018</v>
      </c>
      <c r="C26" s="425" t="s">
        <v>5944</v>
      </c>
      <c r="D26" s="173" t="s">
        <v>5959</v>
      </c>
      <c r="E26" s="169" t="s">
        <v>6019</v>
      </c>
      <c r="F26" s="173" t="s">
        <v>5071</v>
      </c>
      <c r="G26" s="175" t="s">
        <v>5075</v>
      </c>
      <c r="H26" s="173" t="s">
        <v>5076</v>
      </c>
      <c r="I26" s="173" t="s">
        <v>5079</v>
      </c>
      <c r="J26" s="173" t="s">
        <v>5079</v>
      </c>
      <c r="K26" s="177" t="s">
        <v>6020</v>
      </c>
      <c r="L26" s="178">
        <v>2000</v>
      </c>
      <c r="M26" s="195"/>
    </row>
    <row r="27" ht="14.25" spans="1:13">
      <c r="A27" s="173" t="s">
        <v>5158</v>
      </c>
      <c r="B27" s="175" t="s">
        <v>6021</v>
      </c>
      <c r="C27" s="425" t="s">
        <v>5944</v>
      </c>
      <c r="D27" s="173" t="s">
        <v>5959</v>
      </c>
      <c r="E27" s="169" t="s">
        <v>6022</v>
      </c>
      <c r="F27" s="173" t="s">
        <v>5071</v>
      </c>
      <c r="G27" s="175" t="s">
        <v>5083</v>
      </c>
      <c r="H27" s="173" t="s">
        <v>5108</v>
      </c>
      <c r="I27" s="173" t="s">
        <v>5079</v>
      </c>
      <c r="J27" s="173" t="s">
        <v>5079</v>
      </c>
      <c r="K27" s="177" t="s">
        <v>6023</v>
      </c>
      <c r="L27" s="178">
        <v>2600</v>
      </c>
      <c r="M27" s="195"/>
    </row>
    <row r="28" ht="14.25" spans="1:13">
      <c r="A28" s="173" t="s">
        <v>5161</v>
      </c>
      <c r="B28" s="175" t="s">
        <v>6024</v>
      </c>
      <c r="C28" s="425" t="s">
        <v>5944</v>
      </c>
      <c r="D28" s="173" t="s">
        <v>5959</v>
      </c>
      <c r="E28" s="169" t="s">
        <v>6025</v>
      </c>
      <c r="F28" s="173" t="s">
        <v>5071</v>
      </c>
      <c r="G28" s="175" t="s">
        <v>5083</v>
      </c>
      <c r="H28" s="173" t="s">
        <v>5108</v>
      </c>
      <c r="I28" s="173" t="s">
        <v>5079</v>
      </c>
      <c r="J28" s="173" t="s">
        <v>5079</v>
      </c>
      <c r="K28" s="177" t="s">
        <v>6026</v>
      </c>
      <c r="L28" s="178">
        <v>2600</v>
      </c>
      <c r="M28" s="195"/>
    </row>
    <row r="29" ht="14.25" spans="1:13">
      <c r="A29" s="173" t="s">
        <v>5164</v>
      </c>
      <c r="B29" s="175" t="s">
        <v>6027</v>
      </c>
      <c r="C29" s="425" t="s">
        <v>5944</v>
      </c>
      <c r="D29" s="173" t="s">
        <v>5959</v>
      </c>
      <c r="E29" s="169" t="s">
        <v>6028</v>
      </c>
      <c r="F29" s="173" t="s">
        <v>5071</v>
      </c>
      <c r="G29" s="175" t="s">
        <v>5075</v>
      </c>
      <c r="H29" s="173" t="s">
        <v>5076</v>
      </c>
      <c r="I29" s="173" t="s">
        <v>5079</v>
      </c>
      <c r="J29" s="173" t="s">
        <v>5079</v>
      </c>
      <c r="K29" s="177" t="s">
        <v>6029</v>
      </c>
      <c r="L29" s="178">
        <v>2000</v>
      </c>
      <c r="M29" s="195"/>
    </row>
    <row r="30" ht="14.25" spans="1:13">
      <c r="A30" s="173" t="s">
        <v>5167</v>
      </c>
      <c r="B30" s="175" t="s">
        <v>6030</v>
      </c>
      <c r="C30" s="425" t="s">
        <v>5944</v>
      </c>
      <c r="D30" s="173" t="s">
        <v>5959</v>
      </c>
      <c r="E30" s="169" t="s">
        <v>6031</v>
      </c>
      <c r="F30" s="173" t="s">
        <v>5071</v>
      </c>
      <c r="G30" s="175" t="s">
        <v>5083</v>
      </c>
      <c r="H30" s="173" t="s">
        <v>5108</v>
      </c>
      <c r="I30" s="173" t="s">
        <v>5079</v>
      </c>
      <c r="J30" s="173" t="s">
        <v>5079</v>
      </c>
      <c r="K30" s="177" t="s">
        <v>6032</v>
      </c>
      <c r="L30" s="178">
        <v>2600</v>
      </c>
      <c r="M30" s="195"/>
    </row>
    <row r="31" ht="14.25" spans="1:13">
      <c r="A31" s="173" t="s">
        <v>5169</v>
      </c>
      <c r="B31" s="175" t="s">
        <v>6033</v>
      </c>
      <c r="C31" s="425" t="s">
        <v>5944</v>
      </c>
      <c r="D31" s="173" t="s">
        <v>5959</v>
      </c>
      <c r="E31" s="169" t="s">
        <v>6034</v>
      </c>
      <c r="F31" s="173" t="s">
        <v>5071</v>
      </c>
      <c r="G31" s="175" t="s">
        <v>5075</v>
      </c>
      <c r="H31" s="173" t="s">
        <v>5076</v>
      </c>
      <c r="I31" s="173" t="s">
        <v>5079</v>
      </c>
      <c r="J31" s="173" t="s">
        <v>5079</v>
      </c>
      <c r="K31" s="177" t="s">
        <v>6035</v>
      </c>
      <c r="L31" s="178">
        <v>2000</v>
      </c>
      <c r="M31" s="195"/>
    </row>
    <row r="32" ht="14.25" spans="1:13">
      <c r="A32" s="173" t="s">
        <v>5172</v>
      </c>
      <c r="B32" s="175" t="s">
        <v>6036</v>
      </c>
      <c r="C32" s="425" t="s">
        <v>5944</v>
      </c>
      <c r="D32" s="173" t="s">
        <v>6037</v>
      </c>
      <c r="E32" s="169" t="s">
        <v>6038</v>
      </c>
      <c r="F32" s="173" t="s">
        <v>5071</v>
      </c>
      <c r="G32" s="175" t="s">
        <v>5107</v>
      </c>
      <c r="H32" s="173" t="s">
        <v>5108</v>
      </c>
      <c r="I32" s="173" t="s">
        <v>5085</v>
      </c>
      <c r="J32" s="173" t="s">
        <v>5085</v>
      </c>
      <c r="K32" s="177" t="s">
        <v>6039</v>
      </c>
      <c r="L32" s="178">
        <v>3900</v>
      </c>
      <c r="M32" s="195"/>
    </row>
    <row r="33" ht="14.25" spans="1:13">
      <c r="A33" s="173" t="s">
        <v>5175</v>
      </c>
      <c r="B33" s="175" t="s">
        <v>6040</v>
      </c>
      <c r="C33" s="425" t="s">
        <v>5952</v>
      </c>
      <c r="D33" s="173" t="s">
        <v>5959</v>
      </c>
      <c r="E33" s="169" t="s">
        <v>6041</v>
      </c>
      <c r="F33" s="173" t="s">
        <v>5071</v>
      </c>
      <c r="G33" s="175" t="s">
        <v>5093</v>
      </c>
      <c r="H33" s="173" t="s">
        <v>5094</v>
      </c>
      <c r="I33" s="173" t="s">
        <v>5071</v>
      </c>
      <c r="J33" s="173" t="s">
        <v>5071</v>
      </c>
      <c r="K33" s="177" t="s">
        <v>6042</v>
      </c>
      <c r="L33" s="178">
        <v>1500</v>
      </c>
      <c r="M33" s="195"/>
    </row>
    <row r="34" ht="14.25" spans="1:13">
      <c r="A34" s="173" t="s">
        <v>5178</v>
      </c>
      <c r="B34" s="175" t="s">
        <v>6043</v>
      </c>
      <c r="C34" s="425" t="s">
        <v>5952</v>
      </c>
      <c r="D34" s="173" t="s">
        <v>5959</v>
      </c>
      <c r="E34" s="169" t="s">
        <v>6044</v>
      </c>
      <c r="F34" s="173" t="s">
        <v>5071</v>
      </c>
      <c r="G34" s="175" t="s">
        <v>5107</v>
      </c>
      <c r="H34" s="173" t="s">
        <v>5108</v>
      </c>
      <c r="I34" s="173" t="s">
        <v>5071</v>
      </c>
      <c r="J34" s="173" t="s">
        <v>5071</v>
      </c>
      <c r="K34" s="177" t="s">
        <v>6045</v>
      </c>
      <c r="L34" s="178">
        <v>1300</v>
      </c>
      <c r="M34" s="195"/>
    </row>
    <row r="35" ht="14.25" spans="1:13">
      <c r="A35" s="173" t="s">
        <v>5181</v>
      </c>
      <c r="B35" s="175" t="s">
        <v>6046</v>
      </c>
      <c r="C35" s="425" t="s">
        <v>5952</v>
      </c>
      <c r="D35" s="173" t="s">
        <v>6037</v>
      </c>
      <c r="E35" s="169" t="s">
        <v>6047</v>
      </c>
      <c r="F35" s="173" t="s">
        <v>5071</v>
      </c>
      <c r="G35" s="175" t="s">
        <v>5075</v>
      </c>
      <c r="H35" s="173" t="s">
        <v>5076</v>
      </c>
      <c r="I35" s="173" t="s">
        <v>5079</v>
      </c>
      <c r="J35" s="173" t="s">
        <v>5079</v>
      </c>
      <c r="K35" s="177" t="s">
        <v>6048</v>
      </c>
      <c r="L35" s="178">
        <v>2000</v>
      </c>
      <c r="M35" s="195"/>
    </row>
    <row r="36" ht="14.25" spans="1:13">
      <c r="A36" s="173" t="s">
        <v>5184</v>
      </c>
      <c r="B36" s="175" t="s">
        <v>6049</v>
      </c>
      <c r="C36" s="425" t="s">
        <v>5952</v>
      </c>
      <c r="D36" s="173" t="s">
        <v>6037</v>
      </c>
      <c r="E36" s="169" t="s">
        <v>6050</v>
      </c>
      <c r="F36" s="173" t="s">
        <v>5071</v>
      </c>
      <c r="G36" s="175" t="s">
        <v>5075</v>
      </c>
      <c r="H36" s="173" t="s">
        <v>6051</v>
      </c>
      <c r="I36" s="173" t="s">
        <v>5079</v>
      </c>
      <c r="J36" s="173" t="s">
        <v>5079</v>
      </c>
      <c r="K36" s="177" t="s">
        <v>6048</v>
      </c>
      <c r="L36" s="408" t="s">
        <v>6052</v>
      </c>
      <c r="M36" s="195"/>
    </row>
    <row r="37" ht="14.25" spans="1:13">
      <c r="A37" s="400" t="s">
        <v>5187</v>
      </c>
      <c r="B37" s="189" t="s">
        <v>6053</v>
      </c>
      <c r="C37" s="400" t="s">
        <v>5952</v>
      </c>
      <c r="D37" s="400" t="s">
        <v>6037</v>
      </c>
      <c r="E37" s="401" t="s">
        <v>6054</v>
      </c>
      <c r="F37" s="173" t="s">
        <v>5071</v>
      </c>
      <c r="G37" s="175" t="s">
        <v>5083</v>
      </c>
      <c r="H37" s="173" t="s">
        <v>5101</v>
      </c>
      <c r="I37" s="400" t="s">
        <v>5079</v>
      </c>
      <c r="J37" s="400" t="s">
        <v>5079</v>
      </c>
      <c r="K37" s="177" t="s">
        <v>6055</v>
      </c>
      <c r="L37" s="178">
        <v>2200</v>
      </c>
      <c r="M37" s="195"/>
    </row>
    <row r="38" ht="14.25" spans="1:13">
      <c r="A38" s="173" t="s">
        <v>5190</v>
      </c>
      <c r="B38" s="175" t="s">
        <v>6056</v>
      </c>
      <c r="C38" s="173" t="s">
        <v>5952</v>
      </c>
      <c r="D38" s="173" t="s">
        <v>6037</v>
      </c>
      <c r="E38" s="169" t="s">
        <v>6057</v>
      </c>
      <c r="F38" s="173" t="s">
        <v>5071</v>
      </c>
      <c r="G38" s="175" t="s">
        <v>5075</v>
      </c>
      <c r="H38" s="173" t="s">
        <v>6051</v>
      </c>
      <c r="I38" s="173" t="s">
        <v>5079</v>
      </c>
      <c r="J38" s="173" t="s">
        <v>5079</v>
      </c>
      <c r="K38" s="177" t="s">
        <v>6055</v>
      </c>
      <c r="L38" s="414" t="s">
        <v>6052</v>
      </c>
      <c r="M38" s="195"/>
    </row>
    <row r="39" ht="14.25" spans="1:13">
      <c r="A39" s="173" t="s">
        <v>5193</v>
      </c>
      <c r="B39" s="175" t="s">
        <v>6058</v>
      </c>
      <c r="C39" s="173" t="s">
        <v>5952</v>
      </c>
      <c r="D39" s="173" t="s">
        <v>6037</v>
      </c>
      <c r="E39" s="169" t="s">
        <v>6059</v>
      </c>
      <c r="F39" s="173" t="s">
        <v>5079</v>
      </c>
      <c r="G39" s="175" t="s">
        <v>5075</v>
      </c>
      <c r="H39" s="173" t="s">
        <v>6051</v>
      </c>
      <c r="I39" s="173" t="s">
        <v>5079</v>
      </c>
      <c r="J39" s="173" t="s">
        <v>5089</v>
      </c>
      <c r="K39" s="177" t="s">
        <v>6055</v>
      </c>
      <c r="L39" s="408" t="s">
        <v>6052</v>
      </c>
      <c r="M39" s="195"/>
    </row>
    <row r="40" ht="14.25" spans="1:13">
      <c r="A40" s="173" t="s">
        <v>5196</v>
      </c>
      <c r="B40" s="175" t="s">
        <v>6060</v>
      </c>
      <c r="C40" s="173" t="s">
        <v>5952</v>
      </c>
      <c r="D40" s="173" t="s">
        <v>6061</v>
      </c>
      <c r="E40" s="169" t="s">
        <v>6062</v>
      </c>
      <c r="F40" s="173" t="s">
        <v>5071</v>
      </c>
      <c r="G40" s="175" t="s">
        <v>5075</v>
      </c>
      <c r="H40" s="173" t="s">
        <v>5076</v>
      </c>
      <c r="I40" s="173" t="s">
        <v>5089</v>
      </c>
      <c r="J40" s="173" t="s">
        <v>5089</v>
      </c>
      <c r="K40" s="177" t="s">
        <v>6063</v>
      </c>
      <c r="L40" s="178">
        <v>4000</v>
      </c>
      <c r="M40" s="195"/>
    </row>
    <row r="41" ht="14.25" spans="1:13">
      <c r="A41" s="173" t="s">
        <v>5199</v>
      </c>
      <c r="B41" s="175" t="s">
        <v>6064</v>
      </c>
      <c r="C41" s="173" t="s">
        <v>5952</v>
      </c>
      <c r="D41" s="173" t="s">
        <v>6065</v>
      </c>
      <c r="E41" s="169" t="s">
        <v>6066</v>
      </c>
      <c r="F41" s="173" t="s">
        <v>5071</v>
      </c>
      <c r="G41" s="175" t="s">
        <v>5075</v>
      </c>
      <c r="H41" s="173" t="s">
        <v>5076</v>
      </c>
      <c r="I41" s="173" t="s">
        <v>5096</v>
      </c>
      <c r="J41" s="173" t="s">
        <v>5096</v>
      </c>
      <c r="K41" s="177" t="s">
        <v>6067</v>
      </c>
      <c r="L41" s="178">
        <v>5000</v>
      </c>
      <c r="M41" s="195"/>
    </row>
    <row r="42" ht="14.25" spans="1:13">
      <c r="A42" s="173" t="s">
        <v>5201</v>
      </c>
      <c r="B42" s="175" t="s">
        <v>6068</v>
      </c>
      <c r="C42" s="173" t="s">
        <v>5952</v>
      </c>
      <c r="D42" s="173" t="s">
        <v>6065</v>
      </c>
      <c r="E42" s="169" t="s">
        <v>6069</v>
      </c>
      <c r="F42" s="173" t="s">
        <v>5071</v>
      </c>
      <c r="G42" s="175" t="s">
        <v>5075</v>
      </c>
      <c r="H42" s="173" t="s">
        <v>5076</v>
      </c>
      <c r="I42" s="173" t="s">
        <v>5096</v>
      </c>
      <c r="J42" s="173" t="s">
        <v>5096</v>
      </c>
      <c r="K42" s="177" t="s">
        <v>6070</v>
      </c>
      <c r="L42" s="178">
        <v>5000</v>
      </c>
      <c r="M42" s="195"/>
    </row>
    <row r="43" ht="14.25" spans="1:13">
      <c r="A43" s="173" t="s">
        <v>5204</v>
      </c>
      <c r="B43" s="175" t="s">
        <v>6071</v>
      </c>
      <c r="C43" s="173" t="s">
        <v>5959</v>
      </c>
      <c r="D43" s="173" t="s">
        <v>6037</v>
      </c>
      <c r="E43" s="169" t="s">
        <v>6072</v>
      </c>
      <c r="F43" s="173" t="s">
        <v>5071</v>
      </c>
      <c r="G43" s="175" t="s">
        <v>5107</v>
      </c>
      <c r="H43" s="173" t="s">
        <v>5108</v>
      </c>
      <c r="I43" s="173" t="s">
        <v>5071</v>
      </c>
      <c r="J43" s="173" t="s">
        <v>5071</v>
      </c>
      <c r="K43" s="177" t="s">
        <v>6073</v>
      </c>
      <c r="L43" s="178">
        <v>1300</v>
      </c>
      <c r="M43" s="195"/>
    </row>
    <row r="44" ht="14.25" spans="1:13">
      <c r="A44" s="173" t="s">
        <v>5206</v>
      </c>
      <c r="B44" s="175" t="s">
        <v>6074</v>
      </c>
      <c r="C44" s="173" t="s">
        <v>5959</v>
      </c>
      <c r="D44" s="173" t="s">
        <v>6037</v>
      </c>
      <c r="E44" s="169" t="s">
        <v>6075</v>
      </c>
      <c r="F44" s="173" t="s">
        <v>5079</v>
      </c>
      <c r="G44" s="175" t="s">
        <v>5075</v>
      </c>
      <c r="H44" s="173" t="s">
        <v>5076</v>
      </c>
      <c r="I44" s="173" t="s">
        <v>5071</v>
      </c>
      <c r="J44" s="173" t="s">
        <v>5079</v>
      </c>
      <c r="K44" s="177" t="s">
        <v>6076</v>
      </c>
      <c r="L44" s="178">
        <v>2000</v>
      </c>
      <c r="M44" s="195"/>
    </row>
    <row r="45" ht="14.25" spans="1:13">
      <c r="A45" s="173" t="s">
        <v>5209</v>
      </c>
      <c r="B45" s="175" t="s">
        <v>6077</v>
      </c>
      <c r="C45" s="173" t="s">
        <v>5959</v>
      </c>
      <c r="D45" s="173" t="s">
        <v>6037</v>
      </c>
      <c r="E45" s="169" t="s">
        <v>6078</v>
      </c>
      <c r="F45" s="173" t="s">
        <v>5071</v>
      </c>
      <c r="G45" s="175" t="s">
        <v>5075</v>
      </c>
      <c r="H45" s="173" t="s">
        <v>5076</v>
      </c>
      <c r="I45" s="173" t="s">
        <v>5071</v>
      </c>
      <c r="J45" s="173" t="s">
        <v>5071</v>
      </c>
      <c r="K45" s="177" t="s">
        <v>6079</v>
      </c>
      <c r="L45" s="178">
        <v>1000</v>
      </c>
      <c r="M45" s="195"/>
    </row>
    <row r="46" ht="14.25" spans="1:13">
      <c r="A46" s="173" t="s">
        <v>5212</v>
      </c>
      <c r="B46" s="175" t="s">
        <v>6080</v>
      </c>
      <c r="C46" s="173" t="s">
        <v>5959</v>
      </c>
      <c r="D46" s="173" t="s">
        <v>6037</v>
      </c>
      <c r="E46" s="169" t="s">
        <v>6081</v>
      </c>
      <c r="F46" s="173" t="s">
        <v>5071</v>
      </c>
      <c r="G46" s="175" t="s">
        <v>5075</v>
      </c>
      <c r="H46" s="173" t="s">
        <v>5076</v>
      </c>
      <c r="I46" s="173" t="s">
        <v>5071</v>
      </c>
      <c r="J46" s="173" t="s">
        <v>5071</v>
      </c>
      <c r="K46" s="177" t="s">
        <v>6082</v>
      </c>
      <c r="L46" s="178">
        <v>1000</v>
      </c>
      <c r="M46" s="195"/>
    </row>
    <row r="47" ht="14.25" spans="1:13">
      <c r="A47" s="173" t="s">
        <v>5215</v>
      </c>
      <c r="B47" s="175" t="s">
        <v>6040</v>
      </c>
      <c r="C47" s="173" t="s">
        <v>5959</v>
      </c>
      <c r="D47" s="173" t="s">
        <v>6037</v>
      </c>
      <c r="E47" s="169" t="s">
        <v>6083</v>
      </c>
      <c r="F47" s="173" t="s">
        <v>5071</v>
      </c>
      <c r="G47" s="175" t="s">
        <v>5107</v>
      </c>
      <c r="H47" s="173" t="s">
        <v>5108</v>
      </c>
      <c r="I47" s="173" t="s">
        <v>5071</v>
      </c>
      <c r="J47" s="173" t="s">
        <v>5071</v>
      </c>
      <c r="K47" s="177" t="s">
        <v>6084</v>
      </c>
      <c r="L47" s="178">
        <v>1300</v>
      </c>
      <c r="M47" s="195"/>
    </row>
    <row r="48" ht="14.25" spans="1:13">
      <c r="A48" s="173" t="s">
        <v>5218</v>
      </c>
      <c r="B48" s="175" t="s">
        <v>6085</v>
      </c>
      <c r="C48" s="173" t="s">
        <v>5959</v>
      </c>
      <c r="D48" s="173" t="s">
        <v>6086</v>
      </c>
      <c r="E48" s="169" t="s">
        <v>6087</v>
      </c>
      <c r="F48" s="173" t="s">
        <v>5096</v>
      </c>
      <c r="G48" s="175" t="s">
        <v>5075</v>
      </c>
      <c r="H48" s="173" t="s">
        <v>5076</v>
      </c>
      <c r="I48" s="173" t="s">
        <v>5079</v>
      </c>
      <c r="J48" s="173" t="s">
        <v>5113</v>
      </c>
      <c r="K48" s="177" t="s">
        <v>6088</v>
      </c>
      <c r="L48" s="178">
        <v>10000</v>
      </c>
      <c r="M48" s="195"/>
    </row>
    <row r="49" ht="14.25" spans="1:13">
      <c r="A49" s="173" t="s">
        <v>5221</v>
      </c>
      <c r="B49" s="175" t="s">
        <v>6089</v>
      </c>
      <c r="C49" s="169" t="s">
        <v>6090</v>
      </c>
      <c r="D49" s="169" t="s">
        <v>6091</v>
      </c>
      <c r="E49" s="169" t="s">
        <v>6092</v>
      </c>
      <c r="F49" s="173" t="s">
        <v>5071</v>
      </c>
      <c r="G49" s="175" t="s">
        <v>5093</v>
      </c>
      <c r="H49" s="173" t="s">
        <v>5094</v>
      </c>
      <c r="I49" s="173" t="s">
        <v>5079</v>
      </c>
      <c r="J49" s="173" t="s">
        <v>5079</v>
      </c>
      <c r="K49" s="177" t="s">
        <v>6093</v>
      </c>
      <c r="L49" s="178">
        <v>3000</v>
      </c>
      <c r="M49" s="195"/>
    </row>
    <row r="50" ht="14.25" spans="1:13">
      <c r="A50" s="173" t="s">
        <v>5224</v>
      </c>
      <c r="B50" s="175" t="s">
        <v>6094</v>
      </c>
      <c r="C50" s="169" t="s">
        <v>6090</v>
      </c>
      <c r="D50" s="169" t="s">
        <v>6091</v>
      </c>
      <c r="E50" s="169" t="s">
        <v>6095</v>
      </c>
      <c r="F50" s="173" t="s">
        <v>5071</v>
      </c>
      <c r="G50" s="175" t="s">
        <v>5075</v>
      </c>
      <c r="H50" s="173" t="s">
        <v>5076</v>
      </c>
      <c r="I50" s="173" t="s">
        <v>5079</v>
      </c>
      <c r="J50" s="173" t="s">
        <v>5079</v>
      </c>
      <c r="K50" s="177" t="s">
        <v>6096</v>
      </c>
      <c r="L50" s="178">
        <v>2000</v>
      </c>
      <c r="M50" s="195"/>
    </row>
    <row r="51" ht="14.25" spans="1:13">
      <c r="A51" s="173" t="s">
        <v>5226</v>
      </c>
      <c r="B51" s="175" t="s">
        <v>6097</v>
      </c>
      <c r="C51" s="169" t="s">
        <v>6090</v>
      </c>
      <c r="D51" s="169" t="s">
        <v>6098</v>
      </c>
      <c r="E51" s="169" t="s">
        <v>6099</v>
      </c>
      <c r="F51" s="173" t="s">
        <v>5071</v>
      </c>
      <c r="G51" s="175" t="s">
        <v>5075</v>
      </c>
      <c r="H51" s="173" t="s">
        <v>5076</v>
      </c>
      <c r="I51" s="173" t="s">
        <v>5085</v>
      </c>
      <c r="J51" s="173" t="s">
        <v>5085</v>
      </c>
      <c r="K51" s="177" t="s">
        <v>6100</v>
      </c>
      <c r="L51" s="178">
        <v>3000</v>
      </c>
      <c r="M51" s="195"/>
    </row>
    <row r="52" ht="14.25" spans="1:13">
      <c r="A52" s="173" t="s">
        <v>5229</v>
      </c>
      <c r="B52" s="175" t="s">
        <v>6101</v>
      </c>
      <c r="C52" s="169" t="s">
        <v>6102</v>
      </c>
      <c r="D52" s="169" t="s">
        <v>6091</v>
      </c>
      <c r="E52" s="169" t="s">
        <v>6103</v>
      </c>
      <c r="F52" s="173" t="s">
        <v>5071</v>
      </c>
      <c r="G52" s="175" t="s">
        <v>5075</v>
      </c>
      <c r="H52" s="173" t="s">
        <v>5076</v>
      </c>
      <c r="I52" s="173" t="s">
        <v>5071</v>
      </c>
      <c r="J52" s="173" t="s">
        <v>5071</v>
      </c>
      <c r="K52" s="177" t="s">
        <v>6104</v>
      </c>
      <c r="L52" s="178">
        <v>1000</v>
      </c>
      <c r="M52" s="195"/>
    </row>
    <row r="53" ht="14.25" spans="1:13">
      <c r="A53" s="173" t="s">
        <v>5231</v>
      </c>
      <c r="B53" s="175" t="s">
        <v>6105</v>
      </c>
      <c r="C53" s="169" t="s">
        <v>6102</v>
      </c>
      <c r="D53" s="169" t="s">
        <v>6091</v>
      </c>
      <c r="E53" s="169" t="s">
        <v>6106</v>
      </c>
      <c r="F53" s="173" t="s">
        <v>5071</v>
      </c>
      <c r="G53" s="175" t="s">
        <v>5075</v>
      </c>
      <c r="H53" s="173" t="s">
        <v>5076</v>
      </c>
      <c r="I53" s="173" t="s">
        <v>5071</v>
      </c>
      <c r="J53" s="173" t="s">
        <v>5071</v>
      </c>
      <c r="K53" s="177" t="s">
        <v>6107</v>
      </c>
      <c r="L53" s="178">
        <v>1000</v>
      </c>
      <c r="M53" s="195"/>
    </row>
    <row r="54" ht="14.25" spans="1:13">
      <c r="A54" s="173" t="s">
        <v>5234</v>
      </c>
      <c r="B54" s="175" t="s">
        <v>6108</v>
      </c>
      <c r="C54" s="169" t="s">
        <v>6102</v>
      </c>
      <c r="D54" s="169" t="s">
        <v>6091</v>
      </c>
      <c r="E54" s="169" t="s">
        <v>6109</v>
      </c>
      <c r="F54" s="173" t="s">
        <v>5071</v>
      </c>
      <c r="G54" s="175" t="s">
        <v>5107</v>
      </c>
      <c r="H54" s="173" t="s">
        <v>5108</v>
      </c>
      <c r="I54" s="173" t="s">
        <v>5071</v>
      </c>
      <c r="J54" s="173" t="s">
        <v>5071</v>
      </c>
      <c r="K54" s="177" t="s">
        <v>6110</v>
      </c>
      <c r="L54" s="178">
        <v>1300</v>
      </c>
      <c r="M54" s="195"/>
    </row>
    <row r="55" ht="14.25" spans="1:13">
      <c r="A55" s="173" t="s">
        <v>5236</v>
      </c>
      <c r="B55" s="175" t="s">
        <v>6111</v>
      </c>
      <c r="C55" s="169" t="s">
        <v>6102</v>
      </c>
      <c r="D55" s="169" t="s">
        <v>6091</v>
      </c>
      <c r="E55" s="169" t="s">
        <v>6112</v>
      </c>
      <c r="F55" s="173" t="s">
        <v>5079</v>
      </c>
      <c r="G55" s="175" t="s">
        <v>5075</v>
      </c>
      <c r="H55" s="173" t="s">
        <v>5076</v>
      </c>
      <c r="I55" s="173" t="s">
        <v>5071</v>
      </c>
      <c r="J55" s="173" t="s">
        <v>5079</v>
      </c>
      <c r="K55" s="177" t="s">
        <v>6113</v>
      </c>
      <c r="L55" s="178">
        <v>2000</v>
      </c>
      <c r="M55" s="195"/>
    </row>
    <row r="56" ht="14.25" spans="1:13">
      <c r="A56" s="173" t="s">
        <v>5239</v>
      </c>
      <c r="B56" s="175" t="s">
        <v>6114</v>
      </c>
      <c r="C56" s="169" t="s">
        <v>6102</v>
      </c>
      <c r="D56" s="169" t="s">
        <v>6091</v>
      </c>
      <c r="E56" s="169" t="s">
        <v>6115</v>
      </c>
      <c r="F56" s="173" t="s">
        <v>5071</v>
      </c>
      <c r="G56" s="175" t="s">
        <v>5083</v>
      </c>
      <c r="H56" s="173" t="s">
        <v>5108</v>
      </c>
      <c r="I56" s="173" t="s">
        <v>5071</v>
      </c>
      <c r="J56" s="173" t="s">
        <v>5071</v>
      </c>
      <c r="K56" s="177" t="s">
        <v>6116</v>
      </c>
      <c r="L56" s="178">
        <v>1300</v>
      </c>
      <c r="M56" s="195"/>
    </row>
    <row r="57" ht="14.25" spans="1:13">
      <c r="A57" s="173" t="s">
        <v>5241</v>
      </c>
      <c r="B57" s="175" t="s">
        <v>6117</v>
      </c>
      <c r="C57" s="169" t="s">
        <v>6102</v>
      </c>
      <c r="D57" s="169" t="s">
        <v>6091</v>
      </c>
      <c r="E57" s="169" t="s">
        <v>6118</v>
      </c>
      <c r="F57" s="173" t="s">
        <v>5071</v>
      </c>
      <c r="G57" s="175" t="s">
        <v>5107</v>
      </c>
      <c r="H57" s="173" t="s">
        <v>5108</v>
      </c>
      <c r="I57" s="173" t="s">
        <v>5071</v>
      </c>
      <c r="J57" s="173" t="s">
        <v>5071</v>
      </c>
      <c r="K57" s="177" t="s">
        <v>6119</v>
      </c>
      <c r="L57" s="178">
        <v>1300</v>
      </c>
      <c r="M57" s="195"/>
    </row>
    <row r="58" ht="14.25" spans="1:13">
      <c r="A58" s="173" t="s">
        <v>5244</v>
      </c>
      <c r="B58" s="175" t="s">
        <v>6120</v>
      </c>
      <c r="C58" s="169" t="s">
        <v>6102</v>
      </c>
      <c r="D58" s="169" t="s">
        <v>6091</v>
      </c>
      <c r="E58" s="169" t="s">
        <v>6121</v>
      </c>
      <c r="F58" s="173" t="s">
        <v>5071</v>
      </c>
      <c r="G58" s="175" t="s">
        <v>5107</v>
      </c>
      <c r="H58" s="173" t="s">
        <v>5108</v>
      </c>
      <c r="I58" s="173" t="s">
        <v>5071</v>
      </c>
      <c r="J58" s="173" t="s">
        <v>5071</v>
      </c>
      <c r="K58" s="177" t="s">
        <v>6122</v>
      </c>
      <c r="L58" s="178">
        <v>1300</v>
      </c>
      <c r="M58" s="195"/>
    </row>
    <row r="59" ht="14.25" spans="1:13">
      <c r="A59" s="173" t="s">
        <v>5247</v>
      </c>
      <c r="B59" s="175" t="s">
        <v>6123</v>
      </c>
      <c r="C59" s="169" t="s">
        <v>6102</v>
      </c>
      <c r="D59" s="169" t="s">
        <v>6091</v>
      </c>
      <c r="E59" s="169" t="s">
        <v>6124</v>
      </c>
      <c r="F59" s="173" t="s">
        <v>5079</v>
      </c>
      <c r="G59" s="175" t="s">
        <v>5075</v>
      </c>
      <c r="H59" s="173" t="s">
        <v>5076</v>
      </c>
      <c r="I59" s="173" t="s">
        <v>5071</v>
      </c>
      <c r="J59" s="173" t="s">
        <v>5079</v>
      </c>
      <c r="K59" s="177" t="s">
        <v>6125</v>
      </c>
      <c r="L59" s="178">
        <v>2000</v>
      </c>
      <c r="M59" s="195"/>
    </row>
    <row r="60" ht="14.25" spans="1:13">
      <c r="A60" s="173" t="s">
        <v>5250</v>
      </c>
      <c r="B60" s="175" t="s">
        <v>6126</v>
      </c>
      <c r="C60" s="169" t="s">
        <v>6102</v>
      </c>
      <c r="D60" s="169" t="s">
        <v>6091</v>
      </c>
      <c r="E60" s="169" t="s">
        <v>6127</v>
      </c>
      <c r="F60" s="173" t="s">
        <v>5071</v>
      </c>
      <c r="G60" s="175" t="s">
        <v>5075</v>
      </c>
      <c r="H60" s="173" t="s">
        <v>5076</v>
      </c>
      <c r="I60" s="173" t="s">
        <v>5071</v>
      </c>
      <c r="J60" s="173" t="s">
        <v>5071</v>
      </c>
      <c r="K60" s="177" t="s">
        <v>5208</v>
      </c>
      <c r="L60" s="178">
        <v>1000</v>
      </c>
      <c r="M60" s="195"/>
    </row>
    <row r="61" ht="14.25" spans="1:13">
      <c r="A61" s="173" t="s">
        <v>5252</v>
      </c>
      <c r="B61" s="175" t="s">
        <v>6128</v>
      </c>
      <c r="C61" s="169" t="s">
        <v>6102</v>
      </c>
      <c r="D61" s="169" t="s">
        <v>6098</v>
      </c>
      <c r="E61" s="169" t="s">
        <v>6129</v>
      </c>
      <c r="F61" s="173" t="s">
        <v>5071</v>
      </c>
      <c r="G61" s="175" t="s">
        <v>5075</v>
      </c>
      <c r="H61" s="173" t="s">
        <v>5076</v>
      </c>
      <c r="I61" s="173" t="s">
        <v>5079</v>
      </c>
      <c r="J61" s="173" t="s">
        <v>5079</v>
      </c>
      <c r="K61" s="177" t="s">
        <v>6130</v>
      </c>
      <c r="L61" s="178">
        <v>2000</v>
      </c>
      <c r="M61" s="195"/>
    </row>
    <row r="62" ht="14.25" spans="1:13">
      <c r="A62" s="173" t="s">
        <v>5255</v>
      </c>
      <c r="B62" s="175" t="s">
        <v>6131</v>
      </c>
      <c r="C62" s="169" t="s">
        <v>6102</v>
      </c>
      <c r="D62" s="169" t="s">
        <v>6098</v>
      </c>
      <c r="E62" s="169" t="s">
        <v>6132</v>
      </c>
      <c r="F62" s="173" t="s">
        <v>5071</v>
      </c>
      <c r="G62" s="175" t="s">
        <v>5075</v>
      </c>
      <c r="H62" s="173" t="s">
        <v>5076</v>
      </c>
      <c r="I62" s="173" t="s">
        <v>5079</v>
      </c>
      <c r="J62" s="173" t="s">
        <v>5079</v>
      </c>
      <c r="K62" s="177" t="s">
        <v>6133</v>
      </c>
      <c r="L62" s="178">
        <v>2000</v>
      </c>
      <c r="M62" s="195"/>
    </row>
    <row r="63" ht="14.25" spans="1:13">
      <c r="A63" s="173" t="s">
        <v>5257</v>
      </c>
      <c r="B63" s="175" t="s">
        <v>6134</v>
      </c>
      <c r="C63" s="169" t="s">
        <v>6102</v>
      </c>
      <c r="D63" s="169" t="s">
        <v>6098</v>
      </c>
      <c r="E63" s="169" t="s">
        <v>6135</v>
      </c>
      <c r="F63" s="173" t="s">
        <v>5071</v>
      </c>
      <c r="G63" s="175" t="s">
        <v>5107</v>
      </c>
      <c r="H63" s="173" t="s">
        <v>5108</v>
      </c>
      <c r="I63" s="173" t="s">
        <v>5079</v>
      </c>
      <c r="J63" s="173" t="s">
        <v>5079</v>
      </c>
      <c r="K63" s="177" t="s">
        <v>6136</v>
      </c>
      <c r="L63" s="178">
        <v>2600</v>
      </c>
      <c r="M63" s="195"/>
    </row>
    <row r="64" ht="14.25" spans="1:13">
      <c r="A64" s="173" t="s">
        <v>5260</v>
      </c>
      <c r="B64" s="175" t="s">
        <v>6108</v>
      </c>
      <c r="C64" s="169" t="s">
        <v>6102</v>
      </c>
      <c r="D64" s="169" t="s">
        <v>6098</v>
      </c>
      <c r="E64" s="169" t="s">
        <v>6137</v>
      </c>
      <c r="F64" s="173" t="s">
        <v>5071</v>
      </c>
      <c r="G64" s="175" t="s">
        <v>5107</v>
      </c>
      <c r="H64" s="173" t="s">
        <v>5108</v>
      </c>
      <c r="I64" s="173" t="s">
        <v>5079</v>
      </c>
      <c r="J64" s="173" t="s">
        <v>5079</v>
      </c>
      <c r="K64" s="177" t="s">
        <v>6138</v>
      </c>
      <c r="L64" s="178">
        <v>2600</v>
      </c>
      <c r="M64" s="195"/>
    </row>
    <row r="65" ht="14.25" spans="1:13">
      <c r="A65" s="173" t="s">
        <v>5263</v>
      </c>
      <c r="B65" s="175" t="s">
        <v>6139</v>
      </c>
      <c r="C65" s="169" t="s">
        <v>6102</v>
      </c>
      <c r="D65" s="169" t="s">
        <v>6098</v>
      </c>
      <c r="E65" s="169" t="s">
        <v>6140</v>
      </c>
      <c r="F65" s="173" t="s">
        <v>5071</v>
      </c>
      <c r="G65" s="175" t="s">
        <v>5075</v>
      </c>
      <c r="H65" s="173" t="s">
        <v>5076</v>
      </c>
      <c r="I65" s="173" t="s">
        <v>5079</v>
      </c>
      <c r="J65" s="173" t="s">
        <v>5079</v>
      </c>
      <c r="K65" s="177" t="s">
        <v>6141</v>
      </c>
      <c r="L65" s="178">
        <v>2000</v>
      </c>
      <c r="M65" s="195"/>
    </row>
    <row r="66" ht="14.25" spans="1:13">
      <c r="A66" s="173" t="s">
        <v>5266</v>
      </c>
      <c r="B66" s="175" t="s">
        <v>6142</v>
      </c>
      <c r="C66" s="169" t="s">
        <v>6102</v>
      </c>
      <c r="D66" s="169" t="s">
        <v>6098</v>
      </c>
      <c r="E66" s="169" t="s">
        <v>6143</v>
      </c>
      <c r="F66" s="173" t="s">
        <v>5071</v>
      </c>
      <c r="G66" s="175" t="s">
        <v>5075</v>
      </c>
      <c r="H66" s="173" t="s">
        <v>5076</v>
      </c>
      <c r="I66" s="173" t="s">
        <v>5079</v>
      </c>
      <c r="J66" s="173" t="s">
        <v>5079</v>
      </c>
      <c r="K66" s="177" t="s">
        <v>5225</v>
      </c>
      <c r="L66" s="178">
        <v>2000</v>
      </c>
      <c r="M66" s="195"/>
    </row>
    <row r="67" ht="14.25" spans="1:13">
      <c r="A67" s="173" t="s">
        <v>5269</v>
      </c>
      <c r="B67" s="175" t="s">
        <v>6144</v>
      </c>
      <c r="C67" s="169" t="s">
        <v>6102</v>
      </c>
      <c r="D67" s="169" t="s">
        <v>6098</v>
      </c>
      <c r="E67" s="169" t="s">
        <v>6145</v>
      </c>
      <c r="F67" s="173" t="s">
        <v>5071</v>
      </c>
      <c r="G67" s="175" t="s">
        <v>5107</v>
      </c>
      <c r="H67" s="173" t="s">
        <v>5108</v>
      </c>
      <c r="I67" s="173" t="s">
        <v>5079</v>
      </c>
      <c r="J67" s="173" t="s">
        <v>5079</v>
      </c>
      <c r="K67" s="177" t="s">
        <v>6146</v>
      </c>
      <c r="L67" s="178">
        <v>2600</v>
      </c>
      <c r="M67" s="195"/>
    </row>
    <row r="68" ht="14.25" spans="1:13">
      <c r="A68" s="173" t="s">
        <v>5272</v>
      </c>
      <c r="B68" s="175" t="s">
        <v>6147</v>
      </c>
      <c r="C68" s="169" t="s">
        <v>6102</v>
      </c>
      <c r="D68" s="169" t="s">
        <v>6148</v>
      </c>
      <c r="E68" s="169" t="s">
        <v>6149</v>
      </c>
      <c r="F68" s="173" t="s">
        <v>5071</v>
      </c>
      <c r="G68" s="175" t="s">
        <v>5075</v>
      </c>
      <c r="H68" s="173" t="s">
        <v>5076</v>
      </c>
      <c r="I68" s="173" t="s">
        <v>5085</v>
      </c>
      <c r="J68" s="173" t="s">
        <v>5085</v>
      </c>
      <c r="K68" s="177" t="s">
        <v>5235</v>
      </c>
      <c r="L68" s="178">
        <v>3000</v>
      </c>
      <c r="M68" s="195"/>
    </row>
    <row r="69" ht="14.25" spans="1:13">
      <c r="A69" s="173" t="s">
        <v>5275</v>
      </c>
      <c r="B69" s="175" t="s">
        <v>6150</v>
      </c>
      <c r="C69" s="169" t="s">
        <v>6102</v>
      </c>
      <c r="D69" s="169" t="s">
        <v>6148</v>
      </c>
      <c r="E69" s="169" t="s">
        <v>6151</v>
      </c>
      <c r="F69" s="173" t="s">
        <v>5071</v>
      </c>
      <c r="G69" s="175" t="s">
        <v>5093</v>
      </c>
      <c r="H69" s="173" t="s">
        <v>5094</v>
      </c>
      <c r="I69" s="173" t="s">
        <v>5085</v>
      </c>
      <c r="J69" s="173" t="s">
        <v>5085</v>
      </c>
      <c r="K69" s="177" t="s">
        <v>6152</v>
      </c>
      <c r="L69" s="178">
        <v>4500</v>
      </c>
      <c r="M69" s="195"/>
    </row>
    <row r="70" ht="14.25" spans="1:13">
      <c r="A70" s="173" t="s">
        <v>5278</v>
      </c>
      <c r="B70" s="175" t="s">
        <v>6153</v>
      </c>
      <c r="C70" s="169" t="s">
        <v>6102</v>
      </c>
      <c r="D70" s="169" t="s">
        <v>6154</v>
      </c>
      <c r="E70" s="169" t="s">
        <v>6155</v>
      </c>
      <c r="F70" s="173" t="s">
        <v>5071</v>
      </c>
      <c r="G70" s="175" t="s">
        <v>5075</v>
      </c>
      <c r="H70" s="173" t="s">
        <v>5076</v>
      </c>
      <c r="I70" s="173" t="s">
        <v>5089</v>
      </c>
      <c r="J70" s="173" t="s">
        <v>5089</v>
      </c>
      <c r="K70" s="177" t="s">
        <v>6156</v>
      </c>
      <c r="L70" s="178">
        <v>4000</v>
      </c>
      <c r="M70" s="195"/>
    </row>
    <row r="71" ht="14.25" spans="1:13">
      <c r="A71" s="173" t="s">
        <v>5281</v>
      </c>
      <c r="B71" s="175" t="s">
        <v>6105</v>
      </c>
      <c r="C71" s="169" t="s">
        <v>6091</v>
      </c>
      <c r="D71" s="169" t="s">
        <v>6098</v>
      </c>
      <c r="E71" s="169" t="s">
        <v>6157</v>
      </c>
      <c r="F71" s="173" t="s">
        <v>5071</v>
      </c>
      <c r="G71" s="175" t="s">
        <v>5075</v>
      </c>
      <c r="H71" s="173" t="s">
        <v>6051</v>
      </c>
      <c r="I71" s="173" t="s">
        <v>5071</v>
      </c>
      <c r="J71" s="173" t="s">
        <v>5071</v>
      </c>
      <c r="K71" s="177" t="s">
        <v>6156</v>
      </c>
      <c r="L71" s="414" t="s">
        <v>6052</v>
      </c>
      <c r="M71" s="195"/>
    </row>
    <row r="72" ht="14.25" spans="1:13">
      <c r="A72" s="173" t="s">
        <v>5284</v>
      </c>
      <c r="B72" s="175" t="s">
        <v>6158</v>
      </c>
      <c r="C72" s="169" t="s">
        <v>6091</v>
      </c>
      <c r="D72" s="169" t="s">
        <v>6098</v>
      </c>
      <c r="E72" s="169" t="s">
        <v>6159</v>
      </c>
      <c r="F72" s="173" t="s">
        <v>5071</v>
      </c>
      <c r="G72" s="175" t="s">
        <v>5075</v>
      </c>
      <c r="H72" s="173" t="s">
        <v>6051</v>
      </c>
      <c r="I72" s="173" t="s">
        <v>5071</v>
      </c>
      <c r="J72" s="173" t="s">
        <v>5071</v>
      </c>
      <c r="K72" s="177" t="s">
        <v>6156</v>
      </c>
      <c r="L72" s="414" t="s">
        <v>6052</v>
      </c>
      <c r="M72" s="195"/>
    </row>
    <row r="73" ht="14.25" spans="1:13">
      <c r="A73" s="173" t="s">
        <v>5287</v>
      </c>
      <c r="B73" s="175" t="s">
        <v>6160</v>
      </c>
      <c r="C73" s="169" t="s">
        <v>6091</v>
      </c>
      <c r="D73" s="169" t="s">
        <v>6098</v>
      </c>
      <c r="E73" s="169" t="s">
        <v>6161</v>
      </c>
      <c r="F73" s="173" t="s">
        <v>5071</v>
      </c>
      <c r="G73" s="175" t="s">
        <v>5075</v>
      </c>
      <c r="H73" s="173" t="s">
        <v>5076</v>
      </c>
      <c r="I73" s="173" t="s">
        <v>5071</v>
      </c>
      <c r="J73" s="173" t="s">
        <v>5071</v>
      </c>
      <c r="K73" s="177" t="s">
        <v>6162</v>
      </c>
      <c r="L73" s="178">
        <v>1000</v>
      </c>
      <c r="M73" s="195"/>
    </row>
    <row r="74" ht="14.25" spans="1:13">
      <c r="A74" s="173" t="s">
        <v>5290</v>
      </c>
      <c r="B74" s="175" t="s">
        <v>6163</v>
      </c>
      <c r="C74" s="169" t="s">
        <v>6091</v>
      </c>
      <c r="D74" s="169" t="s">
        <v>6098</v>
      </c>
      <c r="E74" s="169" t="s">
        <v>6164</v>
      </c>
      <c r="F74" s="173" t="s">
        <v>5071</v>
      </c>
      <c r="G74" s="175" t="s">
        <v>5083</v>
      </c>
      <c r="H74" s="173" t="s">
        <v>5108</v>
      </c>
      <c r="I74" s="173" t="s">
        <v>5071</v>
      </c>
      <c r="J74" s="173" t="s">
        <v>5071</v>
      </c>
      <c r="K74" s="177" t="s">
        <v>6165</v>
      </c>
      <c r="L74" s="178">
        <v>1300</v>
      </c>
      <c r="M74" s="195"/>
    </row>
    <row r="75" ht="14.25" spans="1:13">
      <c r="A75" s="400" t="s">
        <v>5293</v>
      </c>
      <c r="B75" s="175" t="s">
        <v>6166</v>
      </c>
      <c r="C75" s="169" t="s">
        <v>6091</v>
      </c>
      <c r="D75" s="169" t="s">
        <v>6098</v>
      </c>
      <c r="E75" s="169" t="s">
        <v>6167</v>
      </c>
      <c r="F75" s="173" t="s">
        <v>5079</v>
      </c>
      <c r="G75" s="175" t="s">
        <v>5083</v>
      </c>
      <c r="H75" s="173" t="s">
        <v>5108</v>
      </c>
      <c r="I75" s="400" t="s">
        <v>5071</v>
      </c>
      <c r="J75" s="400" t="s">
        <v>5079</v>
      </c>
      <c r="K75" s="177" t="s">
        <v>6168</v>
      </c>
      <c r="L75" s="178">
        <v>2600</v>
      </c>
      <c r="M75" s="195"/>
    </row>
    <row r="76" ht="14.25" spans="1:13">
      <c r="A76" s="173" t="s">
        <v>5296</v>
      </c>
      <c r="B76" s="175" t="s">
        <v>6169</v>
      </c>
      <c r="C76" s="169" t="s">
        <v>6091</v>
      </c>
      <c r="D76" s="169" t="s">
        <v>6098</v>
      </c>
      <c r="E76" s="169" t="s">
        <v>6170</v>
      </c>
      <c r="F76" s="173" t="s">
        <v>5071</v>
      </c>
      <c r="G76" s="175" t="s">
        <v>5075</v>
      </c>
      <c r="H76" s="173" t="s">
        <v>5076</v>
      </c>
      <c r="I76" s="173" t="s">
        <v>5071</v>
      </c>
      <c r="J76" s="173" t="s">
        <v>5071</v>
      </c>
      <c r="K76" s="177" t="s">
        <v>6171</v>
      </c>
      <c r="L76" s="178">
        <v>1000</v>
      </c>
      <c r="M76" s="195"/>
    </row>
    <row r="77" ht="14.25" spans="1:13">
      <c r="A77" s="173" t="s">
        <v>5299</v>
      </c>
      <c r="B77" s="175" t="s">
        <v>6172</v>
      </c>
      <c r="C77" s="169" t="s">
        <v>6091</v>
      </c>
      <c r="D77" s="169" t="s">
        <v>6098</v>
      </c>
      <c r="E77" s="169" t="s">
        <v>6173</v>
      </c>
      <c r="F77" s="173" t="s">
        <v>5071</v>
      </c>
      <c r="G77" s="175" t="s">
        <v>5075</v>
      </c>
      <c r="H77" s="173" t="s">
        <v>6051</v>
      </c>
      <c r="I77" s="173" t="s">
        <v>5071</v>
      </c>
      <c r="J77" s="173" t="s">
        <v>5071</v>
      </c>
      <c r="K77" s="177" t="s">
        <v>6171</v>
      </c>
      <c r="L77" s="414" t="s">
        <v>6052</v>
      </c>
      <c r="M77" s="195"/>
    </row>
    <row r="78" ht="14.25" spans="1:13">
      <c r="A78" s="173" t="s">
        <v>5302</v>
      </c>
      <c r="B78" s="175" t="s">
        <v>6174</v>
      </c>
      <c r="C78" s="169" t="s">
        <v>6091</v>
      </c>
      <c r="D78" s="169" t="s">
        <v>6098</v>
      </c>
      <c r="E78" s="169" t="s">
        <v>6175</v>
      </c>
      <c r="F78" s="173" t="s">
        <v>5071</v>
      </c>
      <c r="G78" s="175" t="s">
        <v>5075</v>
      </c>
      <c r="H78" s="173" t="s">
        <v>6051</v>
      </c>
      <c r="I78" s="173" t="s">
        <v>5071</v>
      </c>
      <c r="J78" s="173" t="s">
        <v>5071</v>
      </c>
      <c r="K78" s="177" t="s">
        <v>6171</v>
      </c>
      <c r="L78" s="414" t="s">
        <v>6052</v>
      </c>
      <c r="M78" s="195"/>
    </row>
    <row r="79" ht="14.25" spans="1:13">
      <c r="A79" s="173" t="s">
        <v>5305</v>
      </c>
      <c r="B79" s="175" t="s">
        <v>6176</v>
      </c>
      <c r="C79" s="169" t="s">
        <v>6091</v>
      </c>
      <c r="D79" s="169" t="s">
        <v>6098</v>
      </c>
      <c r="E79" s="169" t="s">
        <v>6177</v>
      </c>
      <c r="F79" s="173" t="s">
        <v>5071</v>
      </c>
      <c r="G79" s="175" t="s">
        <v>5083</v>
      </c>
      <c r="H79" s="173" t="s">
        <v>5108</v>
      </c>
      <c r="I79" s="173" t="s">
        <v>5071</v>
      </c>
      <c r="J79" s="173" t="s">
        <v>5071</v>
      </c>
      <c r="K79" s="177" t="s">
        <v>6178</v>
      </c>
      <c r="L79" s="178">
        <v>1300</v>
      </c>
      <c r="M79" s="195"/>
    </row>
    <row r="80" ht="14.25" spans="1:13">
      <c r="A80" s="173" t="s">
        <v>5308</v>
      </c>
      <c r="B80" s="175" t="s">
        <v>6179</v>
      </c>
      <c r="C80" s="169" t="s">
        <v>6091</v>
      </c>
      <c r="D80" s="169" t="s">
        <v>6098</v>
      </c>
      <c r="E80" s="169" t="s">
        <v>6180</v>
      </c>
      <c r="F80" s="173" t="s">
        <v>5071</v>
      </c>
      <c r="G80" s="175" t="s">
        <v>5075</v>
      </c>
      <c r="H80" s="173" t="s">
        <v>5076</v>
      </c>
      <c r="I80" s="173" t="s">
        <v>5071</v>
      </c>
      <c r="J80" s="173" t="s">
        <v>5071</v>
      </c>
      <c r="K80" s="177" t="s">
        <v>6181</v>
      </c>
      <c r="L80" s="178">
        <v>1000</v>
      </c>
      <c r="M80" s="195"/>
    </row>
    <row r="81" ht="14.25" spans="1:13">
      <c r="A81" s="173" t="s">
        <v>5311</v>
      </c>
      <c r="B81" s="175" t="s">
        <v>6182</v>
      </c>
      <c r="C81" s="169" t="s">
        <v>6091</v>
      </c>
      <c r="D81" s="169" t="s">
        <v>6098</v>
      </c>
      <c r="E81" s="169" t="s">
        <v>6183</v>
      </c>
      <c r="F81" s="173" t="s">
        <v>5071</v>
      </c>
      <c r="G81" s="175" t="s">
        <v>5075</v>
      </c>
      <c r="H81" s="173" t="s">
        <v>5076</v>
      </c>
      <c r="I81" s="173" t="s">
        <v>5071</v>
      </c>
      <c r="J81" s="173" t="s">
        <v>5071</v>
      </c>
      <c r="K81" s="177" t="s">
        <v>6184</v>
      </c>
      <c r="L81" s="178">
        <v>1000</v>
      </c>
      <c r="M81" s="195"/>
    </row>
    <row r="82" ht="14.25" spans="1:13">
      <c r="A82" s="173" t="s">
        <v>5316</v>
      </c>
      <c r="B82" s="175" t="s">
        <v>6185</v>
      </c>
      <c r="C82" s="169" t="s">
        <v>6091</v>
      </c>
      <c r="D82" s="169" t="s">
        <v>6098</v>
      </c>
      <c r="E82" s="169" t="s">
        <v>6186</v>
      </c>
      <c r="F82" s="173" t="s">
        <v>5071</v>
      </c>
      <c r="G82" s="175" t="s">
        <v>5075</v>
      </c>
      <c r="H82" s="173" t="s">
        <v>5076</v>
      </c>
      <c r="I82" s="173" t="s">
        <v>5071</v>
      </c>
      <c r="J82" s="173" t="s">
        <v>5071</v>
      </c>
      <c r="K82" s="177" t="s">
        <v>6187</v>
      </c>
      <c r="L82" s="178">
        <v>1000</v>
      </c>
      <c r="M82" s="195"/>
    </row>
    <row r="83" ht="14.25" spans="1:13">
      <c r="A83" s="173" t="s">
        <v>5319</v>
      </c>
      <c r="B83" s="175" t="s">
        <v>6188</v>
      </c>
      <c r="C83" s="169" t="s">
        <v>6091</v>
      </c>
      <c r="D83" s="169" t="s">
        <v>6098</v>
      </c>
      <c r="E83" s="169" t="s">
        <v>6189</v>
      </c>
      <c r="F83" s="173" t="s">
        <v>5071</v>
      </c>
      <c r="G83" s="175" t="s">
        <v>5075</v>
      </c>
      <c r="H83" s="173" t="s">
        <v>5076</v>
      </c>
      <c r="I83" s="173" t="s">
        <v>5071</v>
      </c>
      <c r="J83" s="173" t="s">
        <v>5071</v>
      </c>
      <c r="K83" s="177" t="s">
        <v>6190</v>
      </c>
      <c r="L83" s="178">
        <v>1000</v>
      </c>
      <c r="M83" s="195"/>
    </row>
    <row r="84" ht="14.25" spans="1:13">
      <c r="A84" s="173" t="s">
        <v>5322</v>
      </c>
      <c r="B84" s="175" t="s">
        <v>6191</v>
      </c>
      <c r="C84" s="169" t="s">
        <v>6091</v>
      </c>
      <c r="D84" s="169" t="s">
        <v>6098</v>
      </c>
      <c r="E84" s="169" t="s">
        <v>6192</v>
      </c>
      <c r="F84" s="173" t="s">
        <v>5079</v>
      </c>
      <c r="G84" s="175" t="s">
        <v>5093</v>
      </c>
      <c r="H84" s="173" t="s">
        <v>5094</v>
      </c>
      <c r="I84" s="173" t="s">
        <v>5071</v>
      </c>
      <c r="J84" s="173" t="s">
        <v>5079</v>
      </c>
      <c r="K84" s="177" t="s">
        <v>6193</v>
      </c>
      <c r="L84" s="178">
        <v>3000</v>
      </c>
      <c r="M84" s="195"/>
    </row>
    <row r="85" ht="14.25" spans="1:13">
      <c r="A85" s="173" t="s">
        <v>5325</v>
      </c>
      <c r="B85" s="175" t="s">
        <v>6194</v>
      </c>
      <c r="C85" s="169" t="s">
        <v>6091</v>
      </c>
      <c r="D85" s="169" t="s">
        <v>6148</v>
      </c>
      <c r="E85" s="169" t="s">
        <v>6195</v>
      </c>
      <c r="F85" s="173" t="s">
        <v>5071</v>
      </c>
      <c r="G85" s="175" t="s">
        <v>5075</v>
      </c>
      <c r="H85" s="173" t="s">
        <v>5076</v>
      </c>
      <c r="I85" s="173" t="s">
        <v>5079</v>
      </c>
      <c r="J85" s="173" t="s">
        <v>5079</v>
      </c>
      <c r="K85" s="177" t="s">
        <v>5256</v>
      </c>
      <c r="L85" s="178">
        <v>2000</v>
      </c>
      <c r="M85" s="195"/>
    </row>
    <row r="86" ht="14.25" spans="1:13">
      <c r="A86" s="173" t="s">
        <v>5328</v>
      </c>
      <c r="B86" s="175" t="s">
        <v>5955</v>
      </c>
      <c r="C86" s="169" t="s">
        <v>6091</v>
      </c>
      <c r="D86" s="169" t="s">
        <v>6148</v>
      </c>
      <c r="E86" s="169" t="s">
        <v>6196</v>
      </c>
      <c r="F86" s="173" t="s">
        <v>5071</v>
      </c>
      <c r="G86" s="175" t="s">
        <v>5093</v>
      </c>
      <c r="H86" s="173" t="s">
        <v>5094</v>
      </c>
      <c r="I86" s="173" t="s">
        <v>5079</v>
      </c>
      <c r="J86" s="173" t="s">
        <v>5079</v>
      </c>
      <c r="K86" s="177" t="s">
        <v>6197</v>
      </c>
      <c r="L86" s="178">
        <v>3000</v>
      </c>
      <c r="M86" s="195"/>
    </row>
    <row r="87" ht="14.25" spans="1:13">
      <c r="A87" s="173" t="s">
        <v>5331</v>
      </c>
      <c r="B87" s="175" t="s">
        <v>6198</v>
      </c>
      <c r="C87" s="169" t="s">
        <v>6091</v>
      </c>
      <c r="D87" s="169" t="s">
        <v>6148</v>
      </c>
      <c r="E87" s="169" t="s">
        <v>6199</v>
      </c>
      <c r="F87" s="173" t="s">
        <v>5071</v>
      </c>
      <c r="G87" s="175" t="s">
        <v>5107</v>
      </c>
      <c r="H87" s="173" t="s">
        <v>5108</v>
      </c>
      <c r="I87" s="173" t="s">
        <v>5079</v>
      </c>
      <c r="J87" s="173" t="s">
        <v>5079</v>
      </c>
      <c r="K87" s="177" t="s">
        <v>6200</v>
      </c>
      <c r="L87" s="178">
        <v>2600</v>
      </c>
      <c r="M87" s="195"/>
    </row>
    <row r="88" ht="14.25" spans="1:13">
      <c r="A88" s="173" t="s">
        <v>5335</v>
      </c>
      <c r="B88" s="175" t="s">
        <v>6201</v>
      </c>
      <c r="C88" s="169" t="s">
        <v>6091</v>
      </c>
      <c r="D88" s="169" t="s">
        <v>6148</v>
      </c>
      <c r="E88" s="169" t="s">
        <v>6202</v>
      </c>
      <c r="F88" s="173" t="s">
        <v>5071</v>
      </c>
      <c r="G88" s="175" t="s">
        <v>5107</v>
      </c>
      <c r="H88" s="173" t="s">
        <v>5108</v>
      </c>
      <c r="I88" s="173" t="s">
        <v>5079</v>
      </c>
      <c r="J88" s="173" t="s">
        <v>5079</v>
      </c>
      <c r="K88" s="177" t="s">
        <v>6203</v>
      </c>
      <c r="L88" s="178">
        <v>2600</v>
      </c>
      <c r="M88" s="195"/>
    </row>
    <row r="89" ht="14.25" spans="1:13">
      <c r="A89" s="173" t="s">
        <v>5338</v>
      </c>
      <c r="B89" s="175" t="s">
        <v>6204</v>
      </c>
      <c r="C89" s="169" t="s">
        <v>6091</v>
      </c>
      <c r="D89" s="169" t="s">
        <v>6148</v>
      </c>
      <c r="E89" s="169" t="s">
        <v>6205</v>
      </c>
      <c r="F89" s="173" t="s">
        <v>5071</v>
      </c>
      <c r="G89" s="175" t="s">
        <v>5075</v>
      </c>
      <c r="H89" s="173" t="s">
        <v>5076</v>
      </c>
      <c r="I89" s="173" t="s">
        <v>5079</v>
      </c>
      <c r="J89" s="173" t="s">
        <v>5079</v>
      </c>
      <c r="K89" s="177" t="s">
        <v>6206</v>
      </c>
      <c r="L89" s="178">
        <v>2000</v>
      </c>
      <c r="M89" s="195"/>
    </row>
    <row r="90" ht="14.25" spans="1:13">
      <c r="A90" s="173" t="s">
        <v>5341</v>
      </c>
      <c r="B90" s="175" t="s">
        <v>6207</v>
      </c>
      <c r="C90" s="169" t="s">
        <v>6091</v>
      </c>
      <c r="D90" s="169" t="s">
        <v>6148</v>
      </c>
      <c r="E90" s="169" t="s">
        <v>6208</v>
      </c>
      <c r="F90" s="173" t="s">
        <v>5071</v>
      </c>
      <c r="G90" s="175" t="s">
        <v>5083</v>
      </c>
      <c r="H90" s="173" t="s">
        <v>5108</v>
      </c>
      <c r="I90" s="173" t="s">
        <v>5079</v>
      </c>
      <c r="J90" s="173" t="s">
        <v>5079</v>
      </c>
      <c r="K90" s="177" t="s">
        <v>6209</v>
      </c>
      <c r="L90" s="178">
        <v>2600</v>
      </c>
      <c r="M90" s="195"/>
    </row>
    <row r="91" ht="14.25" spans="1:13">
      <c r="A91" s="173" t="s">
        <v>5344</v>
      </c>
      <c r="B91" s="175" t="s">
        <v>6210</v>
      </c>
      <c r="C91" s="169" t="s">
        <v>6091</v>
      </c>
      <c r="D91" s="169" t="s">
        <v>6154</v>
      </c>
      <c r="E91" s="169" t="s">
        <v>6211</v>
      </c>
      <c r="F91" s="173" t="s">
        <v>5071</v>
      </c>
      <c r="G91" s="175" t="s">
        <v>5075</v>
      </c>
      <c r="H91" s="173" t="s">
        <v>5076</v>
      </c>
      <c r="I91" s="173" t="s">
        <v>5085</v>
      </c>
      <c r="J91" s="173" t="s">
        <v>5085</v>
      </c>
      <c r="K91" s="177" t="s">
        <v>6212</v>
      </c>
      <c r="L91" s="178">
        <v>3000</v>
      </c>
      <c r="M91" s="195"/>
    </row>
    <row r="92" ht="14.25" spans="1:13">
      <c r="A92" s="173" t="s">
        <v>5347</v>
      </c>
      <c r="B92" s="175" t="s">
        <v>6213</v>
      </c>
      <c r="C92" s="169" t="s">
        <v>6091</v>
      </c>
      <c r="D92" s="169" t="s">
        <v>6214</v>
      </c>
      <c r="E92" s="169" t="s">
        <v>6215</v>
      </c>
      <c r="F92" s="173" t="s">
        <v>5071</v>
      </c>
      <c r="G92" s="175" t="s">
        <v>5107</v>
      </c>
      <c r="H92" s="173" t="s">
        <v>5108</v>
      </c>
      <c r="I92" s="173" t="s">
        <v>5089</v>
      </c>
      <c r="J92" s="173" t="s">
        <v>5089</v>
      </c>
      <c r="K92" s="177" t="s">
        <v>6216</v>
      </c>
      <c r="L92" s="178">
        <v>5200</v>
      </c>
      <c r="M92" s="195"/>
    </row>
    <row r="93" ht="14.25" spans="1:13">
      <c r="A93" s="173" t="s">
        <v>5349</v>
      </c>
      <c r="B93" s="175" t="s">
        <v>6217</v>
      </c>
      <c r="C93" s="169" t="s">
        <v>6091</v>
      </c>
      <c r="D93" s="169" t="s">
        <v>6214</v>
      </c>
      <c r="E93" s="169" t="s">
        <v>6218</v>
      </c>
      <c r="F93" s="173" t="s">
        <v>5071</v>
      </c>
      <c r="G93" s="175" t="s">
        <v>5075</v>
      </c>
      <c r="H93" s="173" t="s">
        <v>5076</v>
      </c>
      <c r="I93" s="173" t="s">
        <v>5089</v>
      </c>
      <c r="J93" s="173" t="s">
        <v>5089</v>
      </c>
      <c r="K93" s="177" t="s">
        <v>6219</v>
      </c>
      <c r="L93" s="178">
        <v>4000</v>
      </c>
      <c r="M93" s="195"/>
    </row>
    <row r="94" ht="14.25" spans="1:13">
      <c r="A94" s="173" t="s">
        <v>5352</v>
      </c>
      <c r="B94" s="175" t="s">
        <v>6220</v>
      </c>
      <c r="C94" s="169" t="s">
        <v>6091</v>
      </c>
      <c r="D94" s="169" t="s">
        <v>6221</v>
      </c>
      <c r="E94" s="169" t="s">
        <v>6222</v>
      </c>
      <c r="F94" s="173" t="s">
        <v>5071</v>
      </c>
      <c r="G94" s="175" t="s">
        <v>5107</v>
      </c>
      <c r="H94" s="173" t="s">
        <v>5108</v>
      </c>
      <c r="I94" s="173" t="s">
        <v>5099</v>
      </c>
      <c r="J94" s="173" t="s">
        <v>5099</v>
      </c>
      <c r="K94" s="177" t="s">
        <v>6223</v>
      </c>
      <c r="L94" s="178">
        <v>7800</v>
      </c>
      <c r="M94" s="195"/>
    </row>
    <row r="95" ht="14.25" spans="1:13">
      <c r="A95" s="173" t="s">
        <v>5355</v>
      </c>
      <c r="B95" s="175" t="s">
        <v>6131</v>
      </c>
      <c r="C95" s="169" t="s">
        <v>6098</v>
      </c>
      <c r="D95" s="169" t="s">
        <v>6148</v>
      </c>
      <c r="E95" s="169" t="s">
        <v>6224</v>
      </c>
      <c r="F95" s="173" t="s">
        <v>5071</v>
      </c>
      <c r="G95" s="175" t="s">
        <v>5075</v>
      </c>
      <c r="H95" s="173" t="s">
        <v>5076</v>
      </c>
      <c r="I95" s="173" t="s">
        <v>5071</v>
      </c>
      <c r="J95" s="173" t="s">
        <v>5071</v>
      </c>
      <c r="K95" s="177" t="s">
        <v>5485</v>
      </c>
      <c r="L95" s="178">
        <v>1000</v>
      </c>
      <c r="M95" s="195"/>
    </row>
    <row r="96" ht="14.25" spans="1:13">
      <c r="A96" s="173" t="s">
        <v>5358</v>
      </c>
      <c r="B96" s="175" t="s">
        <v>6225</v>
      </c>
      <c r="C96" s="169" t="s">
        <v>6098</v>
      </c>
      <c r="D96" s="169" t="s">
        <v>6148</v>
      </c>
      <c r="E96" s="169" t="s">
        <v>6226</v>
      </c>
      <c r="F96" s="173" t="s">
        <v>5071</v>
      </c>
      <c r="G96" s="175" t="s">
        <v>5075</v>
      </c>
      <c r="H96" s="173" t="s">
        <v>5076</v>
      </c>
      <c r="I96" s="173" t="s">
        <v>5071</v>
      </c>
      <c r="J96" s="173" t="s">
        <v>5071</v>
      </c>
      <c r="K96" s="177" t="s">
        <v>6227</v>
      </c>
      <c r="L96" s="178">
        <v>1000</v>
      </c>
      <c r="M96" s="195"/>
    </row>
    <row r="97" ht="14.25" spans="1:13">
      <c r="A97" s="173" t="s">
        <v>5361</v>
      </c>
      <c r="B97" s="175" t="s">
        <v>6228</v>
      </c>
      <c r="C97" s="169" t="s">
        <v>6098</v>
      </c>
      <c r="D97" s="169" t="s">
        <v>6148</v>
      </c>
      <c r="E97" s="169" t="s">
        <v>6229</v>
      </c>
      <c r="F97" s="173" t="s">
        <v>5071</v>
      </c>
      <c r="G97" s="175" t="s">
        <v>5107</v>
      </c>
      <c r="H97" s="173" t="s">
        <v>5108</v>
      </c>
      <c r="I97" s="173" t="s">
        <v>5071</v>
      </c>
      <c r="J97" s="173" t="s">
        <v>5071</v>
      </c>
      <c r="K97" s="177" t="s">
        <v>6230</v>
      </c>
      <c r="L97" s="178">
        <v>1300</v>
      </c>
      <c r="M97" s="195"/>
    </row>
    <row r="98" ht="14.25" spans="1:13">
      <c r="A98" s="173" t="s">
        <v>5364</v>
      </c>
      <c r="B98" s="175" t="s">
        <v>6179</v>
      </c>
      <c r="C98" s="169" t="s">
        <v>6098</v>
      </c>
      <c r="D98" s="169" t="s">
        <v>6154</v>
      </c>
      <c r="E98" s="169" t="s">
        <v>6231</v>
      </c>
      <c r="F98" s="173" t="s">
        <v>5071</v>
      </c>
      <c r="G98" s="175" t="s">
        <v>5075</v>
      </c>
      <c r="H98" s="173" t="s">
        <v>5076</v>
      </c>
      <c r="I98" s="173" t="s">
        <v>5079</v>
      </c>
      <c r="J98" s="173" t="s">
        <v>5079</v>
      </c>
      <c r="K98" s="177" t="s">
        <v>6232</v>
      </c>
      <c r="L98" s="178">
        <v>2000</v>
      </c>
      <c r="M98" s="195"/>
    </row>
    <row r="99" ht="14.25" spans="1:13">
      <c r="A99" s="173" t="s">
        <v>5367</v>
      </c>
      <c r="B99" s="175" t="s">
        <v>6233</v>
      </c>
      <c r="C99" s="169" t="s">
        <v>6098</v>
      </c>
      <c r="D99" s="169" t="s">
        <v>6154</v>
      </c>
      <c r="E99" s="169" t="s">
        <v>6234</v>
      </c>
      <c r="F99" s="173" t="s">
        <v>5071</v>
      </c>
      <c r="G99" s="175" t="s">
        <v>5083</v>
      </c>
      <c r="H99" s="173" t="s">
        <v>5101</v>
      </c>
      <c r="I99" s="173" t="s">
        <v>5079</v>
      </c>
      <c r="J99" s="173" t="s">
        <v>5079</v>
      </c>
      <c r="K99" s="177" t="s">
        <v>6235</v>
      </c>
      <c r="L99" s="178">
        <v>2200</v>
      </c>
      <c r="M99" s="195"/>
    </row>
    <row r="100" ht="14.25" spans="1:13">
      <c r="A100" s="173" t="s">
        <v>5370</v>
      </c>
      <c r="B100" s="175" t="s">
        <v>6236</v>
      </c>
      <c r="C100" s="169" t="s">
        <v>6098</v>
      </c>
      <c r="D100" s="169" t="s">
        <v>6214</v>
      </c>
      <c r="E100" s="169" t="s">
        <v>6237</v>
      </c>
      <c r="F100" s="173" t="s">
        <v>5089</v>
      </c>
      <c r="G100" s="175" t="s">
        <v>5075</v>
      </c>
      <c r="H100" s="173" t="s">
        <v>5076</v>
      </c>
      <c r="I100" s="173" t="s">
        <v>5085</v>
      </c>
      <c r="J100" s="173" t="s">
        <v>5119</v>
      </c>
      <c r="K100" s="177" t="s">
        <v>6238</v>
      </c>
      <c r="L100" s="178">
        <v>12000</v>
      </c>
      <c r="M100" s="195"/>
    </row>
    <row r="101" ht="14.25" spans="1:13">
      <c r="A101" s="173" t="s">
        <v>5374</v>
      </c>
      <c r="B101" s="175" t="s">
        <v>6239</v>
      </c>
      <c r="C101" s="169" t="s">
        <v>6098</v>
      </c>
      <c r="D101" s="169" t="s">
        <v>6214</v>
      </c>
      <c r="E101" s="169" t="s">
        <v>6240</v>
      </c>
      <c r="F101" s="173" t="s">
        <v>5071</v>
      </c>
      <c r="G101" s="175" t="s">
        <v>5075</v>
      </c>
      <c r="H101" s="173" t="s">
        <v>6051</v>
      </c>
      <c r="I101" s="173" t="s">
        <v>5085</v>
      </c>
      <c r="J101" s="173" t="s">
        <v>5085</v>
      </c>
      <c r="K101" s="177" t="s">
        <v>6238</v>
      </c>
      <c r="L101" s="408" t="s">
        <v>6052</v>
      </c>
      <c r="M101" s="195"/>
    </row>
    <row r="102" ht="14.25" spans="1:13">
      <c r="A102" s="173" t="s">
        <v>5377</v>
      </c>
      <c r="B102" s="175" t="s">
        <v>6241</v>
      </c>
      <c r="C102" s="169" t="s">
        <v>6098</v>
      </c>
      <c r="D102" s="169" t="s">
        <v>6214</v>
      </c>
      <c r="E102" s="169" t="s">
        <v>6242</v>
      </c>
      <c r="F102" s="173" t="s">
        <v>5071</v>
      </c>
      <c r="G102" s="175" t="s">
        <v>5107</v>
      </c>
      <c r="H102" s="173" t="s">
        <v>5108</v>
      </c>
      <c r="I102" s="173" t="s">
        <v>5085</v>
      </c>
      <c r="J102" s="173" t="s">
        <v>5085</v>
      </c>
      <c r="K102" s="177" t="s">
        <v>6243</v>
      </c>
      <c r="L102" s="178">
        <v>3900</v>
      </c>
      <c r="M102" s="195"/>
    </row>
    <row r="103" ht="14.25" spans="1:13">
      <c r="A103" s="173" t="s">
        <v>5380</v>
      </c>
      <c r="B103" s="175" t="s">
        <v>6244</v>
      </c>
      <c r="C103" s="169" t="s">
        <v>6098</v>
      </c>
      <c r="D103" s="169" t="s">
        <v>6214</v>
      </c>
      <c r="E103" s="169" t="s">
        <v>6245</v>
      </c>
      <c r="F103" s="173" t="s">
        <v>5071</v>
      </c>
      <c r="G103" s="175" t="s">
        <v>5075</v>
      </c>
      <c r="H103" s="173" t="s">
        <v>5076</v>
      </c>
      <c r="I103" s="173" t="s">
        <v>5085</v>
      </c>
      <c r="J103" s="173" t="s">
        <v>5085</v>
      </c>
      <c r="K103" s="177" t="s">
        <v>6246</v>
      </c>
      <c r="L103" s="178">
        <v>3000</v>
      </c>
      <c r="M103" s="195"/>
    </row>
    <row r="104" ht="14.25" spans="1:13">
      <c r="A104" s="173" t="s">
        <v>5383</v>
      </c>
      <c r="B104" s="175" t="s">
        <v>6247</v>
      </c>
      <c r="C104" s="169" t="s">
        <v>6098</v>
      </c>
      <c r="D104" s="169" t="s">
        <v>6248</v>
      </c>
      <c r="E104" s="169" t="s">
        <v>6249</v>
      </c>
      <c r="F104" s="173" t="s">
        <v>5079</v>
      </c>
      <c r="G104" s="175" t="s">
        <v>5107</v>
      </c>
      <c r="H104" s="173" t="s">
        <v>5108</v>
      </c>
      <c r="I104" s="173" t="s">
        <v>5089</v>
      </c>
      <c r="J104" s="173" t="s">
        <v>5077</v>
      </c>
      <c r="K104" s="177" t="s">
        <v>6250</v>
      </c>
      <c r="L104" s="178">
        <v>10400</v>
      </c>
      <c r="M104" s="195"/>
    </row>
    <row r="105" ht="14.25" spans="1:13">
      <c r="A105" s="173" t="s">
        <v>5385</v>
      </c>
      <c r="B105" s="175" t="s">
        <v>6251</v>
      </c>
      <c r="C105" s="169" t="s">
        <v>6148</v>
      </c>
      <c r="D105" s="169" t="s">
        <v>6154</v>
      </c>
      <c r="E105" s="169" t="s">
        <v>6252</v>
      </c>
      <c r="F105" s="173" t="s">
        <v>5071</v>
      </c>
      <c r="G105" s="175" t="s">
        <v>5107</v>
      </c>
      <c r="H105" s="173" t="s">
        <v>5108</v>
      </c>
      <c r="I105" s="173" t="s">
        <v>5071</v>
      </c>
      <c r="J105" s="173" t="s">
        <v>5071</v>
      </c>
      <c r="K105" s="177" t="s">
        <v>6253</v>
      </c>
      <c r="L105" s="178">
        <v>1300</v>
      </c>
      <c r="M105" s="195"/>
    </row>
    <row r="106" ht="14.25" spans="1:13">
      <c r="A106" s="173" t="s">
        <v>5388</v>
      </c>
      <c r="B106" s="175" t="s">
        <v>6254</v>
      </c>
      <c r="C106" s="169" t="s">
        <v>6148</v>
      </c>
      <c r="D106" s="169" t="s">
        <v>6154</v>
      </c>
      <c r="E106" s="169" t="s">
        <v>6255</v>
      </c>
      <c r="F106" s="173" t="s">
        <v>5079</v>
      </c>
      <c r="G106" s="175" t="s">
        <v>5075</v>
      </c>
      <c r="H106" s="173" t="s">
        <v>5076</v>
      </c>
      <c r="I106" s="173" t="s">
        <v>5071</v>
      </c>
      <c r="J106" s="173" t="s">
        <v>5079</v>
      </c>
      <c r="K106" s="177" t="s">
        <v>6256</v>
      </c>
      <c r="L106" s="178">
        <v>2000</v>
      </c>
      <c r="M106" s="195"/>
    </row>
    <row r="107" ht="14.25" spans="1:13">
      <c r="A107" s="173" t="s">
        <v>5391</v>
      </c>
      <c r="B107" s="175" t="s">
        <v>6257</v>
      </c>
      <c r="C107" s="169" t="s">
        <v>6148</v>
      </c>
      <c r="D107" s="169" t="s">
        <v>6154</v>
      </c>
      <c r="E107" s="169" t="s">
        <v>6258</v>
      </c>
      <c r="F107" s="173" t="s">
        <v>5071</v>
      </c>
      <c r="G107" s="175" t="s">
        <v>5075</v>
      </c>
      <c r="H107" s="173" t="s">
        <v>5076</v>
      </c>
      <c r="I107" s="173" t="s">
        <v>5071</v>
      </c>
      <c r="J107" s="173" t="s">
        <v>5071</v>
      </c>
      <c r="K107" s="177" t="s">
        <v>6259</v>
      </c>
      <c r="L107" s="178">
        <v>1000</v>
      </c>
      <c r="M107" s="195"/>
    </row>
    <row r="108" ht="14.25" spans="1:13">
      <c r="A108" s="173" t="s">
        <v>5394</v>
      </c>
      <c r="B108" s="175" t="s">
        <v>6260</v>
      </c>
      <c r="C108" s="169" t="s">
        <v>6148</v>
      </c>
      <c r="D108" s="169" t="s">
        <v>6214</v>
      </c>
      <c r="E108" s="169" t="s">
        <v>6261</v>
      </c>
      <c r="F108" s="173" t="s">
        <v>5079</v>
      </c>
      <c r="G108" s="175" t="s">
        <v>5075</v>
      </c>
      <c r="H108" s="173" t="s">
        <v>5076</v>
      </c>
      <c r="I108" s="173" t="s">
        <v>5079</v>
      </c>
      <c r="J108" s="173" t="s">
        <v>5089</v>
      </c>
      <c r="K108" s="177" t="s">
        <v>5446</v>
      </c>
      <c r="L108" s="178">
        <v>4000</v>
      </c>
      <c r="M108" s="195"/>
    </row>
    <row r="109" ht="14.25" spans="1:13">
      <c r="A109" s="173" t="s">
        <v>5397</v>
      </c>
      <c r="B109" s="175" t="s">
        <v>6194</v>
      </c>
      <c r="C109" s="169" t="s">
        <v>6148</v>
      </c>
      <c r="D109" s="169" t="s">
        <v>6214</v>
      </c>
      <c r="E109" s="169" t="s">
        <v>6262</v>
      </c>
      <c r="F109" s="173" t="s">
        <v>5071</v>
      </c>
      <c r="G109" s="175" t="s">
        <v>5083</v>
      </c>
      <c r="H109" s="173" t="s">
        <v>5101</v>
      </c>
      <c r="I109" s="173" t="s">
        <v>5079</v>
      </c>
      <c r="J109" s="173" t="s">
        <v>5079</v>
      </c>
      <c r="K109" s="177" t="s">
        <v>5346</v>
      </c>
      <c r="L109" s="178">
        <v>2200</v>
      </c>
      <c r="M109" s="195"/>
    </row>
    <row r="110" ht="14.25" spans="1:13">
      <c r="A110" s="173" t="s">
        <v>5400</v>
      </c>
      <c r="B110" s="175" t="s">
        <v>6263</v>
      </c>
      <c r="C110" s="169" t="s">
        <v>6148</v>
      </c>
      <c r="D110" s="169" t="s">
        <v>6214</v>
      </c>
      <c r="E110" s="169" t="s">
        <v>6264</v>
      </c>
      <c r="F110" s="173" t="s">
        <v>5071</v>
      </c>
      <c r="G110" s="175" t="s">
        <v>5107</v>
      </c>
      <c r="H110" s="173" t="s">
        <v>5108</v>
      </c>
      <c r="I110" s="173" t="s">
        <v>5079</v>
      </c>
      <c r="J110" s="173" t="s">
        <v>5079</v>
      </c>
      <c r="K110" s="177" t="s">
        <v>6265</v>
      </c>
      <c r="L110" s="178">
        <v>2600</v>
      </c>
      <c r="M110" s="195"/>
    </row>
    <row r="111" ht="14.25" spans="1:13">
      <c r="A111" s="173" t="s">
        <v>5403</v>
      </c>
      <c r="B111" s="175" t="s">
        <v>6266</v>
      </c>
      <c r="C111" s="169" t="s">
        <v>6148</v>
      </c>
      <c r="D111" s="169" t="s">
        <v>6214</v>
      </c>
      <c r="E111" s="169" t="s">
        <v>6267</v>
      </c>
      <c r="F111" s="173" t="s">
        <v>5071</v>
      </c>
      <c r="G111" s="175" t="s">
        <v>5093</v>
      </c>
      <c r="H111" s="173" t="s">
        <v>5094</v>
      </c>
      <c r="I111" s="173" t="s">
        <v>5079</v>
      </c>
      <c r="J111" s="173" t="s">
        <v>5079</v>
      </c>
      <c r="K111" s="177" t="s">
        <v>5437</v>
      </c>
      <c r="L111" s="178">
        <v>3000</v>
      </c>
      <c r="M111" s="195"/>
    </row>
    <row r="112" ht="14.25" spans="1:13">
      <c r="A112" s="173" t="s">
        <v>5406</v>
      </c>
      <c r="B112" s="175" t="s">
        <v>6268</v>
      </c>
      <c r="C112" s="169" t="s">
        <v>6148</v>
      </c>
      <c r="D112" s="169" t="s">
        <v>6248</v>
      </c>
      <c r="E112" s="169" t="s">
        <v>6269</v>
      </c>
      <c r="F112" s="173" t="s">
        <v>5071</v>
      </c>
      <c r="G112" s="175" t="s">
        <v>5093</v>
      </c>
      <c r="H112" s="173" t="s">
        <v>5094</v>
      </c>
      <c r="I112" s="173" t="s">
        <v>5085</v>
      </c>
      <c r="J112" s="173" t="s">
        <v>5085</v>
      </c>
      <c r="K112" s="177" t="s">
        <v>6270</v>
      </c>
      <c r="L112" s="178">
        <v>4500</v>
      </c>
      <c r="M112" s="195"/>
    </row>
    <row r="113" ht="14.25" spans="1:13">
      <c r="A113" s="400" t="s">
        <v>5408</v>
      </c>
      <c r="B113" s="175" t="s">
        <v>6271</v>
      </c>
      <c r="C113" s="169" t="s">
        <v>6148</v>
      </c>
      <c r="D113" s="175" t="s">
        <v>6221</v>
      </c>
      <c r="E113" s="169" t="s">
        <v>6272</v>
      </c>
      <c r="F113" s="173" t="s">
        <v>5071</v>
      </c>
      <c r="G113" s="175" t="s">
        <v>5083</v>
      </c>
      <c r="H113" s="173" t="s">
        <v>5108</v>
      </c>
      <c r="I113" s="400" t="s">
        <v>5089</v>
      </c>
      <c r="J113" s="400" t="s">
        <v>5089</v>
      </c>
      <c r="K113" s="409" t="s">
        <v>6273</v>
      </c>
      <c r="L113" s="178">
        <v>5200</v>
      </c>
      <c r="M113" s="195"/>
    </row>
    <row r="114" ht="14.25" spans="1:13">
      <c r="A114" s="173" t="s">
        <v>5411</v>
      </c>
      <c r="B114" s="175" t="s">
        <v>6274</v>
      </c>
      <c r="C114" s="169" t="s">
        <v>6148</v>
      </c>
      <c r="D114" s="175" t="s">
        <v>6221</v>
      </c>
      <c r="E114" s="169" t="s">
        <v>6275</v>
      </c>
      <c r="F114" s="173" t="s">
        <v>5071</v>
      </c>
      <c r="G114" s="175" t="s">
        <v>5075</v>
      </c>
      <c r="H114" s="173" t="s">
        <v>5076</v>
      </c>
      <c r="I114" s="173" t="s">
        <v>5089</v>
      </c>
      <c r="J114" s="173" t="s">
        <v>5089</v>
      </c>
      <c r="K114" s="409" t="s">
        <v>6276</v>
      </c>
      <c r="L114" s="178">
        <v>4000</v>
      </c>
      <c r="M114" s="195"/>
    </row>
    <row r="115" ht="14.25" spans="1:13">
      <c r="A115" s="173" t="s">
        <v>5414</v>
      </c>
      <c r="B115" s="175" t="s">
        <v>6277</v>
      </c>
      <c r="C115" s="169" t="s">
        <v>6148</v>
      </c>
      <c r="D115" s="175" t="s">
        <v>6278</v>
      </c>
      <c r="E115" s="169" t="s">
        <v>6279</v>
      </c>
      <c r="F115" s="173" t="s">
        <v>5071</v>
      </c>
      <c r="G115" s="175" t="s">
        <v>5093</v>
      </c>
      <c r="H115" s="173" t="s">
        <v>5094</v>
      </c>
      <c r="I115" s="173" t="s">
        <v>5099</v>
      </c>
      <c r="J115" s="173" t="s">
        <v>5099</v>
      </c>
      <c r="K115" s="409" t="s">
        <v>6280</v>
      </c>
      <c r="L115" s="178">
        <v>9000</v>
      </c>
      <c r="M115" s="195"/>
    </row>
    <row r="116" ht="14.25" spans="1:13">
      <c r="A116" s="173" t="s">
        <v>5419</v>
      </c>
      <c r="B116" s="175" t="s">
        <v>6281</v>
      </c>
      <c r="C116" s="169" t="s">
        <v>6154</v>
      </c>
      <c r="D116" s="175" t="s">
        <v>6214</v>
      </c>
      <c r="E116" s="169" t="s">
        <v>6282</v>
      </c>
      <c r="F116" s="173" t="s">
        <v>5071</v>
      </c>
      <c r="G116" s="175" t="s">
        <v>5083</v>
      </c>
      <c r="H116" s="173" t="s">
        <v>5108</v>
      </c>
      <c r="I116" s="173" t="s">
        <v>5071</v>
      </c>
      <c r="J116" s="173" t="s">
        <v>5071</v>
      </c>
      <c r="K116" s="409" t="s">
        <v>6283</v>
      </c>
      <c r="L116" s="178">
        <v>1300</v>
      </c>
      <c r="M116" s="195"/>
    </row>
    <row r="117" ht="14.25" spans="1:13">
      <c r="A117" s="173" t="s">
        <v>5421</v>
      </c>
      <c r="B117" s="175" t="s">
        <v>6284</v>
      </c>
      <c r="C117" s="169" t="s">
        <v>6154</v>
      </c>
      <c r="D117" s="175" t="s">
        <v>6248</v>
      </c>
      <c r="E117" s="169" t="s">
        <v>6285</v>
      </c>
      <c r="F117" s="173" t="s">
        <v>5071</v>
      </c>
      <c r="G117" s="175" t="s">
        <v>5075</v>
      </c>
      <c r="H117" s="173" t="s">
        <v>6051</v>
      </c>
      <c r="I117" s="173" t="s">
        <v>5079</v>
      </c>
      <c r="J117" s="173" t="s">
        <v>5079</v>
      </c>
      <c r="K117" s="409" t="s">
        <v>6283</v>
      </c>
      <c r="L117" s="414" t="s">
        <v>6052</v>
      </c>
      <c r="M117" s="195"/>
    </row>
    <row r="118" ht="14.25" spans="1:13">
      <c r="A118" s="173" t="s">
        <v>5424</v>
      </c>
      <c r="B118" s="175" t="s">
        <v>6286</v>
      </c>
      <c r="C118" s="169" t="s">
        <v>6154</v>
      </c>
      <c r="D118" s="175" t="s">
        <v>6248</v>
      </c>
      <c r="E118" s="169" t="s">
        <v>6287</v>
      </c>
      <c r="F118" s="173" t="s">
        <v>5071</v>
      </c>
      <c r="G118" s="175" t="s">
        <v>5075</v>
      </c>
      <c r="H118" s="173" t="s">
        <v>5076</v>
      </c>
      <c r="I118" s="173" t="s">
        <v>5079</v>
      </c>
      <c r="J118" s="173" t="s">
        <v>5079</v>
      </c>
      <c r="K118" s="409" t="s">
        <v>6288</v>
      </c>
      <c r="L118" s="178">
        <v>2000</v>
      </c>
      <c r="M118" s="195"/>
    </row>
    <row r="119" ht="14.25" spans="1:13">
      <c r="A119" s="173" t="s">
        <v>5427</v>
      </c>
      <c r="B119" s="175" t="s">
        <v>6289</v>
      </c>
      <c r="C119" s="169" t="s">
        <v>6154</v>
      </c>
      <c r="D119" s="175" t="s">
        <v>6221</v>
      </c>
      <c r="E119" s="169" t="s">
        <v>6290</v>
      </c>
      <c r="F119" s="173" t="s">
        <v>5071</v>
      </c>
      <c r="G119" s="175" t="s">
        <v>5075</v>
      </c>
      <c r="H119" s="173" t="s">
        <v>5076</v>
      </c>
      <c r="I119" s="173" t="s">
        <v>5085</v>
      </c>
      <c r="J119" s="173" t="s">
        <v>5085</v>
      </c>
      <c r="K119" s="409" t="s">
        <v>6291</v>
      </c>
      <c r="L119" s="178">
        <v>3000</v>
      </c>
      <c r="M119" s="195"/>
    </row>
    <row r="120" ht="14.25" spans="1:13">
      <c r="A120" s="173" t="s">
        <v>5430</v>
      </c>
      <c r="B120" s="175" t="s">
        <v>6292</v>
      </c>
      <c r="C120" s="169" t="s">
        <v>6154</v>
      </c>
      <c r="D120" s="175" t="s">
        <v>6293</v>
      </c>
      <c r="E120" s="169" t="s">
        <v>6294</v>
      </c>
      <c r="F120" s="173" t="s">
        <v>5085</v>
      </c>
      <c r="G120" s="175" t="s">
        <v>5075</v>
      </c>
      <c r="H120" s="173" t="s">
        <v>5076</v>
      </c>
      <c r="I120" s="173" t="s">
        <v>5089</v>
      </c>
      <c r="J120" s="173" t="s">
        <v>5119</v>
      </c>
      <c r="K120" s="403" t="s">
        <v>6295</v>
      </c>
      <c r="L120" s="178">
        <v>12000</v>
      </c>
      <c r="M120" s="195"/>
    </row>
    <row r="121" ht="14.25" spans="1:13">
      <c r="A121" s="173" t="s">
        <v>5432</v>
      </c>
      <c r="B121" s="175" t="s">
        <v>6296</v>
      </c>
      <c r="C121" s="169" t="s">
        <v>6154</v>
      </c>
      <c r="D121" s="175" t="s">
        <v>6278</v>
      </c>
      <c r="E121" s="169" t="s">
        <v>6297</v>
      </c>
      <c r="F121" s="173" t="s">
        <v>5071</v>
      </c>
      <c r="G121" s="175" t="s">
        <v>5093</v>
      </c>
      <c r="H121" s="173" t="s">
        <v>5094</v>
      </c>
      <c r="I121" s="173" t="s">
        <v>5096</v>
      </c>
      <c r="J121" s="173" t="s">
        <v>5096</v>
      </c>
      <c r="K121" s="403" t="s">
        <v>6298</v>
      </c>
      <c r="L121" s="178">
        <v>7500</v>
      </c>
      <c r="M121" s="195"/>
    </row>
    <row r="122" ht="14.25" spans="1:13">
      <c r="A122" s="173" t="s">
        <v>5434</v>
      </c>
      <c r="B122" s="167" t="s">
        <v>6299</v>
      </c>
      <c r="C122" s="169" t="s">
        <v>6154</v>
      </c>
      <c r="D122" s="175" t="s">
        <v>6214</v>
      </c>
      <c r="E122" s="170" t="s">
        <v>6300</v>
      </c>
      <c r="F122" s="173" t="s">
        <v>5071</v>
      </c>
      <c r="G122" s="175" t="s">
        <v>5083</v>
      </c>
      <c r="H122" s="173" t="s">
        <v>5108</v>
      </c>
      <c r="I122" s="173" t="s">
        <v>5071</v>
      </c>
      <c r="J122" s="173" t="s">
        <v>5071</v>
      </c>
      <c r="K122" s="403" t="s">
        <v>6301</v>
      </c>
      <c r="L122" s="178">
        <v>1300</v>
      </c>
      <c r="M122" s="195"/>
    </row>
    <row r="123" ht="14.25" spans="1:13">
      <c r="A123" s="173" t="s">
        <v>5438</v>
      </c>
      <c r="B123" s="171"/>
      <c r="C123" s="169" t="s">
        <v>6214</v>
      </c>
      <c r="D123" s="175" t="s">
        <v>6278</v>
      </c>
      <c r="E123" s="174"/>
      <c r="F123" s="173" t="s">
        <v>5071</v>
      </c>
      <c r="G123" s="173" t="s">
        <v>5719</v>
      </c>
      <c r="H123" s="173" t="s">
        <v>5094</v>
      </c>
      <c r="I123" s="173" t="s">
        <v>5089</v>
      </c>
      <c r="J123" s="173" t="s">
        <v>5089</v>
      </c>
      <c r="K123" s="403" t="s">
        <v>6302</v>
      </c>
      <c r="L123" s="178">
        <v>6000</v>
      </c>
      <c r="M123" s="195"/>
    </row>
    <row r="124" ht="14.25" spans="1:13">
      <c r="A124" s="173" t="s">
        <v>5441</v>
      </c>
      <c r="B124" s="175" t="s">
        <v>6303</v>
      </c>
      <c r="C124" s="169" t="s">
        <v>6214</v>
      </c>
      <c r="D124" s="175" t="s">
        <v>6248</v>
      </c>
      <c r="E124" s="169" t="s">
        <v>6304</v>
      </c>
      <c r="F124" s="173" t="s">
        <v>5071</v>
      </c>
      <c r="G124" s="175" t="s">
        <v>5075</v>
      </c>
      <c r="H124" s="173" t="s">
        <v>5076</v>
      </c>
      <c r="I124" s="173" t="s">
        <v>5071</v>
      </c>
      <c r="J124" s="173" t="s">
        <v>5071</v>
      </c>
      <c r="K124" s="403" t="s">
        <v>5366</v>
      </c>
      <c r="L124" s="178">
        <v>1000</v>
      </c>
      <c r="M124" s="195"/>
    </row>
    <row r="125" ht="14.25" spans="1:13">
      <c r="A125" s="173" t="s">
        <v>5444</v>
      </c>
      <c r="B125" s="175" t="s">
        <v>6305</v>
      </c>
      <c r="C125" s="169" t="s">
        <v>6214</v>
      </c>
      <c r="D125" s="175" t="s">
        <v>6248</v>
      </c>
      <c r="E125" s="169" t="s">
        <v>6306</v>
      </c>
      <c r="F125" s="173" t="s">
        <v>5071</v>
      </c>
      <c r="G125" s="175" t="s">
        <v>5075</v>
      </c>
      <c r="H125" s="173" t="s">
        <v>6051</v>
      </c>
      <c r="I125" s="173" t="s">
        <v>5071</v>
      </c>
      <c r="J125" s="173" t="s">
        <v>5071</v>
      </c>
      <c r="K125" s="403" t="s">
        <v>5366</v>
      </c>
      <c r="L125" s="414" t="s">
        <v>6052</v>
      </c>
      <c r="M125" s="195"/>
    </row>
    <row r="126" ht="14.25" spans="1:13">
      <c r="A126" s="173" t="s">
        <v>5447</v>
      </c>
      <c r="B126" s="175" t="s">
        <v>6307</v>
      </c>
      <c r="C126" s="169" t="s">
        <v>6214</v>
      </c>
      <c r="D126" s="175" t="s">
        <v>6248</v>
      </c>
      <c r="E126" s="169" t="s">
        <v>6308</v>
      </c>
      <c r="F126" s="173" t="s">
        <v>5071</v>
      </c>
      <c r="G126" s="175" t="s">
        <v>5083</v>
      </c>
      <c r="H126" s="173" t="s">
        <v>5108</v>
      </c>
      <c r="I126" s="173" t="s">
        <v>5071</v>
      </c>
      <c r="J126" s="173" t="s">
        <v>5071</v>
      </c>
      <c r="K126" s="403" t="s">
        <v>6309</v>
      </c>
      <c r="L126" s="178">
        <v>1300</v>
      </c>
      <c r="M126" s="195"/>
    </row>
    <row r="127" ht="14.25" spans="1:13">
      <c r="A127" s="173" t="s">
        <v>5449</v>
      </c>
      <c r="B127" s="175" t="s">
        <v>6310</v>
      </c>
      <c r="C127" s="169" t="s">
        <v>6214</v>
      </c>
      <c r="D127" s="175" t="s">
        <v>6248</v>
      </c>
      <c r="E127" s="169" t="s">
        <v>6311</v>
      </c>
      <c r="F127" s="173" t="s">
        <v>5071</v>
      </c>
      <c r="G127" s="175" t="s">
        <v>5075</v>
      </c>
      <c r="H127" s="173" t="s">
        <v>5076</v>
      </c>
      <c r="I127" s="173" t="s">
        <v>5071</v>
      </c>
      <c r="J127" s="173" t="s">
        <v>5071</v>
      </c>
      <c r="K127" s="403" t="s">
        <v>6312</v>
      </c>
      <c r="L127" s="178">
        <v>1000</v>
      </c>
      <c r="M127" s="195"/>
    </row>
    <row r="128" ht="14.25" spans="1:13">
      <c r="A128" s="173" t="s">
        <v>5452</v>
      </c>
      <c r="B128" s="175" t="s">
        <v>6313</v>
      </c>
      <c r="C128" s="169" t="s">
        <v>6214</v>
      </c>
      <c r="D128" s="175" t="s">
        <v>6248</v>
      </c>
      <c r="E128" s="169" t="s">
        <v>6314</v>
      </c>
      <c r="F128" s="173" t="s">
        <v>5071</v>
      </c>
      <c r="G128" s="175" t="s">
        <v>5075</v>
      </c>
      <c r="H128" s="173" t="s">
        <v>5076</v>
      </c>
      <c r="I128" s="173" t="s">
        <v>5071</v>
      </c>
      <c r="J128" s="173" t="s">
        <v>5071</v>
      </c>
      <c r="K128" s="403" t="s">
        <v>6315</v>
      </c>
      <c r="L128" s="178">
        <v>1000</v>
      </c>
      <c r="M128" s="195"/>
    </row>
    <row r="129" ht="14.25" spans="1:13">
      <c r="A129" s="173" t="s">
        <v>5455</v>
      </c>
      <c r="B129" s="175" t="s">
        <v>6316</v>
      </c>
      <c r="C129" s="169" t="s">
        <v>6214</v>
      </c>
      <c r="D129" s="175" t="s">
        <v>6221</v>
      </c>
      <c r="E129" s="169" t="s">
        <v>6317</v>
      </c>
      <c r="F129" s="173" t="s">
        <v>5071</v>
      </c>
      <c r="G129" s="175" t="s">
        <v>5075</v>
      </c>
      <c r="H129" s="173" t="s">
        <v>5076</v>
      </c>
      <c r="I129" s="173" t="s">
        <v>5079</v>
      </c>
      <c r="J129" s="173" t="s">
        <v>5079</v>
      </c>
      <c r="K129" s="403" t="s">
        <v>6318</v>
      </c>
      <c r="L129" s="178">
        <v>2000</v>
      </c>
      <c r="M129" s="195"/>
    </row>
    <row r="130" ht="14.25" spans="1:13">
      <c r="A130" s="173" t="s">
        <v>5459</v>
      </c>
      <c r="B130" s="175" t="s">
        <v>6319</v>
      </c>
      <c r="C130" s="169" t="s">
        <v>6214</v>
      </c>
      <c r="D130" s="175" t="s">
        <v>6221</v>
      </c>
      <c r="E130" s="169" t="s">
        <v>6320</v>
      </c>
      <c r="F130" s="173" t="s">
        <v>5071</v>
      </c>
      <c r="G130" s="175" t="s">
        <v>5075</v>
      </c>
      <c r="H130" s="173" t="s">
        <v>5076</v>
      </c>
      <c r="I130" s="173" t="s">
        <v>5079</v>
      </c>
      <c r="J130" s="173" t="s">
        <v>5079</v>
      </c>
      <c r="K130" s="403" t="s">
        <v>6321</v>
      </c>
      <c r="L130" s="178">
        <v>2000</v>
      </c>
      <c r="M130" s="195"/>
    </row>
    <row r="131" ht="14.25" spans="1:13">
      <c r="A131" s="173" t="s">
        <v>5462</v>
      </c>
      <c r="B131" s="175" t="s">
        <v>6322</v>
      </c>
      <c r="C131" s="169" t="s">
        <v>6214</v>
      </c>
      <c r="D131" s="175" t="s">
        <v>6293</v>
      </c>
      <c r="E131" s="169" t="s">
        <v>6323</v>
      </c>
      <c r="F131" s="173" t="s">
        <v>5071</v>
      </c>
      <c r="G131" s="175" t="s">
        <v>5075</v>
      </c>
      <c r="H131" s="173" t="s">
        <v>5076</v>
      </c>
      <c r="I131" s="173" t="s">
        <v>5085</v>
      </c>
      <c r="J131" s="173" t="s">
        <v>5085</v>
      </c>
      <c r="K131" s="403" t="s">
        <v>6324</v>
      </c>
      <c r="L131" s="178">
        <v>3000</v>
      </c>
      <c r="M131" s="195"/>
    </row>
    <row r="132" ht="14.25" spans="1:13">
      <c r="A132" s="173" t="s">
        <v>5465</v>
      </c>
      <c r="B132" s="175" t="s">
        <v>6325</v>
      </c>
      <c r="C132" s="169" t="s">
        <v>6214</v>
      </c>
      <c r="D132" s="175" t="s">
        <v>6278</v>
      </c>
      <c r="E132" s="169" t="s">
        <v>6326</v>
      </c>
      <c r="F132" s="173" t="s">
        <v>5071</v>
      </c>
      <c r="G132" s="175" t="s">
        <v>5083</v>
      </c>
      <c r="H132" s="173" t="s">
        <v>5108</v>
      </c>
      <c r="I132" s="173" t="s">
        <v>5089</v>
      </c>
      <c r="J132" s="173" t="s">
        <v>5089</v>
      </c>
      <c r="K132" s="403" t="s">
        <v>6327</v>
      </c>
      <c r="L132" s="178">
        <v>5200</v>
      </c>
      <c r="M132" s="195"/>
    </row>
    <row r="133" ht="14.25" spans="1:13">
      <c r="A133" s="173" t="s">
        <v>5468</v>
      </c>
      <c r="B133" s="175" t="s">
        <v>6328</v>
      </c>
      <c r="C133" s="169" t="s">
        <v>6214</v>
      </c>
      <c r="D133" s="175" t="s">
        <v>6329</v>
      </c>
      <c r="E133" s="169" t="s">
        <v>6330</v>
      </c>
      <c r="F133" s="173" t="s">
        <v>5071</v>
      </c>
      <c r="G133" s="175" t="s">
        <v>5075</v>
      </c>
      <c r="H133" s="173" t="s">
        <v>5076</v>
      </c>
      <c r="I133" s="173" t="s">
        <v>5096</v>
      </c>
      <c r="J133" s="173" t="s">
        <v>5096</v>
      </c>
      <c r="K133" s="403" t="s">
        <v>6331</v>
      </c>
      <c r="L133" s="178">
        <v>5000</v>
      </c>
      <c r="M133" s="195"/>
    </row>
    <row r="134" ht="14.25" spans="1:13">
      <c r="A134" s="173" t="s">
        <v>5471</v>
      </c>
      <c r="B134" s="175" t="s">
        <v>6286</v>
      </c>
      <c r="C134" s="169" t="s">
        <v>6248</v>
      </c>
      <c r="D134" s="175" t="s">
        <v>6221</v>
      </c>
      <c r="E134" s="169" t="s">
        <v>6332</v>
      </c>
      <c r="F134" s="173" t="s">
        <v>5071</v>
      </c>
      <c r="G134" s="175" t="s">
        <v>5075</v>
      </c>
      <c r="H134" s="173" t="s">
        <v>5076</v>
      </c>
      <c r="I134" s="173" t="s">
        <v>5071</v>
      </c>
      <c r="J134" s="173" t="s">
        <v>5071</v>
      </c>
      <c r="K134" s="403" t="s">
        <v>6333</v>
      </c>
      <c r="L134" s="178">
        <v>1000</v>
      </c>
      <c r="M134" s="195"/>
    </row>
    <row r="135" ht="14.25" spans="1:13">
      <c r="A135" s="173" t="s">
        <v>5474</v>
      </c>
      <c r="B135" s="175" t="s">
        <v>6334</v>
      </c>
      <c r="C135" s="169" t="s">
        <v>6248</v>
      </c>
      <c r="D135" s="175" t="s">
        <v>6221</v>
      </c>
      <c r="E135" s="169" t="s">
        <v>6335</v>
      </c>
      <c r="F135" s="173" t="s">
        <v>5071</v>
      </c>
      <c r="G135" s="175" t="s">
        <v>5107</v>
      </c>
      <c r="H135" s="173" t="s">
        <v>5108</v>
      </c>
      <c r="I135" s="173" t="s">
        <v>5071</v>
      </c>
      <c r="J135" s="173" t="s">
        <v>5071</v>
      </c>
      <c r="K135" s="403" t="s">
        <v>6256</v>
      </c>
      <c r="L135" s="178">
        <v>1300</v>
      </c>
      <c r="M135" s="195"/>
    </row>
    <row r="136" ht="14.25" spans="1:13">
      <c r="A136" s="173" t="s">
        <v>5477</v>
      </c>
      <c r="B136" s="175" t="s">
        <v>6336</v>
      </c>
      <c r="C136" s="169" t="s">
        <v>6248</v>
      </c>
      <c r="D136" s="175" t="s">
        <v>6221</v>
      </c>
      <c r="E136" s="169" t="s">
        <v>6337</v>
      </c>
      <c r="F136" s="173" t="s">
        <v>5071</v>
      </c>
      <c r="G136" s="175" t="s">
        <v>5107</v>
      </c>
      <c r="H136" s="173" t="s">
        <v>5108</v>
      </c>
      <c r="I136" s="173" t="s">
        <v>5071</v>
      </c>
      <c r="J136" s="173" t="s">
        <v>5071</v>
      </c>
      <c r="K136" s="403" t="s">
        <v>6338</v>
      </c>
      <c r="L136" s="178">
        <v>1300</v>
      </c>
      <c r="M136" s="195"/>
    </row>
    <row r="137" ht="14.25" spans="1:13">
      <c r="A137" s="173" t="s">
        <v>5480</v>
      </c>
      <c r="B137" s="175" t="s">
        <v>6339</v>
      </c>
      <c r="C137" s="169" t="s">
        <v>6248</v>
      </c>
      <c r="D137" s="175" t="s">
        <v>6221</v>
      </c>
      <c r="E137" s="169" t="s">
        <v>6340</v>
      </c>
      <c r="F137" s="173" t="s">
        <v>5071</v>
      </c>
      <c r="G137" s="175" t="s">
        <v>5107</v>
      </c>
      <c r="H137" s="173" t="s">
        <v>5108</v>
      </c>
      <c r="I137" s="173" t="s">
        <v>5071</v>
      </c>
      <c r="J137" s="173" t="s">
        <v>5071</v>
      </c>
      <c r="K137" s="403" t="s">
        <v>6341</v>
      </c>
      <c r="L137" s="178">
        <v>1300</v>
      </c>
      <c r="M137" s="195"/>
    </row>
    <row r="138" ht="14.25" spans="1:13">
      <c r="A138" s="173" t="s">
        <v>5483</v>
      </c>
      <c r="B138" s="175" t="s">
        <v>6342</v>
      </c>
      <c r="C138" s="169" t="s">
        <v>6248</v>
      </c>
      <c r="D138" s="175" t="s">
        <v>6221</v>
      </c>
      <c r="E138" s="169" t="s">
        <v>6343</v>
      </c>
      <c r="F138" s="173" t="s">
        <v>5071</v>
      </c>
      <c r="G138" s="175" t="s">
        <v>5107</v>
      </c>
      <c r="H138" s="173" t="s">
        <v>5108</v>
      </c>
      <c r="I138" s="173" t="s">
        <v>5071</v>
      </c>
      <c r="J138" s="173" t="s">
        <v>5071</v>
      </c>
      <c r="K138" s="403" t="s">
        <v>6344</v>
      </c>
      <c r="L138" s="178">
        <v>1300</v>
      </c>
      <c r="M138" s="195"/>
    </row>
    <row r="139" ht="14.25" spans="1:13">
      <c r="A139" s="173" t="s">
        <v>5486</v>
      </c>
      <c r="B139" s="175" t="s">
        <v>6345</v>
      </c>
      <c r="C139" s="169" t="s">
        <v>6248</v>
      </c>
      <c r="D139" s="175" t="s">
        <v>6293</v>
      </c>
      <c r="E139" s="169" t="s">
        <v>6346</v>
      </c>
      <c r="F139" s="173" t="s">
        <v>5071</v>
      </c>
      <c r="G139" s="175" t="s">
        <v>5075</v>
      </c>
      <c r="H139" s="173" t="s">
        <v>5076</v>
      </c>
      <c r="I139" s="173" t="s">
        <v>5079</v>
      </c>
      <c r="J139" s="173" t="s">
        <v>5079</v>
      </c>
      <c r="K139" s="403" t="s">
        <v>6347</v>
      </c>
      <c r="L139" s="178">
        <v>2000</v>
      </c>
      <c r="M139" s="195"/>
    </row>
    <row r="140" ht="14.25" spans="1:13">
      <c r="A140" s="173" t="s">
        <v>5489</v>
      </c>
      <c r="B140" s="175" t="s">
        <v>6348</v>
      </c>
      <c r="C140" s="169" t="s">
        <v>6248</v>
      </c>
      <c r="D140" s="175" t="s">
        <v>6293</v>
      </c>
      <c r="E140" s="169" t="s">
        <v>6349</v>
      </c>
      <c r="F140" s="173" t="s">
        <v>5071</v>
      </c>
      <c r="G140" s="175" t="s">
        <v>5075</v>
      </c>
      <c r="H140" s="173" t="s">
        <v>5076</v>
      </c>
      <c r="I140" s="173" t="s">
        <v>5079</v>
      </c>
      <c r="J140" s="173" t="s">
        <v>5079</v>
      </c>
      <c r="K140" s="403" t="s">
        <v>6350</v>
      </c>
      <c r="L140" s="178">
        <v>2000</v>
      </c>
      <c r="M140" s="195"/>
    </row>
    <row r="141" ht="14.25" spans="1:13">
      <c r="A141" s="173" t="s">
        <v>5492</v>
      </c>
      <c r="B141" s="175" t="s">
        <v>6351</v>
      </c>
      <c r="C141" s="169" t="s">
        <v>6248</v>
      </c>
      <c r="D141" s="175" t="s">
        <v>6293</v>
      </c>
      <c r="E141" s="169" t="s">
        <v>6352</v>
      </c>
      <c r="F141" s="173" t="s">
        <v>5071</v>
      </c>
      <c r="G141" s="175" t="s">
        <v>5075</v>
      </c>
      <c r="H141" s="173" t="s">
        <v>5076</v>
      </c>
      <c r="I141" s="173" t="s">
        <v>5079</v>
      </c>
      <c r="J141" s="173" t="s">
        <v>5079</v>
      </c>
      <c r="K141" s="403" t="s">
        <v>6353</v>
      </c>
      <c r="L141" s="178">
        <v>2000</v>
      </c>
      <c r="M141" s="195"/>
    </row>
    <row r="142" ht="14.25" spans="1:13">
      <c r="A142" s="173" t="s">
        <v>5495</v>
      </c>
      <c r="B142" s="175" t="s">
        <v>6354</v>
      </c>
      <c r="C142" s="169" t="s">
        <v>6248</v>
      </c>
      <c r="D142" s="175" t="s">
        <v>6293</v>
      </c>
      <c r="E142" s="169" t="s">
        <v>6355</v>
      </c>
      <c r="F142" s="173" t="s">
        <v>5071</v>
      </c>
      <c r="G142" s="175" t="s">
        <v>5075</v>
      </c>
      <c r="H142" s="173" t="s">
        <v>5076</v>
      </c>
      <c r="I142" s="173" t="s">
        <v>5079</v>
      </c>
      <c r="J142" s="173" t="s">
        <v>5079</v>
      </c>
      <c r="K142" s="403" t="s">
        <v>6356</v>
      </c>
      <c r="L142" s="178">
        <v>2000</v>
      </c>
      <c r="M142" s="195"/>
    </row>
    <row r="143" ht="14.25" spans="1:13">
      <c r="A143" s="173" t="s">
        <v>5498</v>
      </c>
      <c r="B143" s="175" t="s">
        <v>6357</v>
      </c>
      <c r="C143" s="169" t="s">
        <v>6248</v>
      </c>
      <c r="D143" s="175" t="s">
        <v>6278</v>
      </c>
      <c r="E143" s="169" t="s">
        <v>6358</v>
      </c>
      <c r="F143" s="173" t="s">
        <v>5071</v>
      </c>
      <c r="G143" s="175" t="s">
        <v>5075</v>
      </c>
      <c r="H143" s="173" t="s">
        <v>6051</v>
      </c>
      <c r="I143" s="173" t="s">
        <v>5085</v>
      </c>
      <c r="J143" s="173" t="s">
        <v>5085</v>
      </c>
      <c r="K143" s="403" t="s">
        <v>6356</v>
      </c>
      <c r="L143" s="408" t="s">
        <v>6052</v>
      </c>
      <c r="M143" s="195"/>
    </row>
    <row r="144" ht="14.25" spans="1:13">
      <c r="A144" s="173" t="s">
        <v>5501</v>
      </c>
      <c r="B144" s="175" t="s">
        <v>6359</v>
      </c>
      <c r="C144" s="169" t="s">
        <v>6248</v>
      </c>
      <c r="D144" s="175" t="s">
        <v>6278</v>
      </c>
      <c r="E144" s="169" t="s">
        <v>6360</v>
      </c>
      <c r="F144" s="173" t="s">
        <v>5071</v>
      </c>
      <c r="G144" s="175" t="s">
        <v>5075</v>
      </c>
      <c r="H144" s="173" t="s">
        <v>5076</v>
      </c>
      <c r="I144" s="173" t="s">
        <v>5085</v>
      </c>
      <c r="J144" s="173" t="s">
        <v>5085</v>
      </c>
      <c r="K144" s="403" t="s">
        <v>6361</v>
      </c>
      <c r="L144" s="178">
        <v>3000</v>
      </c>
      <c r="M144" s="195"/>
    </row>
    <row r="145" ht="14.25" spans="1:13">
      <c r="A145" s="173" t="s">
        <v>5504</v>
      </c>
      <c r="B145" s="175" t="s">
        <v>6362</v>
      </c>
      <c r="C145" s="169" t="s">
        <v>6248</v>
      </c>
      <c r="D145" s="175" t="s">
        <v>6363</v>
      </c>
      <c r="E145" s="169" t="s">
        <v>6364</v>
      </c>
      <c r="F145" s="173" t="s">
        <v>5071</v>
      </c>
      <c r="G145" s="175" t="s">
        <v>5075</v>
      </c>
      <c r="H145" s="173" t="s">
        <v>5076</v>
      </c>
      <c r="I145" s="173" t="s">
        <v>5096</v>
      </c>
      <c r="J145" s="173" t="s">
        <v>5096</v>
      </c>
      <c r="K145" s="403" t="s">
        <v>6365</v>
      </c>
      <c r="L145" s="178">
        <v>5000</v>
      </c>
      <c r="M145" s="195"/>
    </row>
    <row r="146" ht="14.25" spans="1:13">
      <c r="A146" s="173" t="s">
        <v>5507</v>
      </c>
      <c r="B146" s="175" t="s">
        <v>6366</v>
      </c>
      <c r="C146" s="169" t="s">
        <v>6248</v>
      </c>
      <c r="D146" s="175" t="s">
        <v>6363</v>
      </c>
      <c r="E146" s="169" t="s">
        <v>6367</v>
      </c>
      <c r="F146" s="173" t="s">
        <v>5071</v>
      </c>
      <c r="G146" s="175" t="s">
        <v>5107</v>
      </c>
      <c r="H146" s="173" t="s">
        <v>5108</v>
      </c>
      <c r="I146" s="173" t="s">
        <v>5096</v>
      </c>
      <c r="J146" s="173" t="s">
        <v>5096</v>
      </c>
      <c r="K146" s="403" t="s">
        <v>6368</v>
      </c>
      <c r="L146" s="178">
        <v>6500</v>
      </c>
      <c r="M146" s="195"/>
    </row>
    <row r="147" ht="14.25" spans="1:13">
      <c r="A147" s="173" t="s">
        <v>5509</v>
      </c>
      <c r="B147" s="175" t="s">
        <v>6369</v>
      </c>
      <c r="C147" s="169" t="s">
        <v>6221</v>
      </c>
      <c r="D147" s="175" t="s">
        <v>6293</v>
      </c>
      <c r="E147" s="169" t="s">
        <v>6370</v>
      </c>
      <c r="F147" s="173" t="s">
        <v>5071</v>
      </c>
      <c r="G147" s="175" t="s">
        <v>5075</v>
      </c>
      <c r="H147" s="173" t="s">
        <v>5076</v>
      </c>
      <c r="I147" s="173" t="s">
        <v>5071</v>
      </c>
      <c r="J147" s="173" t="s">
        <v>5071</v>
      </c>
      <c r="K147" s="403" t="s">
        <v>6371</v>
      </c>
      <c r="L147" s="178">
        <v>1000</v>
      </c>
      <c r="M147" s="195"/>
    </row>
    <row r="148" ht="14.25" spans="1:13">
      <c r="A148" s="173" t="s">
        <v>6372</v>
      </c>
      <c r="B148" s="175" t="s">
        <v>6373</v>
      </c>
      <c r="C148" s="169" t="s">
        <v>6221</v>
      </c>
      <c r="D148" s="175" t="s">
        <v>6293</v>
      </c>
      <c r="E148" s="169" t="s">
        <v>6374</v>
      </c>
      <c r="F148" s="173" t="s">
        <v>5071</v>
      </c>
      <c r="G148" s="175" t="s">
        <v>5107</v>
      </c>
      <c r="H148" s="173" t="s">
        <v>5108</v>
      </c>
      <c r="I148" s="173" t="s">
        <v>5071</v>
      </c>
      <c r="J148" s="173" t="s">
        <v>5071</v>
      </c>
      <c r="K148" s="403" t="s">
        <v>6375</v>
      </c>
      <c r="L148" s="178">
        <v>1300</v>
      </c>
      <c r="M148" s="195"/>
    </row>
    <row r="149" ht="14.25" spans="1:13">
      <c r="A149" s="173" t="s">
        <v>5512</v>
      </c>
      <c r="B149" s="175" t="s">
        <v>6336</v>
      </c>
      <c r="C149" s="169" t="s">
        <v>6221</v>
      </c>
      <c r="D149" s="175" t="s">
        <v>6293</v>
      </c>
      <c r="E149" s="169" t="s">
        <v>6376</v>
      </c>
      <c r="F149" s="173" t="s">
        <v>5071</v>
      </c>
      <c r="G149" s="175" t="s">
        <v>5075</v>
      </c>
      <c r="H149" s="173" t="s">
        <v>6051</v>
      </c>
      <c r="I149" s="173" t="s">
        <v>5071</v>
      </c>
      <c r="J149" s="173" t="s">
        <v>5071</v>
      </c>
      <c r="K149" s="403" t="s">
        <v>6375</v>
      </c>
      <c r="L149" s="414" t="s">
        <v>6052</v>
      </c>
      <c r="M149" s="195"/>
    </row>
    <row r="150" ht="14.25" spans="1:13">
      <c r="A150" s="173" t="s">
        <v>5515</v>
      </c>
      <c r="B150" s="175" t="s">
        <v>6377</v>
      </c>
      <c r="C150" s="169" t="s">
        <v>6221</v>
      </c>
      <c r="D150" s="175" t="s">
        <v>6293</v>
      </c>
      <c r="E150" s="169" t="s">
        <v>6378</v>
      </c>
      <c r="F150" s="173" t="s">
        <v>5071</v>
      </c>
      <c r="G150" s="175" t="s">
        <v>5075</v>
      </c>
      <c r="H150" s="173" t="s">
        <v>5076</v>
      </c>
      <c r="I150" s="173" t="s">
        <v>5071</v>
      </c>
      <c r="J150" s="173" t="s">
        <v>5071</v>
      </c>
      <c r="K150" s="403" t="s">
        <v>6379</v>
      </c>
      <c r="L150" s="178">
        <v>1000</v>
      </c>
      <c r="M150" s="195"/>
    </row>
    <row r="151" ht="14.25" spans="1:13">
      <c r="A151" s="400" t="s">
        <v>5517</v>
      </c>
      <c r="B151" s="175" t="s">
        <v>6380</v>
      </c>
      <c r="C151" s="169" t="s">
        <v>6221</v>
      </c>
      <c r="D151" s="175" t="s">
        <v>6293</v>
      </c>
      <c r="E151" s="169" t="s">
        <v>6381</v>
      </c>
      <c r="F151" s="173" t="s">
        <v>5071</v>
      </c>
      <c r="G151" s="175" t="s">
        <v>6382</v>
      </c>
      <c r="H151" s="173" t="s">
        <v>5076</v>
      </c>
      <c r="I151" s="400" t="s">
        <v>5071</v>
      </c>
      <c r="J151" s="400" t="s">
        <v>5071</v>
      </c>
      <c r="K151" s="403" t="s">
        <v>5310</v>
      </c>
      <c r="L151" s="178">
        <v>1000</v>
      </c>
      <c r="M151" s="195"/>
    </row>
    <row r="152" ht="14.25" spans="1:13">
      <c r="A152" s="173" t="s">
        <v>5520</v>
      </c>
      <c r="B152" s="175" t="s">
        <v>6383</v>
      </c>
      <c r="C152" s="169" t="s">
        <v>6221</v>
      </c>
      <c r="D152" s="175" t="s">
        <v>6293</v>
      </c>
      <c r="E152" s="169" t="s">
        <v>6384</v>
      </c>
      <c r="F152" s="173" t="s">
        <v>5071</v>
      </c>
      <c r="G152" s="175" t="s">
        <v>5075</v>
      </c>
      <c r="H152" s="173" t="s">
        <v>5076</v>
      </c>
      <c r="I152" s="173" t="s">
        <v>5071</v>
      </c>
      <c r="J152" s="173" t="s">
        <v>5071</v>
      </c>
      <c r="K152" s="403" t="s">
        <v>6385</v>
      </c>
      <c r="L152" s="178">
        <v>1000</v>
      </c>
      <c r="M152" s="195"/>
    </row>
    <row r="153" ht="14.25" spans="1:13">
      <c r="A153" s="173" t="s">
        <v>5523</v>
      </c>
      <c r="B153" s="175" t="s">
        <v>6386</v>
      </c>
      <c r="C153" s="169" t="s">
        <v>6221</v>
      </c>
      <c r="D153" s="175" t="s">
        <v>6293</v>
      </c>
      <c r="E153" s="169" t="s">
        <v>6387</v>
      </c>
      <c r="F153" s="173" t="s">
        <v>5071</v>
      </c>
      <c r="G153" s="175" t="s">
        <v>5075</v>
      </c>
      <c r="H153" s="173" t="s">
        <v>5076</v>
      </c>
      <c r="I153" s="173" t="s">
        <v>5071</v>
      </c>
      <c r="J153" s="173" t="s">
        <v>5071</v>
      </c>
      <c r="K153" s="403" t="s">
        <v>6388</v>
      </c>
      <c r="L153" s="178">
        <v>1000</v>
      </c>
      <c r="M153" s="195"/>
    </row>
    <row r="154" ht="14.25" spans="1:13">
      <c r="A154" s="173" t="s">
        <v>5525</v>
      </c>
      <c r="B154" s="175" t="s">
        <v>6389</v>
      </c>
      <c r="C154" s="169" t="s">
        <v>6221</v>
      </c>
      <c r="D154" s="175" t="s">
        <v>6293</v>
      </c>
      <c r="E154" s="169" t="s">
        <v>6390</v>
      </c>
      <c r="F154" s="173" t="s">
        <v>5071</v>
      </c>
      <c r="G154" s="175" t="s">
        <v>5075</v>
      </c>
      <c r="H154" s="173" t="s">
        <v>5076</v>
      </c>
      <c r="I154" s="173" t="s">
        <v>5071</v>
      </c>
      <c r="J154" s="173" t="s">
        <v>5071</v>
      </c>
      <c r="K154" s="403" t="s">
        <v>6391</v>
      </c>
      <c r="L154" s="178">
        <v>1000</v>
      </c>
      <c r="M154" s="195"/>
    </row>
    <row r="155" ht="14.25" spans="1:13">
      <c r="A155" s="173" t="s">
        <v>5528</v>
      </c>
      <c r="B155" s="175" t="s">
        <v>6392</v>
      </c>
      <c r="C155" s="169" t="s">
        <v>6221</v>
      </c>
      <c r="D155" s="175" t="s">
        <v>6293</v>
      </c>
      <c r="E155" s="169" t="s">
        <v>6393</v>
      </c>
      <c r="F155" s="173" t="s">
        <v>5071</v>
      </c>
      <c r="G155" s="175" t="s">
        <v>5075</v>
      </c>
      <c r="H155" s="173" t="s">
        <v>5076</v>
      </c>
      <c r="I155" s="173" t="s">
        <v>5071</v>
      </c>
      <c r="J155" s="173" t="s">
        <v>5071</v>
      </c>
      <c r="K155" s="403" t="s">
        <v>6394</v>
      </c>
      <c r="L155" s="178">
        <v>1000</v>
      </c>
      <c r="M155" s="195"/>
    </row>
    <row r="156" ht="14.25" spans="1:13">
      <c r="A156" s="402" t="s">
        <v>5530</v>
      </c>
      <c r="B156" s="167" t="s">
        <v>6395</v>
      </c>
      <c r="C156" s="170" t="s">
        <v>6221</v>
      </c>
      <c r="D156" s="168" t="s">
        <v>6293</v>
      </c>
      <c r="E156" s="170" t="s">
        <v>6396</v>
      </c>
      <c r="F156" s="173" t="s">
        <v>5071</v>
      </c>
      <c r="G156" s="190" t="s">
        <v>5075</v>
      </c>
      <c r="H156" s="173" t="s">
        <v>5076</v>
      </c>
      <c r="I156" s="173" t="s">
        <v>5071</v>
      </c>
      <c r="J156" s="173" t="s">
        <v>5071</v>
      </c>
      <c r="K156" s="428" t="s">
        <v>6397</v>
      </c>
      <c r="L156" s="178">
        <v>1000</v>
      </c>
      <c r="M156" s="195"/>
    </row>
    <row r="157" ht="14.25" spans="1:13">
      <c r="A157" s="402" t="s">
        <v>5533</v>
      </c>
      <c r="B157" s="171"/>
      <c r="C157" s="174"/>
      <c r="D157" s="172"/>
      <c r="E157" s="174"/>
      <c r="F157" s="173" t="s">
        <v>5079</v>
      </c>
      <c r="G157" s="190" t="s">
        <v>5075</v>
      </c>
      <c r="H157" s="173" t="s">
        <v>6051</v>
      </c>
      <c r="I157" s="173" t="s">
        <v>6051</v>
      </c>
      <c r="J157" s="173" t="s">
        <v>6051</v>
      </c>
      <c r="K157" s="428" t="s">
        <v>6397</v>
      </c>
      <c r="L157" s="414" t="s">
        <v>6052</v>
      </c>
      <c r="M157" s="195"/>
    </row>
    <row r="158" ht="14.25" spans="1:13">
      <c r="A158" s="173" t="s">
        <v>5535</v>
      </c>
      <c r="B158" s="175" t="s">
        <v>6398</v>
      </c>
      <c r="C158" s="169" t="s">
        <v>6221</v>
      </c>
      <c r="D158" s="175" t="s">
        <v>6293</v>
      </c>
      <c r="E158" s="169" t="s">
        <v>6399</v>
      </c>
      <c r="F158" s="173" t="s">
        <v>5071</v>
      </c>
      <c r="G158" s="175" t="s">
        <v>5075</v>
      </c>
      <c r="H158" s="173" t="s">
        <v>5076</v>
      </c>
      <c r="I158" s="173" t="s">
        <v>5071</v>
      </c>
      <c r="J158" s="173" t="s">
        <v>5071</v>
      </c>
      <c r="K158" s="403" t="s">
        <v>5298</v>
      </c>
      <c r="L158" s="178">
        <v>1000</v>
      </c>
      <c r="M158" s="195"/>
    </row>
    <row r="159" ht="14.25" spans="1:13">
      <c r="A159" s="173" t="s">
        <v>5538</v>
      </c>
      <c r="B159" s="175" t="s">
        <v>6400</v>
      </c>
      <c r="C159" s="169" t="s">
        <v>6221</v>
      </c>
      <c r="D159" s="175" t="s">
        <v>6278</v>
      </c>
      <c r="E159" s="169" t="s">
        <v>6401</v>
      </c>
      <c r="F159" s="173" t="s">
        <v>5079</v>
      </c>
      <c r="G159" s="175" t="s">
        <v>5075</v>
      </c>
      <c r="H159" s="173" t="s">
        <v>5076</v>
      </c>
      <c r="I159" s="173" t="s">
        <v>5079</v>
      </c>
      <c r="J159" s="173" t="s">
        <v>5089</v>
      </c>
      <c r="K159" s="403" t="s">
        <v>6402</v>
      </c>
      <c r="L159" s="178">
        <v>4000</v>
      </c>
      <c r="M159" s="195"/>
    </row>
    <row r="160" ht="14.25" spans="1:13">
      <c r="A160" s="173" t="s">
        <v>5541</v>
      </c>
      <c r="B160" s="175" t="s">
        <v>6403</v>
      </c>
      <c r="C160" s="169" t="s">
        <v>6221</v>
      </c>
      <c r="D160" s="175" t="s">
        <v>6278</v>
      </c>
      <c r="E160" s="169" t="s">
        <v>6404</v>
      </c>
      <c r="F160" s="173" t="s">
        <v>5071</v>
      </c>
      <c r="G160" s="175" t="s">
        <v>5093</v>
      </c>
      <c r="H160" s="173" t="s">
        <v>5094</v>
      </c>
      <c r="I160" s="173" t="s">
        <v>5079</v>
      </c>
      <c r="J160" s="173" t="s">
        <v>5079</v>
      </c>
      <c r="K160" s="403" t="s">
        <v>6405</v>
      </c>
      <c r="L160" s="178">
        <v>3000</v>
      </c>
      <c r="M160" s="195"/>
    </row>
    <row r="161" ht="14.25" spans="1:13">
      <c r="A161" s="173" t="s">
        <v>5544</v>
      </c>
      <c r="B161" s="175" t="s">
        <v>6406</v>
      </c>
      <c r="C161" s="169" t="s">
        <v>6221</v>
      </c>
      <c r="D161" s="175" t="s">
        <v>6329</v>
      </c>
      <c r="E161" s="169" t="s">
        <v>6407</v>
      </c>
      <c r="F161" s="173" t="s">
        <v>5071</v>
      </c>
      <c r="G161" s="175" t="s">
        <v>5075</v>
      </c>
      <c r="H161" s="173" t="s">
        <v>5076</v>
      </c>
      <c r="I161" s="173" t="s">
        <v>5085</v>
      </c>
      <c r="J161" s="173" t="s">
        <v>5085</v>
      </c>
      <c r="K161" s="403" t="s">
        <v>6408</v>
      </c>
      <c r="L161" s="178">
        <v>3000</v>
      </c>
      <c r="M161" s="195"/>
    </row>
    <row r="162" ht="14.25" spans="1:13">
      <c r="A162" s="173" t="s">
        <v>5546</v>
      </c>
      <c r="B162" s="175" t="s">
        <v>6409</v>
      </c>
      <c r="C162" s="169" t="s">
        <v>6221</v>
      </c>
      <c r="D162" s="175" t="s">
        <v>6329</v>
      </c>
      <c r="E162" s="169" t="s">
        <v>6410</v>
      </c>
      <c r="F162" s="173" t="s">
        <v>5071</v>
      </c>
      <c r="G162" s="175" t="s">
        <v>5093</v>
      </c>
      <c r="H162" s="173" t="s">
        <v>5094</v>
      </c>
      <c r="I162" s="173" t="s">
        <v>5085</v>
      </c>
      <c r="J162" s="173" t="s">
        <v>5085</v>
      </c>
      <c r="K162" s="403" t="s">
        <v>6411</v>
      </c>
      <c r="L162" s="178">
        <v>4500</v>
      </c>
      <c r="M162" s="195"/>
    </row>
    <row r="163" ht="14.25" spans="1:13">
      <c r="A163" s="173" t="s">
        <v>5549</v>
      </c>
      <c r="B163" s="175" t="s">
        <v>6412</v>
      </c>
      <c r="C163" s="169" t="s">
        <v>6221</v>
      </c>
      <c r="D163" s="175" t="s">
        <v>6363</v>
      </c>
      <c r="E163" s="169" t="s">
        <v>6413</v>
      </c>
      <c r="F163" s="173" t="s">
        <v>5085</v>
      </c>
      <c r="G163" s="175" t="s">
        <v>5075</v>
      </c>
      <c r="H163" s="173" t="s">
        <v>5076</v>
      </c>
      <c r="I163" s="173" t="s">
        <v>5089</v>
      </c>
      <c r="J163" s="173" t="s">
        <v>5119</v>
      </c>
      <c r="K163" s="403" t="s">
        <v>6414</v>
      </c>
      <c r="L163" s="178">
        <v>12000</v>
      </c>
      <c r="M163" s="195"/>
    </row>
    <row r="164" ht="14.25" spans="1:13">
      <c r="A164" s="173" t="s">
        <v>5552</v>
      </c>
      <c r="B164" s="175" t="s">
        <v>6415</v>
      </c>
      <c r="C164" s="169" t="s">
        <v>6221</v>
      </c>
      <c r="D164" s="175" t="s">
        <v>6363</v>
      </c>
      <c r="E164" s="169" t="s">
        <v>6416</v>
      </c>
      <c r="F164" s="173" t="s">
        <v>5071</v>
      </c>
      <c r="G164" s="175" t="s">
        <v>5107</v>
      </c>
      <c r="H164" s="173" t="s">
        <v>5108</v>
      </c>
      <c r="I164" s="173" t="s">
        <v>5089</v>
      </c>
      <c r="J164" s="173" t="s">
        <v>5089</v>
      </c>
      <c r="K164" s="403" t="s">
        <v>6417</v>
      </c>
      <c r="L164" s="178">
        <v>5200</v>
      </c>
      <c r="M164" s="195"/>
    </row>
    <row r="165" ht="14.25" spans="1:13">
      <c r="A165" s="173" t="s">
        <v>5554</v>
      </c>
      <c r="B165" s="175" t="s">
        <v>6418</v>
      </c>
      <c r="C165" s="169" t="s">
        <v>6221</v>
      </c>
      <c r="D165" s="175" t="s">
        <v>6419</v>
      </c>
      <c r="E165" s="169" t="s">
        <v>6420</v>
      </c>
      <c r="F165" s="173" t="s">
        <v>5071</v>
      </c>
      <c r="G165" s="175" t="s">
        <v>5075</v>
      </c>
      <c r="H165" s="173" t="s">
        <v>5076</v>
      </c>
      <c r="I165" s="173" t="s">
        <v>5096</v>
      </c>
      <c r="J165" s="173" t="s">
        <v>5096</v>
      </c>
      <c r="K165" s="403" t="s">
        <v>6421</v>
      </c>
      <c r="L165" s="178">
        <v>5000</v>
      </c>
      <c r="M165" s="195"/>
    </row>
    <row r="166" ht="14.25" spans="1:13">
      <c r="A166" s="173" t="s">
        <v>5557</v>
      </c>
      <c r="B166" s="175" t="s">
        <v>6422</v>
      </c>
      <c r="C166" s="169" t="s">
        <v>6293</v>
      </c>
      <c r="D166" s="175" t="s">
        <v>6278</v>
      </c>
      <c r="E166" s="169" t="s">
        <v>6423</v>
      </c>
      <c r="F166" s="173" t="s">
        <v>5071</v>
      </c>
      <c r="G166" s="175" t="s">
        <v>5075</v>
      </c>
      <c r="H166" s="173" t="s">
        <v>5076</v>
      </c>
      <c r="I166" s="173" t="s">
        <v>5071</v>
      </c>
      <c r="J166" s="173" t="s">
        <v>5071</v>
      </c>
      <c r="K166" s="403" t="s">
        <v>6424</v>
      </c>
      <c r="L166" s="178">
        <v>1000</v>
      </c>
      <c r="M166" s="195"/>
    </row>
    <row r="167" ht="14.25" spans="1:13">
      <c r="A167" s="173" t="s">
        <v>5559</v>
      </c>
      <c r="B167" s="175" t="s">
        <v>6425</v>
      </c>
      <c r="C167" s="169" t="s">
        <v>6293</v>
      </c>
      <c r="D167" s="175" t="s">
        <v>6278</v>
      </c>
      <c r="E167" s="169" t="s">
        <v>6426</v>
      </c>
      <c r="F167" s="173" t="s">
        <v>5079</v>
      </c>
      <c r="G167" s="175" t="s">
        <v>5075</v>
      </c>
      <c r="H167" s="173" t="s">
        <v>6051</v>
      </c>
      <c r="I167" s="173" t="s">
        <v>5071</v>
      </c>
      <c r="J167" s="173" t="s">
        <v>5079</v>
      </c>
      <c r="K167" s="403" t="s">
        <v>6424</v>
      </c>
      <c r="L167" s="414" t="s">
        <v>6052</v>
      </c>
      <c r="M167" s="195"/>
    </row>
    <row r="168" ht="14.25" spans="1:13">
      <c r="A168" s="173" t="s">
        <v>5562</v>
      </c>
      <c r="B168" s="175" t="s">
        <v>6389</v>
      </c>
      <c r="C168" s="169" t="s">
        <v>6293</v>
      </c>
      <c r="D168" s="175" t="s">
        <v>6278</v>
      </c>
      <c r="E168" s="169" t="s">
        <v>6427</v>
      </c>
      <c r="F168" s="173" t="s">
        <v>5071</v>
      </c>
      <c r="G168" s="175" t="s">
        <v>5107</v>
      </c>
      <c r="H168" s="173" t="s">
        <v>5108</v>
      </c>
      <c r="I168" s="173" t="s">
        <v>5071</v>
      </c>
      <c r="J168" s="173" t="s">
        <v>5071</v>
      </c>
      <c r="K168" s="403" t="s">
        <v>6428</v>
      </c>
      <c r="L168" s="178">
        <v>1300</v>
      </c>
      <c r="M168" s="195"/>
    </row>
    <row r="169" ht="14.25" spans="1:13">
      <c r="A169" s="173" t="s">
        <v>5565</v>
      </c>
      <c r="B169" s="175" t="s">
        <v>6429</v>
      </c>
      <c r="C169" s="169" t="s">
        <v>6293</v>
      </c>
      <c r="D169" s="175" t="s">
        <v>6278</v>
      </c>
      <c r="E169" s="169" t="s">
        <v>6430</v>
      </c>
      <c r="F169" s="173" t="s">
        <v>5071</v>
      </c>
      <c r="G169" s="175" t="s">
        <v>5075</v>
      </c>
      <c r="H169" s="173" t="s">
        <v>5076</v>
      </c>
      <c r="I169" s="173" t="s">
        <v>5071</v>
      </c>
      <c r="J169" s="173" t="s">
        <v>5071</v>
      </c>
      <c r="K169" s="403" t="s">
        <v>6431</v>
      </c>
      <c r="L169" s="178">
        <v>1000</v>
      </c>
      <c r="M169" s="195"/>
    </row>
    <row r="170" ht="14.25" spans="1:13">
      <c r="A170" s="173" t="s">
        <v>5568</v>
      </c>
      <c r="B170" s="175" t="s">
        <v>6432</v>
      </c>
      <c r="C170" s="169" t="s">
        <v>6293</v>
      </c>
      <c r="D170" s="175" t="s">
        <v>6278</v>
      </c>
      <c r="E170" s="169" t="s">
        <v>6433</v>
      </c>
      <c r="F170" s="173" t="s">
        <v>5071</v>
      </c>
      <c r="G170" s="175" t="s">
        <v>5075</v>
      </c>
      <c r="H170" s="173" t="s">
        <v>5076</v>
      </c>
      <c r="I170" s="173" t="s">
        <v>5071</v>
      </c>
      <c r="J170" s="173" t="s">
        <v>5071</v>
      </c>
      <c r="K170" s="403" t="s">
        <v>5254</v>
      </c>
      <c r="L170" s="178">
        <v>1000</v>
      </c>
      <c r="M170" s="195"/>
    </row>
    <row r="171" ht="14.25" spans="1:13">
      <c r="A171" s="173" t="s">
        <v>5571</v>
      </c>
      <c r="B171" s="175" t="s">
        <v>6434</v>
      </c>
      <c r="C171" s="169" t="s">
        <v>6293</v>
      </c>
      <c r="D171" s="175" t="s">
        <v>6278</v>
      </c>
      <c r="E171" s="169" t="s">
        <v>6435</v>
      </c>
      <c r="F171" s="173" t="s">
        <v>5071</v>
      </c>
      <c r="G171" s="175" t="s">
        <v>5107</v>
      </c>
      <c r="H171" s="173" t="s">
        <v>5108</v>
      </c>
      <c r="I171" s="173" t="s">
        <v>5071</v>
      </c>
      <c r="J171" s="173" t="s">
        <v>5071</v>
      </c>
      <c r="K171" s="403" t="s">
        <v>6436</v>
      </c>
      <c r="L171" s="178">
        <v>1300</v>
      </c>
      <c r="M171" s="195"/>
    </row>
    <row r="172" ht="14.25" spans="1:13">
      <c r="A172" s="173" t="s">
        <v>5574</v>
      </c>
      <c r="B172" s="175" t="s">
        <v>6437</v>
      </c>
      <c r="C172" s="169" t="s">
        <v>6293</v>
      </c>
      <c r="D172" s="175" t="s">
        <v>6278</v>
      </c>
      <c r="E172" s="169" t="s">
        <v>6438</v>
      </c>
      <c r="F172" s="173" t="s">
        <v>5085</v>
      </c>
      <c r="G172" s="175" t="s">
        <v>5107</v>
      </c>
      <c r="H172" s="173" t="s">
        <v>5108</v>
      </c>
      <c r="I172" s="173" t="s">
        <v>5071</v>
      </c>
      <c r="J172" s="173" t="s">
        <v>5085</v>
      </c>
      <c r="K172" s="403" t="s">
        <v>6439</v>
      </c>
      <c r="L172" s="178">
        <v>3900</v>
      </c>
      <c r="M172" s="195"/>
    </row>
    <row r="173" ht="14.25" spans="1:13">
      <c r="A173" s="173" t="s">
        <v>5577</v>
      </c>
      <c r="B173" s="175" t="s">
        <v>6440</v>
      </c>
      <c r="C173" s="169" t="s">
        <v>6293</v>
      </c>
      <c r="D173" s="175" t="s">
        <v>6278</v>
      </c>
      <c r="E173" s="169" t="s">
        <v>6441</v>
      </c>
      <c r="F173" s="173" t="s">
        <v>5071</v>
      </c>
      <c r="G173" s="175" t="s">
        <v>5075</v>
      </c>
      <c r="H173" s="173" t="s">
        <v>5076</v>
      </c>
      <c r="I173" s="173" t="s">
        <v>5071</v>
      </c>
      <c r="J173" s="173" t="s">
        <v>5071</v>
      </c>
      <c r="K173" s="403" t="s">
        <v>6442</v>
      </c>
      <c r="L173" s="178">
        <v>1000</v>
      </c>
      <c r="M173" s="195"/>
    </row>
    <row r="174" ht="14.25" spans="1:13">
      <c r="A174" s="173" t="s">
        <v>5581</v>
      </c>
      <c r="B174" s="175" t="s">
        <v>6443</v>
      </c>
      <c r="C174" s="169" t="s">
        <v>6293</v>
      </c>
      <c r="D174" s="175" t="s">
        <v>6278</v>
      </c>
      <c r="E174" s="169" t="s">
        <v>6444</v>
      </c>
      <c r="F174" s="173" t="s">
        <v>5071</v>
      </c>
      <c r="G174" s="175" t="s">
        <v>5075</v>
      </c>
      <c r="H174" s="173" t="s">
        <v>5076</v>
      </c>
      <c r="I174" s="173" t="s">
        <v>5071</v>
      </c>
      <c r="J174" s="173" t="s">
        <v>5071</v>
      </c>
      <c r="K174" s="403" t="s">
        <v>6445</v>
      </c>
      <c r="L174" s="178">
        <v>1000</v>
      </c>
      <c r="M174" s="195"/>
    </row>
    <row r="175" ht="14.25" spans="1:13">
      <c r="A175" s="173" t="s">
        <v>5584</v>
      </c>
      <c r="B175" s="175" t="s">
        <v>6446</v>
      </c>
      <c r="C175" s="169" t="s">
        <v>6293</v>
      </c>
      <c r="D175" s="175" t="s">
        <v>6278</v>
      </c>
      <c r="E175" s="169" t="s">
        <v>6447</v>
      </c>
      <c r="F175" s="173" t="s">
        <v>5071</v>
      </c>
      <c r="G175" s="175" t="s">
        <v>5075</v>
      </c>
      <c r="H175" s="173" t="s">
        <v>5076</v>
      </c>
      <c r="I175" s="173" t="s">
        <v>5071</v>
      </c>
      <c r="J175" s="173" t="s">
        <v>5071</v>
      </c>
      <c r="K175" s="403" t="s">
        <v>6448</v>
      </c>
      <c r="L175" s="178">
        <v>1000</v>
      </c>
      <c r="M175" s="195"/>
    </row>
    <row r="176" ht="14.25" spans="1:13">
      <c r="A176" s="173" t="s">
        <v>5587</v>
      </c>
      <c r="B176" s="175" t="s">
        <v>6449</v>
      </c>
      <c r="C176" s="169" t="s">
        <v>6293</v>
      </c>
      <c r="D176" s="175" t="s">
        <v>6329</v>
      </c>
      <c r="E176" s="169" t="s">
        <v>6450</v>
      </c>
      <c r="F176" s="173" t="s">
        <v>5085</v>
      </c>
      <c r="G176" s="175" t="s">
        <v>5075</v>
      </c>
      <c r="H176" s="173" t="s">
        <v>5076</v>
      </c>
      <c r="I176" s="173" t="s">
        <v>5079</v>
      </c>
      <c r="J176" s="173" t="s">
        <v>5099</v>
      </c>
      <c r="K176" s="403" t="s">
        <v>6451</v>
      </c>
      <c r="L176" s="178">
        <v>6000</v>
      </c>
      <c r="M176" s="195"/>
    </row>
    <row r="177" ht="14.25" spans="1:13">
      <c r="A177" s="173" t="s">
        <v>5590</v>
      </c>
      <c r="B177" s="175" t="s">
        <v>6452</v>
      </c>
      <c r="C177" s="169" t="s">
        <v>6293</v>
      </c>
      <c r="D177" s="175" t="s">
        <v>6329</v>
      </c>
      <c r="E177" s="169" t="s">
        <v>6453</v>
      </c>
      <c r="F177" s="173" t="s">
        <v>5071</v>
      </c>
      <c r="G177" s="175" t="s">
        <v>5107</v>
      </c>
      <c r="H177" s="173" t="s">
        <v>5108</v>
      </c>
      <c r="I177" s="173" t="s">
        <v>5079</v>
      </c>
      <c r="J177" s="173" t="s">
        <v>5079</v>
      </c>
      <c r="K177" s="403" t="s">
        <v>6454</v>
      </c>
      <c r="L177" s="178">
        <v>2600</v>
      </c>
      <c r="M177" s="195"/>
    </row>
    <row r="178" ht="14.25" spans="1:13">
      <c r="A178" s="173" t="s">
        <v>5593</v>
      </c>
      <c r="B178" s="175" t="s">
        <v>6455</v>
      </c>
      <c r="C178" s="169" t="s">
        <v>6293</v>
      </c>
      <c r="D178" s="175" t="s">
        <v>6329</v>
      </c>
      <c r="E178" s="169" t="s">
        <v>6456</v>
      </c>
      <c r="F178" s="173" t="s">
        <v>5071</v>
      </c>
      <c r="G178" s="175" t="s">
        <v>5075</v>
      </c>
      <c r="H178" s="173" t="s">
        <v>5076</v>
      </c>
      <c r="I178" s="173" t="s">
        <v>5079</v>
      </c>
      <c r="J178" s="173" t="s">
        <v>5079</v>
      </c>
      <c r="K178" s="403" t="s">
        <v>6457</v>
      </c>
      <c r="L178" s="178">
        <v>2000</v>
      </c>
      <c r="M178" s="195"/>
    </row>
    <row r="179" ht="14.25" spans="1:13">
      <c r="A179" s="173" t="s">
        <v>5596</v>
      </c>
      <c r="B179" s="175" t="s">
        <v>6458</v>
      </c>
      <c r="C179" s="169" t="s">
        <v>6293</v>
      </c>
      <c r="D179" s="175" t="s">
        <v>6363</v>
      </c>
      <c r="E179" s="169" t="s">
        <v>6459</v>
      </c>
      <c r="F179" s="173" t="s">
        <v>5071</v>
      </c>
      <c r="G179" s="175" t="s">
        <v>5075</v>
      </c>
      <c r="H179" s="173" t="s">
        <v>5076</v>
      </c>
      <c r="I179" s="173" t="s">
        <v>5085</v>
      </c>
      <c r="J179" s="173" t="s">
        <v>5085</v>
      </c>
      <c r="K179" s="403" t="s">
        <v>6460</v>
      </c>
      <c r="L179" s="178">
        <v>3000</v>
      </c>
      <c r="M179" s="195"/>
    </row>
    <row r="180" ht="14.25" spans="1:13">
      <c r="A180" s="173" t="s">
        <v>5599</v>
      </c>
      <c r="B180" s="175" t="s">
        <v>6461</v>
      </c>
      <c r="C180" s="169" t="s">
        <v>6278</v>
      </c>
      <c r="D180" s="175" t="s">
        <v>6329</v>
      </c>
      <c r="E180" s="169" t="s">
        <v>6462</v>
      </c>
      <c r="F180" s="173" t="s">
        <v>5071</v>
      </c>
      <c r="G180" s="175" t="s">
        <v>5075</v>
      </c>
      <c r="H180" s="173" t="s">
        <v>5076</v>
      </c>
      <c r="I180" s="173" t="s">
        <v>5071</v>
      </c>
      <c r="J180" s="173" t="s">
        <v>5071</v>
      </c>
      <c r="K180" s="403" t="s">
        <v>6463</v>
      </c>
      <c r="L180" s="178">
        <v>1000</v>
      </c>
      <c r="M180" s="195"/>
    </row>
    <row r="181" ht="14.25" spans="1:13">
      <c r="A181" s="173" t="s">
        <v>5602</v>
      </c>
      <c r="B181" s="175" t="s">
        <v>6464</v>
      </c>
      <c r="C181" s="169" t="s">
        <v>6278</v>
      </c>
      <c r="D181" s="175" t="s">
        <v>6329</v>
      </c>
      <c r="E181" s="169" t="s">
        <v>6465</v>
      </c>
      <c r="F181" s="173" t="s">
        <v>5079</v>
      </c>
      <c r="G181" s="175" t="s">
        <v>5075</v>
      </c>
      <c r="H181" s="173" t="s">
        <v>5076</v>
      </c>
      <c r="I181" s="173" t="s">
        <v>5071</v>
      </c>
      <c r="J181" s="173" t="s">
        <v>5079</v>
      </c>
      <c r="K181" s="403" t="s">
        <v>6466</v>
      </c>
      <c r="L181" s="178">
        <v>2000</v>
      </c>
      <c r="M181" s="195"/>
    </row>
    <row r="182" ht="14.25" spans="1:13">
      <c r="A182" s="173" t="s">
        <v>5606</v>
      </c>
      <c r="B182" s="175" t="s">
        <v>6467</v>
      </c>
      <c r="C182" s="169" t="s">
        <v>6278</v>
      </c>
      <c r="D182" s="175" t="s">
        <v>6329</v>
      </c>
      <c r="E182" s="169" t="s">
        <v>6468</v>
      </c>
      <c r="F182" s="173" t="s">
        <v>5071</v>
      </c>
      <c r="G182" s="175" t="s">
        <v>5107</v>
      </c>
      <c r="H182" s="173" t="s">
        <v>5108</v>
      </c>
      <c r="I182" s="173" t="s">
        <v>5071</v>
      </c>
      <c r="J182" s="173" t="s">
        <v>5071</v>
      </c>
      <c r="K182" s="403" t="s">
        <v>6469</v>
      </c>
      <c r="L182" s="178">
        <v>1300</v>
      </c>
      <c r="M182" s="195"/>
    </row>
    <row r="183" ht="14.25" spans="1:13">
      <c r="A183" s="173" t="s">
        <v>6470</v>
      </c>
      <c r="B183" s="175" t="s">
        <v>6471</v>
      </c>
      <c r="C183" s="169" t="s">
        <v>6278</v>
      </c>
      <c r="D183" s="175" t="s">
        <v>6329</v>
      </c>
      <c r="E183" s="169" t="s">
        <v>6472</v>
      </c>
      <c r="F183" s="173" t="s">
        <v>5071</v>
      </c>
      <c r="G183" s="175" t="s">
        <v>5075</v>
      </c>
      <c r="H183" s="173" t="s">
        <v>5076</v>
      </c>
      <c r="I183" s="173" t="s">
        <v>5071</v>
      </c>
      <c r="J183" s="173" t="s">
        <v>5071</v>
      </c>
      <c r="K183" s="403" t="s">
        <v>6473</v>
      </c>
      <c r="L183" s="178">
        <v>1000</v>
      </c>
      <c r="M183" s="195"/>
    </row>
    <row r="184" ht="14.25" spans="1:13">
      <c r="A184" s="173" t="s">
        <v>5609</v>
      </c>
      <c r="B184" s="175" t="s">
        <v>6474</v>
      </c>
      <c r="C184" s="169" t="s">
        <v>6278</v>
      </c>
      <c r="D184" s="175" t="s">
        <v>6329</v>
      </c>
      <c r="E184" s="169" t="s">
        <v>6475</v>
      </c>
      <c r="F184" s="173" t="s">
        <v>5071</v>
      </c>
      <c r="G184" s="175" t="s">
        <v>5075</v>
      </c>
      <c r="H184" s="173" t="s">
        <v>5076</v>
      </c>
      <c r="I184" s="173" t="s">
        <v>5071</v>
      </c>
      <c r="J184" s="173" t="s">
        <v>5071</v>
      </c>
      <c r="K184" s="403" t="s">
        <v>6476</v>
      </c>
      <c r="L184" s="178">
        <v>1000</v>
      </c>
      <c r="M184" s="195"/>
    </row>
    <row r="185" ht="14.25" spans="1:13">
      <c r="A185" s="173" t="s">
        <v>6477</v>
      </c>
      <c r="B185" s="175" t="s">
        <v>6437</v>
      </c>
      <c r="C185" s="169" t="s">
        <v>6278</v>
      </c>
      <c r="D185" s="175" t="s">
        <v>6329</v>
      </c>
      <c r="E185" s="169" t="s">
        <v>6478</v>
      </c>
      <c r="F185" s="173" t="s">
        <v>5085</v>
      </c>
      <c r="G185" s="175" t="s">
        <v>5093</v>
      </c>
      <c r="H185" s="173" t="s">
        <v>5094</v>
      </c>
      <c r="I185" s="173" t="s">
        <v>5071</v>
      </c>
      <c r="J185" s="173" t="s">
        <v>5085</v>
      </c>
      <c r="K185" s="403" t="s">
        <v>6479</v>
      </c>
      <c r="L185" s="178">
        <v>4500</v>
      </c>
      <c r="M185" s="195"/>
    </row>
    <row r="186" ht="14.25" spans="1:13">
      <c r="A186" s="173" t="s">
        <v>5612</v>
      </c>
      <c r="B186" s="175" t="s">
        <v>6480</v>
      </c>
      <c r="C186" s="169" t="s">
        <v>6278</v>
      </c>
      <c r="D186" s="175" t="s">
        <v>6363</v>
      </c>
      <c r="E186" s="169" t="s">
        <v>6481</v>
      </c>
      <c r="F186" s="173" t="s">
        <v>5071</v>
      </c>
      <c r="G186" s="175" t="s">
        <v>5075</v>
      </c>
      <c r="H186" s="173" t="s">
        <v>5076</v>
      </c>
      <c r="I186" s="173" t="s">
        <v>5079</v>
      </c>
      <c r="J186" s="173" t="s">
        <v>5079</v>
      </c>
      <c r="K186" s="403" t="s">
        <v>6482</v>
      </c>
      <c r="L186" s="178">
        <v>2000</v>
      </c>
      <c r="M186" s="195"/>
    </row>
    <row r="187" ht="14.25" spans="1:13">
      <c r="A187" s="173" t="s">
        <v>5616</v>
      </c>
      <c r="B187" s="175" t="s">
        <v>6483</v>
      </c>
      <c r="C187" s="169" t="s">
        <v>6278</v>
      </c>
      <c r="D187" s="175" t="s">
        <v>6363</v>
      </c>
      <c r="E187" s="169" t="s">
        <v>6484</v>
      </c>
      <c r="F187" s="173" t="s">
        <v>5071</v>
      </c>
      <c r="G187" s="175" t="s">
        <v>5093</v>
      </c>
      <c r="H187" s="173" t="s">
        <v>5094</v>
      </c>
      <c r="I187" s="173" t="s">
        <v>5079</v>
      </c>
      <c r="J187" s="173" t="s">
        <v>5079</v>
      </c>
      <c r="K187" s="403" t="s">
        <v>6485</v>
      </c>
      <c r="L187" s="178">
        <v>3000</v>
      </c>
      <c r="M187" s="195"/>
    </row>
    <row r="188" ht="14.25" spans="1:13">
      <c r="A188" s="173" t="s">
        <v>6486</v>
      </c>
      <c r="B188" s="175" t="s">
        <v>6487</v>
      </c>
      <c r="C188" s="169" t="s">
        <v>6278</v>
      </c>
      <c r="D188" s="175" t="s">
        <v>6363</v>
      </c>
      <c r="E188" s="169" t="s">
        <v>6488</v>
      </c>
      <c r="F188" s="173" t="s">
        <v>5071</v>
      </c>
      <c r="G188" s="175" t="s">
        <v>5107</v>
      </c>
      <c r="H188" s="173" t="s">
        <v>5108</v>
      </c>
      <c r="I188" s="173" t="s">
        <v>5079</v>
      </c>
      <c r="J188" s="173" t="s">
        <v>5079</v>
      </c>
      <c r="K188" s="403" t="s">
        <v>6489</v>
      </c>
      <c r="L188" s="178">
        <v>2600</v>
      </c>
      <c r="M188" s="195"/>
    </row>
    <row r="189" ht="14.25" spans="1:13">
      <c r="A189" s="400" t="s">
        <v>5619</v>
      </c>
      <c r="B189" s="175" t="s">
        <v>6490</v>
      </c>
      <c r="C189" s="169" t="s">
        <v>6278</v>
      </c>
      <c r="D189" s="175" t="s">
        <v>6363</v>
      </c>
      <c r="E189" s="169" t="s">
        <v>6491</v>
      </c>
      <c r="F189" s="173" t="s">
        <v>5071</v>
      </c>
      <c r="G189" s="175" t="s">
        <v>5075</v>
      </c>
      <c r="H189" s="177" t="s">
        <v>5076</v>
      </c>
      <c r="I189" s="400" t="s">
        <v>5079</v>
      </c>
      <c r="J189" s="400" t="s">
        <v>5079</v>
      </c>
      <c r="K189" s="175" t="s">
        <v>6492</v>
      </c>
      <c r="L189" s="178">
        <v>2000</v>
      </c>
      <c r="M189" s="195"/>
    </row>
    <row r="190" ht="14.25" spans="1:13">
      <c r="A190" s="173" t="s">
        <v>5622</v>
      </c>
      <c r="B190" s="175" t="s">
        <v>6493</v>
      </c>
      <c r="C190" s="169" t="s">
        <v>6278</v>
      </c>
      <c r="D190" s="175" t="s">
        <v>6419</v>
      </c>
      <c r="E190" s="169" t="s">
        <v>6494</v>
      </c>
      <c r="F190" s="173" t="s">
        <v>5071</v>
      </c>
      <c r="G190" s="175" t="s">
        <v>5075</v>
      </c>
      <c r="H190" s="177" t="s">
        <v>5076</v>
      </c>
      <c r="I190" s="173" t="s">
        <v>5085</v>
      </c>
      <c r="J190" s="173" t="s">
        <v>5085</v>
      </c>
      <c r="K190" s="175" t="s">
        <v>6495</v>
      </c>
      <c r="L190" s="178">
        <v>3000</v>
      </c>
      <c r="M190" s="195"/>
    </row>
    <row r="191" ht="14.25" spans="1:13">
      <c r="A191" s="173" t="s">
        <v>5625</v>
      </c>
      <c r="B191" s="175" t="s">
        <v>6496</v>
      </c>
      <c r="C191" s="169" t="s">
        <v>6278</v>
      </c>
      <c r="D191" s="175" t="s">
        <v>6497</v>
      </c>
      <c r="E191" s="169" t="s">
        <v>6498</v>
      </c>
      <c r="F191" s="173" t="s">
        <v>5071</v>
      </c>
      <c r="G191" s="175" t="s">
        <v>5083</v>
      </c>
      <c r="H191" s="177" t="s">
        <v>5108</v>
      </c>
      <c r="I191" s="173" t="s">
        <v>5096</v>
      </c>
      <c r="J191" s="173" t="s">
        <v>5096</v>
      </c>
      <c r="K191" s="175" t="s">
        <v>6499</v>
      </c>
      <c r="L191" s="178">
        <v>6500</v>
      </c>
      <c r="M191" s="195"/>
    </row>
    <row r="192" ht="14.25" spans="1:13">
      <c r="A192" s="173" t="s">
        <v>5628</v>
      </c>
      <c r="B192" s="175" t="s">
        <v>6500</v>
      </c>
      <c r="C192" s="169" t="s">
        <v>6278</v>
      </c>
      <c r="D192" s="175" t="s">
        <v>6497</v>
      </c>
      <c r="E192" s="169" t="s">
        <v>6501</v>
      </c>
      <c r="F192" s="173" t="s">
        <v>5071</v>
      </c>
      <c r="G192" s="175" t="s">
        <v>5075</v>
      </c>
      <c r="H192" s="177" t="s">
        <v>5076</v>
      </c>
      <c r="I192" s="173" t="s">
        <v>5096</v>
      </c>
      <c r="J192" s="173" t="s">
        <v>5096</v>
      </c>
      <c r="K192" s="175" t="s">
        <v>6502</v>
      </c>
      <c r="L192" s="178">
        <v>5000</v>
      </c>
      <c r="M192" s="195"/>
    </row>
    <row r="193" ht="14.25" spans="1:13">
      <c r="A193" s="173" t="s">
        <v>5632</v>
      </c>
      <c r="B193" s="175" t="s">
        <v>6503</v>
      </c>
      <c r="C193" s="169" t="s">
        <v>6278</v>
      </c>
      <c r="D193" s="175" t="s">
        <v>6504</v>
      </c>
      <c r="E193" s="169" t="s">
        <v>6505</v>
      </c>
      <c r="F193" s="173" t="s">
        <v>5071</v>
      </c>
      <c r="G193" s="175" t="s">
        <v>5075</v>
      </c>
      <c r="H193" s="177" t="s">
        <v>5076</v>
      </c>
      <c r="I193" s="173" t="s">
        <v>5089</v>
      </c>
      <c r="J193" s="173" t="s">
        <v>5089</v>
      </c>
      <c r="K193" s="175" t="s">
        <v>6506</v>
      </c>
      <c r="L193" s="178">
        <v>4000</v>
      </c>
      <c r="M193" s="195"/>
    </row>
    <row r="194" ht="14.25" spans="1:13">
      <c r="A194" s="173" t="s">
        <v>5636</v>
      </c>
      <c r="B194" s="175" t="s">
        <v>6507</v>
      </c>
      <c r="C194" s="169" t="s">
        <v>6329</v>
      </c>
      <c r="D194" s="175" t="s">
        <v>6363</v>
      </c>
      <c r="E194" s="169" t="s">
        <v>6508</v>
      </c>
      <c r="F194" s="173" t="s">
        <v>5071</v>
      </c>
      <c r="G194" s="175" t="s">
        <v>5075</v>
      </c>
      <c r="H194" s="177" t="s">
        <v>5076</v>
      </c>
      <c r="I194" s="173" t="s">
        <v>5071</v>
      </c>
      <c r="J194" s="173" t="s">
        <v>5071</v>
      </c>
      <c r="K194" s="175" t="s">
        <v>6509</v>
      </c>
      <c r="L194" s="178">
        <v>1000</v>
      </c>
      <c r="M194" s="195"/>
    </row>
    <row r="195" ht="14.25" spans="1:13">
      <c r="A195" s="173" t="s">
        <v>5639</v>
      </c>
      <c r="B195" s="175" t="s">
        <v>6510</v>
      </c>
      <c r="C195" s="169" t="s">
        <v>6329</v>
      </c>
      <c r="D195" s="175" t="s">
        <v>6363</v>
      </c>
      <c r="E195" s="169" t="s">
        <v>6511</v>
      </c>
      <c r="F195" s="173" t="s">
        <v>5071</v>
      </c>
      <c r="G195" s="175" t="s">
        <v>5075</v>
      </c>
      <c r="H195" s="177" t="s">
        <v>5076</v>
      </c>
      <c r="I195" s="173" t="s">
        <v>5071</v>
      </c>
      <c r="J195" s="173" t="s">
        <v>5071</v>
      </c>
      <c r="K195" s="175" t="s">
        <v>6512</v>
      </c>
      <c r="L195" s="178">
        <v>1000</v>
      </c>
      <c r="M195" s="195"/>
    </row>
    <row r="196" ht="14.25" spans="1:13">
      <c r="A196" s="173" t="s">
        <v>5642</v>
      </c>
      <c r="B196" s="175" t="s">
        <v>6513</v>
      </c>
      <c r="C196" s="169" t="s">
        <v>6329</v>
      </c>
      <c r="D196" s="175" t="s">
        <v>6363</v>
      </c>
      <c r="E196" s="169" t="s">
        <v>6514</v>
      </c>
      <c r="F196" s="173" t="s">
        <v>5071</v>
      </c>
      <c r="G196" s="175" t="s">
        <v>5075</v>
      </c>
      <c r="H196" s="177" t="s">
        <v>5076</v>
      </c>
      <c r="I196" s="173" t="s">
        <v>5071</v>
      </c>
      <c r="J196" s="173" t="s">
        <v>5071</v>
      </c>
      <c r="K196" s="175" t="s">
        <v>6515</v>
      </c>
      <c r="L196" s="178">
        <v>1000</v>
      </c>
      <c r="M196" s="195"/>
    </row>
    <row r="197" ht="14.25" spans="1:13">
      <c r="A197" s="173" t="s">
        <v>5645</v>
      </c>
      <c r="B197" s="175" t="s">
        <v>6516</v>
      </c>
      <c r="C197" s="169" t="s">
        <v>6329</v>
      </c>
      <c r="D197" s="175" t="s">
        <v>6363</v>
      </c>
      <c r="E197" s="169" t="s">
        <v>6517</v>
      </c>
      <c r="F197" s="173" t="s">
        <v>5079</v>
      </c>
      <c r="G197" s="175" t="s">
        <v>5107</v>
      </c>
      <c r="H197" s="177" t="s">
        <v>5108</v>
      </c>
      <c r="I197" s="173" t="s">
        <v>5071</v>
      </c>
      <c r="J197" s="173" t="s">
        <v>5079</v>
      </c>
      <c r="K197" s="175" t="s">
        <v>6518</v>
      </c>
      <c r="L197" s="178">
        <v>2600</v>
      </c>
      <c r="M197" s="195"/>
    </row>
    <row r="198" ht="14.25" spans="1:13">
      <c r="A198" s="173" t="s">
        <v>5648</v>
      </c>
      <c r="B198" s="175" t="s">
        <v>6519</v>
      </c>
      <c r="C198" s="169" t="s">
        <v>6329</v>
      </c>
      <c r="D198" s="175" t="s">
        <v>6363</v>
      </c>
      <c r="E198" s="169" t="s">
        <v>6520</v>
      </c>
      <c r="F198" s="173" t="s">
        <v>5071</v>
      </c>
      <c r="G198" s="175" t="s">
        <v>5075</v>
      </c>
      <c r="H198" s="177" t="s">
        <v>5076</v>
      </c>
      <c r="I198" s="173" t="s">
        <v>5071</v>
      </c>
      <c r="J198" s="173" t="s">
        <v>5071</v>
      </c>
      <c r="K198" s="175" t="s">
        <v>6521</v>
      </c>
      <c r="L198" s="178">
        <v>1000</v>
      </c>
      <c r="M198" s="195"/>
    </row>
    <row r="199" ht="14.25" spans="1:13">
      <c r="A199" s="173" t="s">
        <v>5651</v>
      </c>
      <c r="B199" s="175" t="s">
        <v>6522</v>
      </c>
      <c r="C199" s="169" t="s">
        <v>6329</v>
      </c>
      <c r="D199" s="175" t="s">
        <v>6419</v>
      </c>
      <c r="E199" s="169" t="s">
        <v>6523</v>
      </c>
      <c r="F199" s="173" t="s">
        <v>5071</v>
      </c>
      <c r="G199" s="175" t="s">
        <v>5075</v>
      </c>
      <c r="H199" s="177" t="s">
        <v>5076</v>
      </c>
      <c r="I199" s="173" t="s">
        <v>5079</v>
      </c>
      <c r="J199" s="173" t="s">
        <v>5079</v>
      </c>
      <c r="K199" s="175" t="s">
        <v>6524</v>
      </c>
      <c r="L199" s="178">
        <v>2000</v>
      </c>
      <c r="M199" s="195"/>
    </row>
    <row r="200" ht="14.25" spans="1:13">
      <c r="A200" s="173" t="s">
        <v>5654</v>
      </c>
      <c r="B200" s="175" t="s">
        <v>6525</v>
      </c>
      <c r="C200" s="169" t="s">
        <v>6329</v>
      </c>
      <c r="D200" s="175" t="s">
        <v>6419</v>
      </c>
      <c r="E200" s="169" t="s">
        <v>6526</v>
      </c>
      <c r="F200" s="173" t="s">
        <v>5071</v>
      </c>
      <c r="G200" s="175" t="s">
        <v>5107</v>
      </c>
      <c r="H200" s="177" t="s">
        <v>5108</v>
      </c>
      <c r="I200" s="173" t="s">
        <v>5079</v>
      </c>
      <c r="J200" s="173" t="s">
        <v>5079</v>
      </c>
      <c r="K200" s="175" t="s">
        <v>6527</v>
      </c>
      <c r="L200" s="178">
        <v>2600</v>
      </c>
      <c r="M200" s="195"/>
    </row>
    <row r="201" ht="14.25" spans="1:13">
      <c r="A201" s="173" t="s">
        <v>5657</v>
      </c>
      <c r="B201" s="175" t="s">
        <v>6528</v>
      </c>
      <c r="C201" s="169" t="s">
        <v>6329</v>
      </c>
      <c r="D201" s="175" t="s">
        <v>6419</v>
      </c>
      <c r="E201" s="169" t="s">
        <v>6529</v>
      </c>
      <c r="F201" s="173" t="s">
        <v>5071</v>
      </c>
      <c r="G201" s="175" t="s">
        <v>5083</v>
      </c>
      <c r="H201" s="177" t="s">
        <v>5108</v>
      </c>
      <c r="I201" s="173" t="s">
        <v>5079</v>
      </c>
      <c r="J201" s="173" t="s">
        <v>5079</v>
      </c>
      <c r="K201" s="175" t="s">
        <v>5601</v>
      </c>
      <c r="L201" s="178">
        <v>2600</v>
      </c>
      <c r="M201" s="195"/>
    </row>
    <row r="202" ht="14.25" spans="1:13">
      <c r="A202" s="173" t="s">
        <v>5661</v>
      </c>
      <c r="B202" s="175" t="s">
        <v>6530</v>
      </c>
      <c r="C202" s="169" t="s">
        <v>6329</v>
      </c>
      <c r="D202" s="175" t="s">
        <v>6419</v>
      </c>
      <c r="E202" s="169" t="s">
        <v>6531</v>
      </c>
      <c r="F202" s="173" t="s">
        <v>5071</v>
      </c>
      <c r="G202" s="175" t="s">
        <v>5083</v>
      </c>
      <c r="H202" s="177" t="s">
        <v>5101</v>
      </c>
      <c r="I202" s="173" t="s">
        <v>5079</v>
      </c>
      <c r="J202" s="173" t="s">
        <v>5079</v>
      </c>
      <c r="K202" s="175" t="s">
        <v>6532</v>
      </c>
      <c r="L202" s="178">
        <v>2200</v>
      </c>
      <c r="M202" s="195"/>
    </row>
    <row r="203" ht="14.25" spans="1:13">
      <c r="A203" s="173" t="s">
        <v>5664</v>
      </c>
      <c r="B203" s="175" t="s">
        <v>6325</v>
      </c>
      <c r="C203" s="169" t="s">
        <v>6329</v>
      </c>
      <c r="D203" s="175" t="s">
        <v>6419</v>
      </c>
      <c r="E203" s="169" t="s">
        <v>6533</v>
      </c>
      <c r="F203" s="173" t="s">
        <v>5071</v>
      </c>
      <c r="G203" s="175" t="s">
        <v>5083</v>
      </c>
      <c r="H203" s="177" t="s">
        <v>5108</v>
      </c>
      <c r="I203" s="173" t="s">
        <v>5079</v>
      </c>
      <c r="J203" s="173" t="s">
        <v>5079</v>
      </c>
      <c r="K203" s="175" t="s">
        <v>6534</v>
      </c>
      <c r="L203" s="178">
        <v>2600</v>
      </c>
      <c r="M203" s="195"/>
    </row>
    <row r="204" ht="14.25" spans="1:13">
      <c r="A204" s="173" t="s">
        <v>5667</v>
      </c>
      <c r="B204" s="175" t="s">
        <v>6535</v>
      </c>
      <c r="C204" s="169" t="s">
        <v>6329</v>
      </c>
      <c r="D204" s="175" t="s">
        <v>6504</v>
      </c>
      <c r="E204" s="169" t="s">
        <v>6536</v>
      </c>
      <c r="F204" s="173" t="s">
        <v>5071</v>
      </c>
      <c r="G204" s="175" t="s">
        <v>5075</v>
      </c>
      <c r="H204" s="177" t="s">
        <v>5076</v>
      </c>
      <c r="I204" s="173" t="s">
        <v>5085</v>
      </c>
      <c r="J204" s="173" t="s">
        <v>5085</v>
      </c>
      <c r="K204" s="175" t="s">
        <v>6537</v>
      </c>
      <c r="L204" s="178">
        <v>3000</v>
      </c>
      <c r="M204" s="195"/>
    </row>
    <row r="205" ht="14.25" spans="1:13">
      <c r="A205" s="173" t="s">
        <v>5670</v>
      </c>
      <c r="B205" s="175" t="s">
        <v>6538</v>
      </c>
      <c r="C205" s="169" t="s">
        <v>6329</v>
      </c>
      <c r="D205" s="175" t="s">
        <v>6504</v>
      </c>
      <c r="E205" s="169" t="s">
        <v>6539</v>
      </c>
      <c r="F205" s="173" t="s">
        <v>5071</v>
      </c>
      <c r="G205" s="175" t="s">
        <v>5075</v>
      </c>
      <c r="H205" s="177" t="s">
        <v>5076</v>
      </c>
      <c r="I205" s="173" t="s">
        <v>5085</v>
      </c>
      <c r="J205" s="173" t="s">
        <v>5085</v>
      </c>
      <c r="K205" s="175" t="s">
        <v>6540</v>
      </c>
      <c r="L205" s="178">
        <v>3000</v>
      </c>
      <c r="M205" s="195"/>
    </row>
    <row r="206" ht="14.25" spans="1:13">
      <c r="A206" s="173" t="s">
        <v>5673</v>
      </c>
      <c r="B206" s="175" t="s">
        <v>6541</v>
      </c>
      <c r="C206" s="169" t="s">
        <v>6329</v>
      </c>
      <c r="D206" s="175" t="s">
        <v>6504</v>
      </c>
      <c r="E206" s="169" t="s">
        <v>6542</v>
      </c>
      <c r="F206" s="173" t="s">
        <v>5071</v>
      </c>
      <c r="G206" s="175" t="s">
        <v>5075</v>
      </c>
      <c r="H206" s="177" t="s">
        <v>5076</v>
      </c>
      <c r="I206" s="173" t="s">
        <v>5085</v>
      </c>
      <c r="J206" s="173" t="s">
        <v>5085</v>
      </c>
      <c r="K206" s="175" t="s">
        <v>6543</v>
      </c>
      <c r="L206" s="178">
        <v>3000</v>
      </c>
      <c r="M206" s="195"/>
    </row>
    <row r="207" ht="14.25" spans="1:13">
      <c r="A207" s="173" t="s">
        <v>5676</v>
      </c>
      <c r="B207" s="175" t="s">
        <v>6544</v>
      </c>
      <c r="C207" s="169" t="s">
        <v>6329</v>
      </c>
      <c r="D207" s="175" t="s">
        <v>6504</v>
      </c>
      <c r="E207" s="169" t="s">
        <v>6545</v>
      </c>
      <c r="F207" s="173" t="s">
        <v>5071</v>
      </c>
      <c r="G207" s="175" t="s">
        <v>5075</v>
      </c>
      <c r="H207" s="177" t="s">
        <v>5076</v>
      </c>
      <c r="I207" s="173" t="s">
        <v>5085</v>
      </c>
      <c r="J207" s="173" t="s">
        <v>5085</v>
      </c>
      <c r="K207" s="175" t="s">
        <v>6546</v>
      </c>
      <c r="L207" s="178">
        <v>3000</v>
      </c>
      <c r="M207" s="195"/>
    </row>
    <row r="208" ht="14.25" spans="1:13">
      <c r="A208" s="173" t="s">
        <v>5678</v>
      </c>
      <c r="B208" s="175" t="s">
        <v>6547</v>
      </c>
      <c r="C208" s="169" t="s">
        <v>6329</v>
      </c>
      <c r="D208" s="175" t="s">
        <v>6497</v>
      </c>
      <c r="E208" s="169" t="s">
        <v>6548</v>
      </c>
      <c r="F208" s="173" t="s">
        <v>5079</v>
      </c>
      <c r="G208" s="175" t="s">
        <v>5107</v>
      </c>
      <c r="H208" s="177" t="s">
        <v>5108</v>
      </c>
      <c r="I208" s="173" t="s">
        <v>5089</v>
      </c>
      <c r="J208" s="173" t="s">
        <v>5077</v>
      </c>
      <c r="K208" s="175" t="s">
        <v>6549</v>
      </c>
      <c r="L208" s="178">
        <v>10400</v>
      </c>
      <c r="M208" s="195"/>
    </row>
    <row r="209" ht="14.25" spans="1:13">
      <c r="A209" s="173" t="s">
        <v>5681</v>
      </c>
      <c r="B209" s="175" t="s">
        <v>6550</v>
      </c>
      <c r="C209" s="169" t="s">
        <v>6363</v>
      </c>
      <c r="D209" s="175" t="s">
        <v>6419</v>
      </c>
      <c r="E209" s="169" t="s">
        <v>6551</v>
      </c>
      <c r="F209" s="173" t="s">
        <v>5079</v>
      </c>
      <c r="G209" s="175" t="s">
        <v>5075</v>
      </c>
      <c r="H209" s="177" t="s">
        <v>5076</v>
      </c>
      <c r="I209" s="173" t="s">
        <v>5071</v>
      </c>
      <c r="J209" s="173" t="s">
        <v>5079</v>
      </c>
      <c r="K209" s="175" t="s">
        <v>6552</v>
      </c>
      <c r="L209" s="178">
        <v>2000</v>
      </c>
      <c r="M209" s="195"/>
    </row>
    <row r="210" ht="14.25" spans="1:13">
      <c r="A210" s="173" t="s">
        <v>5683</v>
      </c>
      <c r="B210" s="190" t="s">
        <v>6553</v>
      </c>
      <c r="C210" s="399" t="s">
        <v>6363</v>
      </c>
      <c r="D210" s="190" t="s">
        <v>6419</v>
      </c>
      <c r="E210" s="399" t="s">
        <v>6554</v>
      </c>
      <c r="F210" s="173" t="s">
        <v>5071</v>
      </c>
      <c r="G210" s="190" t="s">
        <v>5075</v>
      </c>
      <c r="H210" s="177" t="s">
        <v>5076</v>
      </c>
      <c r="I210" s="173" t="s">
        <v>5071</v>
      </c>
      <c r="J210" s="173" t="s">
        <v>5071</v>
      </c>
      <c r="K210" s="175" t="s">
        <v>6555</v>
      </c>
      <c r="L210" s="178">
        <v>1000</v>
      </c>
      <c r="M210" s="195"/>
    </row>
    <row r="211" ht="14.25" spans="1:13">
      <c r="A211" s="173" t="s">
        <v>5686</v>
      </c>
      <c r="B211" s="175" t="s">
        <v>6556</v>
      </c>
      <c r="C211" s="169" t="s">
        <v>6363</v>
      </c>
      <c r="D211" s="175" t="s">
        <v>6504</v>
      </c>
      <c r="E211" s="169" t="s">
        <v>6557</v>
      </c>
      <c r="F211" s="173" t="s">
        <v>5071</v>
      </c>
      <c r="G211" s="175" t="s">
        <v>5075</v>
      </c>
      <c r="H211" s="177" t="s">
        <v>5076</v>
      </c>
      <c r="I211" s="173" t="s">
        <v>5079</v>
      </c>
      <c r="J211" s="173" t="s">
        <v>5079</v>
      </c>
      <c r="K211" s="175" t="s">
        <v>6558</v>
      </c>
      <c r="L211" s="178">
        <v>2000</v>
      </c>
      <c r="M211" s="195"/>
    </row>
    <row r="212" ht="14.25" spans="1:13">
      <c r="A212" s="173" t="s">
        <v>5689</v>
      </c>
      <c r="B212" s="175" t="s">
        <v>6559</v>
      </c>
      <c r="C212" s="169" t="s">
        <v>6363</v>
      </c>
      <c r="D212" s="175" t="s">
        <v>6504</v>
      </c>
      <c r="E212" s="169" t="s">
        <v>6560</v>
      </c>
      <c r="F212" s="173" t="s">
        <v>5071</v>
      </c>
      <c r="G212" s="175" t="s">
        <v>5075</v>
      </c>
      <c r="H212" s="177" t="s">
        <v>5076</v>
      </c>
      <c r="I212" s="173" t="s">
        <v>5079</v>
      </c>
      <c r="J212" s="173" t="s">
        <v>5079</v>
      </c>
      <c r="K212" s="175" t="s">
        <v>6561</v>
      </c>
      <c r="L212" s="178">
        <v>2000</v>
      </c>
      <c r="M212" s="195"/>
    </row>
    <row r="213" ht="14.25" spans="1:13">
      <c r="A213" s="173" t="s">
        <v>5692</v>
      </c>
      <c r="B213" s="175" t="s">
        <v>6562</v>
      </c>
      <c r="C213" s="169" t="s">
        <v>6363</v>
      </c>
      <c r="D213" s="175" t="s">
        <v>6563</v>
      </c>
      <c r="E213" s="169" t="s">
        <v>6564</v>
      </c>
      <c r="F213" s="173" t="s">
        <v>5071</v>
      </c>
      <c r="G213" s="175" t="s">
        <v>5107</v>
      </c>
      <c r="H213" s="177" t="s">
        <v>5108</v>
      </c>
      <c r="I213" s="173" t="s">
        <v>5089</v>
      </c>
      <c r="J213" s="173" t="s">
        <v>5089</v>
      </c>
      <c r="K213" s="175" t="s">
        <v>6565</v>
      </c>
      <c r="L213" s="178">
        <v>5200</v>
      </c>
      <c r="M213" s="195"/>
    </row>
    <row r="214" ht="14.25" spans="1:13">
      <c r="A214" s="173" t="s">
        <v>5696</v>
      </c>
      <c r="B214" s="175" t="s">
        <v>6566</v>
      </c>
      <c r="C214" s="169" t="s">
        <v>6363</v>
      </c>
      <c r="D214" s="175" t="s">
        <v>6563</v>
      </c>
      <c r="E214" s="169" t="s">
        <v>6567</v>
      </c>
      <c r="F214" s="173" t="s">
        <v>5071</v>
      </c>
      <c r="G214" s="175" t="s">
        <v>5075</v>
      </c>
      <c r="H214" s="177" t="s">
        <v>5076</v>
      </c>
      <c r="I214" s="173" t="s">
        <v>5089</v>
      </c>
      <c r="J214" s="173" t="s">
        <v>5089</v>
      </c>
      <c r="K214" s="175" t="s">
        <v>6568</v>
      </c>
      <c r="L214" s="178">
        <v>4000</v>
      </c>
      <c r="M214" s="195"/>
    </row>
    <row r="215" ht="14.25" spans="1:13">
      <c r="A215" s="173" t="s">
        <v>6569</v>
      </c>
      <c r="B215" s="175" t="s">
        <v>6570</v>
      </c>
      <c r="C215" s="169" t="s">
        <v>6419</v>
      </c>
      <c r="D215" s="175" t="s">
        <v>6504</v>
      </c>
      <c r="E215" s="169" t="s">
        <v>6571</v>
      </c>
      <c r="F215" s="173" t="s">
        <v>5071</v>
      </c>
      <c r="G215" s="175" t="s">
        <v>5075</v>
      </c>
      <c r="H215" s="177" t="s">
        <v>5076</v>
      </c>
      <c r="I215" s="173" t="s">
        <v>5071</v>
      </c>
      <c r="J215" s="173" t="s">
        <v>5071</v>
      </c>
      <c r="K215" s="175" t="s">
        <v>6572</v>
      </c>
      <c r="L215" s="178">
        <v>1000</v>
      </c>
      <c r="M215" s="195"/>
    </row>
    <row r="216" ht="14.25" spans="1:13">
      <c r="A216" s="173" t="s">
        <v>6573</v>
      </c>
      <c r="B216" s="175" t="s">
        <v>6574</v>
      </c>
      <c r="C216" s="169" t="s">
        <v>6419</v>
      </c>
      <c r="D216" s="175" t="s">
        <v>6504</v>
      </c>
      <c r="E216" s="169" t="s">
        <v>6575</v>
      </c>
      <c r="F216" s="173" t="s">
        <v>5071</v>
      </c>
      <c r="G216" s="175" t="s">
        <v>5083</v>
      </c>
      <c r="H216" s="177" t="s">
        <v>5108</v>
      </c>
      <c r="I216" s="173" t="s">
        <v>5071</v>
      </c>
      <c r="J216" s="173" t="s">
        <v>5071</v>
      </c>
      <c r="K216" s="175" t="s">
        <v>6576</v>
      </c>
      <c r="L216" s="178">
        <v>1300</v>
      </c>
      <c r="M216" s="195"/>
    </row>
    <row r="217" ht="14.25" spans="1:13">
      <c r="A217" s="173" t="s">
        <v>5700</v>
      </c>
      <c r="B217" s="175" t="s">
        <v>6577</v>
      </c>
      <c r="C217" s="169" t="s">
        <v>6419</v>
      </c>
      <c r="D217" s="175" t="s">
        <v>6504</v>
      </c>
      <c r="E217" s="169" t="s">
        <v>6578</v>
      </c>
      <c r="F217" s="173" t="s">
        <v>5071</v>
      </c>
      <c r="G217" s="175" t="s">
        <v>5075</v>
      </c>
      <c r="H217" s="177" t="s">
        <v>5076</v>
      </c>
      <c r="I217" s="173" t="s">
        <v>5071</v>
      </c>
      <c r="J217" s="173" t="s">
        <v>5071</v>
      </c>
      <c r="K217" s="175" t="s">
        <v>6579</v>
      </c>
      <c r="L217" s="178">
        <v>1000</v>
      </c>
      <c r="M217" s="195"/>
    </row>
    <row r="218" ht="14.25" spans="1:13">
      <c r="A218" s="173" t="s">
        <v>5703</v>
      </c>
      <c r="B218" s="175" t="s">
        <v>6580</v>
      </c>
      <c r="C218" s="169" t="s">
        <v>6419</v>
      </c>
      <c r="D218" s="175" t="s">
        <v>6504</v>
      </c>
      <c r="E218" s="169" t="s">
        <v>6581</v>
      </c>
      <c r="F218" s="173" t="s">
        <v>5071</v>
      </c>
      <c r="G218" s="175" t="s">
        <v>5107</v>
      </c>
      <c r="H218" s="177" t="s">
        <v>5108</v>
      </c>
      <c r="I218" s="173" t="s">
        <v>5071</v>
      </c>
      <c r="J218" s="173" t="s">
        <v>5071</v>
      </c>
      <c r="K218" s="175" t="s">
        <v>6582</v>
      </c>
      <c r="L218" s="178">
        <v>1300</v>
      </c>
      <c r="M218" s="195"/>
    </row>
    <row r="219" ht="14.25" spans="1:13">
      <c r="A219" s="173" t="s">
        <v>5707</v>
      </c>
      <c r="B219" s="175" t="s">
        <v>6583</v>
      </c>
      <c r="C219" s="169" t="s">
        <v>6419</v>
      </c>
      <c r="D219" s="175" t="s">
        <v>6504</v>
      </c>
      <c r="E219" s="169" t="s">
        <v>6584</v>
      </c>
      <c r="F219" s="173" t="s">
        <v>5071</v>
      </c>
      <c r="G219" s="175" t="s">
        <v>5107</v>
      </c>
      <c r="H219" s="177" t="s">
        <v>5108</v>
      </c>
      <c r="I219" s="173" t="s">
        <v>5071</v>
      </c>
      <c r="J219" s="173" t="s">
        <v>5071</v>
      </c>
      <c r="K219" s="175" t="s">
        <v>6585</v>
      </c>
      <c r="L219" s="178">
        <v>1300</v>
      </c>
      <c r="M219" s="195"/>
    </row>
    <row r="220" ht="14.25" spans="1:13">
      <c r="A220" s="173" t="s">
        <v>6586</v>
      </c>
      <c r="B220" s="175" t="s">
        <v>6587</v>
      </c>
      <c r="C220" s="169" t="s">
        <v>6419</v>
      </c>
      <c r="D220" s="175" t="s">
        <v>6504</v>
      </c>
      <c r="E220" s="169" t="s">
        <v>6588</v>
      </c>
      <c r="F220" s="173" t="s">
        <v>5071</v>
      </c>
      <c r="G220" s="175" t="s">
        <v>5093</v>
      </c>
      <c r="H220" s="177" t="s">
        <v>5094</v>
      </c>
      <c r="I220" s="173" t="s">
        <v>5071</v>
      </c>
      <c r="J220" s="173" t="s">
        <v>5071</v>
      </c>
      <c r="K220" s="175" t="s">
        <v>6589</v>
      </c>
      <c r="L220" s="178">
        <v>1500</v>
      </c>
      <c r="M220" s="195"/>
    </row>
    <row r="221" ht="14.25" spans="1:13">
      <c r="A221" s="173" t="s">
        <v>6590</v>
      </c>
      <c r="B221" s="175" t="s">
        <v>6591</v>
      </c>
      <c r="C221" s="169" t="s">
        <v>6419</v>
      </c>
      <c r="D221" s="175" t="s">
        <v>6497</v>
      </c>
      <c r="E221" s="169" t="s">
        <v>6592</v>
      </c>
      <c r="F221" s="173" t="s">
        <v>5071</v>
      </c>
      <c r="G221" s="175" t="s">
        <v>5075</v>
      </c>
      <c r="H221" s="177" t="s">
        <v>5076</v>
      </c>
      <c r="I221" s="173" t="s">
        <v>5079</v>
      </c>
      <c r="J221" s="173" t="s">
        <v>5079</v>
      </c>
      <c r="K221" s="175" t="s">
        <v>6593</v>
      </c>
      <c r="L221" s="178">
        <v>2000</v>
      </c>
      <c r="M221" s="195"/>
    </row>
    <row r="222" ht="14.25" spans="1:13">
      <c r="A222" s="173" t="s">
        <v>5710</v>
      </c>
      <c r="B222" s="175" t="s">
        <v>6594</v>
      </c>
      <c r="C222" s="169" t="s">
        <v>6419</v>
      </c>
      <c r="D222" s="175" t="s">
        <v>6497</v>
      </c>
      <c r="E222" s="169" t="s">
        <v>6595</v>
      </c>
      <c r="F222" s="173" t="s">
        <v>5071</v>
      </c>
      <c r="G222" s="175" t="s">
        <v>5083</v>
      </c>
      <c r="H222" s="177" t="s">
        <v>5094</v>
      </c>
      <c r="I222" s="173" t="s">
        <v>5079</v>
      </c>
      <c r="J222" s="173" t="s">
        <v>5079</v>
      </c>
      <c r="K222" s="175" t="s">
        <v>6596</v>
      </c>
      <c r="L222" s="178">
        <v>3000</v>
      </c>
      <c r="M222" s="195"/>
    </row>
    <row r="223" ht="14.25" spans="1:13">
      <c r="A223" s="173" t="s">
        <v>5713</v>
      </c>
      <c r="B223" s="175" t="s">
        <v>6550</v>
      </c>
      <c r="C223" s="169" t="s">
        <v>6419</v>
      </c>
      <c r="D223" s="175" t="s">
        <v>6497</v>
      </c>
      <c r="E223" s="169" t="s">
        <v>6597</v>
      </c>
      <c r="F223" s="173" t="s">
        <v>5079</v>
      </c>
      <c r="G223" s="175" t="s">
        <v>5075</v>
      </c>
      <c r="H223" s="177" t="s">
        <v>5076</v>
      </c>
      <c r="I223" s="173" t="s">
        <v>5079</v>
      </c>
      <c r="J223" s="173" t="s">
        <v>5089</v>
      </c>
      <c r="K223" s="175" t="s">
        <v>6598</v>
      </c>
      <c r="L223" s="178">
        <v>4000</v>
      </c>
      <c r="M223" s="195"/>
    </row>
    <row r="224" ht="14.25" spans="1:13">
      <c r="A224" s="173" t="s">
        <v>5715</v>
      </c>
      <c r="B224" s="190" t="s">
        <v>6599</v>
      </c>
      <c r="C224" s="399" t="s">
        <v>6419</v>
      </c>
      <c r="D224" s="190" t="s">
        <v>6497</v>
      </c>
      <c r="E224" s="399" t="s">
        <v>6600</v>
      </c>
      <c r="F224" s="173" t="s">
        <v>5071</v>
      </c>
      <c r="G224" s="190" t="s">
        <v>5075</v>
      </c>
      <c r="H224" s="177" t="s">
        <v>5076</v>
      </c>
      <c r="I224" s="173" t="s">
        <v>5079</v>
      </c>
      <c r="J224" s="173" t="s">
        <v>5079</v>
      </c>
      <c r="K224" s="175" t="s">
        <v>6601</v>
      </c>
      <c r="L224" s="178">
        <v>2000</v>
      </c>
      <c r="M224" s="195"/>
    </row>
    <row r="225" ht="14.25" spans="1:13">
      <c r="A225" s="173" t="s">
        <v>5717</v>
      </c>
      <c r="B225" s="175" t="s">
        <v>6602</v>
      </c>
      <c r="C225" s="169" t="s">
        <v>6419</v>
      </c>
      <c r="D225" s="175" t="s">
        <v>6504</v>
      </c>
      <c r="E225" s="169" t="s">
        <v>6603</v>
      </c>
      <c r="F225" s="173" t="s">
        <v>5071</v>
      </c>
      <c r="G225" s="175" t="s">
        <v>5075</v>
      </c>
      <c r="H225" s="177" t="s">
        <v>5076</v>
      </c>
      <c r="I225" s="173" t="s">
        <v>5071</v>
      </c>
      <c r="J225" s="173" t="s">
        <v>5071</v>
      </c>
      <c r="K225" s="175" t="s">
        <v>6604</v>
      </c>
      <c r="L225" s="178">
        <v>1000</v>
      </c>
      <c r="M225" s="195"/>
    </row>
    <row r="226" ht="14.25" spans="1:13">
      <c r="A226" s="173" t="s">
        <v>5721</v>
      </c>
      <c r="B226" s="175" t="s">
        <v>6605</v>
      </c>
      <c r="C226" s="169" t="s">
        <v>6419</v>
      </c>
      <c r="D226" s="175" t="s">
        <v>6563</v>
      </c>
      <c r="E226" s="169" t="s">
        <v>6606</v>
      </c>
      <c r="F226" s="173" t="s">
        <v>5071</v>
      </c>
      <c r="G226" s="175" t="s">
        <v>5083</v>
      </c>
      <c r="H226" s="177" t="s">
        <v>5108</v>
      </c>
      <c r="I226" s="173" t="s">
        <v>5085</v>
      </c>
      <c r="J226" s="173" t="s">
        <v>5085</v>
      </c>
      <c r="K226" s="175" t="s">
        <v>6607</v>
      </c>
      <c r="L226" s="178">
        <v>3900</v>
      </c>
      <c r="M226" s="195"/>
    </row>
    <row r="227" ht="14.25" spans="1:13">
      <c r="A227" s="400" t="s">
        <v>5724</v>
      </c>
      <c r="B227" s="175" t="s">
        <v>6608</v>
      </c>
      <c r="C227" s="169" t="s">
        <v>6419</v>
      </c>
      <c r="D227" s="175" t="s">
        <v>6563</v>
      </c>
      <c r="E227" s="169" t="s">
        <v>6609</v>
      </c>
      <c r="F227" s="173" t="s">
        <v>5071</v>
      </c>
      <c r="G227" s="175" t="s">
        <v>5083</v>
      </c>
      <c r="H227" s="429" t="s">
        <v>6610</v>
      </c>
      <c r="I227" s="412"/>
      <c r="J227" s="192" t="s">
        <v>6611</v>
      </c>
      <c r="K227" s="430" t="s">
        <v>6612</v>
      </c>
      <c r="L227" s="178">
        <v>3900</v>
      </c>
      <c r="M227" s="195"/>
    </row>
    <row r="228" ht="14.25" spans="1:13">
      <c r="A228" s="173" t="s">
        <v>5727</v>
      </c>
      <c r="B228" s="175" t="s">
        <v>6613</v>
      </c>
      <c r="C228" s="169" t="s">
        <v>6504</v>
      </c>
      <c r="D228" s="175" t="s">
        <v>6497</v>
      </c>
      <c r="E228" s="169" t="s">
        <v>6614</v>
      </c>
      <c r="F228" s="173" t="s">
        <v>5079</v>
      </c>
      <c r="G228" s="175" t="s">
        <v>5075</v>
      </c>
      <c r="H228" s="177" t="s">
        <v>5076</v>
      </c>
      <c r="I228" s="173" t="s">
        <v>5071</v>
      </c>
      <c r="J228" s="173" t="s">
        <v>5079</v>
      </c>
      <c r="K228" s="175" t="s">
        <v>6615</v>
      </c>
      <c r="L228" s="178">
        <v>2000</v>
      </c>
      <c r="M228" s="195"/>
    </row>
    <row r="229" ht="14.25" spans="1:13">
      <c r="A229" s="173" t="s">
        <v>5729</v>
      </c>
      <c r="B229" s="175" t="s">
        <v>6574</v>
      </c>
      <c r="C229" s="169" t="s">
        <v>6504</v>
      </c>
      <c r="D229" s="175" t="s">
        <v>6497</v>
      </c>
      <c r="E229" s="169" t="s">
        <v>6616</v>
      </c>
      <c r="F229" s="173" t="s">
        <v>5071</v>
      </c>
      <c r="G229" s="175" t="s">
        <v>5083</v>
      </c>
      <c r="H229" s="177" t="s">
        <v>5108</v>
      </c>
      <c r="I229" s="173" t="s">
        <v>5071</v>
      </c>
      <c r="J229" s="173" t="s">
        <v>5071</v>
      </c>
      <c r="K229" s="175" t="s">
        <v>6617</v>
      </c>
      <c r="L229" s="178">
        <v>1300</v>
      </c>
      <c r="M229" s="195"/>
    </row>
    <row r="230" ht="14.25" spans="1:13">
      <c r="A230" s="173" t="s">
        <v>5732</v>
      </c>
      <c r="B230" s="175" t="s">
        <v>6618</v>
      </c>
      <c r="C230" s="169" t="s">
        <v>6504</v>
      </c>
      <c r="D230" s="175" t="s">
        <v>6497</v>
      </c>
      <c r="E230" s="169" t="s">
        <v>6619</v>
      </c>
      <c r="F230" s="173" t="s">
        <v>5071</v>
      </c>
      <c r="G230" s="175" t="s">
        <v>5075</v>
      </c>
      <c r="H230" s="177" t="s">
        <v>5076</v>
      </c>
      <c r="I230" s="173" t="s">
        <v>5071</v>
      </c>
      <c r="J230" s="173" t="s">
        <v>5071</v>
      </c>
      <c r="K230" s="175" t="s">
        <v>6620</v>
      </c>
      <c r="L230" s="178">
        <v>1000</v>
      </c>
      <c r="M230" s="195"/>
    </row>
    <row r="231" ht="14.25" spans="1:13">
      <c r="A231" s="173" t="s">
        <v>5735</v>
      </c>
      <c r="B231" s="175" t="s">
        <v>6503</v>
      </c>
      <c r="C231" s="169" t="s">
        <v>6504</v>
      </c>
      <c r="D231" s="175" t="s">
        <v>6497</v>
      </c>
      <c r="E231" s="169" t="s">
        <v>6621</v>
      </c>
      <c r="F231" s="173" t="s">
        <v>5071</v>
      </c>
      <c r="G231" s="175" t="s">
        <v>5075</v>
      </c>
      <c r="H231" s="177" t="s">
        <v>5076</v>
      </c>
      <c r="I231" s="173" t="s">
        <v>5071</v>
      </c>
      <c r="J231" s="173" t="s">
        <v>5071</v>
      </c>
      <c r="K231" s="175" t="s">
        <v>6622</v>
      </c>
      <c r="L231" s="178">
        <v>1000</v>
      </c>
      <c r="M231" s="195"/>
    </row>
    <row r="232" ht="14.25" spans="1:13">
      <c r="A232" s="173" t="s">
        <v>5738</v>
      </c>
      <c r="B232" s="175" t="s">
        <v>6623</v>
      </c>
      <c r="C232" s="169" t="s">
        <v>6504</v>
      </c>
      <c r="D232" s="175" t="s">
        <v>6563</v>
      </c>
      <c r="E232" s="169" t="s">
        <v>6624</v>
      </c>
      <c r="F232" s="173" t="s">
        <v>5071</v>
      </c>
      <c r="G232" s="175" t="s">
        <v>5083</v>
      </c>
      <c r="H232" s="177" t="s">
        <v>5108</v>
      </c>
      <c r="I232" s="173" t="s">
        <v>5079</v>
      </c>
      <c r="J232" s="173" t="s">
        <v>5079</v>
      </c>
      <c r="K232" s="175" t="s">
        <v>6625</v>
      </c>
      <c r="L232" s="178">
        <v>2600</v>
      </c>
      <c r="M232" s="195"/>
    </row>
    <row r="233" ht="14.25" spans="1:13">
      <c r="A233" s="173" t="s">
        <v>5741</v>
      </c>
      <c r="B233" s="175" t="s">
        <v>6626</v>
      </c>
      <c r="C233" s="169" t="s">
        <v>6504</v>
      </c>
      <c r="D233" s="175" t="s">
        <v>6627</v>
      </c>
      <c r="E233" s="169" t="s">
        <v>6628</v>
      </c>
      <c r="F233" s="173" t="s">
        <v>5071</v>
      </c>
      <c r="G233" s="175" t="s">
        <v>5075</v>
      </c>
      <c r="H233" s="177" t="s">
        <v>5076</v>
      </c>
      <c r="I233" s="173" t="s">
        <v>5085</v>
      </c>
      <c r="J233" s="173" t="s">
        <v>5085</v>
      </c>
      <c r="K233" s="175" t="s">
        <v>6629</v>
      </c>
      <c r="L233" s="178">
        <v>3000</v>
      </c>
      <c r="M233" s="195"/>
    </row>
    <row r="234" ht="14.25" spans="1:13">
      <c r="A234" s="173" t="s">
        <v>5744</v>
      </c>
      <c r="B234" s="175" t="s">
        <v>6630</v>
      </c>
      <c r="C234" s="169" t="s">
        <v>6497</v>
      </c>
      <c r="D234" s="175" t="s">
        <v>6563</v>
      </c>
      <c r="E234" s="169" t="s">
        <v>6631</v>
      </c>
      <c r="F234" s="173" t="s">
        <v>5079</v>
      </c>
      <c r="G234" s="175" t="s">
        <v>5083</v>
      </c>
      <c r="H234" s="177" t="s">
        <v>5108</v>
      </c>
      <c r="I234" s="173" t="s">
        <v>5071</v>
      </c>
      <c r="J234" s="173" t="s">
        <v>5079</v>
      </c>
      <c r="K234" s="175" t="s">
        <v>6632</v>
      </c>
      <c r="L234" s="178">
        <v>2600</v>
      </c>
      <c r="M234" s="195"/>
    </row>
    <row r="235" ht="14.25" spans="1:13">
      <c r="A235" s="173" t="s">
        <v>5747</v>
      </c>
      <c r="B235" s="175" t="s">
        <v>6633</v>
      </c>
      <c r="C235" s="169" t="s">
        <v>6497</v>
      </c>
      <c r="D235" s="175" t="s">
        <v>6563</v>
      </c>
      <c r="E235" s="169" t="s">
        <v>6634</v>
      </c>
      <c r="F235" s="173" t="s">
        <v>5079</v>
      </c>
      <c r="G235" s="175" t="s">
        <v>5083</v>
      </c>
      <c r="H235" s="177" t="s">
        <v>5108</v>
      </c>
      <c r="I235" s="173" t="s">
        <v>5071</v>
      </c>
      <c r="J235" s="173" t="s">
        <v>5079</v>
      </c>
      <c r="K235" s="175" t="s">
        <v>6635</v>
      </c>
      <c r="L235" s="178">
        <v>2600</v>
      </c>
      <c r="M235" s="195"/>
    </row>
    <row r="236" ht="14.25" spans="1:13">
      <c r="A236" s="173" t="s">
        <v>5750</v>
      </c>
      <c r="B236" s="175" t="s">
        <v>6636</v>
      </c>
      <c r="C236" s="169" t="s">
        <v>6497</v>
      </c>
      <c r="D236" s="175" t="s">
        <v>6563</v>
      </c>
      <c r="E236" s="169" t="s">
        <v>6637</v>
      </c>
      <c r="F236" s="173" t="s">
        <v>5079</v>
      </c>
      <c r="G236" s="175" t="s">
        <v>5107</v>
      </c>
      <c r="H236" s="177" t="s">
        <v>5108</v>
      </c>
      <c r="I236" s="173" t="s">
        <v>5071</v>
      </c>
      <c r="J236" s="173" t="s">
        <v>5079</v>
      </c>
      <c r="K236" s="175" t="s">
        <v>6638</v>
      </c>
      <c r="L236" s="178">
        <v>2600</v>
      </c>
      <c r="M236" s="195"/>
    </row>
    <row r="237" ht="14.25" spans="1:13">
      <c r="A237" s="173" t="s">
        <v>5753</v>
      </c>
      <c r="B237" s="175" t="s">
        <v>6639</v>
      </c>
      <c r="C237" s="169" t="s">
        <v>6497</v>
      </c>
      <c r="D237" s="175" t="s">
        <v>6563</v>
      </c>
      <c r="E237" s="169" t="s">
        <v>6640</v>
      </c>
      <c r="F237" s="173" t="s">
        <v>5071</v>
      </c>
      <c r="G237" s="175" t="s">
        <v>5093</v>
      </c>
      <c r="H237" s="177" t="s">
        <v>5094</v>
      </c>
      <c r="I237" s="173" t="s">
        <v>5071</v>
      </c>
      <c r="J237" s="173" t="s">
        <v>5071</v>
      </c>
      <c r="K237" s="175" t="s">
        <v>6641</v>
      </c>
      <c r="L237" s="178">
        <v>1500</v>
      </c>
      <c r="M237" s="195"/>
    </row>
    <row r="238" ht="14.25" spans="1:13">
      <c r="A238" s="173" t="s">
        <v>5756</v>
      </c>
      <c r="B238" s="175" t="s">
        <v>6642</v>
      </c>
      <c r="C238" s="169" t="s">
        <v>6497</v>
      </c>
      <c r="D238" s="175" t="s">
        <v>6627</v>
      </c>
      <c r="E238" s="169" t="s">
        <v>6643</v>
      </c>
      <c r="F238" s="173" t="s">
        <v>5071</v>
      </c>
      <c r="G238" s="175" t="s">
        <v>5075</v>
      </c>
      <c r="H238" s="177" t="s">
        <v>5076</v>
      </c>
      <c r="I238" s="173" t="s">
        <v>5079</v>
      </c>
      <c r="J238" s="173" t="s">
        <v>5079</v>
      </c>
      <c r="K238" s="175" t="s">
        <v>6644</v>
      </c>
      <c r="L238" s="178">
        <v>2000</v>
      </c>
      <c r="M238" s="195"/>
    </row>
    <row r="239" ht="14.25" spans="1:13">
      <c r="A239" s="173" t="s">
        <v>5759</v>
      </c>
      <c r="B239" s="175" t="s">
        <v>6503</v>
      </c>
      <c r="C239" s="169" t="s">
        <v>6497</v>
      </c>
      <c r="D239" s="175" t="s">
        <v>6627</v>
      </c>
      <c r="E239" s="169" t="s">
        <v>6645</v>
      </c>
      <c r="F239" s="173" t="s">
        <v>5071</v>
      </c>
      <c r="G239" s="175" t="s">
        <v>5083</v>
      </c>
      <c r="H239" s="177" t="s">
        <v>5108</v>
      </c>
      <c r="I239" s="173" t="s">
        <v>5079</v>
      </c>
      <c r="J239" s="173" t="s">
        <v>5079</v>
      </c>
      <c r="K239" s="175" t="s">
        <v>6646</v>
      </c>
      <c r="L239" s="178">
        <v>2600</v>
      </c>
      <c r="M239" s="195"/>
    </row>
    <row r="240" ht="14.25" spans="1:13">
      <c r="A240" s="173" t="s">
        <v>5763</v>
      </c>
      <c r="B240" s="175" t="s">
        <v>6647</v>
      </c>
      <c r="C240" s="169" t="s">
        <v>6497</v>
      </c>
      <c r="D240" s="175" t="s">
        <v>6627</v>
      </c>
      <c r="E240" s="169" t="s">
        <v>6648</v>
      </c>
      <c r="F240" s="173" t="s">
        <v>5096</v>
      </c>
      <c r="G240" s="175" t="s">
        <v>5093</v>
      </c>
      <c r="H240" s="177" t="s">
        <v>5094</v>
      </c>
      <c r="I240" s="173" t="s">
        <v>5079</v>
      </c>
      <c r="J240" s="173" t="s">
        <v>5113</v>
      </c>
      <c r="K240" s="175" t="s">
        <v>6649</v>
      </c>
      <c r="L240" s="178">
        <v>15000</v>
      </c>
      <c r="M240" s="195"/>
    </row>
    <row r="241" ht="14.25" spans="1:13">
      <c r="A241" s="173" t="s">
        <v>5767</v>
      </c>
      <c r="B241" s="175" t="s">
        <v>6650</v>
      </c>
      <c r="C241" s="169" t="s">
        <v>6497</v>
      </c>
      <c r="D241" s="175" t="s">
        <v>6651</v>
      </c>
      <c r="E241" s="169" t="s">
        <v>6652</v>
      </c>
      <c r="F241" s="173" t="s">
        <v>5071</v>
      </c>
      <c r="G241" s="175" t="s">
        <v>5075</v>
      </c>
      <c r="H241" s="177" t="s">
        <v>5076</v>
      </c>
      <c r="I241" s="173" t="s">
        <v>5085</v>
      </c>
      <c r="J241" s="173" t="s">
        <v>5085</v>
      </c>
      <c r="K241" s="175" t="s">
        <v>6653</v>
      </c>
      <c r="L241" s="178">
        <v>3000</v>
      </c>
      <c r="M241" s="195"/>
    </row>
    <row r="242" ht="14.25" spans="1:13">
      <c r="A242" s="173" t="s">
        <v>5771</v>
      </c>
      <c r="B242" s="175" t="s">
        <v>6654</v>
      </c>
      <c r="C242" s="169" t="s">
        <v>6563</v>
      </c>
      <c r="D242" s="175" t="s">
        <v>6627</v>
      </c>
      <c r="E242" s="169" t="s">
        <v>6655</v>
      </c>
      <c r="F242" s="173" t="s">
        <v>5071</v>
      </c>
      <c r="G242" s="175" t="s">
        <v>5075</v>
      </c>
      <c r="H242" s="177" t="s">
        <v>5076</v>
      </c>
      <c r="I242" s="173" t="s">
        <v>5071</v>
      </c>
      <c r="J242" s="173" t="s">
        <v>5071</v>
      </c>
      <c r="K242" s="175" t="s">
        <v>6656</v>
      </c>
      <c r="L242" s="178">
        <v>1000</v>
      </c>
      <c r="M242" s="195"/>
    </row>
    <row r="243" ht="14.25" spans="1:13">
      <c r="A243" s="173" t="s">
        <v>5775</v>
      </c>
      <c r="B243" s="175" t="s">
        <v>5306</v>
      </c>
      <c r="C243" s="169" t="s">
        <v>6563</v>
      </c>
      <c r="D243" s="175" t="s">
        <v>6627</v>
      </c>
      <c r="E243" s="169" t="s">
        <v>6657</v>
      </c>
      <c r="F243" s="173" t="s">
        <v>5071</v>
      </c>
      <c r="G243" s="175" t="s">
        <v>5083</v>
      </c>
      <c r="H243" s="177" t="s">
        <v>5108</v>
      </c>
      <c r="I243" s="173" t="s">
        <v>5071</v>
      </c>
      <c r="J243" s="173" t="s">
        <v>5071</v>
      </c>
      <c r="K243" s="175" t="s">
        <v>6658</v>
      </c>
      <c r="L243" s="178">
        <v>1300</v>
      </c>
      <c r="M243" s="195"/>
    </row>
    <row r="244" ht="14.25" spans="1:13">
      <c r="A244" s="173" t="s">
        <v>5778</v>
      </c>
      <c r="B244" s="175" t="s">
        <v>6659</v>
      </c>
      <c r="C244" s="169" t="s">
        <v>6563</v>
      </c>
      <c r="D244" s="175" t="s">
        <v>6627</v>
      </c>
      <c r="E244" s="169" t="s">
        <v>6660</v>
      </c>
      <c r="F244" s="173" t="s">
        <v>5071</v>
      </c>
      <c r="G244" s="175" t="s">
        <v>5107</v>
      </c>
      <c r="H244" s="177" t="s">
        <v>5108</v>
      </c>
      <c r="I244" s="173" t="s">
        <v>5071</v>
      </c>
      <c r="J244" s="173" t="s">
        <v>5071</v>
      </c>
      <c r="K244" s="175" t="s">
        <v>6661</v>
      </c>
      <c r="L244" s="178">
        <v>1300</v>
      </c>
      <c r="M244" s="195"/>
    </row>
    <row r="245" ht="14.25" spans="1:13">
      <c r="A245" s="173" t="s">
        <v>5781</v>
      </c>
      <c r="B245" s="175" t="s">
        <v>6662</v>
      </c>
      <c r="C245" s="169" t="s">
        <v>6563</v>
      </c>
      <c r="D245" s="175" t="s">
        <v>6627</v>
      </c>
      <c r="E245" s="169" t="s">
        <v>6663</v>
      </c>
      <c r="F245" s="173" t="s">
        <v>5071</v>
      </c>
      <c r="G245" s="175" t="s">
        <v>5083</v>
      </c>
      <c r="H245" s="177" t="s">
        <v>5108</v>
      </c>
      <c r="I245" s="173" t="s">
        <v>5071</v>
      </c>
      <c r="J245" s="173" t="s">
        <v>5071</v>
      </c>
      <c r="K245" s="175" t="s">
        <v>6664</v>
      </c>
      <c r="L245" s="178">
        <v>1300</v>
      </c>
      <c r="M245" s="195"/>
    </row>
    <row r="246" ht="14.25" spans="1:13">
      <c r="A246" s="173" t="s">
        <v>5784</v>
      </c>
      <c r="B246" s="175" t="s">
        <v>6665</v>
      </c>
      <c r="C246" s="169" t="s">
        <v>6563</v>
      </c>
      <c r="D246" s="175" t="s">
        <v>6651</v>
      </c>
      <c r="E246" s="169" t="s">
        <v>6666</v>
      </c>
      <c r="F246" s="173" t="s">
        <v>5071</v>
      </c>
      <c r="G246" s="175" t="s">
        <v>5075</v>
      </c>
      <c r="H246" s="177" t="s">
        <v>5076</v>
      </c>
      <c r="I246" s="173" t="s">
        <v>5079</v>
      </c>
      <c r="J246" s="173" t="s">
        <v>5079</v>
      </c>
      <c r="K246" s="175" t="s">
        <v>6667</v>
      </c>
      <c r="L246" s="178">
        <v>2000</v>
      </c>
      <c r="M246" s="195"/>
    </row>
    <row r="247" ht="14.25" spans="1:13">
      <c r="A247" s="173" t="s">
        <v>5787</v>
      </c>
      <c r="B247" s="175" t="s">
        <v>6668</v>
      </c>
      <c r="C247" s="169" t="s">
        <v>6563</v>
      </c>
      <c r="D247" s="175" t="s">
        <v>6669</v>
      </c>
      <c r="E247" s="169" t="s">
        <v>6670</v>
      </c>
      <c r="F247" s="173" t="s">
        <v>5071</v>
      </c>
      <c r="G247" s="175" t="s">
        <v>5107</v>
      </c>
      <c r="H247" s="177" t="s">
        <v>5108</v>
      </c>
      <c r="I247" s="173" t="s">
        <v>5085</v>
      </c>
      <c r="J247" s="173" t="s">
        <v>5085</v>
      </c>
      <c r="K247" s="175" t="s">
        <v>6671</v>
      </c>
      <c r="L247" s="178">
        <v>3900</v>
      </c>
      <c r="M247" s="195"/>
    </row>
    <row r="248" ht="14.25" spans="1:13">
      <c r="A248" s="173" t="s">
        <v>5790</v>
      </c>
      <c r="B248" s="175" t="s">
        <v>6672</v>
      </c>
      <c r="C248" s="169" t="s">
        <v>6563</v>
      </c>
      <c r="D248" s="175" t="s">
        <v>6669</v>
      </c>
      <c r="E248" s="169" t="s">
        <v>6673</v>
      </c>
      <c r="F248" s="173" t="s">
        <v>5071</v>
      </c>
      <c r="G248" s="175" t="s">
        <v>5107</v>
      </c>
      <c r="H248" s="177" t="s">
        <v>5108</v>
      </c>
      <c r="I248" s="173" t="s">
        <v>5085</v>
      </c>
      <c r="J248" s="173" t="s">
        <v>5085</v>
      </c>
      <c r="K248" s="175" t="s">
        <v>6674</v>
      </c>
      <c r="L248" s="178">
        <v>3900</v>
      </c>
      <c r="M248" s="195"/>
    </row>
    <row r="249" ht="14.25" spans="1:13">
      <c r="A249" s="173" t="s">
        <v>5793</v>
      </c>
      <c r="B249" s="175" t="s">
        <v>6675</v>
      </c>
      <c r="C249" s="169" t="s">
        <v>6563</v>
      </c>
      <c r="D249" s="175" t="s">
        <v>6669</v>
      </c>
      <c r="E249" s="169" t="s">
        <v>6676</v>
      </c>
      <c r="F249" s="173" t="s">
        <v>5071</v>
      </c>
      <c r="G249" s="175" t="s">
        <v>5107</v>
      </c>
      <c r="H249" s="177" t="s">
        <v>5108</v>
      </c>
      <c r="I249" s="173" t="s">
        <v>5085</v>
      </c>
      <c r="J249" s="173" t="s">
        <v>5085</v>
      </c>
      <c r="K249" s="175" t="s">
        <v>6677</v>
      </c>
      <c r="L249" s="178">
        <v>3900</v>
      </c>
      <c r="M249" s="195"/>
    </row>
    <row r="250" ht="14.25" spans="1:13">
      <c r="A250" s="173" t="s">
        <v>5796</v>
      </c>
      <c r="B250" s="175" t="s">
        <v>6678</v>
      </c>
      <c r="C250" s="169" t="s">
        <v>6563</v>
      </c>
      <c r="D250" s="175" t="s">
        <v>6679</v>
      </c>
      <c r="E250" s="169" t="s">
        <v>6680</v>
      </c>
      <c r="F250" s="173" t="s">
        <v>5071</v>
      </c>
      <c r="G250" s="175" t="s">
        <v>5075</v>
      </c>
      <c r="H250" s="177" t="s">
        <v>5076</v>
      </c>
      <c r="I250" s="173" t="s">
        <v>5089</v>
      </c>
      <c r="J250" s="173" t="s">
        <v>5089</v>
      </c>
      <c r="K250" s="175" t="s">
        <v>6681</v>
      </c>
      <c r="L250" s="178">
        <v>4000</v>
      </c>
      <c r="M250" s="195"/>
    </row>
    <row r="251" ht="14.25" spans="1:13">
      <c r="A251" s="173" t="s">
        <v>5799</v>
      </c>
      <c r="B251" s="175" t="s">
        <v>6618</v>
      </c>
      <c r="C251" s="169" t="s">
        <v>6627</v>
      </c>
      <c r="D251" s="175" t="s">
        <v>6651</v>
      </c>
      <c r="E251" s="169" t="s">
        <v>6682</v>
      </c>
      <c r="F251" s="173" t="s">
        <v>5071</v>
      </c>
      <c r="G251" s="175" t="s">
        <v>5075</v>
      </c>
      <c r="H251" s="177" t="s">
        <v>5076</v>
      </c>
      <c r="I251" s="173" t="s">
        <v>5071</v>
      </c>
      <c r="J251" s="173" t="s">
        <v>5071</v>
      </c>
      <c r="K251" s="175" t="s">
        <v>6683</v>
      </c>
      <c r="L251" s="178">
        <v>1000</v>
      </c>
      <c r="M251" s="195"/>
    </row>
    <row r="252" ht="14.25" spans="1:13">
      <c r="A252" s="173" t="s">
        <v>5802</v>
      </c>
      <c r="B252" s="175" t="s">
        <v>6684</v>
      </c>
      <c r="C252" s="169" t="s">
        <v>6627</v>
      </c>
      <c r="D252" s="175" t="s">
        <v>6651</v>
      </c>
      <c r="E252" s="169" t="s">
        <v>6685</v>
      </c>
      <c r="F252" s="173" t="s">
        <v>5071</v>
      </c>
      <c r="G252" s="175" t="s">
        <v>5107</v>
      </c>
      <c r="H252" s="177" t="s">
        <v>5108</v>
      </c>
      <c r="I252" s="173" t="s">
        <v>5071</v>
      </c>
      <c r="J252" s="173" t="s">
        <v>5071</v>
      </c>
      <c r="K252" s="175" t="s">
        <v>6686</v>
      </c>
      <c r="L252" s="178">
        <v>1300</v>
      </c>
      <c r="M252" s="195"/>
    </row>
    <row r="253" ht="14.25" spans="1:13">
      <c r="A253" s="173" t="s">
        <v>6687</v>
      </c>
      <c r="B253" s="175" t="s">
        <v>6688</v>
      </c>
      <c r="C253" s="169" t="s">
        <v>6627</v>
      </c>
      <c r="D253" s="175" t="s">
        <v>6651</v>
      </c>
      <c r="E253" s="169" t="s">
        <v>6689</v>
      </c>
      <c r="F253" s="173" t="s">
        <v>5071</v>
      </c>
      <c r="G253" s="175" t="s">
        <v>5075</v>
      </c>
      <c r="H253" s="177" t="s">
        <v>5076</v>
      </c>
      <c r="I253" s="173" t="s">
        <v>5071</v>
      </c>
      <c r="J253" s="173" t="s">
        <v>5071</v>
      </c>
      <c r="K253" s="175" t="s">
        <v>6690</v>
      </c>
      <c r="L253" s="178">
        <v>1000</v>
      </c>
      <c r="M253" s="195"/>
    </row>
    <row r="254" ht="14.25" spans="1:13">
      <c r="A254" s="173" t="s">
        <v>5805</v>
      </c>
      <c r="B254" s="175" t="s">
        <v>6691</v>
      </c>
      <c r="C254" s="169" t="s">
        <v>6627</v>
      </c>
      <c r="D254" s="175" t="s">
        <v>6669</v>
      </c>
      <c r="E254" s="169" t="s">
        <v>6692</v>
      </c>
      <c r="F254" s="173" t="s">
        <v>5071</v>
      </c>
      <c r="G254" s="175" t="s">
        <v>5107</v>
      </c>
      <c r="H254" s="177" t="s">
        <v>5108</v>
      </c>
      <c r="I254" s="173" t="s">
        <v>5079</v>
      </c>
      <c r="J254" s="173" t="s">
        <v>5079</v>
      </c>
      <c r="K254" s="175" t="s">
        <v>6693</v>
      </c>
      <c r="L254" s="178">
        <v>2600</v>
      </c>
      <c r="M254" s="195"/>
    </row>
    <row r="255" ht="14.25" spans="1:13">
      <c r="A255" s="173" t="s">
        <v>6694</v>
      </c>
      <c r="B255" s="175" t="s">
        <v>6695</v>
      </c>
      <c r="C255" s="169" t="s">
        <v>6627</v>
      </c>
      <c r="D255" s="175" t="s">
        <v>6669</v>
      </c>
      <c r="E255" s="169" t="s">
        <v>6696</v>
      </c>
      <c r="F255" s="173" t="s">
        <v>5071</v>
      </c>
      <c r="G255" s="175" t="s">
        <v>5093</v>
      </c>
      <c r="H255" s="177" t="s">
        <v>5094</v>
      </c>
      <c r="I255" s="173" t="s">
        <v>5079</v>
      </c>
      <c r="J255" s="173" t="s">
        <v>5079</v>
      </c>
      <c r="K255" s="175" t="s">
        <v>6697</v>
      </c>
      <c r="L255" s="178">
        <v>3000</v>
      </c>
      <c r="M255" s="195"/>
    </row>
    <row r="256" ht="14.25" spans="1:13">
      <c r="A256" s="173" t="s">
        <v>5809</v>
      </c>
      <c r="B256" s="175" t="s">
        <v>6698</v>
      </c>
      <c r="C256" s="169" t="s">
        <v>6627</v>
      </c>
      <c r="D256" s="175" t="s">
        <v>6679</v>
      </c>
      <c r="E256" s="169" t="s">
        <v>6699</v>
      </c>
      <c r="F256" s="173" t="s">
        <v>5071</v>
      </c>
      <c r="G256" s="175" t="s">
        <v>5075</v>
      </c>
      <c r="H256" s="177" t="s">
        <v>5076</v>
      </c>
      <c r="I256" s="173" t="s">
        <v>5085</v>
      </c>
      <c r="J256" s="173" t="s">
        <v>5085</v>
      </c>
      <c r="K256" s="175" t="s">
        <v>6700</v>
      </c>
      <c r="L256" s="178">
        <v>3000</v>
      </c>
      <c r="M256" s="195"/>
    </row>
    <row r="257" ht="14.25" spans="1:13">
      <c r="A257" s="173" t="s">
        <v>6701</v>
      </c>
      <c r="B257" s="175" t="s">
        <v>6702</v>
      </c>
      <c r="C257" s="169" t="s">
        <v>6627</v>
      </c>
      <c r="D257" s="175" t="s">
        <v>6679</v>
      </c>
      <c r="E257" s="169" t="s">
        <v>6703</v>
      </c>
      <c r="F257" s="173" t="s">
        <v>5071</v>
      </c>
      <c r="G257" s="175" t="s">
        <v>5075</v>
      </c>
      <c r="H257" s="177" t="s">
        <v>5076</v>
      </c>
      <c r="I257" s="173" t="s">
        <v>5085</v>
      </c>
      <c r="J257" s="173" t="s">
        <v>5085</v>
      </c>
      <c r="K257" s="175" t="s">
        <v>6704</v>
      </c>
      <c r="L257" s="178">
        <v>3000</v>
      </c>
      <c r="M257" s="195"/>
    </row>
    <row r="258" ht="14.25" spans="1:13">
      <c r="A258" s="173" t="s">
        <v>6705</v>
      </c>
      <c r="B258" s="175" t="s">
        <v>6706</v>
      </c>
      <c r="C258" s="169" t="s">
        <v>6627</v>
      </c>
      <c r="D258" s="175" t="s">
        <v>6679</v>
      </c>
      <c r="E258" s="169" t="s">
        <v>6707</v>
      </c>
      <c r="F258" s="173" t="s">
        <v>5071</v>
      </c>
      <c r="G258" s="175" t="s">
        <v>5075</v>
      </c>
      <c r="H258" s="177" t="s">
        <v>5076</v>
      </c>
      <c r="I258" s="173" t="s">
        <v>5085</v>
      </c>
      <c r="J258" s="173" t="s">
        <v>5085</v>
      </c>
      <c r="K258" s="175" t="s">
        <v>6708</v>
      </c>
      <c r="L258" s="178">
        <v>3000</v>
      </c>
      <c r="M258" s="195"/>
    </row>
    <row r="259" ht="14.25" spans="1:13">
      <c r="A259" s="173" t="s">
        <v>5812</v>
      </c>
      <c r="B259" s="175" t="s">
        <v>6709</v>
      </c>
      <c r="C259" s="169" t="s">
        <v>6627</v>
      </c>
      <c r="D259" s="175" t="s">
        <v>6679</v>
      </c>
      <c r="E259" s="169" t="s">
        <v>6710</v>
      </c>
      <c r="F259" s="173" t="s">
        <v>5071</v>
      </c>
      <c r="G259" s="175" t="s">
        <v>5075</v>
      </c>
      <c r="H259" s="177" t="s">
        <v>5076</v>
      </c>
      <c r="I259" s="173" t="s">
        <v>5085</v>
      </c>
      <c r="J259" s="173" t="s">
        <v>5085</v>
      </c>
      <c r="K259" s="175" t="s">
        <v>5770</v>
      </c>
      <c r="L259" s="178">
        <v>3000</v>
      </c>
      <c r="M259" s="195"/>
    </row>
    <row r="260" ht="14.25" spans="1:13">
      <c r="A260" s="173" t="s">
        <v>5815</v>
      </c>
      <c r="B260" s="175" t="s">
        <v>6503</v>
      </c>
      <c r="C260" s="169" t="s">
        <v>6627</v>
      </c>
      <c r="D260" s="175" t="s">
        <v>6679</v>
      </c>
      <c r="E260" s="169" t="s">
        <v>6711</v>
      </c>
      <c r="F260" s="173" t="s">
        <v>5071</v>
      </c>
      <c r="G260" s="175" t="s">
        <v>5075</v>
      </c>
      <c r="H260" s="177" t="s">
        <v>5076</v>
      </c>
      <c r="I260" s="173" t="s">
        <v>5085</v>
      </c>
      <c r="J260" s="173" t="s">
        <v>5085</v>
      </c>
      <c r="K260" s="175" t="s">
        <v>6712</v>
      </c>
      <c r="L260" s="178">
        <v>3000</v>
      </c>
      <c r="M260" s="195"/>
    </row>
    <row r="261" ht="14.25" spans="1:13">
      <c r="A261" s="173" t="s">
        <v>5818</v>
      </c>
      <c r="B261" s="175" t="s">
        <v>6626</v>
      </c>
      <c r="C261" s="169" t="s">
        <v>6627</v>
      </c>
      <c r="D261" s="175" t="s">
        <v>6679</v>
      </c>
      <c r="E261" s="169" t="s">
        <v>6713</v>
      </c>
      <c r="F261" s="173" t="s">
        <v>5071</v>
      </c>
      <c r="G261" s="175" t="s">
        <v>5075</v>
      </c>
      <c r="H261" s="177" t="s">
        <v>5076</v>
      </c>
      <c r="I261" s="173" t="s">
        <v>5085</v>
      </c>
      <c r="J261" s="173" t="s">
        <v>5085</v>
      </c>
      <c r="K261" s="175" t="s">
        <v>6714</v>
      </c>
      <c r="L261" s="178">
        <v>3000</v>
      </c>
      <c r="M261" s="195"/>
    </row>
    <row r="262" ht="14.25" spans="1:13">
      <c r="A262" s="173" t="s">
        <v>5822</v>
      </c>
      <c r="B262" s="175" t="s">
        <v>6715</v>
      </c>
      <c r="C262" s="169" t="s">
        <v>6651</v>
      </c>
      <c r="D262" s="175" t="s">
        <v>6669</v>
      </c>
      <c r="E262" s="169" t="s">
        <v>6716</v>
      </c>
      <c r="F262" s="173" t="s">
        <v>5071</v>
      </c>
      <c r="G262" s="175" t="s">
        <v>5075</v>
      </c>
      <c r="H262" s="177" t="s">
        <v>5076</v>
      </c>
      <c r="I262" s="173" t="s">
        <v>5071</v>
      </c>
      <c r="J262" s="173" t="s">
        <v>5071</v>
      </c>
      <c r="K262" s="175" t="s">
        <v>6717</v>
      </c>
      <c r="L262" s="178">
        <v>1000</v>
      </c>
      <c r="M262" s="195"/>
    </row>
    <row r="263" ht="14.25" spans="1:13">
      <c r="A263" s="173" t="s">
        <v>5825</v>
      </c>
      <c r="B263" s="175" t="s">
        <v>6718</v>
      </c>
      <c r="C263" s="169" t="s">
        <v>6651</v>
      </c>
      <c r="D263" s="175" t="s">
        <v>6669</v>
      </c>
      <c r="E263" s="169" t="s">
        <v>6719</v>
      </c>
      <c r="F263" s="173" t="s">
        <v>5071</v>
      </c>
      <c r="G263" s="175" t="s">
        <v>5075</v>
      </c>
      <c r="H263" s="177" t="s">
        <v>5076</v>
      </c>
      <c r="I263" s="173" t="s">
        <v>5071</v>
      </c>
      <c r="J263" s="173" t="s">
        <v>5071</v>
      </c>
      <c r="K263" s="175" t="s">
        <v>6720</v>
      </c>
      <c r="L263" s="178">
        <v>1000</v>
      </c>
      <c r="M263" s="195"/>
    </row>
    <row r="264" ht="14.25" spans="1:13">
      <c r="A264" s="173" t="s">
        <v>5828</v>
      </c>
      <c r="B264" s="175" t="s">
        <v>6721</v>
      </c>
      <c r="C264" s="169" t="s">
        <v>6651</v>
      </c>
      <c r="D264" s="175" t="s">
        <v>6669</v>
      </c>
      <c r="E264" s="169" t="s">
        <v>6722</v>
      </c>
      <c r="F264" s="173" t="s">
        <v>5071</v>
      </c>
      <c r="G264" s="175" t="s">
        <v>5075</v>
      </c>
      <c r="H264" s="177" t="s">
        <v>5076</v>
      </c>
      <c r="I264" s="173" t="s">
        <v>5071</v>
      </c>
      <c r="J264" s="173" t="s">
        <v>5071</v>
      </c>
      <c r="K264" s="175" t="s">
        <v>6723</v>
      </c>
      <c r="L264" s="178">
        <v>1000</v>
      </c>
      <c r="M264" s="195"/>
    </row>
    <row r="265" ht="14.25" spans="1:13">
      <c r="A265" s="400" t="s">
        <v>5831</v>
      </c>
      <c r="B265" s="175" t="s">
        <v>6724</v>
      </c>
      <c r="C265" s="169" t="s">
        <v>6651</v>
      </c>
      <c r="D265" s="175" t="s">
        <v>6679</v>
      </c>
      <c r="E265" s="169" t="s">
        <v>6725</v>
      </c>
      <c r="F265" s="173" t="s">
        <v>5071</v>
      </c>
      <c r="G265" s="175" t="s">
        <v>5075</v>
      </c>
      <c r="H265" s="173" t="s">
        <v>5076</v>
      </c>
      <c r="I265" s="400" t="s">
        <v>5079</v>
      </c>
      <c r="J265" s="400" t="s">
        <v>5079</v>
      </c>
      <c r="K265" s="175" t="s">
        <v>6726</v>
      </c>
      <c r="L265" s="178">
        <v>2000</v>
      </c>
      <c r="M265" s="195"/>
    </row>
    <row r="266" ht="14.25" spans="1:13">
      <c r="A266" s="173" t="s">
        <v>5834</v>
      </c>
      <c r="B266" s="175" t="s">
        <v>6727</v>
      </c>
      <c r="C266" s="169" t="s">
        <v>6651</v>
      </c>
      <c r="D266" s="175" t="s">
        <v>6679</v>
      </c>
      <c r="E266" s="169" t="s">
        <v>6728</v>
      </c>
      <c r="F266" s="173" t="s">
        <v>5071</v>
      </c>
      <c r="G266" s="175" t="s">
        <v>5075</v>
      </c>
      <c r="H266" s="173" t="s">
        <v>5076</v>
      </c>
      <c r="I266" s="173" t="s">
        <v>5079</v>
      </c>
      <c r="J266" s="173" t="s">
        <v>5079</v>
      </c>
      <c r="K266" s="175" t="s">
        <v>6729</v>
      </c>
      <c r="L266" s="178">
        <v>2000</v>
      </c>
      <c r="M266" s="195"/>
    </row>
    <row r="267" ht="14.25" spans="1:13">
      <c r="A267" s="173" t="s">
        <v>5837</v>
      </c>
      <c r="B267" s="175" t="s">
        <v>6730</v>
      </c>
      <c r="C267" s="169" t="s">
        <v>6651</v>
      </c>
      <c r="D267" s="175" t="s">
        <v>6731</v>
      </c>
      <c r="E267" s="169" t="s">
        <v>6732</v>
      </c>
      <c r="F267" s="173" t="s">
        <v>5085</v>
      </c>
      <c r="G267" s="175" t="s">
        <v>5107</v>
      </c>
      <c r="H267" s="173" t="s">
        <v>5108</v>
      </c>
      <c r="I267" s="173" t="s">
        <v>5085</v>
      </c>
      <c r="J267" s="173" t="s">
        <v>5110</v>
      </c>
      <c r="K267" s="175" t="s">
        <v>6733</v>
      </c>
      <c r="L267" s="178">
        <v>11700</v>
      </c>
      <c r="M267" s="195"/>
    </row>
    <row r="268" ht="14.25" spans="1:13">
      <c r="A268" s="173" t="s">
        <v>5840</v>
      </c>
      <c r="B268" s="175" t="s">
        <v>6734</v>
      </c>
      <c r="C268" s="169" t="s">
        <v>6651</v>
      </c>
      <c r="D268" s="175" t="s">
        <v>6735</v>
      </c>
      <c r="E268" s="169" t="s">
        <v>6736</v>
      </c>
      <c r="F268" s="173" t="s">
        <v>5079</v>
      </c>
      <c r="G268" s="175" t="s">
        <v>5075</v>
      </c>
      <c r="H268" s="173" t="s">
        <v>5076</v>
      </c>
      <c r="I268" s="173" t="s">
        <v>5089</v>
      </c>
      <c r="J268" s="173" t="s">
        <v>5077</v>
      </c>
      <c r="K268" s="175" t="s">
        <v>6737</v>
      </c>
      <c r="L268" s="178">
        <v>8000</v>
      </c>
      <c r="M268" s="195"/>
    </row>
    <row r="269" ht="14.25" spans="1:13">
      <c r="A269" s="173" t="s">
        <v>5843</v>
      </c>
      <c r="B269" s="175" t="s">
        <v>6738</v>
      </c>
      <c r="C269" s="169" t="s">
        <v>6669</v>
      </c>
      <c r="D269" s="175" t="s">
        <v>6679</v>
      </c>
      <c r="E269" s="169" t="s">
        <v>6739</v>
      </c>
      <c r="F269" s="173" t="s">
        <v>5079</v>
      </c>
      <c r="G269" s="175" t="s">
        <v>5075</v>
      </c>
      <c r="H269" s="173" t="s">
        <v>5076</v>
      </c>
      <c r="I269" s="173" t="s">
        <v>5071</v>
      </c>
      <c r="J269" s="173" t="s">
        <v>5079</v>
      </c>
      <c r="K269" s="175" t="s">
        <v>6740</v>
      </c>
      <c r="L269" s="178">
        <v>2000</v>
      </c>
      <c r="M269" s="195"/>
    </row>
    <row r="270" ht="14.25" spans="1:13">
      <c r="A270" s="173" t="s">
        <v>5846</v>
      </c>
      <c r="B270" s="175" t="s">
        <v>6718</v>
      </c>
      <c r="C270" s="169" t="s">
        <v>6669</v>
      </c>
      <c r="D270" s="175" t="s">
        <v>6679</v>
      </c>
      <c r="E270" s="169" t="s">
        <v>6741</v>
      </c>
      <c r="F270" s="173" t="s">
        <v>5071</v>
      </c>
      <c r="G270" s="175" t="s">
        <v>5075</v>
      </c>
      <c r="H270" s="173" t="s">
        <v>5076</v>
      </c>
      <c r="I270" s="173" t="s">
        <v>5071</v>
      </c>
      <c r="J270" s="173" t="s">
        <v>5071</v>
      </c>
      <c r="K270" s="175" t="s">
        <v>6742</v>
      </c>
      <c r="L270" s="178">
        <v>1000</v>
      </c>
      <c r="M270" s="195"/>
    </row>
    <row r="271" ht="14.25" spans="1:13">
      <c r="A271" s="173" t="s">
        <v>5849</v>
      </c>
      <c r="B271" s="175" t="s">
        <v>6743</v>
      </c>
      <c r="C271" s="169" t="s">
        <v>6669</v>
      </c>
      <c r="D271" s="175" t="s">
        <v>6679</v>
      </c>
      <c r="E271" s="169" t="s">
        <v>6744</v>
      </c>
      <c r="F271" s="173" t="s">
        <v>5071</v>
      </c>
      <c r="G271" s="175" t="s">
        <v>5075</v>
      </c>
      <c r="H271" s="173" t="s">
        <v>5076</v>
      </c>
      <c r="I271" s="173" t="s">
        <v>5071</v>
      </c>
      <c r="J271" s="173" t="s">
        <v>5071</v>
      </c>
      <c r="K271" s="175" t="s">
        <v>6745</v>
      </c>
      <c r="L271" s="178">
        <v>1000</v>
      </c>
      <c r="M271" s="195"/>
    </row>
    <row r="272" ht="14.25" spans="1:13">
      <c r="A272" s="173" t="s">
        <v>5852</v>
      </c>
      <c r="B272" s="175" t="s">
        <v>6553</v>
      </c>
      <c r="C272" s="169" t="s">
        <v>6669</v>
      </c>
      <c r="D272" s="175" t="s">
        <v>6679</v>
      </c>
      <c r="E272" s="169" t="s">
        <v>6746</v>
      </c>
      <c r="F272" s="173" t="s">
        <v>5071</v>
      </c>
      <c r="G272" s="175" t="s">
        <v>5075</v>
      </c>
      <c r="H272" s="173" t="s">
        <v>5076</v>
      </c>
      <c r="I272" s="173" t="s">
        <v>5071</v>
      </c>
      <c r="J272" s="173" t="s">
        <v>5071</v>
      </c>
      <c r="K272" s="175" t="s">
        <v>6747</v>
      </c>
      <c r="L272" s="178">
        <v>1000</v>
      </c>
      <c r="M272" s="195"/>
    </row>
    <row r="273" ht="14.25" spans="1:13">
      <c r="A273" s="173" t="s">
        <v>5855</v>
      </c>
      <c r="B273" s="175" t="s">
        <v>6748</v>
      </c>
      <c r="C273" s="169" t="s">
        <v>6669</v>
      </c>
      <c r="D273" s="175" t="s">
        <v>6679</v>
      </c>
      <c r="E273" s="169" t="s">
        <v>6749</v>
      </c>
      <c r="F273" s="173" t="s">
        <v>5071</v>
      </c>
      <c r="G273" s="175" t="s">
        <v>5093</v>
      </c>
      <c r="H273" s="173" t="s">
        <v>5094</v>
      </c>
      <c r="I273" s="173" t="s">
        <v>5071</v>
      </c>
      <c r="J273" s="173" t="s">
        <v>5071</v>
      </c>
      <c r="K273" s="175" t="s">
        <v>6750</v>
      </c>
      <c r="L273" s="178">
        <v>1500</v>
      </c>
      <c r="M273" s="195"/>
    </row>
    <row r="274" ht="14.25" spans="1:13">
      <c r="A274" s="173" t="s">
        <v>5858</v>
      </c>
      <c r="B274" s="175" t="s">
        <v>6751</v>
      </c>
      <c r="C274" s="169" t="s">
        <v>6669</v>
      </c>
      <c r="D274" s="175" t="s">
        <v>6731</v>
      </c>
      <c r="E274" s="169" t="s">
        <v>6752</v>
      </c>
      <c r="F274" s="173" t="s">
        <v>5071</v>
      </c>
      <c r="G274" s="175" t="s">
        <v>5083</v>
      </c>
      <c r="H274" s="173" t="s">
        <v>5101</v>
      </c>
      <c r="I274" s="173" t="s">
        <v>5079</v>
      </c>
      <c r="J274" s="173" t="s">
        <v>5079</v>
      </c>
      <c r="K274" s="175" t="s">
        <v>6753</v>
      </c>
      <c r="L274" s="178">
        <v>2200</v>
      </c>
      <c r="M274" s="195"/>
    </row>
    <row r="275" ht="14.25" spans="1:13">
      <c r="A275" s="173" t="s">
        <v>5861</v>
      </c>
      <c r="B275" s="175" t="s">
        <v>6754</v>
      </c>
      <c r="C275" s="169" t="s">
        <v>6669</v>
      </c>
      <c r="D275" s="175" t="s">
        <v>6731</v>
      </c>
      <c r="E275" s="169" t="s">
        <v>6755</v>
      </c>
      <c r="F275" s="173" t="s">
        <v>5071</v>
      </c>
      <c r="G275" s="175" t="s">
        <v>5083</v>
      </c>
      <c r="H275" s="173" t="s">
        <v>5101</v>
      </c>
      <c r="I275" s="173" t="s">
        <v>5079</v>
      </c>
      <c r="J275" s="173" t="s">
        <v>5079</v>
      </c>
      <c r="K275" s="175" t="s">
        <v>6756</v>
      </c>
      <c r="L275" s="178">
        <v>2200</v>
      </c>
      <c r="M275" s="195"/>
    </row>
    <row r="276" ht="14.25" spans="1:13">
      <c r="A276" s="173" t="s">
        <v>5864</v>
      </c>
      <c r="B276" s="175" t="s">
        <v>6757</v>
      </c>
      <c r="C276" s="169" t="s">
        <v>6669</v>
      </c>
      <c r="D276" s="175" t="s">
        <v>6735</v>
      </c>
      <c r="E276" s="169" t="s">
        <v>6758</v>
      </c>
      <c r="F276" s="173" t="s">
        <v>5071</v>
      </c>
      <c r="G276" s="175" t="s">
        <v>5075</v>
      </c>
      <c r="H276" s="173" t="s">
        <v>5076</v>
      </c>
      <c r="I276" s="173" t="s">
        <v>5085</v>
      </c>
      <c r="J276" s="173" t="s">
        <v>5085</v>
      </c>
      <c r="K276" s="175" t="s">
        <v>6759</v>
      </c>
      <c r="L276" s="178">
        <v>3000</v>
      </c>
      <c r="M276" s="195"/>
    </row>
    <row r="277" ht="14.25" spans="1:13">
      <c r="A277" s="173" t="s">
        <v>5867</v>
      </c>
      <c r="B277" s="175" t="s">
        <v>6760</v>
      </c>
      <c r="C277" s="169" t="s">
        <v>6669</v>
      </c>
      <c r="D277" s="175" t="s">
        <v>6761</v>
      </c>
      <c r="E277" s="169" t="s">
        <v>6762</v>
      </c>
      <c r="F277" s="173" t="s">
        <v>5071</v>
      </c>
      <c r="G277" s="175" t="s">
        <v>5075</v>
      </c>
      <c r="H277" s="173" t="s">
        <v>5076</v>
      </c>
      <c r="I277" s="173" t="s">
        <v>5089</v>
      </c>
      <c r="J277" s="173" t="s">
        <v>5089</v>
      </c>
      <c r="K277" s="175" t="s">
        <v>5817</v>
      </c>
      <c r="L277" s="178">
        <v>4000</v>
      </c>
      <c r="M277" s="195"/>
    </row>
    <row r="278" ht="14.25" spans="1:13">
      <c r="A278" s="173" t="s">
        <v>5870</v>
      </c>
      <c r="B278" s="175" t="s">
        <v>6763</v>
      </c>
      <c r="C278" s="169" t="s">
        <v>6669</v>
      </c>
      <c r="D278" s="175" t="s">
        <v>6761</v>
      </c>
      <c r="E278" s="169" t="s">
        <v>6764</v>
      </c>
      <c r="F278" s="173" t="s">
        <v>5071</v>
      </c>
      <c r="G278" s="175" t="s">
        <v>5075</v>
      </c>
      <c r="H278" s="173" t="s">
        <v>5076</v>
      </c>
      <c r="I278" s="173" t="s">
        <v>5089</v>
      </c>
      <c r="J278" s="173" t="s">
        <v>5089</v>
      </c>
      <c r="K278" s="175" t="s">
        <v>6765</v>
      </c>
      <c r="L278" s="178">
        <v>4000</v>
      </c>
      <c r="M278" s="195"/>
    </row>
    <row r="279" ht="14.25" spans="1:13">
      <c r="A279" s="173" t="s">
        <v>5873</v>
      </c>
      <c r="B279" s="175" t="s">
        <v>6766</v>
      </c>
      <c r="C279" s="169" t="s">
        <v>6669</v>
      </c>
      <c r="D279" s="175" t="s">
        <v>6767</v>
      </c>
      <c r="E279" s="169" t="s">
        <v>6768</v>
      </c>
      <c r="F279" s="173" t="s">
        <v>5071</v>
      </c>
      <c r="G279" s="175" t="s">
        <v>5075</v>
      </c>
      <c r="H279" s="173" t="s">
        <v>5076</v>
      </c>
      <c r="I279" s="173" t="s">
        <v>5096</v>
      </c>
      <c r="J279" s="173" t="s">
        <v>5096</v>
      </c>
      <c r="K279" s="175" t="s">
        <v>6769</v>
      </c>
      <c r="L279" s="178">
        <v>5000</v>
      </c>
      <c r="M279" s="195"/>
    </row>
    <row r="280" ht="14.25" spans="1:13">
      <c r="A280" s="173" t="s">
        <v>5876</v>
      </c>
      <c r="B280" s="175" t="s">
        <v>6770</v>
      </c>
      <c r="C280" s="169" t="s">
        <v>6669</v>
      </c>
      <c r="D280" s="175" t="s">
        <v>6767</v>
      </c>
      <c r="E280" s="169" t="s">
        <v>6771</v>
      </c>
      <c r="F280" s="173" t="s">
        <v>5071</v>
      </c>
      <c r="G280" s="175" t="s">
        <v>5075</v>
      </c>
      <c r="H280" s="173" t="s">
        <v>6051</v>
      </c>
      <c r="I280" s="173" t="s">
        <v>5096</v>
      </c>
      <c r="J280" s="173" t="s">
        <v>5096</v>
      </c>
      <c r="K280" s="175" t="s">
        <v>6769</v>
      </c>
      <c r="L280" s="408" t="s">
        <v>6052</v>
      </c>
      <c r="M280" s="195"/>
    </row>
    <row r="281" ht="14.25" spans="1:13">
      <c r="A281" s="173" t="s">
        <v>5879</v>
      </c>
      <c r="B281" s="175" t="s">
        <v>6718</v>
      </c>
      <c r="C281" s="169" t="s">
        <v>6679</v>
      </c>
      <c r="D281" s="175" t="s">
        <v>6731</v>
      </c>
      <c r="E281" s="169" t="s">
        <v>6772</v>
      </c>
      <c r="F281" s="173" t="s">
        <v>5071</v>
      </c>
      <c r="G281" s="175" t="s">
        <v>5075</v>
      </c>
      <c r="H281" s="173" t="s">
        <v>5076</v>
      </c>
      <c r="I281" s="173" t="s">
        <v>5071</v>
      </c>
      <c r="J281" s="173" t="s">
        <v>5071</v>
      </c>
      <c r="K281" s="175" t="s">
        <v>6773</v>
      </c>
      <c r="L281" s="178">
        <v>1000</v>
      </c>
      <c r="M281" s="195"/>
    </row>
    <row r="282" ht="14.25" spans="1:13">
      <c r="A282" s="173" t="s">
        <v>5882</v>
      </c>
      <c r="B282" s="175" t="s">
        <v>6743</v>
      </c>
      <c r="C282" s="169" t="s">
        <v>6679</v>
      </c>
      <c r="D282" s="175" t="s">
        <v>6731</v>
      </c>
      <c r="E282" s="169" t="s">
        <v>6774</v>
      </c>
      <c r="F282" s="173" t="s">
        <v>5071</v>
      </c>
      <c r="G282" s="175" t="s">
        <v>5075</v>
      </c>
      <c r="H282" s="173" t="s">
        <v>5076</v>
      </c>
      <c r="I282" s="173" t="s">
        <v>5071</v>
      </c>
      <c r="J282" s="173" t="s">
        <v>5071</v>
      </c>
      <c r="K282" s="175" t="s">
        <v>6775</v>
      </c>
      <c r="L282" s="178">
        <v>1000</v>
      </c>
      <c r="M282" s="195"/>
    </row>
    <row r="283" ht="14.25" spans="1:13">
      <c r="A283" s="173" t="s">
        <v>5885</v>
      </c>
      <c r="B283" s="175" t="s">
        <v>6776</v>
      </c>
      <c r="C283" s="169" t="s">
        <v>6679</v>
      </c>
      <c r="D283" s="175" t="s">
        <v>6731</v>
      </c>
      <c r="E283" s="169" t="s">
        <v>6777</v>
      </c>
      <c r="F283" s="173" t="s">
        <v>5071</v>
      </c>
      <c r="G283" s="175" t="s">
        <v>5075</v>
      </c>
      <c r="H283" s="173" t="s">
        <v>5076</v>
      </c>
      <c r="I283" s="173" t="s">
        <v>5071</v>
      </c>
      <c r="J283" s="173" t="s">
        <v>5071</v>
      </c>
      <c r="K283" s="175" t="s">
        <v>6778</v>
      </c>
      <c r="L283" s="178">
        <v>1000</v>
      </c>
      <c r="M283" s="195"/>
    </row>
    <row r="284" ht="14.25" spans="1:13">
      <c r="A284" s="173" t="s">
        <v>5888</v>
      </c>
      <c r="B284" s="175" t="s">
        <v>6779</v>
      </c>
      <c r="C284" s="169" t="s">
        <v>6679</v>
      </c>
      <c r="D284" s="175" t="s">
        <v>6731</v>
      </c>
      <c r="E284" s="169" t="s">
        <v>6780</v>
      </c>
      <c r="F284" s="173" t="s">
        <v>5071</v>
      </c>
      <c r="G284" s="175" t="s">
        <v>5075</v>
      </c>
      <c r="H284" s="173" t="s">
        <v>5076</v>
      </c>
      <c r="I284" s="173" t="s">
        <v>5071</v>
      </c>
      <c r="J284" s="173" t="s">
        <v>5071</v>
      </c>
      <c r="K284" s="175" t="s">
        <v>6781</v>
      </c>
      <c r="L284" s="178">
        <v>1000</v>
      </c>
      <c r="M284" s="195"/>
    </row>
    <row r="285" ht="14.25" spans="1:13">
      <c r="A285" s="173" t="s">
        <v>5891</v>
      </c>
      <c r="B285" s="175" t="s">
        <v>6782</v>
      </c>
      <c r="C285" s="169" t="s">
        <v>6679</v>
      </c>
      <c r="D285" s="175" t="s">
        <v>6731</v>
      </c>
      <c r="E285" s="169" t="s">
        <v>6783</v>
      </c>
      <c r="F285" s="173" t="s">
        <v>5071</v>
      </c>
      <c r="G285" s="175" t="s">
        <v>5075</v>
      </c>
      <c r="H285" s="173" t="s">
        <v>5076</v>
      </c>
      <c r="I285" s="173" t="s">
        <v>5071</v>
      </c>
      <c r="J285" s="173" t="s">
        <v>5071</v>
      </c>
      <c r="K285" s="175" t="s">
        <v>6784</v>
      </c>
      <c r="L285" s="178">
        <v>1000</v>
      </c>
      <c r="M285" s="195"/>
    </row>
    <row r="286" ht="14.25" spans="1:13">
      <c r="A286" s="173" t="s">
        <v>5894</v>
      </c>
      <c r="B286" s="175" t="s">
        <v>6785</v>
      </c>
      <c r="C286" s="169" t="s">
        <v>6679</v>
      </c>
      <c r="D286" s="175" t="s">
        <v>6731</v>
      </c>
      <c r="E286" s="169" t="s">
        <v>6786</v>
      </c>
      <c r="F286" s="173" t="s">
        <v>5071</v>
      </c>
      <c r="G286" s="175" t="s">
        <v>5075</v>
      </c>
      <c r="H286" s="173" t="s">
        <v>5076</v>
      </c>
      <c r="I286" s="173" t="s">
        <v>5071</v>
      </c>
      <c r="J286" s="173" t="s">
        <v>5071</v>
      </c>
      <c r="K286" s="175" t="s">
        <v>6787</v>
      </c>
      <c r="L286" s="178">
        <v>1000</v>
      </c>
      <c r="M286" s="195"/>
    </row>
    <row r="287" ht="14.25" spans="1:13">
      <c r="A287" s="173" t="s">
        <v>5897</v>
      </c>
      <c r="B287" s="175" t="s">
        <v>6788</v>
      </c>
      <c r="C287" s="169" t="s">
        <v>6679</v>
      </c>
      <c r="D287" s="175" t="s">
        <v>6731</v>
      </c>
      <c r="E287" s="169" t="s">
        <v>6789</v>
      </c>
      <c r="F287" s="173" t="s">
        <v>5071</v>
      </c>
      <c r="G287" s="175" t="s">
        <v>5075</v>
      </c>
      <c r="H287" s="173" t="s">
        <v>5076</v>
      </c>
      <c r="I287" s="173" t="s">
        <v>5071</v>
      </c>
      <c r="J287" s="173" t="s">
        <v>5071</v>
      </c>
      <c r="K287" s="175" t="s">
        <v>6790</v>
      </c>
      <c r="L287" s="178">
        <v>1000</v>
      </c>
      <c r="M287" s="195"/>
    </row>
    <row r="288" ht="14.25" spans="1:13">
      <c r="A288" s="173" t="s">
        <v>5900</v>
      </c>
      <c r="B288" s="175" t="s">
        <v>6791</v>
      </c>
      <c r="C288" s="169" t="s">
        <v>6679</v>
      </c>
      <c r="D288" s="175" t="s">
        <v>6731</v>
      </c>
      <c r="E288" s="169" t="s">
        <v>6792</v>
      </c>
      <c r="F288" s="173" t="s">
        <v>5071</v>
      </c>
      <c r="G288" s="175" t="s">
        <v>5083</v>
      </c>
      <c r="H288" s="173" t="s">
        <v>5108</v>
      </c>
      <c r="I288" s="173" t="s">
        <v>5071</v>
      </c>
      <c r="J288" s="173" t="s">
        <v>5071</v>
      </c>
      <c r="K288" s="175" t="s">
        <v>6793</v>
      </c>
      <c r="L288" s="178">
        <v>1300</v>
      </c>
      <c r="M288" s="195"/>
    </row>
    <row r="289" ht="14.25" spans="1:13">
      <c r="A289" s="173" t="s">
        <v>5904</v>
      </c>
      <c r="B289" s="175" t="s">
        <v>6794</v>
      </c>
      <c r="C289" s="169" t="s">
        <v>6679</v>
      </c>
      <c r="D289" s="175" t="s">
        <v>6731</v>
      </c>
      <c r="E289" s="169" t="s">
        <v>6795</v>
      </c>
      <c r="F289" s="173" t="s">
        <v>5071</v>
      </c>
      <c r="G289" s="175" t="s">
        <v>5075</v>
      </c>
      <c r="H289" s="173" t="s">
        <v>5076</v>
      </c>
      <c r="I289" s="173" t="s">
        <v>5071</v>
      </c>
      <c r="J289" s="173" t="s">
        <v>5071</v>
      </c>
      <c r="K289" s="175" t="s">
        <v>6796</v>
      </c>
      <c r="L289" s="178">
        <v>1000</v>
      </c>
      <c r="M289" s="195"/>
    </row>
    <row r="290" ht="14.25" spans="1:13">
      <c r="A290" s="173" t="s">
        <v>5908</v>
      </c>
      <c r="B290" s="175" t="s">
        <v>6797</v>
      </c>
      <c r="C290" s="169" t="s">
        <v>6679</v>
      </c>
      <c r="D290" s="175" t="s">
        <v>6731</v>
      </c>
      <c r="E290" s="169" t="s">
        <v>6798</v>
      </c>
      <c r="F290" s="173" t="s">
        <v>5071</v>
      </c>
      <c r="G290" s="175" t="s">
        <v>5075</v>
      </c>
      <c r="H290" s="173" t="s">
        <v>5076</v>
      </c>
      <c r="I290" s="173" t="s">
        <v>5071</v>
      </c>
      <c r="J290" s="173" t="s">
        <v>5071</v>
      </c>
      <c r="K290" s="175" t="s">
        <v>6799</v>
      </c>
      <c r="L290" s="178">
        <v>1000</v>
      </c>
      <c r="M290" s="195"/>
    </row>
    <row r="291" ht="14.25" spans="1:13">
      <c r="A291" s="173" t="s">
        <v>5911</v>
      </c>
      <c r="B291" s="175" t="s">
        <v>6800</v>
      </c>
      <c r="C291" s="169" t="s">
        <v>6679</v>
      </c>
      <c r="D291" s="175" t="s">
        <v>6731</v>
      </c>
      <c r="E291" s="169" t="s">
        <v>6801</v>
      </c>
      <c r="F291" s="173" t="s">
        <v>5071</v>
      </c>
      <c r="G291" s="175" t="s">
        <v>5075</v>
      </c>
      <c r="H291" s="173" t="s">
        <v>5076</v>
      </c>
      <c r="I291" s="173" t="s">
        <v>5071</v>
      </c>
      <c r="J291" s="173" t="s">
        <v>5071</v>
      </c>
      <c r="K291" s="175" t="s">
        <v>6802</v>
      </c>
      <c r="L291" s="178">
        <v>1000</v>
      </c>
      <c r="M291" s="195"/>
    </row>
    <row r="292" ht="14.25" spans="1:13">
      <c r="A292" s="173" t="s">
        <v>5914</v>
      </c>
      <c r="B292" s="175" t="s">
        <v>6803</v>
      </c>
      <c r="C292" s="169" t="s">
        <v>6679</v>
      </c>
      <c r="D292" s="175" t="s">
        <v>6731</v>
      </c>
      <c r="E292" s="169" t="s">
        <v>6804</v>
      </c>
      <c r="F292" s="173" t="s">
        <v>5071</v>
      </c>
      <c r="G292" s="175" t="s">
        <v>5075</v>
      </c>
      <c r="H292" s="173" t="s">
        <v>5076</v>
      </c>
      <c r="I292" s="173" t="s">
        <v>5071</v>
      </c>
      <c r="J292" s="173" t="s">
        <v>5071</v>
      </c>
      <c r="K292" s="175" t="s">
        <v>6805</v>
      </c>
      <c r="L292" s="178">
        <v>1000</v>
      </c>
      <c r="M292" s="195"/>
    </row>
    <row r="293" ht="14.25" spans="1:13">
      <c r="A293" s="173" t="s">
        <v>5917</v>
      </c>
      <c r="B293" s="175" t="s">
        <v>5306</v>
      </c>
      <c r="C293" s="169" t="s">
        <v>6679</v>
      </c>
      <c r="D293" s="175" t="s">
        <v>6731</v>
      </c>
      <c r="E293" s="169" t="s">
        <v>6806</v>
      </c>
      <c r="F293" s="173" t="s">
        <v>5071</v>
      </c>
      <c r="G293" s="175" t="s">
        <v>5107</v>
      </c>
      <c r="H293" s="173" t="s">
        <v>5108</v>
      </c>
      <c r="I293" s="173" t="s">
        <v>5071</v>
      </c>
      <c r="J293" s="173" t="s">
        <v>5071</v>
      </c>
      <c r="K293" s="175" t="s">
        <v>6807</v>
      </c>
      <c r="L293" s="178">
        <v>1300</v>
      </c>
      <c r="M293" s="195"/>
    </row>
    <row r="294" ht="14.25" spans="1:13">
      <c r="A294" s="173" t="s">
        <v>6808</v>
      </c>
      <c r="B294" s="175" t="s">
        <v>6809</v>
      </c>
      <c r="C294" s="169" t="s">
        <v>6679</v>
      </c>
      <c r="D294" s="175" t="s">
        <v>6731</v>
      </c>
      <c r="E294" s="169" t="s">
        <v>6810</v>
      </c>
      <c r="F294" s="173" t="s">
        <v>5071</v>
      </c>
      <c r="G294" s="175" t="s">
        <v>5075</v>
      </c>
      <c r="H294" s="173" t="s">
        <v>5076</v>
      </c>
      <c r="I294" s="173" t="s">
        <v>5071</v>
      </c>
      <c r="J294" s="173" t="s">
        <v>5071</v>
      </c>
      <c r="K294" s="175" t="s">
        <v>6811</v>
      </c>
      <c r="L294" s="178">
        <v>1000</v>
      </c>
      <c r="M294" s="195"/>
    </row>
    <row r="295" ht="14.25" spans="1:13">
      <c r="A295" s="173" t="s">
        <v>5920</v>
      </c>
      <c r="B295" s="175" t="s">
        <v>6812</v>
      </c>
      <c r="C295" s="169" t="s">
        <v>6679</v>
      </c>
      <c r="D295" s="175" t="s">
        <v>6731</v>
      </c>
      <c r="E295" s="169" t="s">
        <v>6813</v>
      </c>
      <c r="F295" s="173" t="s">
        <v>5071</v>
      </c>
      <c r="G295" s="175" t="s">
        <v>5083</v>
      </c>
      <c r="H295" s="173" t="s">
        <v>5108</v>
      </c>
      <c r="I295" s="173" t="s">
        <v>5071</v>
      </c>
      <c r="J295" s="173" t="s">
        <v>5071</v>
      </c>
      <c r="K295" s="175" t="s">
        <v>6814</v>
      </c>
      <c r="L295" s="178">
        <v>1300</v>
      </c>
      <c r="M295" s="195"/>
    </row>
    <row r="296" ht="14.25" spans="1:13">
      <c r="A296" s="173" t="s">
        <v>5923</v>
      </c>
      <c r="B296" s="175" t="s">
        <v>6815</v>
      </c>
      <c r="C296" s="169" t="s">
        <v>6679</v>
      </c>
      <c r="D296" s="175" t="s">
        <v>6735</v>
      </c>
      <c r="E296" s="169" t="s">
        <v>6816</v>
      </c>
      <c r="F296" s="173" t="s">
        <v>5071</v>
      </c>
      <c r="G296" s="175" t="s">
        <v>5083</v>
      </c>
      <c r="H296" s="173" t="s">
        <v>5108</v>
      </c>
      <c r="I296" s="173" t="s">
        <v>5079</v>
      </c>
      <c r="J296" s="173" t="s">
        <v>5079</v>
      </c>
      <c r="K296" s="175" t="s">
        <v>6817</v>
      </c>
      <c r="L296" s="178">
        <v>2600</v>
      </c>
      <c r="M296" s="195"/>
    </row>
    <row r="297" ht="14.25" spans="1:13">
      <c r="A297" s="173" t="s">
        <v>5926</v>
      </c>
      <c r="B297" s="175" t="s">
        <v>6818</v>
      </c>
      <c r="C297" s="169" t="s">
        <v>6679</v>
      </c>
      <c r="D297" s="175" t="s">
        <v>6735</v>
      </c>
      <c r="E297" s="169" t="s">
        <v>6819</v>
      </c>
      <c r="F297" s="173" t="s">
        <v>5071</v>
      </c>
      <c r="G297" s="175" t="s">
        <v>5107</v>
      </c>
      <c r="H297" s="173" t="s">
        <v>5108</v>
      </c>
      <c r="I297" s="173" t="s">
        <v>5079</v>
      </c>
      <c r="J297" s="173" t="s">
        <v>5079</v>
      </c>
      <c r="K297" s="175" t="s">
        <v>6820</v>
      </c>
      <c r="L297" s="178">
        <v>2600</v>
      </c>
      <c r="M297" s="195"/>
    </row>
    <row r="298" ht="14.25" spans="1:13">
      <c r="A298" s="173" t="s">
        <v>5929</v>
      </c>
      <c r="B298" s="175" t="s">
        <v>6821</v>
      </c>
      <c r="C298" s="169" t="s">
        <v>6679</v>
      </c>
      <c r="D298" s="175" t="s">
        <v>6735</v>
      </c>
      <c r="E298" s="169" t="s">
        <v>6822</v>
      </c>
      <c r="F298" s="173" t="s">
        <v>5071</v>
      </c>
      <c r="G298" s="175" t="s">
        <v>5075</v>
      </c>
      <c r="H298" s="173" t="s">
        <v>5076</v>
      </c>
      <c r="I298" s="173" t="s">
        <v>5079</v>
      </c>
      <c r="J298" s="173" t="s">
        <v>5079</v>
      </c>
      <c r="K298" s="175" t="s">
        <v>6823</v>
      </c>
      <c r="L298" s="178">
        <v>2000</v>
      </c>
      <c r="M298" s="195"/>
    </row>
    <row r="299" ht="14.25" spans="1:13">
      <c r="A299" s="173" t="s">
        <v>5931</v>
      </c>
      <c r="B299" s="175" t="s">
        <v>6824</v>
      </c>
      <c r="C299" s="169" t="s">
        <v>6679</v>
      </c>
      <c r="D299" s="175" t="s">
        <v>6735</v>
      </c>
      <c r="E299" s="169" t="s">
        <v>6825</v>
      </c>
      <c r="F299" s="173" t="s">
        <v>5071</v>
      </c>
      <c r="G299" s="175" t="s">
        <v>5107</v>
      </c>
      <c r="H299" s="173" t="s">
        <v>5108</v>
      </c>
      <c r="I299" s="173" t="s">
        <v>5079</v>
      </c>
      <c r="J299" s="173" t="s">
        <v>5079</v>
      </c>
      <c r="K299" s="175" t="s">
        <v>5863</v>
      </c>
      <c r="L299" s="178">
        <v>2600</v>
      </c>
      <c r="M299" s="195"/>
    </row>
    <row r="300" ht="14.25" spans="1:13">
      <c r="A300" s="173" t="s">
        <v>5934</v>
      </c>
      <c r="B300" s="175" t="s">
        <v>6826</v>
      </c>
      <c r="C300" s="169" t="s">
        <v>6679</v>
      </c>
      <c r="D300" s="175" t="s">
        <v>6735</v>
      </c>
      <c r="E300" s="169" t="s">
        <v>6827</v>
      </c>
      <c r="F300" s="173" t="s">
        <v>5071</v>
      </c>
      <c r="G300" s="175" t="s">
        <v>5107</v>
      </c>
      <c r="H300" s="173" t="s">
        <v>5108</v>
      </c>
      <c r="I300" s="173" t="s">
        <v>5079</v>
      </c>
      <c r="J300" s="173" t="s">
        <v>5079</v>
      </c>
      <c r="K300" s="175" t="s">
        <v>6828</v>
      </c>
      <c r="L300" s="178">
        <v>2600</v>
      </c>
      <c r="M300" s="195"/>
    </row>
    <row r="301" ht="14.25" spans="1:13">
      <c r="A301" s="173" t="s">
        <v>6829</v>
      </c>
      <c r="B301" s="175" t="s">
        <v>6830</v>
      </c>
      <c r="C301" s="169" t="s">
        <v>6679</v>
      </c>
      <c r="D301" s="175" t="s">
        <v>6735</v>
      </c>
      <c r="E301" s="169" t="s">
        <v>6831</v>
      </c>
      <c r="F301" s="173" t="s">
        <v>5071</v>
      </c>
      <c r="G301" s="175" t="s">
        <v>5107</v>
      </c>
      <c r="H301" s="173" t="s">
        <v>5108</v>
      </c>
      <c r="I301" s="173" t="s">
        <v>5079</v>
      </c>
      <c r="J301" s="173" t="s">
        <v>5079</v>
      </c>
      <c r="K301" s="175" t="s">
        <v>6832</v>
      </c>
      <c r="L301" s="178">
        <v>2600</v>
      </c>
      <c r="M301" s="195"/>
    </row>
    <row r="302" ht="14.25" spans="1:13">
      <c r="A302" s="179" t="s">
        <v>6833</v>
      </c>
      <c r="B302" s="180" t="s">
        <v>6834</v>
      </c>
      <c r="C302" s="182" t="s">
        <v>6679</v>
      </c>
      <c r="D302" s="180" t="s">
        <v>6735</v>
      </c>
      <c r="E302" s="182" t="s">
        <v>6835</v>
      </c>
      <c r="F302" s="173" t="s">
        <v>5071</v>
      </c>
      <c r="G302" s="180" t="s">
        <v>5075</v>
      </c>
      <c r="H302" s="173" t="s">
        <v>5076</v>
      </c>
      <c r="I302" s="173" t="s">
        <v>5079</v>
      </c>
      <c r="J302" s="173" t="s">
        <v>5079</v>
      </c>
      <c r="K302" s="180" t="s">
        <v>5872</v>
      </c>
      <c r="L302" s="178">
        <v>2000</v>
      </c>
      <c r="M302" s="195"/>
    </row>
    <row r="303" ht="14.25" spans="1:13">
      <c r="A303" s="400" t="s">
        <v>6836</v>
      </c>
      <c r="B303" s="175" t="s">
        <v>6837</v>
      </c>
      <c r="C303" s="169" t="s">
        <v>6679</v>
      </c>
      <c r="D303" s="175" t="s">
        <v>6735</v>
      </c>
      <c r="E303" s="169" t="s">
        <v>6838</v>
      </c>
      <c r="F303" s="173" t="s">
        <v>5071</v>
      </c>
      <c r="G303" s="175" t="s">
        <v>5107</v>
      </c>
      <c r="H303" s="429" t="s">
        <v>6839</v>
      </c>
      <c r="I303" s="412"/>
      <c r="J303" s="192" t="s">
        <v>6840</v>
      </c>
      <c r="K303" s="430" t="s">
        <v>6841</v>
      </c>
      <c r="L303" s="178">
        <v>2600</v>
      </c>
      <c r="M303" s="195"/>
    </row>
    <row r="304" ht="14.25" spans="1:13">
      <c r="A304" s="173" t="s">
        <v>6842</v>
      </c>
      <c r="B304" s="175" t="s">
        <v>6843</v>
      </c>
      <c r="C304" s="169" t="s">
        <v>6679</v>
      </c>
      <c r="D304" s="175" t="s">
        <v>6735</v>
      </c>
      <c r="E304" s="169" t="s">
        <v>6844</v>
      </c>
      <c r="F304" s="173" t="s">
        <v>5089</v>
      </c>
      <c r="G304" s="175" t="s">
        <v>5093</v>
      </c>
      <c r="H304" s="173" t="s">
        <v>5094</v>
      </c>
      <c r="I304" s="173" t="s">
        <v>5079</v>
      </c>
      <c r="J304" s="173" t="s">
        <v>5077</v>
      </c>
      <c r="K304" s="175" t="s">
        <v>6845</v>
      </c>
      <c r="L304" s="178">
        <v>12000</v>
      </c>
      <c r="M304" s="195"/>
    </row>
    <row r="305" ht="14.25" spans="1:13">
      <c r="A305" s="173" t="s">
        <v>6846</v>
      </c>
      <c r="B305" s="175" t="s">
        <v>6847</v>
      </c>
      <c r="C305" s="169" t="s">
        <v>6679</v>
      </c>
      <c r="D305" s="175" t="s">
        <v>6735</v>
      </c>
      <c r="E305" s="169" t="s">
        <v>6848</v>
      </c>
      <c r="F305" s="173" t="s">
        <v>5071</v>
      </c>
      <c r="G305" s="175" t="s">
        <v>5075</v>
      </c>
      <c r="H305" s="173" t="s">
        <v>5076</v>
      </c>
      <c r="I305" s="173" t="s">
        <v>5079</v>
      </c>
      <c r="J305" s="173" t="s">
        <v>5079</v>
      </c>
      <c r="K305" s="175" t="s">
        <v>6849</v>
      </c>
      <c r="L305" s="178">
        <v>2000</v>
      </c>
      <c r="M305" s="195"/>
    </row>
    <row r="306" ht="14.25" spans="1:13">
      <c r="A306" s="173" t="s">
        <v>6850</v>
      </c>
      <c r="B306" s="175" t="s">
        <v>6851</v>
      </c>
      <c r="C306" s="169" t="s">
        <v>6679</v>
      </c>
      <c r="D306" s="175" t="s">
        <v>6761</v>
      </c>
      <c r="E306" s="169" t="s">
        <v>6852</v>
      </c>
      <c r="F306" s="173" t="s">
        <v>5096</v>
      </c>
      <c r="G306" s="175" t="s">
        <v>5107</v>
      </c>
      <c r="H306" s="173" t="s">
        <v>5108</v>
      </c>
      <c r="I306" s="173" t="s">
        <v>5085</v>
      </c>
      <c r="J306" s="173" t="s">
        <v>5129</v>
      </c>
      <c r="K306" s="175" t="s">
        <v>6853</v>
      </c>
      <c r="L306" s="178">
        <v>19500</v>
      </c>
      <c r="M306" s="195"/>
    </row>
    <row r="307" ht="14.25" spans="1:13">
      <c r="A307" s="173" t="s">
        <v>6854</v>
      </c>
      <c r="B307" s="175" t="s">
        <v>6855</v>
      </c>
      <c r="C307" s="169" t="s">
        <v>6679</v>
      </c>
      <c r="D307" s="175" t="s">
        <v>6767</v>
      </c>
      <c r="E307" s="169" t="s">
        <v>6856</v>
      </c>
      <c r="F307" s="173" t="s">
        <v>5071</v>
      </c>
      <c r="G307" s="175" t="s">
        <v>5083</v>
      </c>
      <c r="H307" s="173" t="s">
        <v>5108</v>
      </c>
      <c r="I307" s="173" t="s">
        <v>5089</v>
      </c>
      <c r="J307" s="173" t="s">
        <v>5089</v>
      </c>
      <c r="K307" s="175" t="s">
        <v>6857</v>
      </c>
      <c r="L307" s="178">
        <v>5200</v>
      </c>
      <c r="M307" s="195"/>
    </row>
    <row r="308" ht="14.25" spans="1:13">
      <c r="A308" s="173" t="s">
        <v>6858</v>
      </c>
      <c r="B308" s="175" t="s">
        <v>6859</v>
      </c>
      <c r="C308" s="169" t="s">
        <v>6679</v>
      </c>
      <c r="D308" s="175" t="s">
        <v>6767</v>
      </c>
      <c r="E308" s="169" t="s">
        <v>6860</v>
      </c>
      <c r="F308" s="173" t="s">
        <v>5071</v>
      </c>
      <c r="G308" s="175" t="s">
        <v>5083</v>
      </c>
      <c r="H308" s="173" t="s">
        <v>5108</v>
      </c>
      <c r="I308" s="173" t="s">
        <v>5089</v>
      </c>
      <c r="J308" s="173" t="s">
        <v>5089</v>
      </c>
      <c r="K308" s="175" t="s">
        <v>6861</v>
      </c>
      <c r="L308" s="178">
        <v>5200</v>
      </c>
      <c r="M308" s="195"/>
    </row>
    <row r="309" ht="14.25" spans="1:13">
      <c r="A309" s="173" t="s">
        <v>6862</v>
      </c>
      <c r="B309" s="175" t="s">
        <v>6863</v>
      </c>
      <c r="C309" s="169" t="s">
        <v>6679</v>
      </c>
      <c r="D309" s="175" t="s">
        <v>6864</v>
      </c>
      <c r="E309" s="169" t="s">
        <v>6865</v>
      </c>
      <c r="F309" s="173" t="s">
        <v>5071</v>
      </c>
      <c r="G309" s="175" t="s">
        <v>5083</v>
      </c>
      <c r="H309" s="173" t="s">
        <v>5108</v>
      </c>
      <c r="I309" s="173" t="s">
        <v>5096</v>
      </c>
      <c r="J309" s="173" t="s">
        <v>5096</v>
      </c>
      <c r="K309" s="175" t="s">
        <v>6866</v>
      </c>
      <c r="L309" s="178">
        <v>6500</v>
      </c>
      <c r="M309" s="195"/>
    </row>
    <row r="310" ht="14.25" spans="1:13">
      <c r="A310" s="173" t="s">
        <v>6867</v>
      </c>
      <c r="B310" s="175" t="s">
        <v>6868</v>
      </c>
      <c r="C310" s="169" t="s">
        <v>6731</v>
      </c>
      <c r="D310" s="175" t="s">
        <v>6735</v>
      </c>
      <c r="E310" s="169" t="s">
        <v>6869</v>
      </c>
      <c r="F310" s="173" t="s">
        <v>5071</v>
      </c>
      <c r="G310" s="175" t="s">
        <v>5075</v>
      </c>
      <c r="H310" s="173" t="s">
        <v>5076</v>
      </c>
      <c r="I310" s="173" t="s">
        <v>5071</v>
      </c>
      <c r="J310" s="173" t="s">
        <v>5071</v>
      </c>
      <c r="K310" s="175" t="s">
        <v>6870</v>
      </c>
      <c r="L310" s="178">
        <v>1000</v>
      </c>
      <c r="M310" s="195"/>
    </row>
    <row r="311" ht="14.25" spans="1:13">
      <c r="A311" s="173" t="s">
        <v>6871</v>
      </c>
      <c r="B311" s="175" t="s">
        <v>6800</v>
      </c>
      <c r="C311" s="169" t="s">
        <v>6731</v>
      </c>
      <c r="D311" s="175" t="s">
        <v>6735</v>
      </c>
      <c r="E311" s="169" t="s">
        <v>6872</v>
      </c>
      <c r="F311" s="173" t="s">
        <v>5071</v>
      </c>
      <c r="G311" s="175" t="s">
        <v>5075</v>
      </c>
      <c r="H311" s="173" t="s">
        <v>5076</v>
      </c>
      <c r="I311" s="173" t="s">
        <v>5071</v>
      </c>
      <c r="J311" s="173" t="s">
        <v>5071</v>
      </c>
      <c r="K311" s="175" t="s">
        <v>6873</v>
      </c>
      <c r="L311" s="178">
        <v>1000</v>
      </c>
      <c r="M311" s="195"/>
    </row>
    <row r="312" ht="14.25" spans="1:13">
      <c r="A312" s="173" t="s">
        <v>6874</v>
      </c>
      <c r="B312" s="175" t="s">
        <v>6785</v>
      </c>
      <c r="C312" s="169" t="s">
        <v>6731</v>
      </c>
      <c r="D312" s="175" t="s">
        <v>6735</v>
      </c>
      <c r="E312" s="169" t="s">
        <v>6875</v>
      </c>
      <c r="F312" s="173" t="s">
        <v>5071</v>
      </c>
      <c r="G312" s="175" t="s">
        <v>5075</v>
      </c>
      <c r="H312" s="173" t="s">
        <v>5076</v>
      </c>
      <c r="I312" s="173" t="s">
        <v>5071</v>
      </c>
      <c r="J312" s="173" t="s">
        <v>5071</v>
      </c>
      <c r="K312" s="175" t="s">
        <v>6876</v>
      </c>
      <c r="L312" s="178">
        <v>1000</v>
      </c>
      <c r="M312" s="195"/>
    </row>
    <row r="313" ht="14.25" spans="1:13">
      <c r="A313" s="173" t="s">
        <v>6877</v>
      </c>
      <c r="B313" s="175" t="s">
        <v>6878</v>
      </c>
      <c r="C313" s="169" t="s">
        <v>6731</v>
      </c>
      <c r="D313" s="175" t="s">
        <v>6735</v>
      </c>
      <c r="E313" s="169" t="s">
        <v>6879</v>
      </c>
      <c r="F313" s="173" t="s">
        <v>5071</v>
      </c>
      <c r="G313" s="175" t="s">
        <v>5083</v>
      </c>
      <c r="H313" s="173" t="s">
        <v>5108</v>
      </c>
      <c r="I313" s="173" t="s">
        <v>5071</v>
      </c>
      <c r="J313" s="173" t="s">
        <v>5071</v>
      </c>
      <c r="K313" s="175" t="s">
        <v>6880</v>
      </c>
      <c r="L313" s="178">
        <v>1300</v>
      </c>
      <c r="M313" s="195"/>
    </row>
    <row r="314" ht="14.25" spans="1:13">
      <c r="A314" s="173" t="s">
        <v>6881</v>
      </c>
      <c r="B314" s="175" t="s">
        <v>6400</v>
      </c>
      <c r="C314" s="169" t="s">
        <v>6731</v>
      </c>
      <c r="D314" s="175" t="s">
        <v>6735</v>
      </c>
      <c r="E314" s="169" t="s">
        <v>6882</v>
      </c>
      <c r="F314" s="173" t="s">
        <v>5071</v>
      </c>
      <c r="G314" s="175" t="s">
        <v>5075</v>
      </c>
      <c r="H314" s="173" t="s">
        <v>5076</v>
      </c>
      <c r="I314" s="173" t="s">
        <v>5071</v>
      </c>
      <c r="J314" s="173" t="s">
        <v>5071</v>
      </c>
      <c r="K314" s="175" t="s">
        <v>6883</v>
      </c>
      <c r="L314" s="178">
        <v>1000</v>
      </c>
      <c r="M314" s="195"/>
    </row>
    <row r="315" ht="14.25" spans="1:13">
      <c r="A315" s="173" t="s">
        <v>6884</v>
      </c>
      <c r="B315" s="175" t="s">
        <v>6885</v>
      </c>
      <c r="C315" s="169" t="s">
        <v>6731</v>
      </c>
      <c r="D315" s="175" t="s">
        <v>6761</v>
      </c>
      <c r="E315" s="169" t="s">
        <v>6886</v>
      </c>
      <c r="F315" s="173" t="s">
        <v>5079</v>
      </c>
      <c r="G315" s="175" t="s">
        <v>5083</v>
      </c>
      <c r="H315" s="173" t="s">
        <v>5108</v>
      </c>
      <c r="I315" s="173" t="s">
        <v>5079</v>
      </c>
      <c r="J315" s="173" t="s">
        <v>5089</v>
      </c>
      <c r="K315" s="175" t="s">
        <v>6887</v>
      </c>
      <c r="L315" s="178">
        <v>5200</v>
      </c>
      <c r="M315" s="195"/>
    </row>
    <row r="316" ht="14.25" spans="1:13">
      <c r="A316" s="173" t="s">
        <v>6888</v>
      </c>
      <c r="B316" s="175" t="s">
        <v>6889</v>
      </c>
      <c r="C316" s="169" t="s">
        <v>6731</v>
      </c>
      <c r="D316" s="175" t="s">
        <v>6761</v>
      </c>
      <c r="E316" s="169" t="s">
        <v>6890</v>
      </c>
      <c r="F316" s="173" t="s">
        <v>5071</v>
      </c>
      <c r="G316" s="175" t="s">
        <v>5075</v>
      </c>
      <c r="H316" s="173" t="s">
        <v>5076</v>
      </c>
      <c r="I316" s="173" t="s">
        <v>5079</v>
      </c>
      <c r="J316" s="173" t="s">
        <v>5079</v>
      </c>
      <c r="K316" s="175" t="s">
        <v>6891</v>
      </c>
      <c r="L316" s="178">
        <v>2000</v>
      </c>
      <c r="M316" s="195"/>
    </row>
    <row r="317" ht="14.25" spans="1:13">
      <c r="A317" s="173" t="s">
        <v>6892</v>
      </c>
      <c r="B317" s="175" t="s">
        <v>6893</v>
      </c>
      <c r="C317" s="169" t="s">
        <v>6731</v>
      </c>
      <c r="D317" s="175" t="s">
        <v>6761</v>
      </c>
      <c r="E317" s="169" t="s">
        <v>6894</v>
      </c>
      <c r="F317" s="173" t="s">
        <v>5071</v>
      </c>
      <c r="G317" s="175" t="s">
        <v>5075</v>
      </c>
      <c r="H317" s="173" t="s">
        <v>5076</v>
      </c>
      <c r="I317" s="173" t="s">
        <v>5079</v>
      </c>
      <c r="J317" s="173" t="s">
        <v>5079</v>
      </c>
      <c r="K317" s="175" t="s">
        <v>6895</v>
      </c>
      <c r="L317" s="178">
        <v>2000</v>
      </c>
      <c r="M317" s="195"/>
    </row>
    <row r="318" ht="14.25" spans="1:13">
      <c r="A318" s="173" t="s">
        <v>6896</v>
      </c>
      <c r="B318" s="175" t="s">
        <v>6897</v>
      </c>
      <c r="C318" s="169" t="s">
        <v>6731</v>
      </c>
      <c r="D318" s="175" t="s">
        <v>6761</v>
      </c>
      <c r="E318" s="169" t="s">
        <v>6898</v>
      </c>
      <c r="F318" s="173" t="s">
        <v>5071</v>
      </c>
      <c r="G318" s="175" t="s">
        <v>5075</v>
      </c>
      <c r="H318" s="173" t="s">
        <v>5076</v>
      </c>
      <c r="I318" s="173" t="s">
        <v>5079</v>
      </c>
      <c r="J318" s="173" t="s">
        <v>5079</v>
      </c>
      <c r="K318" s="175" t="s">
        <v>6899</v>
      </c>
      <c r="L318" s="178">
        <v>2000</v>
      </c>
      <c r="M318" s="195"/>
    </row>
    <row r="319" ht="14.25" spans="1:13">
      <c r="A319" s="173" t="s">
        <v>6900</v>
      </c>
      <c r="B319" s="175" t="s">
        <v>6901</v>
      </c>
      <c r="C319" s="169" t="s">
        <v>6731</v>
      </c>
      <c r="D319" s="175" t="s">
        <v>6761</v>
      </c>
      <c r="E319" s="169" t="s">
        <v>6902</v>
      </c>
      <c r="F319" s="173" t="s">
        <v>5071</v>
      </c>
      <c r="G319" s="175" t="s">
        <v>5075</v>
      </c>
      <c r="H319" s="173" t="s">
        <v>6051</v>
      </c>
      <c r="I319" s="173" t="s">
        <v>5079</v>
      </c>
      <c r="J319" s="173" t="s">
        <v>5079</v>
      </c>
      <c r="K319" s="175" t="s">
        <v>6899</v>
      </c>
      <c r="L319" s="414" t="s">
        <v>6052</v>
      </c>
      <c r="M319" s="195"/>
    </row>
    <row r="320" ht="14.25" spans="1:13">
      <c r="A320" s="173" t="s">
        <v>6903</v>
      </c>
      <c r="B320" s="175" t="s">
        <v>6904</v>
      </c>
      <c r="C320" s="169" t="s">
        <v>6731</v>
      </c>
      <c r="D320" s="175" t="s">
        <v>6767</v>
      </c>
      <c r="E320" s="169" t="s">
        <v>6905</v>
      </c>
      <c r="F320" s="173" t="s">
        <v>5071</v>
      </c>
      <c r="G320" s="175" t="s">
        <v>5075</v>
      </c>
      <c r="H320" s="173" t="s">
        <v>5076</v>
      </c>
      <c r="I320" s="173" t="s">
        <v>5085</v>
      </c>
      <c r="J320" s="173" t="s">
        <v>5085</v>
      </c>
      <c r="K320" s="175" t="s">
        <v>6906</v>
      </c>
      <c r="L320" s="178">
        <v>3000</v>
      </c>
      <c r="M320" s="195"/>
    </row>
    <row r="321" ht="14.25" spans="1:13">
      <c r="A321" s="173" t="s">
        <v>6907</v>
      </c>
      <c r="B321" s="175" t="s">
        <v>6908</v>
      </c>
      <c r="C321" s="169" t="s">
        <v>6731</v>
      </c>
      <c r="D321" s="175" t="s">
        <v>6864</v>
      </c>
      <c r="E321" s="169" t="s">
        <v>6909</v>
      </c>
      <c r="F321" s="173" t="s">
        <v>5071</v>
      </c>
      <c r="G321" s="175" t="s">
        <v>5083</v>
      </c>
      <c r="H321" s="173" t="s">
        <v>5108</v>
      </c>
      <c r="I321" s="173" t="s">
        <v>5089</v>
      </c>
      <c r="J321" s="173" t="s">
        <v>5089</v>
      </c>
      <c r="K321" s="175" t="s">
        <v>6910</v>
      </c>
      <c r="L321" s="178">
        <v>5200</v>
      </c>
      <c r="M321" s="195"/>
    </row>
    <row r="322" ht="14.25" spans="1:13">
      <c r="A322" s="173" t="s">
        <v>6911</v>
      </c>
      <c r="B322" s="175" t="s">
        <v>6912</v>
      </c>
      <c r="C322" s="169" t="s">
        <v>6735</v>
      </c>
      <c r="D322" s="175" t="s">
        <v>6761</v>
      </c>
      <c r="E322" s="169" t="s">
        <v>6913</v>
      </c>
      <c r="F322" s="173" t="s">
        <v>5071</v>
      </c>
      <c r="G322" s="175" t="s">
        <v>5075</v>
      </c>
      <c r="H322" s="173" t="s">
        <v>5076</v>
      </c>
      <c r="I322" s="173" t="s">
        <v>5071</v>
      </c>
      <c r="J322" s="173" t="s">
        <v>5071</v>
      </c>
      <c r="K322" s="175" t="s">
        <v>6914</v>
      </c>
      <c r="L322" s="178">
        <v>1000</v>
      </c>
      <c r="M322" s="195"/>
    </row>
    <row r="323" ht="14.25" spans="1:13">
      <c r="A323" s="173" t="s">
        <v>6915</v>
      </c>
      <c r="B323" s="175" t="s">
        <v>6916</v>
      </c>
      <c r="C323" s="169" t="s">
        <v>6735</v>
      </c>
      <c r="D323" s="175" t="s">
        <v>6761</v>
      </c>
      <c r="E323" s="169" t="s">
        <v>6917</v>
      </c>
      <c r="F323" s="173" t="s">
        <v>5071</v>
      </c>
      <c r="G323" s="175" t="s">
        <v>5075</v>
      </c>
      <c r="H323" s="173" t="s">
        <v>5076</v>
      </c>
      <c r="I323" s="173" t="s">
        <v>5071</v>
      </c>
      <c r="J323" s="173" t="s">
        <v>5071</v>
      </c>
      <c r="K323" s="175" t="s">
        <v>6918</v>
      </c>
      <c r="L323" s="178">
        <v>1000</v>
      </c>
      <c r="M323" s="195"/>
    </row>
    <row r="324" ht="14.25" spans="1:13">
      <c r="A324" s="173" t="s">
        <v>6919</v>
      </c>
      <c r="B324" s="175" t="s">
        <v>6920</v>
      </c>
      <c r="C324" s="169" t="s">
        <v>6735</v>
      </c>
      <c r="D324" s="175" t="s">
        <v>6761</v>
      </c>
      <c r="E324" s="169" t="s">
        <v>6921</v>
      </c>
      <c r="F324" s="173" t="s">
        <v>5071</v>
      </c>
      <c r="G324" s="175" t="s">
        <v>5075</v>
      </c>
      <c r="H324" s="173" t="s">
        <v>5076</v>
      </c>
      <c r="I324" s="173" t="s">
        <v>5071</v>
      </c>
      <c r="J324" s="173" t="s">
        <v>5071</v>
      </c>
      <c r="K324" s="175" t="s">
        <v>6922</v>
      </c>
      <c r="L324" s="178">
        <v>1000</v>
      </c>
      <c r="M324" s="195"/>
    </row>
    <row r="325" ht="14.25" spans="1:13">
      <c r="A325" s="173" t="s">
        <v>6923</v>
      </c>
      <c r="B325" s="175" t="s">
        <v>6924</v>
      </c>
      <c r="C325" s="169" t="s">
        <v>6735</v>
      </c>
      <c r="D325" s="175" t="s">
        <v>6761</v>
      </c>
      <c r="E325" s="169" t="s">
        <v>6925</v>
      </c>
      <c r="F325" s="173" t="s">
        <v>5071</v>
      </c>
      <c r="G325" s="175" t="s">
        <v>5075</v>
      </c>
      <c r="H325" s="173" t="s">
        <v>5076</v>
      </c>
      <c r="I325" s="173" t="s">
        <v>5071</v>
      </c>
      <c r="J325" s="173" t="s">
        <v>5071</v>
      </c>
      <c r="K325" s="175" t="s">
        <v>6926</v>
      </c>
      <c r="L325" s="178">
        <v>1000</v>
      </c>
      <c r="M325" s="195"/>
    </row>
    <row r="326" ht="14.25" spans="1:13">
      <c r="A326" s="173" t="s">
        <v>6927</v>
      </c>
      <c r="B326" s="175" t="s">
        <v>6928</v>
      </c>
      <c r="C326" s="169" t="s">
        <v>6735</v>
      </c>
      <c r="D326" s="175" t="s">
        <v>6761</v>
      </c>
      <c r="E326" s="169" t="s">
        <v>6929</v>
      </c>
      <c r="F326" s="173" t="s">
        <v>5071</v>
      </c>
      <c r="G326" s="175" t="s">
        <v>5075</v>
      </c>
      <c r="H326" s="173" t="s">
        <v>5076</v>
      </c>
      <c r="I326" s="173" t="s">
        <v>5071</v>
      </c>
      <c r="J326" s="173" t="s">
        <v>5071</v>
      </c>
      <c r="K326" s="175" t="s">
        <v>6930</v>
      </c>
      <c r="L326" s="178">
        <v>1000</v>
      </c>
      <c r="M326" s="195"/>
    </row>
    <row r="327" ht="14.25" spans="1:13">
      <c r="A327" s="173" t="s">
        <v>6931</v>
      </c>
      <c r="B327" s="175" t="s">
        <v>6932</v>
      </c>
      <c r="C327" s="169" t="s">
        <v>6735</v>
      </c>
      <c r="D327" s="175" t="s">
        <v>6761</v>
      </c>
      <c r="E327" s="169" t="s">
        <v>6933</v>
      </c>
      <c r="F327" s="173" t="s">
        <v>5085</v>
      </c>
      <c r="G327" s="175" t="s">
        <v>5075</v>
      </c>
      <c r="H327" s="173" t="s">
        <v>5076</v>
      </c>
      <c r="I327" s="173" t="s">
        <v>5071</v>
      </c>
      <c r="J327" s="173" t="s">
        <v>5085</v>
      </c>
      <c r="K327" s="175" t="s">
        <v>6934</v>
      </c>
      <c r="L327" s="178">
        <v>3000</v>
      </c>
      <c r="M327" s="195"/>
    </row>
    <row r="328" ht="14.25" spans="1:13">
      <c r="A328" s="173" t="s">
        <v>6935</v>
      </c>
      <c r="B328" s="175" t="s">
        <v>6936</v>
      </c>
      <c r="C328" s="169" t="s">
        <v>6735</v>
      </c>
      <c r="D328" s="175" t="s">
        <v>6761</v>
      </c>
      <c r="E328" s="169" t="s">
        <v>6937</v>
      </c>
      <c r="F328" s="173" t="s">
        <v>5071</v>
      </c>
      <c r="G328" s="175" t="s">
        <v>5075</v>
      </c>
      <c r="H328" s="173" t="s">
        <v>5076</v>
      </c>
      <c r="I328" s="173" t="s">
        <v>5071</v>
      </c>
      <c r="J328" s="173" t="s">
        <v>5071</v>
      </c>
      <c r="K328" s="175" t="s">
        <v>6938</v>
      </c>
      <c r="L328" s="178">
        <v>1000</v>
      </c>
      <c r="M328" s="195"/>
    </row>
    <row r="329" ht="14.25" spans="1:13">
      <c r="A329" s="173" t="s">
        <v>6939</v>
      </c>
      <c r="B329" s="175" t="s">
        <v>6940</v>
      </c>
      <c r="C329" s="169" t="s">
        <v>6735</v>
      </c>
      <c r="D329" s="175" t="s">
        <v>6761</v>
      </c>
      <c r="E329" s="169" t="s">
        <v>6941</v>
      </c>
      <c r="F329" s="173" t="s">
        <v>5071</v>
      </c>
      <c r="G329" s="175" t="s">
        <v>5107</v>
      </c>
      <c r="H329" s="173" t="s">
        <v>5108</v>
      </c>
      <c r="I329" s="173" t="s">
        <v>5071</v>
      </c>
      <c r="J329" s="173" t="s">
        <v>5071</v>
      </c>
      <c r="K329" s="175" t="s">
        <v>6942</v>
      </c>
      <c r="L329" s="178">
        <v>1300</v>
      </c>
      <c r="M329" s="195"/>
    </row>
    <row r="330" ht="14.25" spans="1:13">
      <c r="A330" s="179" t="s">
        <v>6943</v>
      </c>
      <c r="B330" s="180" t="s">
        <v>6785</v>
      </c>
      <c r="C330" s="182" t="s">
        <v>6735</v>
      </c>
      <c r="D330" s="180" t="s">
        <v>6761</v>
      </c>
      <c r="E330" s="182" t="s">
        <v>6944</v>
      </c>
      <c r="F330" s="173" t="s">
        <v>5071</v>
      </c>
      <c r="G330" s="180" t="s">
        <v>5075</v>
      </c>
      <c r="H330" s="173" t="s">
        <v>5076</v>
      </c>
      <c r="I330" s="173" t="s">
        <v>5071</v>
      </c>
      <c r="J330" s="173" t="s">
        <v>5071</v>
      </c>
      <c r="K330" s="180" t="s">
        <v>6945</v>
      </c>
      <c r="L330" s="178">
        <v>1000</v>
      </c>
      <c r="M330" s="195"/>
    </row>
    <row r="331" ht="14.25" spans="1:13">
      <c r="A331" s="173" t="s">
        <v>6946</v>
      </c>
      <c r="B331" s="175" t="s">
        <v>6947</v>
      </c>
      <c r="C331" s="169" t="s">
        <v>6735</v>
      </c>
      <c r="D331" s="175" t="s">
        <v>6761</v>
      </c>
      <c r="E331" s="169" t="s">
        <v>6948</v>
      </c>
      <c r="F331" s="173" t="s">
        <v>5071</v>
      </c>
      <c r="G331" s="175" t="s">
        <v>5075</v>
      </c>
      <c r="H331" s="173" t="s">
        <v>5076</v>
      </c>
      <c r="I331" s="173" t="s">
        <v>5071</v>
      </c>
      <c r="J331" s="173" t="s">
        <v>5071</v>
      </c>
      <c r="K331" s="175" t="s">
        <v>6949</v>
      </c>
      <c r="L331" s="178">
        <v>1000</v>
      </c>
      <c r="M331" s="195"/>
    </row>
    <row r="332" ht="14.25" spans="1:13">
      <c r="A332" s="173" t="s">
        <v>6950</v>
      </c>
      <c r="B332" s="175" t="s">
        <v>6675</v>
      </c>
      <c r="C332" s="169" t="s">
        <v>6735</v>
      </c>
      <c r="D332" s="175" t="s">
        <v>6767</v>
      </c>
      <c r="E332" s="169" t="s">
        <v>6951</v>
      </c>
      <c r="F332" s="173" t="s">
        <v>5079</v>
      </c>
      <c r="G332" s="175" t="s">
        <v>5075</v>
      </c>
      <c r="H332" s="173" t="s">
        <v>5076</v>
      </c>
      <c r="I332" s="173" t="s">
        <v>5079</v>
      </c>
      <c r="J332" s="173" t="s">
        <v>5089</v>
      </c>
      <c r="K332" s="175" t="s">
        <v>6952</v>
      </c>
      <c r="L332" s="178">
        <v>4000</v>
      </c>
      <c r="M332" s="195"/>
    </row>
    <row r="333" ht="14.25" spans="1:13">
      <c r="A333" s="173" t="s">
        <v>6953</v>
      </c>
      <c r="B333" s="175" t="s">
        <v>6954</v>
      </c>
      <c r="C333" s="169" t="s">
        <v>6735</v>
      </c>
      <c r="D333" s="175" t="s">
        <v>6767</v>
      </c>
      <c r="E333" s="169" t="s">
        <v>6955</v>
      </c>
      <c r="F333" s="173" t="s">
        <v>5071</v>
      </c>
      <c r="G333" s="175" t="s">
        <v>5075</v>
      </c>
      <c r="H333" s="173" t="s">
        <v>5076</v>
      </c>
      <c r="I333" s="173" t="s">
        <v>5079</v>
      </c>
      <c r="J333" s="173" t="s">
        <v>5079</v>
      </c>
      <c r="K333" s="175" t="s">
        <v>6956</v>
      </c>
      <c r="L333" s="178">
        <v>2000</v>
      </c>
      <c r="M333" s="195"/>
    </row>
    <row r="334" ht="14.25" spans="1:13">
      <c r="A334" s="173" t="s">
        <v>6957</v>
      </c>
      <c r="B334" s="175" t="s">
        <v>6958</v>
      </c>
      <c r="C334" s="169" t="s">
        <v>6735</v>
      </c>
      <c r="D334" s="175" t="s">
        <v>6959</v>
      </c>
      <c r="E334" s="169" t="s">
        <v>6960</v>
      </c>
      <c r="F334" s="173" t="s">
        <v>5071</v>
      </c>
      <c r="G334" s="175" t="s">
        <v>5107</v>
      </c>
      <c r="H334" s="173" t="s">
        <v>5108</v>
      </c>
      <c r="I334" s="173" t="s">
        <v>5089</v>
      </c>
      <c r="J334" s="173" t="s">
        <v>5089</v>
      </c>
      <c r="K334" s="175" t="s">
        <v>6961</v>
      </c>
      <c r="L334" s="178">
        <v>5200</v>
      </c>
      <c r="M334" s="195"/>
    </row>
    <row r="335" ht="14.25" spans="1:13">
      <c r="A335" s="173" t="s">
        <v>6962</v>
      </c>
      <c r="B335" s="175" t="s">
        <v>6963</v>
      </c>
      <c r="C335" s="169" t="s">
        <v>6735</v>
      </c>
      <c r="D335" s="175" t="s">
        <v>6959</v>
      </c>
      <c r="E335" s="169" t="s">
        <v>6964</v>
      </c>
      <c r="F335" s="173" t="s">
        <v>5071</v>
      </c>
      <c r="G335" s="175" t="s">
        <v>5107</v>
      </c>
      <c r="H335" s="173" t="s">
        <v>5108</v>
      </c>
      <c r="I335" s="173" t="s">
        <v>5089</v>
      </c>
      <c r="J335" s="173" t="s">
        <v>5089</v>
      </c>
      <c r="K335" s="175" t="s">
        <v>6965</v>
      </c>
      <c r="L335" s="178">
        <v>5200</v>
      </c>
      <c r="M335" s="195"/>
    </row>
    <row r="336" ht="14.25" spans="1:13">
      <c r="A336" s="173" t="s">
        <v>6966</v>
      </c>
      <c r="B336" s="175" t="s">
        <v>6967</v>
      </c>
      <c r="C336" s="169" t="s">
        <v>6761</v>
      </c>
      <c r="D336" s="175" t="s">
        <v>6767</v>
      </c>
      <c r="E336" s="169" t="s">
        <v>6968</v>
      </c>
      <c r="F336" s="173" t="s">
        <v>5071</v>
      </c>
      <c r="G336" s="175" t="s">
        <v>5075</v>
      </c>
      <c r="H336" s="173" t="s">
        <v>5076</v>
      </c>
      <c r="I336" s="173" t="s">
        <v>5071</v>
      </c>
      <c r="J336" s="173" t="s">
        <v>5071</v>
      </c>
      <c r="K336" s="175" t="s">
        <v>6969</v>
      </c>
      <c r="L336" s="178">
        <v>1000</v>
      </c>
      <c r="M336" s="195"/>
    </row>
    <row r="337" ht="14.25" spans="1:13">
      <c r="A337" s="173" t="s">
        <v>6970</v>
      </c>
      <c r="B337" s="175" t="s">
        <v>6971</v>
      </c>
      <c r="C337" s="169" t="s">
        <v>6761</v>
      </c>
      <c r="D337" s="175" t="s">
        <v>6767</v>
      </c>
      <c r="E337" s="169" t="s">
        <v>6972</v>
      </c>
      <c r="F337" s="173" t="s">
        <v>5071</v>
      </c>
      <c r="G337" s="175" t="s">
        <v>5075</v>
      </c>
      <c r="H337" s="173" t="s">
        <v>5076</v>
      </c>
      <c r="I337" s="173" t="s">
        <v>5071</v>
      </c>
      <c r="J337" s="173" t="s">
        <v>5071</v>
      </c>
      <c r="K337" s="175" t="s">
        <v>6973</v>
      </c>
      <c r="L337" s="178">
        <v>1000</v>
      </c>
      <c r="M337" s="195"/>
    </row>
    <row r="338" ht="14.25" spans="1:13">
      <c r="A338" s="173" t="s">
        <v>6974</v>
      </c>
      <c r="B338" s="175" t="s">
        <v>6975</v>
      </c>
      <c r="C338" s="169" t="s">
        <v>6761</v>
      </c>
      <c r="D338" s="175" t="s">
        <v>6767</v>
      </c>
      <c r="E338" s="169" t="s">
        <v>6976</v>
      </c>
      <c r="F338" s="173" t="s">
        <v>5079</v>
      </c>
      <c r="G338" s="175" t="s">
        <v>5075</v>
      </c>
      <c r="H338" s="173" t="s">
        <v>5076</v>
      </c>
      <c r="I338" s="173" t="s">
        <v>5071</v>
      </c>
      <c r="J338" s="173" t="s">
        <v>5079</v>
      </c>
      <c r="K338" s="175" t="s">
        <v>6977</v>
      </c>
      <c r="L338" s="178">
        <v>2000</v>
      </c>
      <c r="M338" s="195"/>
    </row>
    <row r="339" ht="14.25" spans="1:13">
      <c r="A339" s="173" t="s">
        <v>6978</v>
      </c>
      <c r="B339" s="175" t="s">
        <v>6979</v>
      </c>
      <c r="C339" s="169" t="s">
        <v>6761</v>
      </c>
      <c r="D339" s="175" t="s">
        <v>6767</v>
      </c>
      <c r="E339" s="169" t="s">
        <v>6980</v>
      </c>
      <c r="F339" s="173" t="s">
        <v>5071</v>
      </c>
      <c r="G339" s="175" t="s">
        <v>5075</v>
      </c>
      <c r="H339" s="173" t="s">
        <v>5076</v>
      </c>
      <c r="I339" s="173" t="s">
        <v>5071</v>
      </c>
      <c r="J339" s="173" t="s">
        <v>5071</v>
      </c>
      <c r="K339" s="175" t="s">
        <v>6981</v>
      </c>
      <c r="L339" s="178">
        <v>1000</v>
      </c>
      <c r="M339" s="195"/>
    </row>
    <row r="340" ht="14.25" spans="1:13">
      <c r="A340" s="173" t="s">
        <v>6982</v>
      </c>
      <c r="B340" s="175" t="s">
        <v>6785</v>
      </c>
      <c r="C340" s="169" t="s">
        <v>6761</v>
      </c>
      <c r="D340" s="175" t="s">
        <v>6767</v>
      </c>
      <c r="E340" s="169" t="s">
        <v>6983</v>
      </c>
      <c r="F340" s="173" t="s">
        <v>5071</v>
      </c>
      <c r="G340" s="175" t="s">
        <v>5075</v>
      </c>
      <c r="H340" s="173" t="s">
        <v>5076</v>
      </c>
      <c r="I340" s="173" t="s">
        <v>5071</v>
      </c>
      <c r="J340" s="173" t="s">
        <v>5071</v>
      </c>
      <c r="K340" s="175" t="s">
        <v>6984</v>
      </c>
      <c r="L340" s="178">
        <v>1000</v>
      </c>
      <c r="M340" s="195"/>
    </row>
    <row r="341" ht="14.25" spans="1:13">
      <c r="A341" s="173" t="s">
        <v>6985</v>
      </c>
      <c r="B341" s="175" t="s">
        <v>6986</v>
      </c>
      <c r="C341" s="169" t="s">
        <v>6761</v>
      </c>
      <c r="D341" s="175" t="s">
        <v>6767</v>
      </c>
      <c r="E341" s="169" t="s">
        <v>6987</v>
      </c>
      <c r="F341" s="173" t="s">
        <v>5079</v>
      </c>
      <c r="G341" s="175" t="s">
        <v>5083</v>
      </c>
      <c r="H341" s="173" t="s">
        <v>5094</v>
      </c>
      <c r="I341" s="173" t="s">
        <v>5071</v>
      </c>
      <c r="J341" s="173" t="s">
        <v>5079</v>
      </c>
      <c r="K341" s="175" t="s">
        <v>6988</v>
      </c>
      <c r="L341" s="178">
        <v>3000</v>
      </c>
      <c r="M341" s="195"/>
    </row>
    <row r="342" ht="14.25" spans="1:13">
      <c r="A342" s="400" t="s">
        <v>6989</v>
      </c>
      <c r="B342" s="175" t="s">
        <v>6990</v>
      </c>
      <c r="C342" s="169" t="s">
        <v>6761</v>
      </c>
      <c r="D342" s="175" t="s">
        <v>6767</v>
      </c>
      <c r="E342" s="169" t="s">
        <v>6991</v>
      </c>
      <c r="F342" s="173" t="s">
        <v>5071</v>
      </c>
      <c r="G342" s="175" t="s">
        <v>5083</v>
      </c>
      <c r="H342" s="173" t="s">
        <v>5108</v>
      </c>
      <c r="I342" s="173" t="s">
        <v>5071</v>
      </c>
      <c r="J342" s="173" t="s">
        <v>5071</v>
      </c>
      <c r="K342" s="175" t="s">
        <v>6992</v>
      </c>
      <c r="L342" s="178">
        <v>1300</v>
      </c>
      <c r="M342" s="195"/>
    </row>
    <row r="343" ht="14.25" spans="1:13">
      <c r="A343" s="173" t="s">
        <v>6993</v>
      </c>
      <c r="B343" s="175" t="s">
        <v>6688</v>
      </c>
      <c r="C343" s="169" t="s">
        <v>6761</v>
      </c>
      <c r="D343" s="175" t="s">
        <v>6767</v>
      </c>
      <c r="E343" s="169" t="s">
        <v>6994</v>
      </c>
      <c r="F343" s="173" t="s">
        <v>5071</v>
      </c>
      <c r="G343" s="175" t="s">
        <v>5075</v>
      </c>
      <c r="H343" s="173" t="s">
        <v>5076</v>
      </c>
      <c r="I343" s="173" t="s">
        <v>5071</v>
      </c>
      <c r="J343" s="173" t="s">
        <v>5071</v>
      </c>
      <c r="K343" s="175" t="s">
        <v>6995</v>
      </c>
      <c r="L343" s="178">
        <v>1000</v>
      </c>
      <c r="M343" s="195"/>
    </row>
    <row r="344" ht="14.25" spans="1:13">
      <c r="A344" s="173" t="s">
        <v>6996</v>
      </c>
      <c r="B344" s="175" t="s">
        <v>6688</v>
      </c>
      <c r="C344" s="169" t="s">
        <v>6761</v>
      </c>
      <c r="D344" s="175" t="s">
        <v>6767</v>
      </c>
      <c r="E344" s="169" t="s">
        <v>6997</v>
      </c>
      <c r="F344" s="173" t="s">
        <v>5071</v>
      </c>
      <c r="G344" s="175" t="s">
        <v>5075</v>
      </c>
      <c r="H344" s="173" t="s">
        <v>5076</v>
      </c>
      <c r="I344" s="173" t="s">
        <v>5071</v>
      </c>
      <c r="J344" s="173" t="s">
        <v>5071</v>
      </c>
      <c r="K344" s="175" t="s">
        <v>6998</v>
      </c>
      <c r="L344" s="178">
        <v>1000</v>
      </c>
      <c r="M344" s="195"/>
    </row>
    <row r="345" ht="14.25" spans="1:13">
      <c r="A345" s="173" t="s">
        <v>6999</v>
      </c>
      <c r="B345" s="175" t="s">
        <v>7000</v>
      </c>
      <c r="C345" s="169" t="s">
        <v>6761</v>
      </c>
      <c r="D345" s="175" t="s">
        <v>6959</v>
      </c>
      <c r="E345" s="169" t="s">
        <v>7001</v>
      </c>
      <c r="F345" s="173" t="s">
        <v>5071</v>
      </c>
      <c r="G345" s="175" t="s">
        <v>5075</v>
      </c>
      <c r="H345" s="173" t="s">
        <v>5076</v>
      </c>
      <c r="I345" s="173" t="s">
        <v>5085</v>
      </c>
      <c r="J345" s="173" t="s">
        <v>5085</v>
      </c>
      <c r="K345" s="175" t="s">
        <v>7002</v>
      </c>
      <c r="L345" s="178">
        <v>3000</v>
      </c>
      <c r="M345" s="195"/>
    </row>
    <row r="346" ht="14.25" spans="1:13">
      <c r="A346" s="173" t="s">
        <v>7003</v>
      </c>
      <c r="B346" s="175" t="s">
        <v>7004</v>
      </c>
      <c r="C346" s="169" t="s">
        <v>6761</v>
      </c>
      <c r="D346" s="175" t="s">
        <v>6959</v>
      </c>
      <c r="E346" s="169" t="s">
        <v>7005</v>
      </c>
      <c r="F346" s="173" t="s">
        <v>5071</v>
      </c>
      <c r="G346" s="175" t="s">
        <v>5075</v>
      </c>
      <c r="H346" s="173" t="s">
        <v>5076</v>
      </c>
      <c r="I346" s="173" t="s">
        <v>5085</v>
      </c>
      <c r="J346" s="173" t="s">
        <v>5085</v>
      </c>
      <c r="K346" s="175" t="s">
        <v>7006</v>
      </c>
      <c r="L346" s="178">
        <v>3000</v>
      </c>
      <c r="M346" s="195"/>
    </row>
    <row r="347" ht="14.25" spans="1:13">
      <c r="A347" s="173" t="s">
        <v>7007</v>
      </c>
      <c r="B347" s="175" t="s">
        <v>7008</v>
      </c>
      <c r="C347" s="169" t="s">
        <v>6767</v>
      </c>
      <c r="D347" s="175" t="s">
        <v>6864</v>
      </c>
      <c r="E347" s="169" t="s">
        <v>7009</v>
      </c>
      <c r="F347" s="173" t="s">
        <v>5085</v>
      </c>
      <c r="G347" s="175" t="s">
        <v>5075</v>
      </c>
      <c r="H347" s="173" t="s">
        <v>5076</v>
      </c>
      <c r="I347" s="173" t="s">
        <v>5071</v>
      </c>
      <c r="J347" s="173" t="s">
        <v>5085</v>
      </c>
      <c r="K347" s="175" t="s">
        <v>7010</v>
      </c>
      <c r="L347" s="178">
        <v>3000</v>
      </c>
      <c r="M347" s="195"/>
    </row>
    <row r="348" ht="14.25" spans="1:13">
      <c r="A348" s="173" t="s">
        <v>7011</v>
      </c>
      <c r="B348" s="175" t="s">
        <v>7012</v>
      </c>
      <c r="C348" s="169" t="s">
        <v>6767</v>
      </c>
      <c r="D348" s="175" t="s">
        <v>6864</v>
      </c>
      <c r="E348" s="169" t="s">
        <v>7013</v>
      </c>
      <c r="F348" s="173" t="s">
        <v>5071</v>
      </c>
      <c r="G348" s="175" t="s">
        <v>5075</v>
      </c>
      <c r="H348" s="173" t="s">
        <v>5076</v>
      </c>
      <c r="I348" s="173" t="s">
        <v>5071</v>
      </c>
      <c r="J348" s="173" t="s">
        <v>5071</v>
      </c>
      <c r="K348" s="175" t="s">
        <v>7014</v>
      </c>
      <c r="L348" s="178">
        <v>1000</v>
      </c>
      <c r="M348" s="195"/>
    </row>
    <row r="349" ht="14.25" spans="1:13">
      <c r="A349" s="173" t="s">
        <v>7015</v>
      </c>
      <c r="B349" s="175" t="s">
        <v>7016</v>
      </c>
      <c r="C349" s="169" t="s">
        <v>6767</v>
      </c>
      <c r="D349" s="175" t="s">
        <v>6864</v>
      </c>
      <c r="E349" s="169" t="s">
        <v>7017</v>
      </c>
      <c r="F349" s="173" t="s">
        <v>5071</v>
      </c>
      <c r="G349" s="175" t="s">
        <v>5107</v>
      </c>
      <c r="H349" s="173" t="s">
        <v>5108</v>
      </c>
      <c r="I349" s="173" t="s">
        <v>5071</v>
      </c>
      <c r="J349" s="173" t="s">
        <v>5071</v>
      </c>
      <c r="K349" s="175" t="s">
        <v>7018</v>
      </c>
      <c r="L349" s="178">
        <v>1300</v>
      </c>
      <c r="M349" s="195"/>
    </row>
    <row r="350" ht="14.25" spans="1:13">
      <c r="A350" s="173" t="s">
        <v>7019</v>
      </c>
      <c r="B350" s="175" t="s">
        <v>7020</v>
      </c>
      <c r="C350" s="169" t="s">
        <v>6767</v>
      </c>
      <c r="D350" s="175" t="s">
        <v>6864</v>
      </c>
      <c r="E350" s="169" t="s">
        <v>7021</v>
      </c>
      <c r="F350" s="173" t="s">
        <v>5071</v>
      </c>
      <c r="G350" s="175" t="s">
        <v>5075</v>
      </c>
      <c r="H350" s="173" t="s">
        <v>6051</v>
      </c>
      <c r="I350" s="173" t="s">
        <v>5071</v>
      </c>
      <c r="J350" s="173" t="s">
        <v>5071</v>
      </c>
      <c r="K350" s="175" t="s">
        <v>7018</v>
      </c>
      <c r="L350" s="414" t="s">
        <v>6052</v>
      </c>
      <c r="M350" s="195"/>
    </row>
    <row r="351" ht="14.25" spans="1:13">
      <c r="A351" s="173" t="s">
        <v>7022</v>
      </c>
      <c r="B351" s="175" t="s">
        <v>7023</v>
      </c>
      <c r="C351" s="169" t="s">
        <v>6767</v>
      </c>
      <c r="D351" s="175" t="s">
        <v>6864</v>
      </c>
      <c r="E351" s="169" t="s">
        <v>7024</v>
      </c>
      <c r="F351" s="173" t="s">
        <v>5071</v>
      </c>
      <c r="G351" s="175" t="s">
        <v>5075</v>
      </c>
      <c r="H351" s="173" t="s">
        <v>5076</v>
      </c>
      <c r="I351" s="173" t="s">
        <v>5071</v>
      </c>
      <c r="J351" s="173" t="s">
        <v>5071</v>
      </c>
      <c r="K351" s="175" t="s">
        <v>7025</v>
      </c>
      <c r="L351" s="178">
        <v>1000</v>
      </c>
      <c r="M351" s="195"/>
    </row>
    <row r="352" ht="14.25" spans="1:13">
      <c r="A352" s="173" t="s">
        <v>7026</v>
      </c>
      <c r="B352" s="175" t="s">
        <v>7027</v>
      </c>
      <c r="C352" s="169" t="s">
        <v>6767</v>
      </c>
      <c r="D352" s="175" t="s">
        <v>6864</v>
      </c>
      <c r="E352" s="169" t="s">
        <v>7028</v>
      </c>
      <c r="F352" s="173" t="s">
        <v>5071</v>
      </c>
      <c r="G352" s="175" t="s">
        <v>5075</v>
      </c>
      <c r="H352" s="173" t="s">
        <v>5076</v>
      </c>
      <c r="I352" s="173" t="s">
        <v>5071</v>
      </c>
      <c r="J352" s="173" t="s">
        <v>5071</v>
      </c>
      <c r="K352" s="175" t="s">
        <v>7029</v>
      </c>
      <c r="L352" s="178">
        <v>1000</v>
      </c>
      <c r="M352" s="195"/>
    </row>
    <row r="353" ht="14.25" spans="1:13">
      <c r="A353" s="173" t="s">
        <v>7030</v>
      </c>
      <c r="B353" s="175" t="s">
        <v>7031</v>
      </c>
      <c r="C353" s="169" t="s">
        <v>6767</v>
      </c>
      <c r="D353" s="175" t="s">
        <v>6864</v>
      </c>
      <c r="E353" s="169" t="s">
        <v>7032</v>
      </c>
      <c r="F353" s="173" t="s">
        <v>5071</v>
      </c>
      <c r="G353" s="175" t="s">
        <v>5075</v>
      </c>
      <c r="H353" s="173" t="s">
        <v>5076</v>
      </c>
      <c r="I353" s="173" t="s">
        <v>5071</v>
      </c>
      <c r="J353" s="173" t="s">
        <v>5071</v>
      </c>
      <c r="K353" s="175" t="s">
        <v>7033</v>
      </c>
      <c r="L353" s="178">
        <v>1000</v>
      </c>
      <c r="M353" s="195"/>
    </row>
    <row r="354" ht="14.25" spans="1:13">
      <c r="A354" s="173" t="s">
        <v>7034</v>
      </c>
      <c r="B354" s="175" t="s">
        <v>7035</v>
      </c>
      <c r="C354" s="169" t="s">
        <v>6767</v>
      </c>
      <c r="D354" s="175" t="s">
        <v>6864</v>
      </c>
      <c r="E354" s="169" t="s">
        <v>7036</v>
      </c>
      <c r="F354" s="173" t="s">
        <v>5071</v>
      </c>
      <c r="G354" s="175" t="s">
        <v>5093</v>
      </c>
      <c r="H354" s="173" t="s">
        <v>5094</v>
      </c>
      <c r="I354" s="173" t="s">
        <v>5071</v>
      </c>
      <c r="J354" s="173" t="s">
        <v>5071</v>
      </c>
      <c r="K354" s="175" t="s">
        <v>7037</v>
      </c>
      <c r="L354" s="178">
        <v>1500</v>
      </c>
      <c r="M354" s="195"/>
    </row>
    <row r="355" ht="14.25" spans="1:13">
      <c r="A355" s="173" t="s">
        <v>7038</v>
      </c>
      <c r="B355" s="175" t="s">
        <v>7039</v>
      </c>
      <c r="C355" s="169" t="s">
        <v>6767</v>
      </c>
      <c r="D355" s="175" t="s">
        <v>6864</v>
      </c>
      <c r="E355" s="169" t="s">
        <v>7040</v>
      </c>
      <c r="F355" s="173" t="s">
        <v>5071</v>
      </c>
      <c r="G355" s="175" t="s">
        <v>5107</v>
      </c>
      <c r="H355" s="173" t="s">
        <v>5108</v>
      </c>
      <c r="I355" s="173" t="s">
        <v>5071</v>
      </c>
      <c r="J355" s="173" t="s">
        <v>5071</v>
      </c>
      <c r="K355" s="175" t="s">
        <v>7041</v>
      </c>
      <c r="L355" s="178">
        <v>1300</v>
      </c>
      <c r="M355" s="195"/>
    </row>
    <row r="356" ht="14.25" spans="1:13">
      <c r="A356" s="173" t="s">
        <v>7042</v>
      </c>
      <c r="B356" s="175" t="s">
        <v>7043</v>
      </c>
      <c r="C356" s="169" t="s">
        <v>6767</v>
      </c>
      <c r="D356" s="175" t="s">
        <v>6959</v>
      </c>
      <c r="E356" s="169" t="s">
        <v>7044</v>
      </c>
      <c r="F356" s="173" t="s">
        <v>5071</v>
      </c>
      <c r="G356" s="175" t="s">
        <v>5075</v>
      </c>
      <c r="H356" s="173" t="s">
        <v>5076</v>
      </c>
      <c r="I356" s="173" t="s">
        <v>5079</v>
      </c>
      <c r="J356" s="173" t="s">
        <v>5079</v>
      </c>
      <c r="K356" s="175" t="s">
        <v>7045</v>
      </c>
      <c r="L356" s="178">
        <v>2000</v>
      </c>
      <c r="M356" s="195"/>
    </row>
    <row r="357" ht="14.25" spans="1:13">
      <c r="A357" s="173" t="s">
        <v>7046</v>
      </c>
      <c r="B357" s="175" t="s">
        <v>7047</v>
      </c>
      <c r="C357" s="169" t="s">
        <v>6767</v>
      </c>
      <c r="D357" s="175" t="s">
        <v>6959</v>
      </c>
      <c r="E357" s="169" t="s">
        <v>7048</v>
      </c>
      <c r="F357" s="173" t="s">
        <v>5071</v>
      </c>
      <c r="G357" s="175" t="s">
        <v>5075</v>
      </c>
      <c r="H357" s="173" t="s">
        <v>5076</v>
      </c>
      <c r="I357" s="173" t="s">
        <v>5079</v>
      </c>
      <c r="J357" s="173" t="s">
        <v>5079</v>
      </c>
      <c r="K357" s="175" t="s">
        <v>7049</v>
      </c>
      <c r="L357" s="178">
        <v>2000</v>
      </c>
      <c r="M357" s="195"/>
    </row>
    <row r="358" ht="14.25" spans="1:13">
      <c r="A358" s="173" t="s">
        <v>7050</v>
      </c>
      <c r="B358" s="175" t="s">
        <v>7051</v>
      </c>
      <c r="C358" s="169" t="s">
        <v>6767</v>
      </c>
      <c r="D358" s="175" t="s">
        <v>6959</v>
      </c>
      <c r="E358" s="169" t="s">
        <v>7052</v>
      </c>
      <c r="F358" s="173" t="s">
        <v>5071</v>
      </c>
      <c r="G358" s="175" t="s">
        <v>5075</v>
      </c>
      <c r="H358" s="173" t="s">
        <v>5076</v>
      </c>
      <c r="I358" s="173" t="s">
        <v>5079</v>
      </c>
      <c r="J358" s="173" t="s">
        <v>5079</v>
      </c>
      <c r="K358" s="175" t="s">
        <v>7053</v>
      </c>
      <c r="L358" s="178">
        <v>2000</v>
      </c>
      <c r="M358" s="195"/>
    </row>
    <row r="359" ht="14.25" spans="1:13">
      <c r="A359" s="173" t="s">
        <v>7054</v>
      </c>
      <c r="B359" s="175" t="s">
        <v>6859</v>
      </c>
      <c r="C359" s="169" t="s">
        <v>6767</v>
      </c>
      <c r="D359" s="175" t="s">
        <v>6959</v>
      </c>
      <c r="E359" s="169" t="s">
        <v>7055</v>
      </c>
      <c r="F359" s="173" t="s">
        <v>5071</v>
      </c>
      <c r="G359" s="175" t="s">
        <v>5083</v>
      </c>
      <c r="H359" s="173" t="s">
        <v>5108</v>
      </c>
      <c r="I359" s="173" t="s">
        <v>5079</v>
      </c>
      <c r="J359" s="173" t="s">
        <v>5079</v>
      </c>
      <c r="K359" s="175" t="s">
        <v>7056</v>
      </c>
      <c r="L359" s="178">
        <v>2600</v>
      </c>
      <c r="M359" s="195"/>
    </row>
    <row r="360" ht="14.25" spans="1:13">
      <c r="A360" s="173" t="s">
        <v>7057</v>
      </c>
      <c r="B360" s="175" t="s">
        <v>7058</v>
      </c>
      <c r="C360" s="169" t="s">
        <v>6767</v>
      </c>
      <c r="D360" s="175" t="s">
        <v>7059</v>
      </c>
      <c r="E360" s="169" t="s">
        <v>7060</v>
      </c>
      <c r="F360" s="173" t="s">
        <v>5071</v>
      </c>
      <c r="G360" s="175" t="s">
        <v>5075</v>
      </c>
      <c r="H360" s="173" t="s">
        <v>5076</v>
      </c>
      <c r="I360" s="173" t="s">
        <v>5085</v>
      </c>
      <c r="J360" s="173" t="s">
        <v>5085</v>
      </c>
      <c r="K360" s="175" t="s">
        <v>7061</v>
      </c>
      <c r="L360" s="178">
        <v>3000</v>
      </c>
      <c r="M360" s="195"/>
    </row>
    <row r="361" ht="14.25" spans="1:13">
      <c r="A361" s="173" t="s">
        <v>7062</v>
      </c>
      <c r="B361" s="175" t="s">
        <v>7063</v>
      </c>
      <c r="C361" s="169" t="s">
        <v>6767</v>
      </c>
      <c r="D361" s="175" t="s">
        <v>7064</v>
      </c>
      <c r="E361" s="169" t="s">
        <v>7065</v>
      </c>
      <c r="F361" s="173" t="s">
        <v>5079</v>
      </c>
      <c r="G361" s="175" t="s">
        <v>5083</v>
      </c>
      <c r="H361" s="173" t="s">
        <v>5108</v>
      </c>
      <c r="I361" s="173" t="s">
        <v>5089</v>
      </c>
      <c r="J361" s="173" t="s">
        <v>5077</v>
      </c>
      <c r="K361" s="175" t="s">
        <v>7066</v>
      </c>
      <c r="L361" s="178">
        <v>10400</v>
      </c>
      <c r="M361" s="195"/>
    </row>
    <row r="362" ht="14.25" spans="1:13">
      <c r="A362" s="173" t="s">
        <v>7067</v>
      </c>
      <c r="B362" s="175" t="s">
        <v>6654</v>
      </c>
      <c r="C362" s="169" t="s">
        <v>6864</v>
      </c>
      <c r="D362" s="175" t="s">
        <v>6959</v>
      </c>
      <c r="E362" s="169" t="s">
        <v>7068</v>
      </c>
      <c r="F362" s="173" t="s">
        <v>5071</v>
      </c>
      <c r="G362" s="175" t="s">
        <v>5075</v>
      </c>
      <c r="H362" s="173" t="s">
        <v>5076</v>
      </c>
      <c r="I362" s="173" t="s">
        <v>5071</v>
      </c>
      <c r="J362" s="173" t="s">
        <v>5071</v>
      </c>
      <c r="K362" s="175" t="s">
        <v>7069</v>
      </c>
      <c r="L362" s="178">
        <v>1000</v>
      </c>
      <c r="M362" s="195"/>
    </row>
    <row r="363" ht="14.25" spans="1:13">
      <c r="A363" s="173" t="s">
        <v>7070</v>
      </c>
      <c r="B363" s="175" t="s">
        <v>7071</v>
      </c>
      <c r="C363" s="169" t="s">
        <v>6864</v>
      </c>
      <c r="D363" s="175" t="s">
        <v>6959</v>
      </c>
      <c r="E363" s="169" t="s">
        <v>7072</v>
      </c>
      <c r="F363" s="173" t="s">
        <v>5071</v>
      </c>
      <c r="G363" s="175" t="s">
        <v>5107</v>
      </c>
      <c r="H363" s="173" t="s">
        <v>5108</v>
      </c>
      <c r="I363" s="173" t="s">
        <v>5071</v>
      </c>
      <c r="J363" s="173" t="s">
        <v>5071</v>
      </c>
      <c r="K363" s="175" t="s">
        <v>7073</v>
      </c>
      <c r="L363" s="178">
        <v>1300</v>
      </c>
      <c r="M363" s="195"/>
    </row>
    <row r="364" ht="14.25" spans="1:13">
      <c r="A364" s="173" t="s">
        <v>7074</v>
      </c>
      <c r="B364" s="175" t="s">
        <v>7075</v>
      </c>
      <c r="C364" s="169" t="s">
        <v>6864</v>
      </c>
      <c r="D364" s="175" t="s">
        <v>6959</v>
      </c>
      <c r="E364" s="169" t="s">
        <v>7076</v>
      </c>
      <c r="F364" s="173" t="s">
        <v>5071</v>
      </c>
      <c r="G364" s="175" t="s">
        <v>5107</v>
      </c>
      <c r="H364" s="173" t="s">
        <v>5108</v>
      </c>
      <c r="I364" s="173" t="s">
        <v>5071</v>
      </c>
      <c r="J364" s="173" t="s">
        <v>5071</v>
      </c>
      <c r="K364" s="175" t="s">
        <v>7077</v>
      </c>
      <c r="L364" s="178">
        <v>1300</v>
      </c>
      <c r="M364" s="195"/>
    </row>
    <row r="365" ht="14.25" spans="1:13">
      <c r="A365" s="173" t="s">
        <v>7078</v>
      </c>
      <c r="B365" s="175" t="s">
        <v>7079</v>
      </c>
      <c r="C365" s="169" t="s">
        <v>6864</v>
      </c>
      <c r="D365" s="175" t="s">
        <v>6959</v>
      </c>
      <c r="E365" s="169" t="s">
        <v>7080</v>
      </c>
      <c r="F365" s="173" t="s">
        <v>5071</v>
      </c>
      <c r="G365" s="175" t="s">
        <v>5075</v>
      </c>
      <c r="H365" s="173" t="s">
        <v>5076</v>
      </c>
      <c r="I365" s="173" t="s">
        <v>5071</v>
      </c>
      <c r="J365" s="173" t="s">
        <v>5071</v>
      </c>
      <c r="K365" s="175" t="s">
        <v>7081</v>
      </c>
      <c r="L365" s="178">
        <v>1000</v>
      </c>
      <c r="M365" s="195"/>
    </row>
    <row r="366" ht="14.25" spans="1:13">
      <c r="A366" s="173" t="s">
        <v>7082</v>
      </c>
      <c r="B366" s="175" t="s">
        <v>7083</v>
      </c>
      <c r="C366" s="169" t="s">
        <v>6864</v>
      </c>
      <c r="D366" s="175" t="s">
        <v>7059</v>
      </c>
      <c r="E366" s="169" t="s">
        <v>7084</v>
      </c>
      <c r="F366" s="173" t="s">
        <v>5071</v>
      </c>
      <c r="G366" s="175" t="s">
        <v>5075</v>
      </c>
      <c r="H366" s="173" t="s">
        <v>5076</v>
      </c>
      <c r="I366" s="173" t="s">
        <v>5079</v>
      </c>
      <c r="J366" s="173" t="s">
        <v>5079</v>
      </c>
      <c r="K366" s="175" t="s">
        <v>7085</v>
      </c>
      <c r="L366" s="178">
        <v>2000</v>
      </c>
      <c r="M366" s="195"/>
    </row>
    <row r="367" ht="14.25" spans="1:13">
      <c r="A367" s="173" t="s">
        <v>7086</v>
      </c>
      <c r="B367" s="175" t="s">
        <v>7087</v>
      </c>
      <c r="C367" s="169" t="s">
        <v>6864</v>
      </c>
      <c r="D367" s="175" t="s">
        <v>7059</v>
      </c>
      <c r="E367" s="169" t="s">
        <v>7088</v>
      </c>
      <c r="F367" s="173" t="s">
        <v>5071</v>
      </c>
      <c r="G367" s="175" t="s">
        <v>5075</v>
      </c>
      <c r="H367" s="173" t="s">
        <v>5076</v>
      </c>
      <c r="I367" s="173" t="s">
        <v>5079</v>
      </c>
      <c r="J367" s="173" t="s">
        <v>5079</v>
      </c>
      <c r="K367" s="175" t="s">
        <v>7089</v>
      </c>
      <c r="L367" s="178">
        <v>2000</v>
      </c>
      <c r="M367" s="195"/>
    </row>
    <row r="368" ht="14.25" spans="1:13">
      <c r="A368" s="173" t="s">
        <v>7090</v>
      </c>
      <c r="B368" s="175" t="s">
        <v>7091</v>
      </c>
      <c r="C368" s="169" t="s">
        <v>6864</v>
      </c>
      <c r="D368" s="175" t="s">
        <v>7059</v>
      </c>
      <c r="E368" s="169" t="s">
        <v>7092</v>
      </c>
      <c r="F368" s="173" t="s">
        <v>5071</v>
      </c>
      <c r="G368" s="175" t="s">
        <v>5075</v>
      </c>
      <c r="H368" s="173" t="s">
        <v>5076</v>
      </c>
      <c r="I368" s="173" t="s">
        <v>5079</v>
      </c>
      <c r="J368" s="173" t="s">
        <v>5079</v>
      </c>
      <c r="K368" s="175" t="s">
        <v>7093</v>
      </c>
      <c r="L368" s="178">
        <v>2000</v>
      </c>
      <c r="M368" s="195"/>
    </row>
    <row r="369" ht="14.25" spans="1:13">
      <c r="A369" s="173" t="s">
        <v>7094</v>
      </c>
      <c r="B369" s="175" t="s">
        <v>7095</v>
      </c>
      <c r="C369" s="169" t="s">
        <v>6864</v>
      </c>
      <c r="D369" s="175" t="s">
        <v>7064</v>
      </c>
      <c r="E369" s="169" t="s">
        <v>7096</v>
      </c>
      <c r="F369" s="173" t="s">
        <v>5071</v>
      </c>
      <c r="G369" s="175" t="s">
        <v>5075</v>
      </c>
      <c r="H369" s="173" t="s">
        <v>5076</v>
      </c>
      <c r="I369" s="173" t="s">
        <v>5085</v>
      </c>
      <c r="J369" s="173" t="s">
        <v>5085</v>
      </c>
      <c r="K369" s="175" t="s">
        <v>7097</v>
      </c>
      <c r="L369" s="178">
        <v>3000</v>
      </c>
      <c r="M369" s="195"/>
    </row>
    <row r="370" ht="14.25" spans="1:13">
      <c r="A370" s="173" t="s">
        <v>7098</v>
      </c>
      <c r="B370" s="175" t="s">
        <v>7099</v>
      </c>
      <c r="C370" s="169" t="s">
        <v>6864</v>
      </c>
      <c r="D370" s="175" t="s">
        <v>7064</v>
      </c>
      <c r="E370" s="169" t="s">
        <v>7100</v>
      </c>
      <c r="F370" s="173" t="s">
        <v>5085</v>
      </c>
      <c r="G370" s="175" t="s">
        <v>5083</v>
      </c>
      <c r="H370" s="173" t="s">
        <v>5108</v>
      </c>
      <c r="I370" s="173" t="s">
        <v>5085</v>
      </c>
      <c r="J370" s="173" t="s">
        <v>5110</v>
      </c>
      <c r="K370" s="175" t="s">
        <v>7101</v>
      </c>
      <c r="L370" s="178">
        <v>11700</v>
      </c>
      <c r="M370" s="195"/>
    </row>
    <row r="371" ht="14.25" spans="1:13">
      <c r="A371" s="173" t="s">
        <v>7102</v>
      </c>
      <c r="B371" s="175" t="s">
        <v>7103</v>
      </c>
      <c r="C371" s="169" t="s">
        <v>6864</v>
      </c>
      <c r="D371" s="175" t="s">
        <v>7064</v>
      </c>
      <c r="E371" s="169" t="s">
        <v>7104</v>
      </c>
      <c r="F371" s="173" t="s">
        <v>5071</v>
      </c>
      <c r="G371" s="175" t="s">
        <v>5075</v>
      </c>
      <c r="H371" s="173" t="s">
        <v>5076</v>
      </c>
      <c r="I371" s="173" t="s">
        <v>5085</v>
      </c>
      <c r="J371" s="173" t="s">
        <v>5085</v>
      </c>
      <c r="K371" s="175" t="s">
        <v>7105</v>
      </c>
      <c r="L371" s="178">
        <v>3000</v>
      </c>
      <c r="M371" s="195"/>
    </row>
    <row r="372" ht="14.25" spans="1:13">
      <c r="A372" s="173" t="s">
        <v>7106</v>
      </c>
      <c r="B372" s="175" t="s">
        <v>7107</v>
      </c>
      <c r="C372" s="169" t="s">
        <v>6864</v>
      </c>
      <c r="D372" s="175" t="s">
        <v>7064</v>
      </c>
      <c r="E372" s="169" t="s">
        <v>7108</v>
      </c>
      <c r="F372" s="173" t="s">
        <v>5071</v>
      </c>
      <c r="G372" s="175" t="s">
        <v>5107</v>
      </c>
      <c r="H372" s="173" t="s">
        <v>5108</v>
      </c>
      <c r="I372" s="173" t="s">
        <v>5085</v>
      </c>
      <c r="J372" s="173" t="s">
        <v>5085</v>
      </c>
      <c r="K372" s="175" t="s">
        <v>7109</v>
      </c>
      <c r="L372" s="178">
        <v>3900</v>
      </c>
      <c r="M372" s="195"/>
    </row>
    <row r="373" ht="14.25" spans="1:13">
      <c r="A373" s="173" t="s">
        <v>7110</v>
      </c>
      <c r="B373" s="175" t="s">
        <v>7111</v>
      </c>
      <c r="C373" s="169" t="s">
        <v>6959</v>
      </c>
      <c r="D373" s="175" t="s">
        <v>7059</v>
      </c>
      <c r="E373" s="169" t="s">
        <v>7112</v>
      </c>
      <c r="F373" s="173" t="s">
        <v>5071</v>
      </c>
      <c r="G373" s="175" t="s">
        <v>5075</v>
      </c>
      <c r="H373" s="173" t="s">
        <v>5076</v>
      </c>
      <c r="I373" s="173" t="s">
        <v>5071</v>
      </c>
      <c r="J373" s="173" t="s">
        <v>5071</v>
      </c>
      <c r="K373" s="175" t="s">
        <v>7113</v>
      </c>
      <c r="L373" s="178">
        <v>1000</v>
      </c>
      <c r="M373" s="195"/>
    </row>
    <row r="374" ht="14.25" spans="1:13">
      <c r="A374" s="173" t="s">
        <v>7114</v>
      </c>
      <c r="B374" s="175" t="s">
        <v>7115</v>
      </c>
      <c r="C374" s="169" t="s">
        <v>6959</v>
      </c>
      <c r="D374" s="175" t="s">
        <v>7059</v>
      </c>
      <c r="E374" s="169" t="s">
        <v>7116</v>
      </c>
      <c r="F374" s="173" t="s">
        <v>5071</v>
      </c>
      <c r="G374" s="175" t="s">
        <v>5075</v>
      </c>
      <c r="H374" s="173" t="s">
        <v>5076</v>
      </c>
      <c r="I374" s="173" t="s">
        <v>5071</v>
      </c>
      <c r="J374" s="173" t="s">
        <v>5071</v>
      </c>
      <c r="K374" s="175" t="s">
        <v>7117</v>
      </c>
      <c r="L374" s="178">
        <v>1000</v>
      </c>
      <c r="M374" s="195"/>
    </row>
    <row r="375" ht="14.25" spans="1:13">
      <c r="A375" s="173" t="s">
        <v>7118</v>
      </c>
      <c r="B375" s="175" t="s">
        <v>7119</v>
      </c>
      <c r="C375" s="169" t="s">
        <v>6959</v>
      </c>
      <c r="D375" s="175" t="s">
        <v>7059</v>
      </c>
      <c r="E375" s="169" t="s">
        <v>7120</v>
      </c>
      <c r="F375" s="173" t="s">
        <v>5071</v>
      </c>
      <c r="G375" s="175" t="s">
        <v>5075</v>
      </c>
      <c r="H375" s="173" t="s">
        <v>5076</v>
      </c>
      <c r="I375" s="173" t="s">
        <v>5071</v>
      </c>
      <c r="J375" s="173" t="s">
        <v>5071</v>
      </c>
      <c r="K375" s="175" t="s">
        <v>7121</v>
      </c>
      <c r="L375" s="178">
        <v>1000</v>
      </c>
      <c r="M375" s="195"/>
    </row>
    <row r="376" ht="14.25" spans="1:13">
      <c r="A376" s="173" t="s">
        <v>7122</v>
      </c>
      <c r="B376" s="175" t="s">
        <v>7075</v>
      </c>
      <c r="C376" s="169" t="s">
        <v>6959</v>
      </c>
      <c r="D376" s="175" t="s">
        <v>7059</v>
      </c>
      <c r="E376" s="169" t="s">
        <v>7123</v>
      </c>
      <c r="F376" s="173" t="s">
        <v>5071</v>
      </c>
      <c r="G376" s="175" t="s">
        <v>5107</v>
      </c>
      <c r="H376" s="173" t="s">
        <v>5108</v>
      </c>
      <c r="I376" s="173" t="s">
        <v>5071</v>
      </c>
      <c r="J376" s="173" t="s">
        <v>5071</v>
      </c>
      <c r="K376" s="175" t="s">
        <v>7124</v>
      </c>
      <c r="L376" s="178">
        <v>1300</v>
      </c>
      <c r="M376" s="195"/>
    </row>
    <row r="377" ht="14.25" spans="1:13">
      <c r="A377" s="173" t="s">
        <v>7125</v>
      </c>
      <c r="B377" s="175" t="s">
        <v>7126</v>
      </c>
      <c r="C377" s="169" t="s">
        <v>6959</v>
      </c>
      <c r="D377" s="175" t="s">
        <v>7059</v>
      </c>
      <c r="E377" s="169" t="s">
        <v>7127</v>
      </c>
      <c r="F377" s="173" t="s">
        <v>5071</v>
      </c>
      <c r="G377" s="175" t="s">
        <v>5075</v>
      </c>
      <c r="H377" s="173" t="s">
        <v>5076</v>
      </c>
      <c r="I377" s="173" t="s">
        <v>5071</v>
      </c>
      <c r="J377" s="173" t="s">
        <v>5071</v>
      </c>
      <c r="K377" s="175" t="s">
        <v>7128</v>
      </c>
      <c r="L377" s="178">
        <v>1000</v>
      </c>
      <c r="M377" s="195"/>
    </row>
    <row r="378" ht="14.25" spans="1:13">
      <c r="A378" s="173" t="s">
        <v>7129</v>
      </c>
      <c r="B378" s="175" t="s">
        <v>7130</v>
      </c>
      <c r="C378" s="169" t="s">
        <v>6959</v>
      </c>
      <c r="D378" s="175" t="s">
        <v>7059</v>
      </c>
      <c r="E378" s="169" t="s">
        <v>7131</v>
      </c>
      <c r="F378" s="173" t="s">
        <v>5079</v>
      </c>
      <c r="G378" s="175" t="s">
        <v>5313</v>
      </c>
      <c r="H378" s="173" t="s">
        <v>7132</v>
      </c>
      <c r="I378" s="173" t="s">
        <v>5071</v>
      </c>
      <c r="J378" s="173" t="s">
        <v>5079</v>
      </c>
      <c r="K378" s="175" t="s">
        <v>7133</v>
      </c>
      <c r="L378" s="178">
        <v>3800</v>
      </c>
      <c r="M378" s="195"/>
    </row>
    <row r="379" ht="14.25" spans="1:13">
      <c r="A379" s="173" t="s">
        <v>7134</v>
      </c>
      <c r="B379" s="175" t="s">
        <v>7135</v>
      </c>
      <c r="C379" s="169" t="s">
        <v>6959</v>
      </c>
      <c r="D379" s="175" t="s">
        <v>7064</v>
      </c>
      <c r="E379" s="169" t="s">
        <v>7136</v>
      </c>
      <c r="F379" s="173" t="s">
        <v>5071</v>
      </c>
      <c r="G379" s="175" t="s">
        <v>5075</v>
      </c>
      <c r="H379" s="173" t="s">
        <v>5076</v>
      </c>
      <c r="I379" s="173" t="s">
        <v>5079</v>
      </c>
      <c r="J379" s="173" t="s">
        <v>5079</v>
      </c>
      <c r="K379" s="175" t="s">
        <v>7137</v>
      </c>
      <c r="L379" s="178">
        <v>2000</v>
      </c>
      <c r="M379" s="195"/>
    </row>
    <row r="380" ht="15" spans="1:13">
      <c r="A380" s="400" t="s">
        <v>7138</v>
      </c>
      <c r="B380" s="175" t="s">
        <v>7139</v>
      </c>
      <c r="C380" s="169" t="s">
        <v>6959</v>
      </c>
      <c r="D380" s="175" t="s">
        <v>7064</v>
      </c>
      <c r="E380" s="169" t="s">
        <v>7140</v>
      </c>
      <c r="F380" s="173" t="s">
        <v>5071</v>
      </c>
      <c r="G380" s="175" t="s">
        <v>5075</v>
      </c>
      <c r="H380" s="173" t="s">
        <v>6051</v>
      </c>
      <c r="I380" s="173" t="s">
        <v>5079</v>
      </c>
      <c r="J380" s="173" t="s">
        <v>5079</v>
      </c>
      <c r="K380" s="175" t="s">
        <v>7137</v>
      </c>
      <c r="L380" s="431" t="s">
        <v>7141</v>
      </c>
      <c r="M380" s="195"/>
    </row>
    <row r="381" ht="14.25" spans="1:13">
      <c r="A381" s="173" t="s">
        <v>7142</v>
      </c>
      <c r="B381" s="175" t="s">
        <v>7143</v>
      </c>
      <c r="C381" s="169" t="s">
        <v>6959</v>
      </c>
      <c r="D381" s="175" t="s">
        <v>7064</v>
      </c>
      <c r="E381" s="169" t="s">
        <v>7144</v>
      </c>
      <c r="F381" s="173" t="s">
        <v>5071</v>
      </c>
      <c r="G381" s="175" t="s">
        <v>5075</v>
      </c>
      <c r="H381" s="173" t="s">
        <v>5076</v>
      </c>
      <c r="I381" s="173" t="s">
        <v>5079</v>
      </c>
      <c r="J381" s="173" t="s">
        <v>5079</v>
      </c>
      <c r="K381" s="175" t="s">
        <v>7145</v>
      </c>
      <c r="L381" s="178">
        <v>2000</v>
      </c>
      <c r="M381" s="195"/>
    </row>
    <row r="382" ht="14.25" spans="1:13">
      <c r="A382" s="173" t="s">
        <v>7146</v>
      </c>
      <c r="B382" s="175" t="s">
        <v>7147</v>
      </c>
      <c r="C382" s="169" t="s">
        <v>6959</v>
      </c>
      <c r="D382" s="175" t="s">
        <v>7064</v>
      </c>
      <c r="E382" s="169" t="s">
        <v>7148</v>
      </c>
      <c r="F382" s="173" t="s">
        <v>5071</v>
      </c>
      <c r="G382" s="175" t="s">
        <v>5075</v>
      </c>
      <c r="H382" s="173" t="s">
        <v>6051</v>
      </c>
      <c r="I382" s="173" t="s">
        <v>5079</v>
      </c>
      <c r="J382" s="173" t="s">
        <v>5079</v>
      </c>
      <c r="K382" s="175" t="s">
        <v>7145</v>
      </c>
      <c r="L382" s="414" t="s">
        <v>6052</v>
      </c>
      <c r="M382" s="195"/>
    </row>
    <row r="383" ht="14.25" spans="1:13">
      <c r="A383" s="173" t="s">
        <v>7149</v>
      </c>
      <c r="B383" s="175" t="s">
        <v>7150</v>
      </c>
      <c r="C383" s="169" t="s">
        <v>6959</v>
      </c>
      <c r="D383" s="175" t="s">
        <v>7064</v>
      </c>
      <c r="E383" s="169" t="s">
        <v>7151</v>
      </c>
      <c r="F383" s="173" t="s">
        <v>5071</v>
      </c>
      <c r="G383" s="175" t="s">
        <v>5093</v>
      </c>
      <c r="H383" s="173" t="s">
        <v>5094</v>
      </c>
      <c r="I383" s="173" t="s">
        <v>5079</v>
      </c>
      <c r="J383" s="173" t="s">
        <v>5079</v>
      </c>
      <c r="K383" s="175" t="s">
        <v>7152</v>
      </c>
      <c r="L383" s="178">
        <v>3000</v>
      </c>
      <c r="M383" s="195"/>
    </row>
    <row r="384" ht="14.25" spans="1:13">
      <c r="A384" s="173" t="s">
        <v>7153</v>
      </c>
      <c r="B384" s="175" t="s">
        <v>7154</v>
      </c>
      <c r="C384" s="169" t="s">
        <v>7059</v>
      </c>
      <c r="D384" s="175" t="s">
        <v>7064</v>
      </c>
      <c r="E384" s="169" t="s">
        <v>7155</v>
      </c>
      <c r="F384" s="173" t="s">
        <v>5071</v>
      </c>
      <c r="G384" s="175" t="s">
        <v>5075</v>
      </c>
      <c r="H384" s="173" t="s">
        <v>5076</v>
      </c>
      <c r="I384" s="173" t="s">
        <v>5071</v>
      </c>
      <c r="J384" s="173" t="s">
        <v>5071</v>
      </c>
      <c r="K384" s="175" t="s">
        <v>7156</v>
      </c>
      <c r="L384" s="178">
        <v>1000</v>
      </c>
      <c r="M384" s="195"/>
    </row>
    <row r="385" ht="14.25" spans="1:13">
      <c r="A385" s="173" t="s">
        <v>7157</v>
      </c>
      <c r="B385" s="175" t="s">
        <v>7158</v>
      </c>
      <c r="C385" s="169" t="s">
        <v>7059</v>
      </c>
      <c r="D385" s="175" t="s">
        <v>7064</v>
      </c>
      <c r="E385" s="169" t="s">
        <v>7159</v>
      </c>
      <c r="F385" s="173" t="s">
        <v>5071</v>
      </c>
      <c r="G385" s="175" t="s">
        <v>5075</v>
      </c>
      <c r="H385" s="173" t="s">
        <v>5076</v>
      </c>
      <c r="I385" s="173" t="s">
        <v>5071</v>
      </c>
      <c r="J385" s="173" t="s">
        <v>5071</v>
      </c>
      <c r="K385" s="175" t="s">
        <v>7160</v>
      </c>
      <c r="L385" s="178">
        <v>1000</v>
      </c>
      <c r="M385" s="195"/>
    </row>
    <row r="386" ht="14.25" spans="1:13">
      <c r="A386" s="173" t="s">
        <v>7161</v>
      </c>
      <c r="B386" s="175" t="s">
        <v>7162</v>
      </c>
      <c r="C386" s="169" t="s">
        <v>7059</v>
      </c>
      <c r="D386" s="175" t="s">
        <v>7064</v>
      </c>
      <c r="E386" s="169" t="s">
        <v>7163</v>
      </c>
      <c r="F386" s="173" t="s">
        <v>5071</v>
      </c>
      <c r="G386" s="175" t="s">
        <v>5075</v>
      </c>
      <c r="H386" s="173" t="s">
        <v>5076</v>
      </c>
      <c r="I386" s="173" t="s">
        <v>5071</v>
      </c>
      <c r="J386" s="173" t="s">
        <v>5071</v>
      </c>
      <c r="K386" s="175" t="s">
        <v>7164</v>
      </c>
      <c r="L386" s="178">
        <v>1000</v>
      </c>
      <c r="M386" s="195"/>
    </row>
    <row r="387" ht="14.25" spans="1:13">
      <c r="A387" s="173" t="s">
        <v>7165</v>
      </c>
      <c r="B387" s="175" t="s">
        <v>7166</v>
      </c>
      <c r="C387" s="169" t="s">
        <v>7059</v>
      </c>
      <c r="D387" s="175" t="s">
        <v>7064</v>
      </c>
      <c r="E387" s="169" t="s">
        <v>7167</v>
      </c>
      <c r="F387" s="173" t="s">
        <v>5071</v>
      </c>
      <c r="G387" s="175" t="s">
        <v>5075</v>
      </c>
      <c r="H387" s="173" t="s">
        <v>5076</v>
      </c>
      <c r="I387" s="173" t="s">
        <v>5071</v>
      </c>
      <c r="J387" s="173" t="s">
        <v>5071</v>
      </c>
      <c r="K387" s="175" t="s">
        <v>7168</v>
      </c>
      <c r="L387" s="178">
        <v>1000</v>
      </c>
      <c r="M387" s="195"/>
    </row>
    <row r="388" ht="14.25" spans="1:13">
      <c r="A388" s="173" t="s">
        <v>7169</v>
      </c>
      <c r="B388" s="175" t="s">
        <v>7170</v>
      </c>
      <c r="C388" s="169" t="s">
        <v>7059</v>
      </c>
      <c r="D388" s="175" t="s">
        <v>7064</v>
      </c>
      <c r="E388" s="169" t="s">
        <v>7171</v>
      </c>
      <c r="F388" s="173" t="s">
        <v>5071</v>
      </c>
      <c r="G388" s="175" t="s">
        <v>5083</v>
      </c>
      <c r="H388" s="173" t="s">
        <v>5108</v>
      </c>
      <c r="I388" s="173" t="s">
        <v>5071</v>
      </c>
      <c r="J388" s="173" t="s">
        <v>5071</v>
      </c>
      <c r="K388" s="175" t="s">
        <v>7172</v>
      </c>
      <c r="L388" s="178">
        <v>1300</v>
      </c>
      <c r="M388" s="195"/>
    </row>
    <row r="389" ht="14.25" spans="1:13">
      <c r="A389" s="173" t="s">
        <v>7173</v>
      </c>
      <c r="B389" s="175" t="s">
        <v>7174</v>
      </c>
      <c r="C389" s="169" t="s">
        <v>7059</v>
      </c>
      <c r="D389" s="175" t="s">
        <v>7064</v>
      </c>
      <c r="E389" s="169" t="s">
        <v>7175</v>
      </c>
      <c r="F389" s="173" t="s">
        <v>5071</v>
      </c>
      <c r="G389" s="175" t="s">
        <v>5093</v>
      </c>
      <c r="H389" s="173" t="s">
        <v>5094</v>
      </c>
      <c r="I389" s="173" t="s">
        <v>5071</v>
      </c>
      <c r="J389" s="173" t="s">
        <v>5071</v>
      </c>
      <c r="K389" s="175" t="s">
        <v>7176</v>
      </c>
      <c r="L389" s="178">
        <v>1500</v>
      </c>
      <c r="M389" s="195"/>
    </row>
    <row r="390" ht="14.25" spans="1:13">
      <c r="A390" s="173" t="s">
        <v>7177</v>
      </c>
      <c r="B390" s="175" t="s">
        <v>7178</v>
      </c>
      <c r="C390" s="169" t="s">
        <v>7059</v>
      </c>
      <c r="D390" s="175" t="s">
        <v>7064</v>
      </c>
      <c r="E390" s="169" t="s">
        <v>7179</v>
      </c>
      <c r="F390" s="173" t="s">
        <v>5071</v>
      </c>
      <c r="G390" s="175" t="s">
        <v>5107</v>
      </c>
      <c r="H390" s="173" t="s">
        <v>5108</v>
      </c>
      <c r="I390" s="173" t="s">
        <v>5071</v>
      </c>
      <c r="J390" s="173" t="s">
        <v>5071</v>
      </c>
      <c r="K390" s="175" t="s">
        <v>7180</v>
      </c>
      <c r="L390" s="178">
        <v>1300</v>
      </c>
      <c r="M390" s="195"/>
    </row>
    <row r="391" ht="14.25" spans="1:13">
      <c r="A391" s="173" t="s">
        <v>7181</v>
      </c>
      <c r="B391" s="175" t="s">
        <v>7182</v>
      </c>
      <c r="C391" s="169" t="s">
        <v>7059</v>
      </c>
      <c r="D391" s="175" t="s">
        <v>7064</v>
      </c>
      <c r="E391" s="169" t="s">
        <v>7183</v>
      </c>
      <c r="F391" s="173" t="s">
        <v>5079</v>
      </c>
      <c r="G391" s="175" t="s">
        <v>5083</v>
      </c>
      <c r="H391" s="173" t="s">
        <v>5108</v>
      </c>
      <c r="I391" s="173" t="s">
        <v>5071</v>
      </c>
      <c r="J391" s="173" t="s">
        <v>5079</v>
      </c>
      <c r="K391" s="175" t="s">
        <v>7184</v>
      </c>
      <c r="L391" s="178">
        <v>2600</v>
      </c>
      <c r="M391" s="195"/>
    </row>
    <row r="392" ht="14.25" spans="1:13">
      <c r="A392" s="432"/>
      <c r="B392" s="180"/>
      <c r="C392" s="182"/>
      <c r="D392" s="180"/>
      <c r="E392" s="182"/>
      <c r="F392" s="432"/>
      <c r="G392" s="180"/>
      <c r="H392" s="182"/>
      <c r="I392" s="173" t="s">
        <v>6051</v>
      </c>
      <c r="J392" s="173" t="s">
        <v>6051</v>
      </c>
      <c r="K392" s="180"/>
      <c r="L392" s="414"/>
      <c r="M392" s="195"/>
    </row>
    <row r="393" ht="14.25" spans="1:13">
      <c r="A393" s="192" t="s">
        <v>5937</v>
      </c>
      <c r="B393" s="193"/>
      <c r="C393" s="193"/>
      <c r="D393" s="193"/>
      <c r="E393" s="194"/>
      <c r="F393" s="173" t="s">
        <v>7185</v>
      </c>
      <c r="G393" s="180"/>
      <c r="H393" s="182"/>
      <c r="I393" s="169" t="s">
        <v>7186</v>
      </c>
      <c r="J393" s="173" t="s">
        <v>7187</v>
      </c>
      <c r="K393" s="180"/>
      <c r="L393" s="178">
        <f>SUM(L1:L392)</f>
        <v>964600</v>
      </c>
      <c r="M393" s="195"/>
    </row>
    <row r="394" spans="12:12">
      <c r="L394" t="s">
        <v>7188</v>
      </c>
    </row>
    <row r="520" spans="11:11">
      <c r="K520" s="372" t="s">
        <v>7188</v>
      </c>
    </row>
  </sheetData>
  <autoFilter ref="A2:Q520">
    <extLst/>
  </autoFilter>
  <mergeCells count="20">
    <mergeCell ref="H227:I227"/>
    <mergeCell ref="H303:I303"/>
    <mergeCell ref="A393:E393"/>
    <mergeCell ref="A1:A2"/>
    <mergeCell ref="B1:B2"/>
    <mergeCell ref="B122:B123"/>
    <mergeCell ref="B156:B157"/>
    <mergeCell ref="C1:C2"/>
    <mergeCell ref="C156:C157"/>
    <mergeCell ref="D1:D2"/>
    <mergeCell ref="D156:D157"/>
    <mergeCell ref="E1:E2"/>
    <mergeCell ref="E122:E123"/>
    <mergeCell ref="E156:E157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Hotel Royal Bangkok</Company>
  <Application>Microsoft Excel</Application>
  <HeadingPairs>
    <vt:vector size="2" baseType="variant">
      <vt:variant>
        <vt:lpstr>工作表</vt:lpstr>
      </vt:variant>
      <vt:variant>
        <vt:i4>19</vt:i4>
      </vt:variant>
    </vt:vector>
  </HeadingPairs>
  <TitlesOfParts>
    <vt:vector size="19" baseType="lpstr">
      <vt:lpstr>CIT JULY 2018</vt:lpstr>
      <vt:lpstr>CIT AUG 2018</vt:lpstr>
      <vt:lpstr>CIT SEP 2018</vt:lpstr>
      <vt:lpstr>OCT</vt:lpstr>
      <vt:lpstr>NOV</vt:lpstr>
      <vt:lpstr>DEC</vt:lpstr>
      <vt:lpstr>JAN19</vt:lpstr>
      <vt:lpstr>FEB19</vt:lpstr>
      <vt:lpstr>MAR19</vt:lpstr>
      <vt:lpstr>APR19</vt:lpstr>
      <vt:lpstr>MAY19</vt:lpstr>
      <vt:lpstr>JUN19</vt:lpstr>
      <vt:lpstr>JUL19</vt:lpstr>
      <vt:lpstr>AUG19</vt:lpstr>
      <vt:lpstr>SEP19</vt:lpstr>
      <vt:lpstr>OCT19</vt:lpstr>
      <vt:lpstr>Nov19</vt:lpstr>
      <vt:lpstr>Dec19</vt:lpstr>
      <vt:lpstr>JAN20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Sales Manager</dc:creator>
  <cp:lastModifiedBy>财务崔</cp:lastModifiedBy>
  <dcterms:created xsi:type="dcterms:W3CDTF">2018-08-08T08:10:00Z</dcterms:created>
  <dcterms:modified xsi:type="dcterms:W3CDTF">2020-02-05T08:55:06Z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2052-11.1.0.9292</vt:lpwstr>
  </property>
</Properties>
</file>