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<sst xmlns="http://schemas.openxmlformats.org/spreadsheetml/2006/main" count="134" uniqueCount="78">
  <si>
    <t>CIT No.</t>
  </si>
  <si>
    <t>Hotel Conf NO.</t>
  </si>
  <si>
    <t>C/I</t>
  </si>
  <si>
    <t>C/O</t>
  </si>
  <si>
    <t>Guest name</t>
  </si>
  <si>
    <t>，</t>
  </si>
  <si>
    <t>DENG LI,LIU XINYI</t>
  </si>
  <si>
    <t>7192091&amp;7192093</t>
  </si>
  <si>
    <t>ZHU GENQUAN,WANG LANYING,YANG FALIANG,ZHU GUIXIN</t>
  </si>
  <si>
    <t>7183833&amp;7183832</t>
  </si>
  <si>
    <t>XU GUANGYU</t>
  </si>
  <si>
    <t>YUAN HAIRONG</t>
  </si>
  <si>
    <t>LUO SHUANGYAN,GUAN HONGXING</t>
  </si>
  <si>
    <t>7235833&amp;7235834</t>
  </si>
  <si>
    <t>CAI cixiong</t>
  </si>
  <si>
    <t>LIN FANQI,YUAN YUAN</t>
  </si>
  <si>
    <t>DAI YUXIA,DENG HONGBIN,WANG AIZHEN</t>
  </si>
  <si>
    <t>ZHU haigang,Bao Miao</t>
  </si>
  <si>
    <t>BANYAN TREE UNGASAN</t>
  </si>
  <si>
    <t>No</t>
  </si>
  <si>
    <t>Confirmation No.</t>
  </si>
  <si>
    <t>Guest Name</t>
  </si>
  <si>
    <t>Check In</t>
  </si>
  <si>
    <t>Check Out</t>
  </si>
  <si>
    <t>Room Type</t>
  </si>
  <si>
    <t>Room</t>
  </si>
  <si>
    <t>Booking Number</t>
  </si>
  <si>
    <t>Total Amount</t>
  </si>
  <si>
    <t>REMARK</t>
  </si>
  <si>
    <t>Wu, Li Ya</t>
  </si>
  <si>
    <t>1VPKS</t>
  </si>
  <si>
    <t>Zhong, Ling</t>
  </si>
  <si>
    <t>1VPKG</t>
  </si>
  <si>
    <t>Zhong, Lei</t>
  </si>
  <si>
    <t>Liu, Yi</t>
  </si>
  <si>
    <t>2VPKG</t>
  </si>
  <si>
    <t>Li, Yan</t>
  </si>
  <si>
    <t>Xue, Chun Xiao</t>
  </si>
  <si>
    <t>1VPKO</t>
  </si>
  <si>
    <r>
      <t xml:space="preserve">$	</t>
    </r>
    <r>
      <rPr>
        <sz val="7.5"/>
        <color theme="1"/>
        <rFont val="Calibri"/>
        <charset val="134"/>
      </rPr>
      <t>994.00</t>
    </r>
  </si>
  <si>
    <t>He, Yee Yee Eda</t>
  </si>
  <si>
    <t>Tian, Tian</t>
  </si>
  <si>
    <r>
      <t xml:space="preserve">$	</t>
    </r>
    <r>
      <rPr>
        <sz val="7.5"/>
        <color theme="1"/>
        <rFont val="Calibri"/>
        <charset val="134"/>
      </rPr>
      <t>524.00</t>
    </r>
  </si>
  <si>
    <t>Liang, Zhi</t>
  </si>
  <si>
    <t>Xiao, Dong Wei</t>
  </si>
  <si>
    <r>
      <t xml:space="preserve">$	</t>
    </r>
    <r>
      <rPr>
        <sz val="7.5"/>
        <color theme="1"/>
        <rFont val="Calibri"/>
        <charset val="134"/>
      </rPr>
      <t>497.00</t>
    </r>
  </si>
  <si>
    <r>
      <t xml:space="preserve">$	</t>
    </r>
    <r>
      <rPr>
        <sz val="7.5"/>
        <color theme="1"/>
        <rFont val="Calibri"/>
        <charset val="134"/>
      </rPr>
      <t>589.00</t>
    </r>
  </si>
  <si>
    <t>Wang, Jun Juan</t>
  </si>
  <si>
    <t>He, Zhao Danny</t>
  </si>
  <si>
    <t>Zhang, Li Yan</t>
  </si>
  <si>
    <t>Wu, Yu Ping</t>
  </si>
  <si>
    <t>Lin, Jun</t>
  </si>
  <si>
    <t>Wang, Yu Shu</t>
  </si>
  <si>
    <t>Wang, Ling</t>
  </si>
  <si>
    <t>Du, Meng Xue</t>
  </si>
  <si>
    <r>
      <t xml:space="preserve">$	</t>
    </r>
    <r>
      <rPr>
        <sz val="7.5"/>
        <color theme="1"/>
        <rFont val="Calibri"/>
        <charset val="134"/>
      </rPr>
      <t>927.00</t>
    </r>
  </si>
  <si>
    <t>Yang, Guan Xiong</t>
  </si>
  <si>
    <r>
      <t xml:space="preserve">$	</t>
    </r>
    <r>
      <rPr>
        <sz val="7.5"/>
        <color theme="1"/>
        <rFont val="Calibri"/>
        <charset val="134"/>
      </rPr>
      <t>430.00</t>
    </r>
  </si>
  <si>
    <r>
      <t xml:space="preserve">$	</t>
    </r>
    <r>
      <rPr>
        <sz val="7.5"/>
        <color theme="1"/>
        <rFont val="Calibri"/>
        <charset val="134"/>
      </rPr>
      <t>906.00</t>
    </r>
  </si>
  <si>
    <t>Luo, Xing</t>
  </si>
  <si>
    <r>
      <t xml:space="preserve">$	</t>
    </r>
    <r>
      <rPr>
        <sz val="7.5"/>
        <color theme="1"/>
        <rFont val="Calibri"/>
        <charset val="134"/>
      </rPr>
      <t>620.00</t>
    </r>
  </si>
  <si>
    <t>Fang, Ze Ji</t>
  </si>
  <si>
    <t>Pyo, Sung Hoon</t>
  </si>
  <si>
    <r>
      <t xml:space="preserve">$	</t>
    </r>
    <r>
      <rPr>
        <sz val="7.5"/>
        <color theme="1"/>
        <rFont val="Calibri"/>
        <charset val="134"/>
      </rPr>
      <t>977.00</t>
    </r>
  </si>
  <si>
    <r>
      <t xml:space="preserve">$	</t>
    </r>
    <r>
      <rPr>
        <sz val="7.5"/>
        <color theme="1"/>
        <rFont val="Calibri"/>
        <charset val="134"/>
      </rPr>
      <t>494.00</t>
    </r>
  </si>
  <si>
    <t>Zhang, Jing</t>
  </si>
  <si>
    <t>Zhang, Hao Lan</t>
  </si>
  <si>
    <t>3VPKO</t>
  </si>
  <si>
    <t>Jian, Shu Bing</t>
  </si>
  <si>
    <t>Lee, Wing Lung Vicky</t>
  </si>
  <si>
    <t>Total</t>
  </si>
  <si>
    <t>P200208144603489</t>
  </si>
  <si>
    <t>Deposit received on 29 Nov 2019</t>
  </si>
  <si>
    <t>P200208144128489</t>
  </si>
  <si>
    <t>Deposit received on 06 Dec 2019</t>
  </si>
  <si>
    <t>LAST TIME REMAINING BALANCE</t>
  </si>
  <si>
    <t>TODAY'S REMAINING BALANCE</t>
  </si>
  <si>
    <t>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</si>
</sst>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26" formatCode="\$#,##0.00_);[Red]\(\$#,##0.00\)"/>
  </numFmts>
  <fonts count="34">
    <font>
      <sz val="11"/>
      <color theme="1"/>
      <name val="宋体"/>
      <charset val="134"/>
      <scheme val="minor"/>
    </font>
    <font>
      <sz val="9.5"/>
      <color theme="1"/>
      <name val="Palatino Linotype"/>
      <charset val="134"/>
    </font>
    <font>
      <sz val="7.5"/>
      <color theme="1"/>
      <name val="Calibri"/>
      <charset val="134"/>
    </font>
    <font>
      <sz val="5"/>
      <color theme="1"/>
      <name val="Times New Roman"/>
      <charset val="134"/>
    </font>
    <font>
      <sz val="6"/>
      <color theme="1"/>
      <name val="Times New Roman"/>
      <charset val="134"/>
    </font>
    <font>
      <sz val="7"/>
      <color theme="1"/>
      <name val="Times New Roman"/>
      <charset val="134"/>
    </font>
    <font>
      <sz val="7.5"/>
      <color rgb="FFFF0000"/>
      <name val="Calibri"/>
      <charset val="134"/>
    </font>
    <font>
      <sz val="10.6"/>
      <color rgb="FF333333"/>
      <name val="Helvetica"/>
      <charset val="134"/>
    </font>
    <font>
      <sz val="11.25"/>
      <color rgb="FF0291D4"/>
      <name val="Helvetica"/>
      <charset val="134"/>
    </font>
    <font>
      <sz val="9.5"/>
      <color theme="1"/>
      <name val="Calibri"/>
      <charset val="134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rgb="FFFF0000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thick">
        <color rgb="FF000000"/>
      </bottom>
      <diagonal/>
    </border>
    <border>
      <left/>
      <right/>
      <top style="medium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13" borderId="1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3" borderId="17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2" fillId="31" borderId="21" applyNumberFormat="0" applyAlignment="0" applyProtection="0">
      <alignment vertical="center"/>
    </xf>
    <xf numFmtId="0" fontId="33" fillId="31" borderId="15" applyNumberFormat="0" applyAlignment="0" applyProtection="0">
      <alignment vertical="center"/>
    </xf>
    <xf numFmtId="0" fontId="17" fillId="10" borderId="14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15" fontId="2" fillId="0" borderId="5" xfId="0" applyNumberFormat="1" applyFont="1" applyBorder="1" applyAlignment="1">
      <alignment horizontal="right" vertical="top" wrapText="1"/>
    </xf>
    <xf numFmtId="26" fontId="2" fillId="0" borderId="5" xfId="0" applyNumberFormat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15" fontId="2" fillId="2" borderId="5" xfId="0" applyNumberFormat="1" applyFont="1" applyFill="1" applyBorder="1" applyAlignment="1">
      <alignment horizontal="right" vertical="top" wrapText="1"/>
    </xf>
    <xf numFmtId="26" fontId="2" fillId="2" borderId="5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15" fontId="2" fillId="3" borderId="5" xfId="0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6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26" fontId="2" fillId="0" borderId="10" xfId="0" applyNumberFormat="1" applyFont="1" applyBorder="1" applyAlignment="1">
      <alignment horizontal="right" vertical="top" wrapText="1"/>
    </xf>
    <xf numFmtId="0" fontId="4" fillId="0" borderId="10" xfId="0" applyFont="1" applyBorder="1" applyAlignment="1">
      <alignment horizontal="left" vertical="top" wrapText="1"/>
    </xf>
    <xf numFmtId="0" fontId="7" fillId="0" borderId="0" xfId="0" applyFont="1"/>
    <xf numFmtId="26" fontId="2" fillId="2" borderId="10" xfId="0" applyNumberFormat="1" applyFont="1" applyFill="1" applyBorder="1" applyAlignment="1">
      <alignment horizontal="right" vertical="top" wrapText="1"/>
    </xf>
    <xf numFmtId="0" fontId="4" fillId="2" borderId="10" xfId="0" applyFont="1" applyFill="1" applyBorder="1" applyAlignment="1">
      <alignment horizontal="left" vertical="top" wrapText="1"/>
    </xf>
    <xf numFmtId="26" fontId="2" fillId="3" borderId="10" xfId="0" applyNumberFormat="1" applyFont="1" applyFill="1" applyBorder="1" applyAlignment="1">
      <alignment horizontal="right" vertical="top" wrapText="1"/>
    </xf>
    <xf numFmtId="0" fontId="7" fillId="7" borderId="11" xfId="0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left" vertical="top" wrapText="1"/>
    </xf>
    <xf numFmtId="26" fontId="6" fillId="0" borderId="7" xfId="0" applyNumberFormat="1" applyFont="1" applyBorder="1" applyAlignment="1">
      <alignment horizontal="right" vertical="top" wrapText="1"/>
    </xf>
    <xf numFmtId="0" fontId="5" fillId="0" borderId="13" xfId="0" applyFont="1" applyBorder="1" applyAlignment="1">
      <alignment horizontal="left" vertical="top" wrapText="1"/>
    </xf>
    <xf numFmtId="0" fontId="8" fillId="0" borderId="0" xfId="0" applyFont="1"/>
    <xf numFmtId="26" fontId="6" fillId="0" borderId="8" xfId="0" applyNumberFormat="1" applyFont="1" applyBorder="1" applyAlignment="1">
      <alignment horizontal="right" vertical="top" wrapText="1"/>
    </xf>
    <xf numFmtId="26" fontId="9" fillId="6" borderId="8" xfId="0" applyNumberFormat="1" applyFont="1" applyFill="1" applyBorder="1" applyAlignment="1">
      <alignment horizontal="right" vertical="top" wrapText="1"/>
    </xf>
    <xf numFmtId="0" fontId="10" fillId="8" borderId="0" xfId="0" applyFont="1" applyFill="1"/>
    <xf numFmtId="0" fontId="11" fillId="8" borderId="0" xfId="0" applyFont="1" applyFill="1"/>
    <xf numFmtId="0" fontId="12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left"/>
    </xf>
    <xf numFmtId="14" fontId="13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/>
    <xf numFmtId="0" fontId="13" fillId="0" borderId="0" xfId="0" applyFont="1" applyFill="1" applyBorder="1" applyAlignment="1"/>
    <xf numFmtId="0" fontId="13" fillId="2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58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20020810172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酒店确认号</v>
          </cell>
          <cell r="B1" t="str">
            <v>单号</v>
          </cell>
        </row>
        <row r="2">
          <cell r="A2">
            <v>7242082</v>
          </cell>
          <cell r="B2">
            <v>1772244</v>
          </cell>
        </row>
        <row r="3">
          <cell r="A3" t="str">
            <v/>
          </cell>
          <cell r="B3">
            <v>1772151</v>
          </cell>
        </row>
        <row r="4">
          <cell r="A4" t="str">
            <v/>
          </cell>
          <cell r="B4">
            <v>1767430</v>
          </cell>
        </row>
        <row r="5">
          <cell r="A5">
            <v>7258588</v>
          </cell>
          <cell r="B5">
            <v>1780539</v>
          </cell>
        </row>
        <row r="6">
          <cell r="A6">
            <v>7256836</v>
          </cell>
          <cell r="B6">
            <v>1779915</v>
          </cell>
        </row>
        <row r="7">
          <cell r="A7">
            <v>7250336</v>
          </cell>
          <cell r="B7">
            <v>1777005</v>
          </cell>
        </row>
        <row r="8">
          <cell r="A8" t="str">
            <v/>
          </cell>
          <cell r="B8">
            <v>1728104</v>
          </cell>
        </row>
        <row r="9">
          <cell r="A9" t="str">
            <v/>
          </cell>
          <cell r="B9">
            <v>1760436</v>
          </cell>
        </row>
        <row r="10">
          <cell r="A10" t="str">
            <v/>
          </cell>
          <cell r="B10">
            <v>1767010</v>
          </cell>
        </row>
        <row r="11">
          <cell r="A11" t="str">
            <v/>
          </cell>
          <cell r="B11">
            <v>1768624</v>
          </cell>
        </row>
        <row r="12">
          <cell r="A12">
            <v>7095583</v>
          </cell>
          <cell r="B12">
            <v>1731713</v>
          </cell>
        </row>
        <row r="13">
          <cell r="A13">
            <v>7173337</v>
          </cell>
          <cell r="B13">
            <v>1721479</v>
          </cell>
        </row>
        <row r="14">
          <cell r="A14" t="str">
            <v>#7242085.</v>
          </cell>
          <cell r="B14">
            <v>1772235</v>
          </cell>
        </row>
        <row r="15">
          <cell r="A15" t="str">
            <v/>
          </cell>
          <cell r="B15">
            <v>1772152</v>
          </cell>
        </row>
        <row r="16">
          <cell r="A16" t="str">
            <v/>
          </cell>
          <cell r="B16">
            <v>1767429</v>
          </cell>
        </row>
        <row r="17">
          <cell r="A17" t="str">
            <v/>
          </cell>
          <cell r="B17">
            <v>1767427</v>
          </cell>
        </row>
        <row r="18">
          <cell r="A18" t="str">
            <v>7186849 ,7186850</v>
          </cell>
          <cell r="B18">
            <v>1731474</v>
          </cell>
        </row>
        <row r="19">
          <cell r="A19" t="str">
            <v/>
          </cell>
          <cell r="B19">
            <v>1728105</v>
          </cell>
        </row>
        <row r="20">
          <cell r="A20">
            <v>7186590</v>
          </cell>
          <cell r="B20">
            <v>1730630</v>
          </cell>
        </row>
        <row r="21">
          <cell r="A21" t="str">
            <v/>
          </cell>
          <cell r="B21">
            <v>1752832</v>
          </cell>
        </row>
        <row r="22">
          <cell r="A22">
            <v>7225836</v>
          </cell>
          <cell r="B22">
            <v>1761079</v>
          </cell>
        </row>
        <row r="23">
          <cell r="A23">
            <v>7225838</v>
          </cell>
          <cell r="B23">
            <v>1761077</v>
          </cell>
        </row>
        <row r="24">
          <cell r="A24">
            <v>7234106</v>
          </cell>
          <cell r="B24">
            <v>1766483</v>
          </cell>
        </row>
        <row r="25">
          <cell r="A25" t="str">
            <v/>
          </cell>
          <cell r="B25">
            <v>1768625</v>
          </cell>
        </row>
        <row r="26">
          <cell r="A26">
            <v>7250338</v>
          </cell>
          <cell r="B26">
            <v>1776563</v>
          </cell>
        </row>
        <row r="27">
          <cell r="A27">
            <v>7055332</v>
          </cell>
          <cell r="B27">
            <v>1653519</v>
          </cell>
        </row>
        <row r="28">
          <cell r="A28">
            <v>7164601</v>
          </cell>
          <cell r="B28">
            <v>1716534</v>
          </cell>
        </row>
        <row r="29">
          <cell r="A29">
            <v>7247582</v>
          </cell>
          <cell r="B29">
            <v>1774885</v>
          </cell>
        </row>
        <row r="30">
          <cell r="A30" t="str">
            <v/>
          </cell>
          <cell r="B30">
            <v>1767141</v>
          </cell>
        </row>
        <row r="31">
          <cell r="A31">
            <v>7249589</v>
          </cell>
          <cell r="B31">
            <v>1776825</v>
          </cell>
        </row>
        <row r="32">
          <cell r="A32" t="str">
            <v/>
          </cell>
          <cell r="B32">
            <v>1728452</v>
          </cell>
        </row>
        <row r="33">
          <cell r="A33" t="str">
            <v/>
          </cell>
          <cell r="B33">
            <v>1747913</v>
          </cell>
        </row>
        <row r="34">
          <cell r="A34" t="str">
            <v/>
          </cell>
          <cell r="B34">
            <v>1752833</v>
          </cell>
        </row>
        <row r="35">
          <cell r="A35" t="str">
            <v/>
          </cell>
          <cell r="B35">
            <v>1760439</v>
          </cell>
        </row>
        <row r="36">
          <cell r="A36" t="str">
            <v/>
          </cell>
          <cell r="B36">
            <v>1761858</v>
          </cell>
        </row>
        <row r="37">
          <cell r="A37" t="str">
            <v>#7258083</v>
          </cell>
          <cell r="B37">
            <v>1780345</v>
          </cell>
        </row>
        <row r="38">
          <cell r="A38">
            <v>7022832</v>
          </cell>
          <cell r="B38">
            <v>1640936</v>
          </cell>
        </row>
        <row r="39">
          <cell r="A39">
            <v>7043082</v>
          </cell>
          <cell r="B39">
            <v>1648866</v>
          </cell>
        </row>
        <row r="40">
          <cell r="A40" t="str">
            <v/>
          </cell>
          <cell r="B40">
            <v>1767140</v>
          </cell>
        </row>
        <row r="41">
          <cell r="A41" t="str">
            <v/>
          </cell>
          <cell r="B41">
            <v>1728451</v>
          </cell>
        </row>
        <row r="42">
          <cell r="A42" t="str">
            <v/>
          </cell>
          <cell r="B42">
            <v>1747914</v>
          </cell>
        </row>
        <row r="43">
          <cell r="A43" t="str">
            <v/>
          </cell>
          <cell r="B43">
            <v>1760438</v>
          </cell>
        </row>
        <row r="44">
          <cell r="A44" t="str">
            <v/>
          </cell>
          <cell r="B44">
            <v>1761859</v>
          </cell>
        </row>
        <row r="45">
          <cell r="A45" t="str">
            <v/>
          </cell>
          <cell r="B45">
            <v>1748422</v>
          </cell>
        </row>
        <row r="46">
          <cell r="A46">
            <v>7211839</v>
          </cell>
          <cell r="B46">
            <v>1750004</v>
          </cell>
        </row>
        <row r="47">
          <cell r="A47" t="str">
            <v/>
          </cell>
          <cell r="B47">
            <v>1767009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opLeftCell="A4" workbookViewId="0">
      <selection activeCell="A16" sqref="A16"/>
    </sheetView>
  </sheetViews>
  <sheetFormatPr defaultColWidth="9" defaultRowHeight="13.5" outlineLevelCol="6"/>
  <cols>
    <col min="1" max="1" width="17" customWidth="1"/>
    <col min="2" max="2" width="19.125" customWidth="1"/>
    <col min="3" max="3" width="12" customWidth="1"/>
    <col min="4" max="4" width="11.875" customWidth="1"/>
    <col min="5" max="5" width="48.5" customWidth="1"/>
  </cols>
  <sheetData>
    <row r="1" ht="24" customHeight="1" spans="1:6">
      <c r="A1" s="48" t="s">
        <v>0</v>
      </c>
      <c r="B1" s="49" t="s">
        <v>1</v>
      </c>
      <c r="C1" s="49" t="s">
        <v>2</v>
      </c>
      <c r="D1" s="49" t="s">
        <v>3</v>
      </c>
      <c r="E1" s="49" t="s">
        <v>4</v>
      </c>
      <c r="F1" t="s">
        <v>5</v>
      </c>
    </row>
    <row r="2" ht="24" customHeight="1" spans="1:7">
      <c r="A2" s="50">
        <v>1747538</v>
      </c>
      <c r="B2" s="51">
        <v>7209594</v>
      </c>
      <c r="C2" s="52">
        <v>43857</v>
      </c>
      <c r="D2" s="52">
        <v>43861</v>
      </c>
      <c r="E2" t="s">
        <v>6</v>
      </c>
      <c r="G2" t="str">
        <f>$F$1&amp;A2</f>
        <v>，1747538</v>
      </c>
    </row>
    <row r="3" ht="24" customHeight="1" spans="1:7">
      <c r="A3" s="50">
        <v>1735002</v>
      </c>
      <c r="B3" s="53" t="s">
        <v>7</v>
      </c>
      <c r="C3" s="52">
        <v>43859</v>
      </c>
      <c r="D3" s="52">
        <v>43861</v>
      </c>
      <c r="E3" t="s">
        <v>8</v>
      </c>
      <c r="G3" t="str">
        <f t="shared" ref="G3:G14" si="0">$F$1&amp;A3</f>
        <v>，1735002</v>
      </c>
    </row>
    <row r="4" ht="24" customHeight="1" spans="1:7">
      <c r="A4" s="50">
        <v>1728451</v>
      </c>
      <c r="B4" s="53" t="s">
        <v>9</v>
      </c>
      <c r="C4" s="52">
        <v>43860</v>
      </c>
      <c r="D4" s="52">
        <v>43863</v>
      </c>
      <c r="E4" t="s">
        <v>10</v>
      </c>
      <c r="G4" t="str">
        <f t="shared" si="0"/>
        <v>，1728451</v>
      </c>
    </row>
    <row r="5" ht="24" customHeight="1" spans="1:7">
      <c r="A5" s="50">
        <v>1726441</v>
      </c>
      <c r="B5" s="53">
        <v>7180363</v>
      </c>
      <c r="C5" s="52">
        <v>43860</v>
      </c>
      <c r="D5" s="52">
        <v>43861</v>
      </c>
      <c r="E5" t="s">
        <v>11</v>
      </c>
      <c r="G5" t="str">
        <f t="shared" si="0"/>
        <v>，1726441</v>
      </c>
    </row>
    <row r="6" ht="24" customHeight="1" spans="1:7">
      <c r="A6" s="50">
        <v>1718511</v>
      </c>
      <c r="B6" s="53">
        <v>7169358</v>
      </c>
      <c r="C6" s="52">
        <v>43861</v>
      </c>
      <c r="D6" s="52">
        <v>43862</v>
      </c>
      <c r="E6" t="s">
        <v>11</v>
      </c>
      <c r="G6" t="str">
        <f t="shared" si="0"/>
        <v>，1718511</v>
      </c>
    </row>
    <row r="7" ht="24" customHeight="1" spans="1:7">
      <c r="A7" s="50">
        <v>1768694</v>
      </c>
      <c r="B7" s="53">
        <v>7235838</v>
      </c>
      <c r="C7" s="52">
        <v>43880</v>
      </c>
      <c r="D7" s="52">
        <v>43882</v>
      </c>
      <c r="E7" s="54" t="s">
        <v>12</v>
      </c>
      <c r="G7" t="str">
        <f t="shared" si="0"/>
        <v>，1768694</v>
      </c>
    </row>
    <row r="8" ht="24" customHeight="1" spans="1:7">
      <c r="A8" s="50">
        <v>1768624</v>
      </c>
      <c r="B8" s="53" t="s">
        <v>13</v>
      </c>
      <c r="C8" s="52">
        <v>43858</v>
      </c>
      <c r="D8" s="52">
        <v>43861</v>
      </c>
      <c r="E8" s="53" t="s">
        <v>14</v>
      </c>
      <c r="G8" t="str">
        <f t="shared" si="0"/>
        <v>，1768624</v>
      </c>
    </row>
    <row r="9" ht="24" customHeight="1" spans="1:7">
      <c r="A9" s="50">
        <v>1768605</v>
      </c>
      <c r="B9" s="53">
        <v>7235835</v>
      </c>
      <c r="C9" s="52">
        <v>43859</v>
      </c>
      <c r="D9" s="52">
        <v>43860</v>
      </c>
      <c r="E9" s="53" t="s">
        <v>15</v>
      </c>
      <c r="G9" t="str">
        <f t="shared" si="0"/>
        <v>，1768605</v>
      </c>
    </row>
    <row r="10" ht="24" customHeight="1" spans="1:7">
      <c r="A10" s="50">
        <v>1708649</v>
      </c>
      <c r="B10" s="53">
        <v>7153090</v>
      </c>
      <c r="C10" s="52">
        <v>43864</v>
      </c>
      <c r="D10" s="52">
        <v>43865</v>
      </c>
      <c r="E10" s="53" t="s">
        <v>16</v>
      </c>
      <c r="G10" t="str">
        <f t="shared" si="0"/>
        <v>，1708649</v>
      </c>
    </row>
    <row r="11" ht="24" customHeight="1" spans="1:7">
      <c r="A11" s="50">
        <v>1730630</v>
      </c>
      <c r="B11" s="53">
        <v>7186590</v>
      </c>
      <c r="C11" s="52">
        <v>43857</v>
      </c>
      <c r="D11" s="52">
        <v>43858</v>
      </c>
      <c r="E11" s="54" t="s">
        <v>17</v>
      </c>
      <c r="G11" t="str">
        <f t="shared" si="0"/>
        <v>，1730630</v>
      </c>
    </row>
    <row r="12" ht="24" customHeight="1" spans="1:7">
      <c r="A12" s="55">
        <v>1772489</v>
      </c>
      <c r="B12" s="56">
        <v>7242339</v>
      </c>
      <c r="G12" t="str">
        <f t="shared" si="0"/>
        <v>，1772489</v>
      </c>
    </row>
    <row r="13" spans="1:7">
      <c r="A13">
        <v>1728452</v>
      </c>
      <c r="G13" t="str">
        <f t="shared" si="0"/>
        <v>，1728452</v>
      </c>
    </row>
    <row r="14" spans="1:7">
      <c r="A14">
        <v>1768625</v>
      </c>
      <c r="G14" t="str">
        <f t="shared" si="0"/>
        <v>，1768625</v>
      </c>
    </row>
    <row r="16" ht="14.25" spans="1:4">
      <c r="A16" s="41">
        <v>1767010</v>
      </c>
      <c r="B16"/>
      <c r="C16" s="57"/>
      <c r="D16" s="57"/>
    </row>
  </sheetData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topLeftCell="A31" workbookViewId="0">
      <selection activeCell="J51" sqref="J51"/>
    </sheetView>
  </sheetViews>
  <sheetFormatPr defaultColWidth="9" defaultRowHeight="13.5"/>
  <sheetData>
    <row r="1" ht="18" customHeight="1" spans="1:1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</row>
    <row r="2" ht="15" spans="1:10">
      <c r="A2" s="2" t="s">
        <v>19</v>
      </c>
      <c r="B2" s="3" t="s">
        <v>20</v>
      </c>
      <c r="C2" s="4" t="s">
        <v>21</v>
      </c>
      <c r="D2" s="4" t="s">
        <v>22</v>
      </c>
      <c r="E2" s="4" t="s">
        <v>23</v>
      </c>
      <c r="F2" s="3" t="s">
        <v>24</v>
      </c>
      <c r="G2" s="4" t="s">
        <v>25</v>
      </c>
      <c r="H2" s="4" t="s">
        <v>26</v>
      </c>
      <c r="I2" s="32" t="s">
        <v>27</v>
      </c>
      <c r="J2" s="33" t="s">
        <v>28</v>
      </c>
    </row>
    <row r="3" ht="15" spans="1:10">
      <c r="A3" s="5"/>
      <c r="B3" s="6"/>
      <c r="C3" s="6"/>
      <c r="D3" s="6"/>
      <c r="E3" s="6"/>
      <c r="F3" s="6"/>
      <c r="G3" s="6"/>
      <c r="H3" s="6"/>
      <c r="I3" s="34"/>
      <c r="J3" s="34"/>
    </row>
    <row r="4" ht="14.25" spans="1:11">
      <c r="A4" s="7">
        <v>1</v>
      </c>
      <c r="B4" s="8">
        <v>7182084</v>
      </c>
      <c r="C4" s="9" t="s">
        <v>29</v>
      </c>
      <c r="D4" s="10">
        <v>43851</v>
      </c>
      <c r="E4" s="10">
        <v>43854</v>
      </c>
      <c r="F4" s="8" t="s">
        <v>30</v>
      </c>
      <c r="G4" s="11">
        <v>1761</v>
      </c>
      <c r="H4" s="12"/>
      <c r="I4" s="35">
        <v>1761</v>
      </c>
      <c r="J4" s="36"/>
      <c r="K4" s="37">
        <v>1728104</v>
      </c>
    </row>
    <row r="5" ht="14.25" spans="1:11">
      <c r="A5" s="7">
        <v>2</v>
      </c>
      <c r="B5" s="13">
        <v>7210091</v>
      </c>
      <c r="C5" s="14" t="s">
        <v>31</v>
      </c>
      <c r="D5" s="15">
        <v>43851</v>
      </c>
      <c r="E5" s="15">
        <v>43854</v>
      </c>
      <c r="F5" s="13" t="s">
        <v>32</v>
      </c>
      <c r="G5" s="16">
        <v>1501</v>
      </c>
      <c r="H5" s="17"/>
      <c r="I5" s="38">
        <v>1501</v>
      </c>
      <c r="J5" s="39"/>
      <c r="K5" s="37">
        <v>1747913</v>
      </c>
    </row>
    <row r="6" ht="14.25" spans="1:11">
      <c r="A6" s="7">
        <v>3</v>
      </c>
      <c r="B6" s="13">
        <v>7210333</v>
      </c>
      <c r="C6" s="14" t="s">
        <v>33</v>
      </c>
      <c r="D6" s="15">
        <v>43851</v>
      </c>
      <c r="E6" s="15">
        <v>43854</v>
      </c>
      <c r="F6" s="13" t="s">
        <v>32</v>
      </c>
      <c r="G6" s="16">
        <v>1501</v>
      </c>
      <c r="H6" s="17"/>
      <c r="I6" s="38">
        <v>1501</v>
      </c>
      <c r="J6" s="39"/>
      <c r="K6" s="37">
        <v>1747913</v>
      </c>
    </row>
    <row r="7" ht="14.25" spans="1:11">
      <c r="A7" s="7">
        <v>4</v>
      </c>
      <c r="B7" s="8">
        <v>7043082</v>
      </c>
      <c r="C7" s="9" t="s">
        <v>34</v>
      </c>
      <c r="D7" s="10">
        <v>43853</v>
      </c>
      <c r="E7" s="10">
        <v>43855</v>
      </c>
      <c r="F7" s="8" t="s">
        <v>35</v>
      </c>
      <c r="G7" s="11">
        <v>1632</v>
      </c>
      <c r="H7" s="12"/>
      <c r="I7" s="35">
        <v>1632</v>
      </c>
      <c r="J7" s="36"/>
      <c r="K7">
        <f>VLOOKUP(B7,[1]应付款管理!$A$1:$B$65536,2,0)</f>
        <v>1648866</v>
      </c>
    </row>
    <row r="8" ht="14.25" spans="1:11">
      <c r="A8" s="7">
        <v>5</v>
      </c>
      <c r="B8" s="8">
        <v>7242335</v>
      </c>
      <c r="C8" s="9" t="s">
        <v>36</v>
      </c>
      <c r="D8" s="10">
        <v>43853</v>
      </c>
      <c r="E8" s="10">
        <v>43856</v>
      </c>
      <c r="F8" s="8" t="s">
        <v>30</v>
      </c>
      <c r="G8" s="11">
        <v>1860</v>
      </c>
      <c r="H8" s="12"/>
      <c r="I8" s="35">
        <v>1860</v>
      </c>
      <c r="J8" s="36"/>
      <c r="K8" s="37">
        <v>1772151</v>
      </c>
    </row>
    <row r="9" ht="14.25" spans="1:11">
      <c r="A9" s="7">
        <v>6</v>
      </c>
      <c r="B9" s="8">
        <v>7173337</v>
      </c>
      <c r="C9" s="9" t="s">
        <v>37</v>
      </c>
      <c r="D9" s="10">
        <v>43854</v>
      </c>
      <c r="E9" s="10">
        <v>43856</v>
      </c>
      <c r="F9" s="8" t="s">
        <v>38</v>
      </c>
      <c r="G9" s="9" t="s">
        <v>39</v>
      </c>
      <c r="H9" s="12"/>
      <c r="I9" s="35">
        <v>994</v>
      </c>
      <c r="J9" s="36"/>
      <c r="K9">
        <f>VLOOKUP(B9,[1]应付款管理!$A$1:$B$65536,2,0)</f>
        <v>1721479</v>
      </c>
    </row>
    <row r="10" ht="14.25" spans="1:11">
      <c r="A10" s="7">
        <v>7</v>
      </c>
      <c r="B10" s="13">
        <v>7211582</v>
      </c>
      <c r="C10" s="18" t="s">
        <v>31</v>
      </c>
      <c r="D10" s="19">
        <v>43854</v>
      </c>
      <c r="E10" s="19">
        <v>43856</v>
      </c>
      <c r="F10" s="20" t="s">
        <v>32</v>
      </c>
      <c r="G10" s="18" t="s">
        <v>39</v>
      </c>
      <c r="H10" s="21"/>
      <c r="I10" s="40">
        <v>994</v>
      </c>
      <c r="J10" s="36"/>
      <c r="K10" s="37">
        <v>1747914</v>
      </c>
    </row>
    <row r="11" ht="14.25" spans="1:11">
      <c r="A11" s="7">
        <v>8</v>
      </c>
      <c r="B11" s="22">
        <v>7224588</v>
      </c>
      <c r="C11" s="9" t="s">
        <v>40</v>
      </c>
      <c r="D11" s="10">
        <v>43854</v>
      </c>
      <c r="E11" s="10">
        <v>43856</v>
      </c>
      <c r="F11" s="8" t="s">
        <v>32</v>
      </c>
      <c r="G11" s="11">
        <v>1198</v>
      </c>
      <c r="H11" s="12"/>
      <c r="I11" s="35">
        <v>1198</v>
      </c>
      <c r="J11" s="36"/>
      <c r="K11" s="41">
        <v>1760436</v>
      </c>
    </row>
    <row r="12" ht="14.25" spans="1:11">
      <c r="A12" s="7"/>
      <c r="B12" s="22"/>
      <c r="C12" s="9"/>
      <c r="D12" s="10"/>
      <c r="E12" s="10"/>
      <c r="F12" s="8"/>
      <c r="G12" s="11"/>
      <c r="H12" s="12"/>
      <c r="I12" s="35"/>
      <c r="J12" s="36"/>
      <c r="K12" s="41">
        <v>1760438</v>
      </c>
    </row>
    <row r="13" ht="14.25" spans="1:11">
      <c r="A13" s="7">
        <v>9</v>
      </c>
      <c r="B13" s="13">
        <v>7210332</v>
      </c>
      <c r="C13" s="14" t="s">
        <v>33</v>
      </c>
      <c r="D13" s="15">
        <v>43854</v>
      </c>
      <c r="E13" s="15">
        <v>43856</v>
      </c>
      <c r="F13" s="13" t="s">
        <v>32</v>
      </c>
      <c r="G13" s="14" t="s">
        <v>39</v>
      </c>
      <c r="H13" s="17"/>
      <c r="I13" s="38">
        <v>994</v>
      </c>
      <c r="J13" s="39"/>
      <c r="K13" s="37">
        <v>1747914</v>
      </c>
    </row>
    <row r="14" ht="14.25" spans="1:11">
      <c r="A14" s="7">
        <v>10</v>
      </c>
      <c r="B14" s="8">
        <v>7182086</v>
      </c>
      <c r="C14" s="9" t="s">
        <v>29</v>
      </c>
      <c r="D14" s="10">
        <v>43854</v>
      </c>
      <c r="E14" s="10">
        <v>43857</v>
      </c>
      <c r="F14" s="8" t="s">
        <v>35</v>
      </c>
      <c r="G14" s="11">
        <v>1767</v>
      </c>
      <c r="H14" s="12"/>
      <c r="I14" s="35">
        <v>1767</v>
      </c>
      <c r="J14" s="36"/>
      <c r="K14" s="37">
        <v>1728105</v>
      </c>
    </row>
    <row r="15" ht="14.25" spans="1:11">
      <c r="A15" s="7">
        <v>11</v>
      </c>
      <c r="B15" s="8">
        <v>7249589</v>
      </c>
      <c r="C15" s="9" t="s">
        <v>41</v>
      </c>
      <c r="D15" s="10">
        <v>43855</v>
      </c>
      <c r="E15" s="10">
        <v>43856</v>
      </c>
      <c r="F15" s="8" t="s">
        <v>32</v>
      </c>
      <c r="G15" s="9" t="s">
        <v>42</v>
      </c>
      <c r="H15" s="12"/>
      <c r="I15" s="35">
        <v>524</v>
      </c>
      <c r="J15" s="36"/>
      <c r="K15">
        <f>VLOOKUP(B15,[1]应付款管理!$A$1:$B$65536,2,0)</f>
        <v>1776825</v>
      </c>
    </row>
    <row r="16" ht="14.25" spans="1:11">
      <c r="A16" s="7">
        <v>12</v>
      </c>
      <c r="B16" s="8">
        <v>7234106</v>
      </c>
      <c r="C16" s="9" t="s">
        <v>43</v>
      </c>
      <c r="D16" s="10">
        <v>43855</v>
      </c>
      <c r="E16" s="10">
        <v>43857</v>
      </c>
      <c r="F16" s="8" t="s">
        <v>30</v>
      </c>
      <c r="G16" s="11">
        <v>1178</v>
      </c>
      <c r="H16" s="12"/>
      <c r="I16" s="35">
        <v>1178</v>
      </c>
      <c r="J16" s="36"/>
      <c r="K16">
        <f>VLOOKUP(B16,[1]应付款管理!$A$1:$B$65536,2,0)</f>
        <v>1766483</v>
      </c>
    </row>
    <row r="17" ht="14.25" spans="1:11">
      <c r="A17" s="7">
        <v>13</v>
      </c>
      <c r="B17" s="23">
        <v>7234844</v>
      </c>
      <c r="C17" s="9" t="s">
        <v>44</v>
      </c>
      <c r="D17" s="10">
        <v>43856</v>
      </c>
      <c r="E17" s="10">
        <v>43857</v>
      </c>
      <c r="F17" s="8" t="s">
        <v>32</v>
      </c>
      <c r="G17" s="9" t="s">
        <v>45</v>
      </c>
      <c r="H17" s="12"/>
      <c r="I17" s="35">
        <v>497</v>
      </c>
      <c r="J17" s="36"/>
      <c r="K17" s="37">
        <v>1767427</v>
      </c>
    </row>
    <row r="18" ht="14.25" spans="1:11">
      <c r="A18" s="7">
        <v>14</v>
      </c>
      <c r="B18" s="8">
        <v>7250338</v>
      </c>
      <c r="C18" s="9" t="s">
        <v>41</v>
      </c>
      <c r="D18" s="10">
        <v>43856</v>
      </c>
      <c r="E18" s="10">
        <v>43857</v>
      </c>
      <c r="F18" s="8" t="s">
        <v>32</v>
      </c>
      <c r="G18" s="9" t="s">
        <v>45</v>
      </c>
      <c r="H18" s="12"/>
      <c r="I18" s="35">
        <v>497</v>
      </c>
      <c r="J18" s="36"/>
      <c r="K18">
        <f>VLOOKUP(B18,[1]应付款管理!$A$1:$B$65536,2,0)</f>
        <v>1776563</v>
      </c>
    </row>
    <row r="19" ht="14.25" spans="1:11">
      <c r="A19" s="7">
        <v>15</v>
      </c>
      <c r="B19" s="8">
        <v>7242336</v>
      </c>
      <c r="C19" s="9" t="s">
        <v>36</v>
      </c>
      <c r="D19" s="10">
        <v>43856</v>
      </c>
      <c r="E19" s="10">
        <v>43857</v>
      </c>
      <c r="F19" s="8" t="s">
        <v>32</v>
      </c>
      <c r="G19" s="9" t="s">
        <v>46</v>
      </c>
      <c r="H19" s="12"/>
      <c r="I19" s="35">
        <v>589</v>
      </c>
      <c r="J19" s="36"/>
      <c r="K19" s="37">
        <v>1772152</v>
      </c>
    </row>
    <row r="20" ht="14.25" spans="1:11">
      <c r="A20" s="7">
        <v>16</v>
      </c>
      <c r="B20" s="8">
        <v>7022832</v>
      </c>
      <c r="C20" s="9" t="s">
        <v>47</v>
      </c>
      <c r="D20" s="10">
        <v>43856</v>
      </c>
      <c r="E20" s="10">
        <v>43858</v>
      </c>
      <c r="F20" s="8" t="s">
        <v>30</v>
      </c>
      <c r="G20" s="11">
        <v>1048</v>
      </c>
      <c r="H20" s="12"/>
      <c r="I20" s="35">
        <v>1048</v>
      </c>
      <c r="J20" s="36"/>
      <c r="K20">
        <f>VLOOKUP(B20,[1]应付款管理!$A$1:$B$65536,2,0)</f>
        <v>1640936</v>
      </c>
    </row>
    <row r="21" ht="14.25" spans="1:11">
      <c r="A21" s="7">
        <v>17</v>
      </c>
      <c r="B21" s="22">
        <v>7224590</v>
      </c>
      <c r="C21" s="9" t="s">
        <v>40</v>
      </c>
      <c r="D21" s="10">
        <v>43856</v>
      </c>
      <c r="E21" s="10">
        <v>43858</v>
      </c>
      <c r="F21" s="8" t="s">
        <v>32</v>
      </c>
      <c r="G21" s="11">
        <v>1144</v>
      </c>
      <c r="H21" s="12"/>
      <c r="I21" s="35">
        <v>1144</v>
      </c>
      <c r="J21" s="36"/>
      <c r="K21" s="41">
        <v>1760439</v>
      </c>
    </row>
    <row r="22" ht="14.25" spans="1:11">
      <c r="A22" s="7">
        <v>18</v>
      </c>
      <c r="B22" s="8">
        <v>7209586</v>
      </c>
      <c r="C22" s="9" t="s">
        <v>48</v>
      </c>
      <c r="D22" s="10">
        <v>43857</v>
      </c>
      <c r="E22" s="10">
        <v>43858</v>
      </c>
      <c r="F22" s="8" t="s">
        <v>30</v>
      </c>
      <c r="G22" s="9" t="s">
        <v>45</v>
      </c>
      <c r="H22" s="12"/>
      <c r="I22" s="35">
        <v>497</v>
      </c>
      <c r="J22" s="36"/>
      <c r="K22" s="37">
        <v>1748422</v>
      </c>
    </row>
    <row r="23" ht="14.25" spans="1:11">
      <c r="A23" s="7">
        <v>19</v>
      </c>
      <c r="B23" s="23">
        <v>7234845</v>
      </c>
      <c r="C23" s="9" t="s">
        <v>44</v>
      </c>
      <c r="D23" s="10">
        <v>43857</v>
      </c>
      <c r="E23" s="10">
        <v>43858</v>
      </c>
      <c r="F23" s="8" t="s">
        <v>32</v>
      </c>
      <c r="G23" s="9" t="s">
        <v>42</v>
      </c>
      <c r="H23" s="12"/>
      <c r="I23" s="35">
        <v>524</v>
      </c>
      <c r="J23" s="36"/>
      <c r="K23" s="37">
        <v>1767430</v>
      </c>
    </row>
    <row r="24" ht="14.25" spans="1:11">
      <c r="A24" s="7">
        <v>20</v>
      </c>
      <c r="B24" s="8">
        <v>7186850</v>
      </c>
      <c r="C24" s="9" t="s">
        <v>49</v>
      </c>
      <c r="D24" s="10">
        <v>43857</v>
      </c>
      <c r="E24" s="10">
        <v>43858</v>
      </c>
      <c r="F24" s="8" t="s">
        <v>32</v>
      </c>
      <c r="G24" s="9" t="s">
        <v>45</v>
      </c>
      <c r="H24" s="12"/>
      <c r="I24" s="35">
        <v>497</v>
      </c>
      <c r="J24" s="36"/>
      <c r="K24" s="37">
        <v>1731474</v>
      </c>
    </row>
    <row r="25" ht="14.25" spans="1:11">
      <c r="A25" s="7">
        <v>21</v>
      </c>
      <c r="B25" s="8">
        <v>7186849</v>
      </c>
      <c r="C25" s="9" t="s">
        <v>50</v>
      </c>
      <c r="D25" s="10">
        <v>43857</v>
      </c>
      <c r="E25" s="10">
        <v>43858</v>
      </c>
      <c r="F25" s="8" t="s">
        <v>32</v>
      </c>
      <c r="G25" s="9" t="s">
        <v>45</v>
      </c>
      <c r="H25" s="12"/>
      <c r="I25" s="35">
        <v>497</v>
      </c>
      <c r="J25" s="36"/>
      <c r="K25" s="37">
        <v>1731474</v>
      </c>
    </row>
    <row r="26" ht="14.25" spans="1:11">
      <c r="A26" s="7">
        <v>22</v>
      </c>
      <c r="B26" s="8">
        <v>7242085</v>
      </c>
      <c r="C26" s="9" t="s">
        <v>51</v>
      </c>
      <c r="D26" s="10">
        <v>43857</v>
      </c>
      <c r="E26" s="10">
        <v>43858</v>
      </c>
      <c r="F26" s="8" t="s">
        <v>30</v>
      </c>
      <c r="G26" s="9" t="s">
        <v>46</v>
      </c>
      <c r="H26" s="12"/>
      <c r="I26" s="35">
        <v>589</v>
      </c>
      <c r="J26" s="36"/>
      <c r="K26" s="37">
        <v>1772235</v>
      </c>
    </row>
    <row r="27" ht="14.25" spans="1:11">
      <c r="A27" s="7">
        <v>23</v>
      </c>
      <c r="B27" s="8">
        <v>7225838</v>
      </c>
      <c r="C27" s="9" t="s">
        <v>52</v>
      </c>
      <c r="D27" s="10">
        <v>43858</v>
      </c>
      <c r="E27" s="10">
        <v>43859</v>
      </c>
      <c r="F27" s="8" t="s">
        <v>30</v>
      </c>
      <c r="G27" s="9" t="s">
        <v>46</v>
      </c>
      <c r="H27" s="12"/>
      <c r="I27" s="35">
        <v>589</v>
      </c>
      <c r="J27" s="36"/>
      <c r="K27">
        <f>VLOOKUP(B27,[1]应付款管理!$A$1:$B$65536,2,0)</f>
        <v>1761077</v>
      </c>
    </row>
    <row r="28" ht="14.25" spans="1:11">
      <c r="A28" s="7">
        <v>24</v>
      </c>
      <c r="B28" s="8">
        <v>7225836</v>
      </c>
      <c r="C28" s="9" t="s">
        <v>53</v>
      </c>
      <c r="D28" s="10">
        <v>43858</v>
      </c>
      <c r="E28" s="10">
        <v>43859</v>
      </c>
      <c r="F28" s="8" t="s">
        <v>30</v>
      </c>
      <c r="G28" s="9" t="s">
        <v>45</v>
      </c>
      <c r="H28" s="12"/>
      <c r="I28" s="35">
        <v>497</v>
      </c>
      <c r="J28" s="36"/>
      <c r="K28">
        <f>VLOOKUP(B28,[1]应付款管理!$A$1:$B$65536,2,0)</f>
        <v>1761079</v>
      </c>
    </row>
    <row r="29" ht="14.25" spans="1:11">
      <c r="A29" s="7">
        <v>25</v>
      </c>
      <c r="B29" s="8">
        <v>7234836</v>
      </c>
      <c r="C29" s="9" t="s">
        <v>54</v>
      </c>
      <c r="D29" s="10">
        <v>43858</v>
      </c>
      <c r="E29" s="10">
        <v>43860</v>
      </c>
      <c r="F29" s="8" t="s">
        <v>32</v>
      </c>
      <c r="G29" s="9" t="s">
        <v>55</v>
      </c>
      <c r="H29" s="12"/>
      <c r="I29" s="35">
        <v>927</v>
      </c>
      <c r="J29" s="36"/>
      <c r="K29" s="37">
        <v>1767009</v>
      </c>
    </row>
    <row r="30" ht="14.25" spans="1:11">
      <c r="A30" s="7">
        <v>26</v>
      </c>
      <c r="B30" s="23">
        <v>7234846</v>
      </c>
      <c r="C30" s="9" t="s">
        <v>44</v>
      </c>
      <c r="D30" s="10">
        <v>43858</v>
      </c>
      <c r="E30" s="10">
        <v>43860</v>
      </c>
      <c r="F30" s="8" t="s">
        <v>32</v>
      </c>
      <c r="G30" s="9" t="s">
        <v>55</v>
      </c>
      <c r="H30" s="12"/>
      <c r="I30" s="35">
        <v>927</v>
      </c>
      <c r="J30" s="36"/>
      <c r="K30" s="37">
        <v>1767429</v>
      </c>
    </row>
    <row r="31" ht="21.75" spans="1:11">
      <c r="A31" s="7">
        <v>27</v>
      </c>
      <c r="B31" s="8">
        <v>7214082</v>
      </c>
      <c r="C31" s="9" t="s">
        <v>56</v>
      </c>
      <c r="D31" s="10">
        <v>43859</v>
      </c>
      <c r="E31" s="10">
        <v>43860</v>
      </c>
      <c r="F31" s="8" t="s">
        <v>30</v>
      </c>
      <c r="G31" s="9" t="s">
        <v>57</v>
      </c>
      <c r="H31" s="12"/>
      <c r="I31" s="35">
        <v>430</v>
      </c>
      <c r="J31" s="36"/>
      <c r="K31" s="37">
        <v>1752832</v>
      </c>
    </row>
    <row r="32" ht="21.75" spans="1:11">
      <c r="A32" s="7">
        <v>28</v>
      </c>
      <c r="B32" s="8">
        <v>7214084</v>
      </c>
      <c r="C32" s="9" t="s">
        <v>56</v>
      </c>
      <c r="D32" s="10">
        <v>43860</v>
      </c>
      <c r="E32" s="10">
        <v>43862</v>
      </c>
      <c r="F32" s="8" t="s">
        <v>30</v>
      </c>
      <c r="G32" s="9" t="s">
        <v>58</v>
      </c>
      <c r="H32" s="12"/>
      <c r="I32" s="35">
        <v>906</v>
      </c>
      <c r="J32" s="36"/>
      <c r="K32" s="37">
        <v>1752833</v>
      </c>
    </row>
    <row r="33" ht="14.25" spans="1:11">
      <c r="A33" s="7">
        <v>29</v>
      </c>
      <c r="B33" s="8">
        <v>7226582</v>
      </c>
      <c r="C33" s="9" t="s">
        <v>59</v>
      </c>
      <c r="D33" s="10">
        <v>43858</v>
      </c>
      <c r="E33" s="10">
        <v>43859</v>
      </c>
      <c r="F33" s="8" t="s">
        <v>30</v>
      </c>
      <c r="G33" s="9" t="s">
        <v>60</v>
      </c>
      <c r="H33" s="12"/>
      <c r="I33" s="35">
        <v>620</v>
      </c>
      <c r="J33" s="36"/>
      <c r="K33" s="41">
        <v>1761858</v>
      </c>
    </row>
    <row r="34" ht="14.25" spans="1:11">
      <c r="A34" s="7">
        <v>30</v>
      </c>
      <c r="B34" s="8">
        <v>7211839</v>
      </c>
      <c r="C34" s="9" t="s">
        <v>61</v>
      </c>
      <c r="D34" s="10">
        <v>43856</v>
      </c>
      <c r="E34" s="10">
        <v>43860</v>
      </c>
      <c r="F34" s="8" t="s">
        <v>30</v>
      </c>
      <c r="G34" s="11">
        <v>2561</v>
      </c>
      <c r="H34" s="12"/>
      <c r="I34" s="35">
        <v>2561</v>
      </c>
      <c r="J34" s="36"/>
      <c r="K34">
        <f>VLOOKUP(B34,[1]应付款管理!$A$1:$B$65536,2,0)</f>
        <v>1750004</v>
      </c>
    </row>
    <row r="35" ht="14.25" spans="1:11">
      <c r="A35" s="7">
        <v>31</v>
      </c>
      <c r="B35" s="8">
        <v>7247582</v>
      </c>
      <c r="C35" s="9" t="s">
        <v>62</v>
      </c>
      <c r="D35" s="10">
        <v>43858</v>
      </c>
      <c r="E35" s="10">
        <v>43860</v>
      </c>
      <c r="F35" s="8" t="s">
        <v>32</v>
      </c>
      <c r="G35" s="9" t="s">
        <v>63</v>
      </c>
      <c r="H35" s="12"/>
      <c r="I35" s="35">
        <v>977</v>
      </c>
      <c r="J35" s="36"/>
      <c r="K35">
        <f>VLOOKUP(B35,[1]应付款管理!$A$1:$B$65536,2,0)</f>
        <v>1774885</v>
      </c>
    </row>
    <row r="36" ht="14.25" spans="1:11">
      <c r="A36" s="7">
        <v>32</v>
      </c>
      <c r="B36" s="8">
        <v>7242082</v>
      </c>
      <c r="C36" s="9" t="s">
        <v>51</v>
      </c>
      <c r="D36" s="10">
        <v>43858</v>
      </c>
      <c r="E36" s="10">
        <v>43860</v>
      </c>
      <c r="F36" s="8" t="s">
        <v>30</v>
      </c>
      <c r="G36" s="11">
        <v>1141</v>
      </c>
      <c r="H36" s="12"/>
      <c r="I36" s="35">
        <v>1141</v>
      </c>
      <c r="J36" s="36"/>
      <c r="K36">
        <f>VLOOKUP(B36,[1]应付款管理!$A$1:$B$65536,2,0)</f>
        <v>1772244</v>
      </c>
    </row>
    <row r="37" ht="14.25" spans="1:11">
      <c r="A37" s="7">
        <v>33</v>
      </c>
      <c r="B37" s="8">
        <v>7226583</v>
      </c>
      <c r="C37" s="9" t="s">
        <v>59</v>
      </c>
      <c r="D37" s="10">
        <v>43859</v>
      </c>
      <c r="E37" s="10">
        <v>43860</v>
      </c>
      <c r="F37" s="8" t="s">
        <v>30</v>
      </c>
      <c r="G37" s="9" t="s">
        <v>64</v>
      </c>
      <c r="H37" s="12"/>
      <c r="I37" s="35">
        <v>494</v>
      </c>
      <c r="J37" s="36"/>
      <c r="K37" s="41">
        <v>1761859</v>
      </c>
    </row>
    <row r="38" ht="14.25" spans="1:11">
      <c r="A38" s="7">
        <v>34</v>
      </c>
      <c r="B38" s="8">
        <v>7258083</v>
      </c>
      <c r="C38" s="9" t="s">
        <v>65</v>
      </c>
      <c r="D38" s="10">
        <v>43859</v>
      </c>
      <c r="E38" s="10">
        <v>43861</v>
      </c>
      <c r="F38" s="8" t="s">
        <v>30</v>
      </c>
      <c r="G38" s="11">
        <v>1015</v>
      </c>
      <c r="H38" s="12"/>
      <c r="I38" s="35">
        <v>1015</v>
      </c>
      <c r="J38" s="36"/>
      <c r="K38" s="37">
        <v>1780345</v>
      </c>
    </row>
    <row r="39" ht="14.25" spans="1:11">
      <c r="A39" s="7">
        <v>35</v>
      </c>
      <c r="B39" s="8">
        <v>7164601</v>
      </c>
      <c r="C39" s="9" t="s">
        <v>66</v>
      </c>
      <c r="D39" s="10">
        <v>43859</v>
      </c>
      <c r="E39" s="10">
        <v>43861</v>
      </c>
      <c r="F39" s="8" t="s">
        <v>67</v>
      </c>
      <c r="G39" s="11">
        <v>5416</v>
      </c>
      <c r="H39" s="12"/>
      <c r="I39" s="35">
        <v>5416</v>
      </c>
      <c r="J39" s="36"/>
      <c r="K39">
        <f>VLOOKUP(B39,[1]应付款管理!$A$1:$B$65536,2,0)</f>
        <v>1716534</v>
      </c>
    </row>
    <row r="40" ht="14.25" spans="1:11">
      <c r="A40" s="7">
        <v>36</v>
      </c>
      <c r="B40" s="8">
        <v>7258588</v>
      </c>
      <c r="C40" s="9" t="s">
        <v>68</v>
      </c>
      <c r="D40" s="10">
        <v>43859</v>
      </c>
      <c r="E40" s="10">
        <v>43862</v>
      </c>
      <c r="F40" s="8" t="s">
        <v>38</v>
      </c>
      <c r="G40" s="11">
        <v>1923</v>
      </c>
      <c r="H40" s="12"/>
      <c r="I40" s="35">
        <v>1923</v>
      </c>
      <c r="J40" s="36"/>
      <c r="K40">
        <f>VLOOKUP(B40,[1]应付款管理!$A$1:$B$65536,2,0)</f>
        <v>1780539</v>
      </c>
    </row>
    <row r="41" ht="21.75" spans="1:11">
      <c r="A41" s="7">
        <v>37</v>
      </c>
      <c r="B41" s="8">
        <v>7055332</v>
      </c>
      <c r="C41" s="9" t="s">
        <v>69</v>
      </c>
      <c r="D41" s="10">
        <v>43860</v>
      </c>
      <c r="E41" s="10">
        <v>43862</v>
      </c>
      <c r="F41" s="8" t="s">
        <v>30</v>
      </c>
      <c r="G41" s="9" t="s">
        <v>58</v>
      </c>
      <c r="H41" s="12"/>
      <c r="I41" s="35">
        <v>906</v>
      </c>
      <c r="J41" s="36"/>
      <c r="K41">
        <f>VLOOKUP(B41,[1]应付款管理!$A$1:$B$65536,2,0)</f>
        <v>1653519</v>
      </c>
    </row>
    <row r="42" ht="14.25" spans="1:10">
      <c r="A42" s="24"/>
      <c r="B42" s="12"/>
      <c r="C42" s="12"/>
      <c r="D42" s="12"/>
      <c r="E42" s="12"/>
      <c r="F42" s="12"/>
      <c r="G42" s="12"/>
      <c r="H42" s="12"/>
      <c r="I42" s="36"/>
      <c r="J42" s="36"/>
    </row>
    <row r="43" ht="14.25" spans="1:10">
      <c r="A43" s="24"/>
      <c r="B43" s="12"/>
      <c r="C43" s="12"/>
      <c r="D43" s="12"/>
      <c r="E43" s="12"/>
      <c r="F43" s="12"/>
      <c r="G43" s="12"/>
      <c r="H43" s="12"/>
      <c r="I43" s="36"/>
      <c r="J43" s="36"/>
    </row>
    <row r="44" ht="14.25" spans="1:10">
      <c r="A44" s="25"/>
      <c r="B44" s="26"/>
      <c r="C44" s="26"/>
      <c r="D44" s="26"/>
      <c r="E44" s="26"/>
      <c r="F44" s="26"/>
      <c r="G44" s="26"/>
      <c r="H44" s="26"/>
      <c r="I44" s="42"/>
      <c r="J44" s="36"/>
    </row>
    <row r="45" ht="16.5" customHeight="1" spans="1:11">
      <c r="A45" s="27"/>
      <c r="B45" s="27"/>
      <c r="C45" s="27"/>
      <c r="D45" s="27"/>
      <c r="E45" s="27"/>
      <c r="F45" s="27"/>
      <c r="G45" s="28" t="s">
        <v>70</v>
      </c>
      <c r="H45" s="29"/>
      <c r="I45" s="43">
        <v>41612</v>
      </c>
      <c r="J45" s="44"/>
      <c r="K45" s="45" t="s">
        <v>71</v>
      </c>
    </row>
    <row r="46" ht="16.5" customHeight="1" spans="1:11">
      <c r="A46" s="27"/>
      <c r="B46" s="27"/>
      <c r="C46" s="27"/>
      <c r="D46" s="27"/>
      <c r="E46" s="27"/>
      <c r="F46" s="27"/>
      <c r="G46" s="28" t="s">
        <v>72</v>
      </c>
      <c r="H46" s="28"/>
      <c r="I46" s="46">
        <v>20998.5</v>
      </c>
      <c r="J46" s="44"/>
      <c r="K46" s="45" t="s">
        <v>73</v>
      </c>
    </row>
    <row r="47" ht="16.5" customHeight="1" spans="1:10">
      <c r="A47" s="27"/>
      <c r="B47" s="27"/>
      <c r="C47" s="27"/>
      <c r="D47" s="27"/>
      <c r="E47" s="27"/>
      <c r="F47" s="27"/>
      <c r="G47" s="28" t="s">
        <v>74</v>
      </c>
      <c r="H47" s="28"/>
      <c r="I47" s="46">
        <v>20998.5</v>
      </c>
      <c r="J47" s="44"/>
    </row>
    <row r="48" ht="16.5" customHeight="1" spans="1:10">
      <c r="A48" s="27"/>
      <c r="B48" s="27"/>
      <c r="C48" s="27"/>
      <c r="D48" s="27"/>
      <c r="E48" s="27"/>
      <c r="F48" s="27"/>
      <c r="G48" s="30" t="s">
        <v>75</v>
      </c>
      <c r="H48" s="30"/>
      <c r="I48" s="47">
        <v>0</v>
      </c>
      <c r="J48" s="44"/>
    </row>
    <row r="49" ht="16.5" customHeight="1" spans="1:11">
      <c r="A49" s="27"/>
      <c r="B49" s="27"/>
      <c r="C49" s="27"/>
      <c r="D49" s="27"/>
      <c r="E49" s="27"/>
      <c r="F49" s="27"/>
      <c r="G49" s="31" t="s">
        <v>76</v>
      </c>
      <c r="H49" s="31"/>
      <c r="I49" s="47">
        <v>385</v>
      </c>
      <c r="J49" s="44"/>
      <c r="K49" t="s">
        <v>77</v>
      </c>
    </row>
    <row r="50" ht="14.25"/>
  </sheetData>
  <mergeCells count="7">
    <mergeCell ref="A1:J1"/>
    <mergeCell ref="G46:H46"/>
    <mergeCell ref="G47:H47"/>
    <mergeCell ref="G48:H48"/>
    <mergeCell ref="G49:H49"/>
    <mergeCell ref="J45:J49"/>
    <mergeCell ref="A45:F4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2006-09-16T00:00:00Z</dcterms:created>
  <dcterms:modified xsi:type="dcterms:W3CDTF">2020-02-08T07:45:49Z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2052-11.1.0.9292</vt:lpwstr>
  </property>
</Properties>
</file>