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860" firstSheet="6" activeTab="9"/>
  </bookViews>
  <sheets>
    <sheet name="18年余款明细表" sheetId="27" state="hidden" r:id="rId1"/>
    <sheet name="6月对账单-已核对" sheetId="40" r:id="rId2"/>
    <sheet name="7月对账单-已核对" sheetId="42" r:id="rId3"/>
    <sheet name="8月对账单" sheetId="43" r:id="rId4"/>
    <sheet name="9月对账-已核对" sheetId="44" r:id="rId5"/>
    <sheet name="10月对账-已核对" sheetId="45" r:id="rId6"/>
    <sheet name="11月对账-已核对" sheetId="46" r:id="rId7"/>
    <sheet name="12月对账-已核对" sheetId="47" r:id="rId8"/>
    <sheet name="2020年1月对账 " sheetId="48" r:id="rId9"/>
    <sheet name="预付余额表" sheetId="41" r:id="rId10"/>
  </sheets>
  <definedNames>
    <definedName name="_xlnm._FilterDatabase" localSheetId="2" hidden="1">'7月对账单-已核对'!$A$1:$G$211</definedName>
    <definedName name="_xlnm._FilterDatabase" localSheetId="3" hidden="1">'8月对账单'!$A$1:$G$223</definedName>
    <definedName name="_xlnm._FilterDatabase" localSheetId="4" hidden="1">'9月对账-已核对'!$B$4:$J$82</definedName>
    <definedName name="_xlnm._FilterDatabase" localSheetId="5" hidden="1">'10月对账-已核对'!$B$4:$J$87</definedName>
    <definedName name="_xlnm._FilterDatabase" localSheetId="6" hidden="1">'11月对账-已核对'!$B$4:$J$155</definedName>
    <definedName name="_xlnm._FilterDatabase" localSheetId="8" hidden="1">'2020年1月对账 '!$B$3:$J$156</definedName>
  </definedNames>
  <calcPr calcId="144525" concurrentCalc="0"/>
</workbook>
</file>

<file path=xl/comments1.xml><?xml version="1.0" encoding="utf-8"?>
<comments xmlns="http://schemas.openxmlformats.org/spreadsheetml/2006/main">
  <authors>
    <author>Admin</author>
  </authors>
  <commentList>
    <comment ref="D204" authorId="0">
      <text>
        <r>
          <rPr>
            <b/>
            <sz val="9"/>
            <rFont val="Times New Roman"/>
            <charset val="0"/>
          </rPr>
          <t>Admin:</t>
        </r>
        <r>
          <rPr>
            <sz val="9"/>
            <rFont val="Times New Roman"/>
            <charset val="0"/>
          </rPr>
          <t xml:space="preserve">
Not come yet (  NO SHOW ) </t>
        </r>
      </text>
    </comment>
  </commentList>
</comments>
</file>

<file path=xl/comments2.xml><?xml version="1.0" encoding="utf-8"?>
<comments xmlns="http://schemas.openxmlformats.org/spreadsheetml/2006/main">
  <authors>
    <author>ASUS</author>
    <author>USER</author>
  </authors>
  <commentList>
    <comment ref="C13" authorId="0">
      <text>
        <r>
          <rPr>
            <b/>
            <sz val="9"/>
            <rFont val="宋体"/>
            <charset val="134"/>
          </rPr>
          <t>ASUS:</t>
        </r>
        <r>
          <rPr>
            <sz val="9"/>
            <rFont val="宋体"/>
            <charset val="134"/>
          </rPr>
          <t xml:space="preserve">
no show</t>
        </r>
      </text>
    </comment>
    <comment ref="B41" authorId="0">
      <text>
        <r>
          <rPr>
            <b/>
            <sz val="9"/>
            <rFont val="宋体"/>
            <charset val="134"/>
          </rPr>
          <t>ASUS:</t>
        </r>
        <r>
          <rPr>
            <sz val="9"/>
            <rFont val="宋体"/>
            <charset val="134"/>
          </rPr>
          <t xml:space="preserve">
8月5日晚上由D1换到A1</t>
        </r>
      </text>
    </comment>
    <comment ref="C156" authorId="0">
      <text>
        <r>
          <rPr>
            <b/>
            <sz val="9"/>
            <rFont val="宋体"/>
            <charset val="134"/>
          </rPr>
          <t>ASUS:</t>
        </r>
        <r>
          <rPr>
            <sz val="9"/>
            <rFont val="宋体"/>
            <charset val="134"/>
          </rPr>
          <t xml:space="preserve">
No show</t>
        </r>
      </text>
    </comment>
    <comment ref="C163" authorId="1">
      <text>
        <r>
          <rPr>
            <b/>
            <sz val="9"/>
            <rFont val="Tahoma"/>
            <charset val="134"/>
          </rPr>
          <t>USER:</t>
        </r>
        <r>
          <rPr>
            <sz val="9"/>
            <rFont val="Tahoma"/>
            <charset val="134"/>
          </rPr>
          <t xml:space="preserve">
sales department follow up payment</t>
        </r>
      </text>
    </comment>
    <comment ref="C169" authorId="1">
      <text>
        <r>
          <rPr>
            <b/>
            <sz val="9"/>
            <rFont val="Tahoma"/>
            <charset val="134"/>
          </rPr>
          <t>USER:</t>
        </r>
        <r>
          <rPr>
            <sz val="9"/>
            <rFont val="Tahoma"/>
            <charset val="134"/>
          </rPr>
          <t xml:space="preserve">
sales department follow up payment</t>
        </r>
      </text>
    </comment>
  </commentList>
</comments>
</file>

<file path=xl/sharedStrings.xml><?xml version="1.0" encoding="utf-8"?>
<sst xmlns="http://schemas.openxmlformats.org/spreadsheetml/2006/main" count="2765" uniqueCount="463">
  <si>
    <t>到1月对账山屿海倒余款表</t>
  </si>
  <si>
    <t>月份</t>
  </si>
  <si>
    <t>对账金额</t>
  </si>
  <si>
    <t>收到预付款</t>
  </si>
  <si>
    <t>余额</t>
  </si>
  <si>
    <t>备注</t>
  </si>
  <si>
    <t>1月</t>
  </si>
  <si>
    <t>已开</t>
  </si>
  <si>
    <t>2月</t>
  </si>
  <si>
    <t>3月</t>
  </si>
  <si>
    <t>4月</t>
  </si>
  <si>
    <t>5月</t>
  </si>
  <si>
    <t>6月</t>
  </si>
  <si>
    <t>7月</t>
  </si>
  <si>
    <t>8月</t>
  </si>
  <si>
    <t>9月</t>
  </si>
  <si>
    <t>10月</t>
  </si>
  <si>
    <t>11月</t>
  </si>
  <si>
    <t>12月</t>
  </si>
  <si>
    <t>合计</t>
  </si>
  <si>
    <t>按此金额下账，如有疑问请及时联系</t>
  </si>
  <si>
    <t>房间号</t>
  </si>
  <si>
    <t>客人名字</t>
  </si>
  <si>
    <t>房价</t>
  </si>
  <si>
    <t>订单号</t>
  </si>
  <si>
    <t>入住门店</t>
  </si>
  <si>
    <t>入住日期</t>
  </si>
  <si>
    <r>
      <rPr>
        <sz val="10"/>
        <rFont val="宋体"/>
        <charset val="134"/>
        <scheme val="minor"/>
      </rPr>
      <t>ZHOU KEBING</t>
    </r>
    <r>
      <rPr>
        <sz val="17"/>
        <color rgb="FF333333"/>
        <rFont val="Open Sans"/>
        <charset val="134"/>
      </rPr>
      <t> </t>
    </r>
  </si>
  <si>
    <t xml:space="preserve"> 1529082</t>
  </si>
  <si>
    <t>多康</t>
  </si>
  <si>
    <t>A13</t>
  </si>
  <si>
    <t>LI ZHI</t>
  </si>
  <si>
    <t>1532030</t>
  </si>
  <si>
    <t>MO YANQIU</t>
  </si>
  <si>
    <t>1531097</t>
  </si>
  <si>
    <t>DING/GUANNAN</t>
  </si>
  <si>
    <r>
      <rPr>
        <sz val="10"/>
        <rFont val="宋体"/>
        <charset val="134"/>
        <scheme val="minor"/>
      </rPr>
      <t>Zheng weikun,meng yijun</t>
    </r>
    <r>
      <rPr>
        <sz val="17"/>
        <color rgb="FF333333"/>
        <rFont val="Open Sans"/>
        <charset val="134"/>
      </rPr>
      <t> </t>
    </r>
  </si>
  <si>
    <t>DONG FUJIE</t>
  </si>
  <si>
    <r>
      <rPr>
        <sz val="10"/>
        <rFont val="宋体"/>
        <charset val="134"/>
        <scheme val="minor"/>
      </rPr>
      <t>CHEN XUEFENG,LEI YALI</t>
    </r>
    <r>
      <rPr>
        <sz val="17"/>
        <color rgb="FF333333"/>
        <rFont val="Open Sans"/>
        <charset val="134"/>
      </rPr>
      <t> </t>
    </r>
  </si>
  <si>
    <r>
      <rPr>
        <sz val="10"/>
        <rFont val="宋体"/>
        <charset val="134"/>
        <scheme val="minor"/>
      </rPr>
      <t>LIN/AIZHEN,LIN/YIJING</t>
    </r>
    <r>
      <rPr>
        <sz val="17"/>
        <color rgb="FF333333"/>
        <rFont val="Open Sans"/>
        <charset val="134"/>
      </rPr>
      <t> </t>
    </r>
  </si>
  <si>
    <t>1528676</t>
  </si>
  <si>
    <t>6月6月漏对订单</t>
  </si>
  <si>
    <t>HE/HAIYING,HUANG/SHAOBING</t>
  </si>
  <si>
    <t>1543010</t>
  </si>
  <si>
    <t>芭提雅</t>
  </si>
  <si>
    <t>HU PENGFEI XI YANHUA DONGMEI</t>
  </si>
  <si>
    <t>1546024</t>
  </si>
  <si>
    <t>Yang,Fan/Xu,Yan</t>
  </si>
  <si>
    <t>1556766</t>
  </si>
  <si>
    <t>WANG HUI HUA,LIU LI MAN</t>
  </si>
  <si>
    <t>1534501</t>
  </si>
  <si>
    <t>Xu sheng hong min</t>
  </si>
  <si>
    <t>1562690</t>
  </si>
  <si>
    <t>LIN XIN LI GUOQING ZHANG XI XIANG</t>
  </si>
  <si>
    <t>1547567</t>
  </si>
  <si>
    <t>SHEN/JIE</t>
  </si>
  <si>
    <t>1541757</t>
  </si>
  <si>
    <t>SHEN JIANYE</t>
  </si>
  <si>
    <t>1541759</t>
  </si>
  <si>
    <t>Zou jia</t>
  </si>
  <si>
    <t>1479384</t>
  </si>
  <si>
    <t>Ye jintian</t>
  </si>
  <si>
    <t>1479386</t>
  </si>
  <si>
    <t>FU XIUMEI</t>
  </si>
  <si>
    <t>1569758</t>
  </si>
  <si>
    <t>A3</t>
  </si>
  <si>
    <t>ZHANG SHI</t>
  </si>
  <si>
    <t>1537083</t>
  </si>
  <si>
    <t>拜县</t>
  </si>
  <si>
    <t>A12</t>
  </si>
  <si>
    <t>Shan He</t>
  </si>
  <si>
    <t>1548665</t>
  </si>
  <si>
    <t>A2</t>
  </si>
  <si>
    <t>Wang Qlang</t>
  </si>
  <si>
    <t>1553363</t>
  </si>
  <si>
    <t>A1</t>
  </si>
  <si>
    <t>Zhang Haili,Kong Bingjie</t>
  </si>
  <si>
    <t>1547112</t>
  </si>
  <si>
    <t>ZHANG HAOZHENGEI</t>
  </si>
  <si>
    <t>1554016</t>
  </si>
  <si>
    <t>ZHANG  HaoZheng Wei</t>
  </si>
  <si>
    <t>1555498</t>
  </si>
  <si>
    <t>ZHOU RONGJUN,QIU YAN,OUYANG JING,LUO DELING,CHEN MIN,LIU LIJUAN</t>
  </si>
  <si>
    <t>1539264</t>
  </si>
  <si>
    <t>CHEN  WENJUN,YINWENLI</t>
  </si>
  <si>
    <t>1555588</t>
  </si>
  <si>
    <t>B5</t>
  </si>
  <si>
    <t>WANG XNJIA,LIU  QIAN,TANYING</t>
  </si>
  <si>
    <t>1520257</t>
  </si>
  <si>
    <t>B7</t>
  </si>
  <si>
    <t>CHEN Wenyue,Wang Yijie</t>
  </si>
  <si>
    <t>1553532</t>
  </si>
  <si>
    <t>B8</t>
  </si>
  <si>
    <t>JIN LING,PU ZHONGLIANG</t>
  </si>
  <si>
    <t>1556912</t>
  </si>
  <si>
    <t>A9</t>
  </si>
  <si>
    <t>Mao Jing,Gong Xue</t>
  </si>
  <si>
    <t>GAO LIYUAN,TANG JING,XU HAOYU,BIAN WEN</t>
  </si>
  <si>
    <t>1559287</t>
  </si>
  <si>
    <t>WU MINGXIA,DAI/XUEJIAO</t>
  </si>
  <si>
    <t>1565205</t>
  </si>
  <si>
    <t>Meng Juan,Li Guanghua</t>
  </si>
  <si>
    <t>1569956</t>
  </si>
  <si>
    <t>YE RUCONG</t>
  </si>
  <si>
    <t>1570911</t>
  </si>
  <si>
    <t>WEN JIAMIN</t>
  </si>
  <si>
    <t>1545496</t>
  </si>
  <si>
    <t>B2</t>
  </si>
  <si>
    <t>Zhu Zheng,Li Jiani</t>
  </si>
  <si>
    <t>1537858</t>
  </si>
  <si>
    <t>度假村</t>
  </si>
  <si>
    <t>Han Dong , Zhou Fei</t>
  </si>
  <si>
    <t>1535141</t>
  </si>
  <si>
    <t>A10</t>
  </si>
  <si>
    <t>Chen Yaping , Guo Ziyi</t>
  </si>
  <si>
    <t>1539213</t>
  </si>
  <si>
    <t>Chen Jianhao</t>
  </si>
  <si>
    <t>1543168</t>
  </si>
  <si>
    <t>He Wei,Yang Qian</t>
  </si>
  <si>
    <t>1532361</t>
  </si>
  <si>
    <t>B1</t>
  </si>
  <si>
    <t>Wang yi</t>
  </si>
  <si>
    <t>1546606</t>
  </si>
  <si>
    <t>A6</t>
  </si>
  <si>
    <t>QIN XIAOYA</t>
  </si>
  <si>
    <t>1540314</t>
  </si>
  <si>
    <t>Chen Si</t>
  </si>
  <si>
    <t>1555714</t>
  </si>
  <si>
    <t>A11</t>
  </si>
  <si>
    <t>Yang Jingshu</t>
  </si>
  <si>
    <t>1548515</t>
  </si>
  <si>
    <t>Sha ni , Zhu Wenwen , Hu Yuqing</t>
  </si>
  <si>
    <t>1535091</t>
  </si>
  <si>
    <t>Wang  Lianxiang</t>
  </si>
  <si>
    <t>1546169</t>
  </si>
  <si>
    <t>B3</t>
  </si>
  <si>
    <t>Liu Yuelan , Sun Na</t>
  </si>
  <si>
    <t>1546161</t>
  </si>
  <si>
    <t>Lin Yuan , Kuang Chuyuan</t>
  </si>
  <si>
    <t>1539383</t>
  </si>
  <si>
    <t>B+</t>
  </si>
  <si>
    <t>Yang Xing , Li Yan</t>
  </si>
  <si>
    <t>1557802</t>
  </si>
  <si>
    <t>B9</t>
  </si>
  <si>
    <t>Shi  Shuqing</t>
  </si>
  <si>
    <t>1545144</t>
  </si>
  <si>
    <t>Xu Chengcheng , Yan Yafang</t>
  </si>
  <si>
    <t>1549620</t>
  </si>
  <si>
    <t>Liu Zhaoting</t>
  </si>
  <si>
    <t>1551574</t>
  </si>
  <si>
    <t>B6</t>
  </si>
  <si>
    <t>Yu zhonghua</t>
  </si>
  <si>
    <t>1551575</t>
  </si>
  <si>
    <t>Hu Yue,Huang Zhongshan</t>
  </si>
  <si>
    <t>1548622</t>
  </si>
  <si>
    <t>A5</t>
  </si>
  <si>
    <t>A7</t>
  </si>
  <si>
    <t>A8</t>
  </si>
  <si>
    <t>Yao Jingjing</t>
  </si>
  <si>
    <t>1554154</t>
  </si>
  <si>
    <t>Li Mufan</t>
  </si>
  <si>
    <t>1554155</t>
  </si>
  <si>
    <t>Wang  Lianxiang , Sun Na</t>
  </si>
  <si>
    <t>1546174</t>
  </si>
  <si>
    <t>luo jianying,jiang zhimei</t>
  </si>
  <si>
    <t>1541312</t>
  </si>
  <si>
    <t>YU LIANJIE</t>
  </si>
  <si>
    <t>1563277</t>
  </si>
  <si>
    <t>Feng Erlin</t>
  </si>
  <si>
    <t>1564270</t>
  </si>
  <si>
    <t>YU LIANJIE,PENG JIE,ZHANG JINGJING</t>
  </si>
  <si>
    <t>1564118</t>
  </si>
  <si>
    <t>Luo Zuguo , Luo Jinghan</t>
  </si>
  <si>
    <t>1564590</t>
  </si>
  <si>
    <t>Wang Hang</t>
  </si>
  <si>
    <t>1565261</t>
  </si>
  <si>
    <t>Ngan Wan Lei</t>
  </si>
  <si>
    <t>1549181</t>
  </si>
  <si>
    <t>Gong Xue , Mao Jing </t>
  </si>
  <si>
    <t>1547140</t>
  </si>
  <si>
    <t>Chen Buri , Li Qiong</t>
  </si>
  <si>
    <t>1556071</t>
  </si>
  <si>
    <t>Fangqingya chen</t>
  </si>
  <si>
    <t>1548727</t>
  </si>
  <si>
    <t>Zhang Xinlin</t>
  </si>
  <si>
    <t>1569403</t>
  </si>
  <si>
    <t>Feng Yuehui</t>
  </si>
  <si>
    <t>1569284</t>
  </si>
  <si>
    <t>Sun ping,Sun hong</t>
  </si>
  <si>
    <t>1548705</t>
  </si>
  <si>
    <t>XU HAIPING,MAO JUNFEN</t>
  </si>
  <si>
    <t>1549369</t>
  </si>
  <si>
    <t>Guo yingyinh</t>
  </si>
  <si>
    <t>1563511</t>
  </si>
  <si>
    <t>HAN RUIPING</t>
  </si>
  <si>
    <t>1541587</t>
  </si>
  <si>
    <t>Li Shiman,Li Guomou,Zhong Xuwan </t>
  </si>
  <si>
    <t>1544696</t>
  </si>
  <si>
    <t>FENG HONG</t>
  </si>
  <si>
    <t>1525800</t>
  </si>
  <si>
    <t>LAI WEIJIA</t>
  </si>
  <si>
    <t>1545346</t>
  </si>
  <si>
    <t>Li Qiyan</t>
  </si>
  <si>
    <t>1546631</t>
  </si>
  <si>
    <t>Li Rui</t>
  </si>
  <si>
    <t>1539610</t>
  </si>
  <si>
    <t>Xu Chengcheng </t>
  </si>
  <si>
    <t>SHI QIULONG</t>
  </si>
  <si>
    <t>1542319</t>
  </si>
  <si>
    <t>D2</t>
  </si>
  <si>
    <t>LIU XUAN</t>
  </si>
  <si>
    <t>1529430</t>
  </si>
  <si>
    <t>YEH PING YU</t>
  </si>
  <si>
    <t>1550592</t>
  </si>
  <si>
    <t>xiong mengzhu</t>
  </si>
  <si>
    <t>1534680</t>
  </si>
  <si>
    <t>FAN YANYAN</t>
  </si>
  <si>
    <t>1559108</t>
  </si>
  <si>
    <t>ZHOU YAN</t>
  </si>
  <si>
    <t>1563313</t>
  </si>
  <si>
    <t>YANG CHENGAI</t>
  </si>
  <si>
    <t>1516299</t>
  </si>
  <si>
    <t>1516305</t>
  </si>
  <si>
    <t>Liang Xiaoju</t>
  </si>
  <si>
    <t>1561013</t>
  </si>
  <si>
    <t>1564079</t>
  </si>
  <si>
    <t xml:space="preserve">YANG CHENGAI </t>
  </si>
  <si>
    <t xml:space="preserve">Liang Xiaoju,HE MINLING,LIN XIN </t>
  </si>
  <si>
    <t>VIP7</t>
  </si>
  <si>
    <t>WANG YIBO</t>
  </si>
  <si>
    <t>1537004</t>
  </si>
  <si>
    <t>依山庄</t>
  </si>
  <si>
    <t>E6</t>
  </si>
  <si>
    <t>BING BAZEREN,BASANG NAMU</t>
  </si>
  <si>
    <t>1526702</t>
  </si>
  <si>
    <t>1543848</t>
  </si>
  <si>
    <t>L5</t>
  </si>
  <si>
    <t>JIN SUBIN,UHM SOOHO</t>
  </si>
  <si>
    <t>1544485</t>
  </si>
  <si>
    <t>L2</t>
  </si>
  <si>
    <t>SU hongbin </t>
  </si>
  <si>
    <t>1532345</t>
  </si>
  <si>
    <t>L3</t>
  </si>
  <si>
    <t>YU JIANSHENG</t>
  </si>
  <si>
    <t>1551184</t>
  </si>
  <si>
    <t>H10</t>
  </si>
  <si>
    <r>
      <rPr>
        <sz val="14"/>
        <color rgb="FF333333"/>
        <rFont val="Angsana New"/>
        <charset val="134"/>
      </rPr>
      <t>Su hondbin</t>
    </r>
    <r>
      <rPr>
        <sz val="16.5"/>
        <color rgb="FF333333"/>
        <rFont val="Open Sans"/>
        <charset val="134"/>
      </rPr>
      <t> </t>
    </r>
  </si>
  <si>
    <t>SU hongbin</t>
  </si>
  <si>
    <t>订单来源</t>
  </si>
  <si>
    <t>门店</t>
  </si>
  <si>
    <t>时间</t>
  </si>
  <si>
    <t>WANG XIANGYANG,QU YUANYUAN,SHI YAFEI</t>
  </si>
  <si>
    <t>CIT</t>
  </si>
  <si>
    <t>1574001</t>
  </si>
  <si>
    <t>YE SIZHAN,LIU JIAN,</t>
  </si>
  <si>
    <t xml:space="preserve">1553867 </t>
  </si>
  <si>
    <t>D1</t>
  </si>
  <si>
    <t>XIONG ZHUANG,HU AIHUA</t>
  </si>
  <si>
    <t>1553878</t>
  </si>
  <si>
    <t>Zhang Lan</t>
  </si>
  <si>
    <t>1561606</t>
  </si>
  <si>
    <t xml:space="preserve">1561550 </t>
  </si>
  <si>
    <t>PAN CHENG,WANG QI</t>
  </si>
  <si>
    <t>1571956</t>
  </si>
  <si>
    <t>LIN YU,CAI CHAO LUAN</t>
  </si>
  <si>
    <t>1573895</t>
  </si>
  <si>
    <t>Li Na,Wang YuQing,Li Na,He MeiXin</t>
  </si>
  <si>
    <t xml:space="preserve"> 1523808</t>
  </si>
  <si>
    <t xml:space="preserve">liang bingling </t>
  </si>
  <si>
    <t>1519045</t>
  </si>
  <si>
    <t xml:space="preserve">xiong yan </t>
  </si>
  <si>
    <t>1519018</t>
  </si>
  <si>
    <t>ZHANG HUA</t>
  </si>
  <si>
    <t>1556619</t>
  </si>
  <si>
    <t>LIU LI,LIU QIANHUA</t>
  </si>
  <si>
    <t>1542791</t>
  </si>
  <si>
    <t>LIU LINXI</t>
  </si>
  <si>
    <t>1557794</t>
  </si>
  <si>
    <t>Wang Fengfeng</t>
  </si>
  <si>
    <t xml:space="preserve">1569385 </t>
  </si>
  <si>
    <t>NIU PING,LI JIANJUN</t>
  </si>
  <si>
    <t>1556457</t>
  </si>
  <si>
    <t>WANG SHIYU</t>
  </si>
  <si>
    <t>1556467</t>
  </si>
  <si>
    <t>LI ZIMU,PANG TAO</t>
  </si>
  <si>
    <t>1546324</t>
  </si>
  <si>
    <t>WANG XINGLONG PANG LINA</t>
  </si>
  <si>
    <t>1562526</t>
  </si>
  <si>
    <t>LI LUHAN,ZHANG</t>
  </si>
  <si>
    <t>1556915</t>
  </si>
  <si>
    <t>Zhao Yunzhi , Wang Zhenzhen</t>
  </si>
  <si>
    <t>1480882</t>
  </si>
  <si>
    <t>SHI YINGMEI</t>
  </si>
  <si>
    <t>1573691</t>
  </si>
  <si>
    <t>Wang Yue</t>
  </si>
  <si>
    <t>1570869</t>
  </si>
  <si>
    <t>HUANG XIUYUN</t>
  </si>
  <si>
    <t>1568839</t>
  </si>
  <si>
    <t>ZHANG HUA </t>
  </si>
  <si>
    <t>CHEN WENJIE</t>
  </si>
  <si>
    <t>1568845</t>
  </si>
  <si>
    <t>MAO YAWEN </t>
  </si>
  <si>
    <t>1572485</t>
  </si>
  <si>
    <t>SHEN JIANJIE,CAI BIBO </t>
  </si>
  <si>
    <t>1460233</t>
  </si>
  <si>
    <t>MING/YUAN </t>
  </si>
  <si>
    <t>1562720</t>
  </si>
  <si>
    <t>L125</t>
  </si>
  <si>
    <t>LIU HONGYAN</t>
  </si>
  <si>
    <t>1562575</t>
  </si>
  <si>
    <t>CHEN HUIYUAN</t>
  </si>
  <si>
    <t>1562587</t>
  </si>
  <si>
    <t>MA YINGXUE,LI YANLIN</t>
  </si>
  <si>
    <t>1571590</t>
  </si>
  <si>
    <t>Han Guanglei</t>
  </si>
  <si>
    <t>1583029</t>
  </si>
  <si>
    <t>DU JUAN,DU ZEKUN</t>
  </si>
  <si>
    <t>1582521</t>
  </si>
  <si>
    <t>Xu Leimeng,Zhang Chen</t>
  </si>
  <si>
    <t>1563762</t>
  </si>
  <si>
    <t>zhu shiya qiu zhepei</t>
  </si>
  <si>
    <t>1568570</t>
  </si>
  <si>
    <t xml:space="preserve">1583029 </t>
  </si>
  <si>
    <t>HUANG HAIMING,REN XIAOYUN</t>
  </si>
  <si>
    <t>1582439</t>
  </si>
  <si>
    <t xml:space="preserve">lang minjie </t>
  </si>
  <si>
    <t>1583579</t>
  </si>
  <si>
    <t>CHEUNG  MEILIN</t>
  </si>
  <si>
    <t xml:space="preserve"> 1476226</t>
  </si>
  <si>
    <t>Xie Xie</t>
  </si>
  <si>
    <t>1566336</t>
  </si>
  <si>
    <t>CHEN BIN,LI HUI</t>
  </si>
  <si>
    <t>1582457</t>
  </si>
  <si>
    <t>A3+</t>
  </si>
  <si>
    <t>Xie Bing</t>
  </si>
  <si>
    <t>1566397</t>
  </si>
  <si>
    <t>Cao Hongwei,Wang Hui</t>
  </si>
  <si>
    <t>1526137</t>
  </si>
  <si>
    <t>1526138</t>
  </si>
  <si>
    <t>1476226</t>
  </si>
  <si>
    <t xml:space="preserve"> 1566336 </t>
  </si>
  <si>
    <t xml:space="preserve"> 1566397 </t>
  </si>
  <si>
    <t>Yang Yongqing</t>
  </si>
  <si>
    <t>1549541</t>
  </si>
  <si>
    <t>LIN YUELELANG,ZHONG ZHIYONG</t>
  </si>
  <si>
    <t>1549544</t>
  </si>
  <si>
    <t>CHEN SUISHA</t>
  </si>
  <si>
    <t>1553028</t>
  </si>
  <si>
    <t>Zhang Qing,Wang Yun</t>
  </si>
  <si>
    <t>1549539</t>
  </si>
  <si>
    <t>Yu Fei , Wu Yanhua</t>
  </si>
  <si>
    <t>1565992</t>
  </si>
  <si>
    <t>Dong mingyan</t>
  </si>
  <si>
    <t>1584303</t>
  </si>
  <si>
    <t>YANG QINMEI,PANG WENHUI </t>
  </si>
  <si>
    <t>1561900</t>
  </si>
  <si>
    <t>QI TINGYAN,BAO JIAQI</t>
  </si>
  <si>
    <t>1545740</t>
  </si>
  <si>
    <t>Zhou Jiawei,Yao Min</t>
  </si>
  <si>
    <t>1561901</t>
  </si>
  <si>
    <t>CAO XIAOYU,CAO XI,ZHAN JING</t>
  </si>
  <si>
    <t>1544143</t>
  </si>
  <si>
    <t>HU ZHENGQUAN,ZHU LEI</t>
  </si>
  <si>
    <t>1564624</t>
  </si>
  <si>
    <t>Xiong Dan</t>
  </si>
  <si>
    <t>1555482</t>
  </si>
  <si>
    <t>YANG QINMEI,PANG WENHUI</t>
  </si>
  <si>
    <t>L127</t>
  </si>
  <si>
    <t>Dong Yiran,Ma LI,DONG XIAOGANG</t>
  </si>
  <si>
    <t>1563875</t>
  </si>
  <si>
    <t>Guo Qiang</t>
  </si>
  <si>
    <t>1550226</t>
  </si>
  <si>
    <t>GONG/YOUMEI,FENG/JIE</t>
  </si>
  <si>
    <t>1552384</t>
  </si>
  <si>
    <t xml:space="preserve">FENG SHEMIN </t>
  </si>
  <si>
    <t>1560599</t>
  </si>
  <si>
    <t xml:space="preserve">Yang Zhilei , Zhuo Qihua </t>
  </si>
  <si>
    <t>1573699</t>
  </si>
  <si>
    <t>FENG KE</t>
  </si>
  <si>
    <t>1560584</t>
  </si>
  <si>
    <t>Wang Qunyuan,Feng Yujun</t>
  </si>
  <si>
    <t>1577111</t>
  </si>
  <si>
    <t>NING GUOYONG, WANG YETING </t>
  </si>
  <si>
    <t>1464411</t>
  </si>
  <si>
    <t>Guo Qiang </t>
  </si>
  <si>
    <t xml:space="preserve">1573699 </t>
  </si>
  <si>
    <t>Yang Zhilei , Zhuo Qihua</t>
  </si>
  <si>
    <t>luo mei,liu weipei </t>
  </si>
  <si>
    <t>1539363</t>
  </si>
  <si>
    <t>Li Jinlong , Wang Miao</t>
  </si>
  <si>
    <t>1542364 </t>
  </si>
  <si>
    <t>wong Huixhong</t>
  </si>
  <si>
    <t>1587362</t>
  </si>
  <si>
    <t>LU YUAN,YU HUAN,CHEN LIN</t>
  </si>
  <si>
    <t>1584499</t>
  </si>
  <si>
    <t>Tan  Xiaohui</t>
  </si>
  <si>
    <t>1582587</t>
  </si>
  <si>
    <t>Li Wenyan</t>
  </si>
  <si>
    <t xml:space="preserve"> 1554210  </t>
  </si>
  <si>
    <t xml:space="preserve"> Yang Yanfei Ruili Airlines</t>
  </si>
  <si>
    <t>1564083</t>
  </si>
  <si>
    <t>yao  xujiao,zhang hongying,chen wen</t>
  </si>
  <si>
    <t>1478806</t>
  </si>
  <si>
    <t>1582052</t>
  </si>
  <si>
    <t>Zhu Haiyan</t>
  </si>
  <si>
    <t>1591175</t>
  </si>
  <si>
    <t>1554210</t>
  </si>
  <si>
    <t>LIU CHAO</t>
  </si>
  <si>
    <t>QIAN CHENG</t>
  </si>
  <si>
    <t>1544161</t>
  </si>
  <si>
    <t>YANG MEI</t>
  </si>
  <si>
    <t>1544166</t>
  </si>
  <si>
    <t>Fu Shiyuan</t>
  </si>
  <si>
    <t>1587253</t>
  </si>
  <si>
    <t>Zhou Wei</t>
  </si>
  <si>
    <t xml:space="preserve">1578329 </t>
  </si>
  <si>
    <t>Ou  Jie Yong</t>
  </si>
  <si>
    <t>1565899</t>
  </si>
  <si>
    <t>Sheng Yan</t>
  </si>
  <si>
    <t>1556016</t>
  </si>
  <si>
    <t>Ou Jie Yong</t>
  </si>
  <si>
    <t>1565883</t>
  </si>
  <si>
    <t>LIU XING</t>
  </si>
  <si>
    <t>1565535</t>
  </si>
  <si>
    <t>wu yingrui</t>
  </si>
  <si>
    <t>1592429</t>
  </si>
  <si>
    <t>JIA JIAN</t>
  </si>
  <si>
    <t>1552704</t>
  </si>
  <si>
    <t>A15</t>
  </si>
  <si>
    <t>L128</t>
  </si>
  <si>
    <t>LU YINHHLIN</t>
  </si>
  <si>
    <t>1593936</t>
  </si>
  <si>
    <t>LU YINGLIN</t>
  </si>
  <si>
    <t>1593940</t>
  </si>
  <si>
    <t>CAI/JING,WU/QIUYA</t>
  </si>
  <si>
    <t>1548429</t>
  </si>
  <si>
    <t>MA/JUNTAO</t>
  </si>
  <si>
    <t xml:space="preserve"> 1463885</t>
  </si>
  <si>
    <t>CIT消费明细表</t>
  </si>
  <si>
    <t>上月结余</t>
  </si>
  <si>
    <t>日期</t>
  </si>
  <si>
    <t>用房数量</t>
  </si>
  <si>
    <t xml:space="preserve">单价 </t>
  </si>
  <si>
    <t>合计金额</t>
  </si>
  <si>
    <t>收到款项日期</t>
  </si>
  <si>
    <t>收款金额</t>
  </si>
  <si>
    <t>应收账款额额</t>
  </si>
  <si>
    <t>1599298</t>
  </si>
  <si>
    <t>1544084</t>
  </si>
  <si>
    <t>1619421</t>
  </si>
  <si>
    <t>小计</t>
  </si>
  <si>
    <t>1541383</t>
  </si>
  <si>
    <t>截止2020年1月31日止贵公司需付我公司125875铢，请核对，谢谢</t>
  </si>
  <si>
    <t>已付金额</t>
  </si>
  <si>
    <t>消费金额</t>
  </si>
  <si>
    <t>6月对账</t>
  </si>
  <si>
    <t>7月对账</t>
  </si>
  <si>
    <t>8月对账</t>
  </si>
  <si>
    <t>9月对账</t>
  </si>
  <si>
    <t>10月对账</t>
  </si>
  <si>
    <t>11月对账</t>
  </si>
  <si>
    <t>12月对账</t>
  </si>
  <si>
    <t>P200211185043489</t>
  </si>
</sst>
</file>

<file path=xl/styles.xml><?xml version="1.0" encoding="utf-8"?>
<styleSheet xmlns="http://schemas.openxmlformats.org/spreadsheetml/2006/main">
  <numFmts count="12">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m&quot;月&quot;d&quot;日&quot;;@"/>
    <numFmt numFmtId="177" formatCode="[$฿-41E]#,##0.00;[Red]\-[$฿-41E]#,##0.00"/>
    <numFmt numFmtId="178" formatCode="[$฿-41E]#,##0.00;\-[$฿-41E]#,##0.00"/>
    <numFmt numFmtId="8" formatCode="&quot;￥&quot;#,##0.00;[Red]&quot;￥&quot;\-#,##0.00"/>
    <numFmt numFmtId="179" formatCode="0.00_ "/>
    <numFmt numFmtId="180" formatCode="0.00_ ;[Red]\-0.00\ "/>
    <numFmt numFmtId="7" formatCode="&quot;￥&quot;#,##0.00;&quot;￥&quot;\-#,##0.00"/>
    <numFmt numFmtId="181" formatCode="#,##0.00;[Red]#,##0.00"/>
  </numFmts>
  <fonts count="43">
    <font>
      <sz val="11"/>
      <color theme="1"/>
      <name val="宋体"/>
      <charset val="134"/>
      <scheme val="minor"/>
    </font>
    <font>
      <b/>
      <sz val="11"/>
      <color theme="1"/>
      <name val="宋体"/>
      <charset val="134"/>
      <scheme val="minor"/>
    </font>
    <font>
      <sz val="11.25"/>
      <color rgb="FF333333"/>
      <name val="Helvetica"/>
      <charset val="134"/>
    </font>
    <font>
      <sz val="10"/>
      <color theme="1"/>
      <name val="宋体"/>
      <charset val="134"/>
      <scheme val="minor"/>
    </font>
    <font>
      <sz val="11"/>
      <name val="宋体"/>
      <charset val="134"/>
      <scheme val="minor"/>
    </font>
    <font>
      <sz val="10"/>
      <name val="宋体"/>
      <charset val="134"/>
      <scheme val="minor"/>
    </font>
    <font>
      <sz val="11"/>
      <color rgb="FF333333"/>
      <name val="Arial"/>
      <charset val="134"/>
    </font>
    <font>
      <sz val="10"/>
      <color indexed="8"/>
      <name val="宋体"/>
      <charset val="134"/>
      <scheme val="minor"/>
    </font>
    <font>
      <sz val="12"/>
      <color theme="1"/>
      <name val="宋体"/>
      <charset val="134"/>
      <scheme val="minor"/>
    </font>
    <font>
      <sz val="8"/>
      <color theme="1"/>
      <name val="宋体"/>
      <charset val="134"/>
      <scheme val="minor"/>
    </font>
    <font>
      <sz val="10"/>
      <name val="宋体"/>
      <charset val="222"/>
      <scheme val="minor"/>
    </font>
    <font>
      <sz val="16"/>
      <color theme="1"/>
      <name val="宋体"/>
      <charset val="134"/>
      <scheme val="minor"/>
    </font>
    <font>
      <sz val="14"/>
      <color theme="1"/>
      <name val="宋体"/>
      <charset val="134"/>
      <scheme val="minor"/>
    </font>
    <font>
      <sz val="10"/>
      <name val="宋体"/>
      <charset val="134"/>
    </font>
    <font>
      <sz val="11"/>
      <color theme="1"/>
      <name val="宋体"/>
      <charset val="0"/>
      <scheme val="minor"/>
    </font>
    <font>
      <sz val="11"/>
      <color theme="0"/>
      <name val="宋体"/>
      <charset val="0"/>
      <scheme val="minor"/>
    </font>
    <font>
      <sz val="11"/>
      <color indexed="8"/>
      <name val="宋体"/>
      <charset val="134"/>
    </font>
    <font>
      <b/>
      <sz val="18"/>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sz val="17"/>
      <color rgb="FF333333"/>
      <name val="Open Sans"/>
      <charset val="134"/>
    </font>
    <font>
      <sz val="14"/>
      <color rgb="FF333333"/>
      <name val="Angsana New"/>
      <charset val="134"/>
    </font>
    <font>
      <sz val="16.5"/>
      <color rgb="FF333333"/>
      <name val="Open Sans"/>
      <charset val="134"/>
    </font>
    <font>
      <sz val="9"/>
      <name val="Tahoma"/>
      <charset val="134"/>
    </font>
    <font>
      <b/>
      <sz val="9"/>
      <name val="Tahoma"/>
      <charset val="134"/>
    </font>
    <font>
      <sz val="9"/>
      <name val="Times New Roman"/>
      <charset val="0"/>
    </font>
    <font>
      <b/>
      <sz val="9"/>
      <name val="Times New Roman"/>
      <charset val="0"/>
    </font>
    <font>
      <sz val="9"/>
      <name val="宋体"/>
      <charset val="134"/>
    </font>
    <font>
      <b/>
      <sz val="9"/>
      <name val="宋体"/>
      <charset val="134"/>
    </font>
  </fonts>
  <fills count="39">
    <fill>
      <patternFill patternType="none"/>
    </fill>
    <fill>
      <patternFill patternType="gray125"/>
    </fill>
    <fill>
      <patternFill patternType="solid">
        <fgColor theme="4" tint="0.8"/>
        <bgColor indexed="64"/>
      </patternFill>
    </fill>
    <fill>
      <patternFill patternType="solid">
        <fgColor theme="0" tint="-0.05"/>
        <bgColor indexed="64"/>
      </patternFill>
    </fill>
    <fill>
      <patternFill patternType="solid">
        <fgColor rgb="FF92D050"/>
        <bgColor indexed="64"/>
      </patternFill>
    </fill>
    <fill>
      <patternFill patternType="solid">
        <fgColor theme="0"/>
        <bgColor indexed="64"/>
      </patternFill>
    </fill>
    <fill>
      <patternFill patternType="solid">
        <fgColor rgb="FFFFFF00"/>
        <bgColor indexed="64"/>
      </patternFill>
    </fill>
    <fill>
      <patternFill patternType="solid">
        <fgColor rgb="FFCCFFFF"/>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rgb="FFFFC7CE"/>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EB9C"/>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6"/>
        <bgColor indexed="64"/>
      </patternFill>
    </fill>
    <fill>
      <patternFill patternType="solid">
        <fgColor theme="5" tint="0.799981688894314"/>
        <bgColor indexed="64"/>
      </patternFill>
    </fill>
    <fill>
      <patternFill patternType="solid">
        <fgColor theme="5" tint="0.599993896298105"/>
        <bgColor indexed="64"/>
      </patternFill>
    </fill>
  </fills>
  <borders count="18">
    <border>
      <left/>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70">
    <xf numFmtId="0" fontId="0" fillId="0" borderId="0">
      <alignment vertical="center"/>
    </xf>
    <xf numFmtId="42" fontId="0" fillId="0" borderId="0" applyFont="0" applyFill="0" applyBorder="0" applyAlignment="0" applyProtection="0">
      <alignment vertical="center"/>
    </xf>
    <xf numFmtId="177" fontId="0" fillId="0" borderId="0">
      <alignment vertical="center"/>
    </xf>
    <xf numFmtId="0" fontId="14" fillId="14" borderId="0" applyNumberFormat="0" applyBorder="0" applyAlignment="0" applyProtection="0">
      <alignment vertical="center"/>
    </xf>
    <xf numFmtId="0" fontId="20" fillId="18"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6" borderId="0" applyNumberFormat="0" applyBorder="0" applyAlignment="0" applyProtection="0">
      <alignment vertical="center"/>
    </xf>
    <xf numFmtId="0" fontId="18" fillId="13" borderId="0" applyNumberFormat="0" applyBorder="0" applyAlignment="0" applyProtection="0">
      <alignment vertical="center"/>
    </xf>
    <xf numFmtId="43" fontId="0" fillId="0" borderId="0" applyFont="0" applyFill="0" applyBorder="0" applyAlignment="0" applyProtection="0">
      <alignment vertical="center"/>
    </xf>
    <xf numFmtId="0" fontId="16" fillId="0" borderId="0">
      <alignment vertical="center"/>
    </xf>
    <xf numFmtId="0" fontId="15" fillId="21"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29" borderId="11" applyNumberFormat="0" applyFont="0" applyAlignment="0" applyProtection="0">
      <alignment vertical="center"/>
    </xf>
    <xf numFmtId="0" fontId="15" fillId="30" borderId="0" applyNumberFormat="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178" fontId="16" fillId="0" borderId="0">
      <alignment vertical="center"/>
    </xf>
    <xf numFmtId="0" fontId="1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3" applyNumberFormat="0" applyFill="0" applyAlignment="0" applyProtection="0">
      <alignment vertical="center"/>
    </xf>
    <xf numFmtId="177" fontId="16" fillId="0" borderId="0"/>
    <xf numFmtId="0" fontId="28" fillId="0" borderId="13" applyNumberFormat="0" applyFill="0" applyAlignment="0" applyProtection="0">
      <alignment vertical="center"/>
    </xf>
    <xf numFmtId="0" fontId="15" fillId="23" borderId="0" applyNumberFormat="0" applyBorder="0" applyAlignment="0" applyProtection="0">
      <alignment vertical="center"/>
    </xf>
    <xf numFmtId="0" fontId="25" fillId="0" borderId="14" applyNumberFormat="0" applyFill="0" applyAlignment="0" applyProtection="0">
      <alignment vertical="center"/>
    </xf>
    <xf numFmtId="0" fontId="15" fillId="20" borderId="0" applyNumberFormat="0" applyBorder="0" applyAlignment="0" applyProtection="0">
      <alignment vertical="center"/>
    </xf>
    <xf numFmtId="0" fontId="29" fillId="31" borderId="15" applyNumberFormat="0" applyAlignment="0" applyProtection="0">
      <alignment vertical="center"/>
    </xf>
    <xf numFmtId="0" fontId="30" fillId="31" borderId="10" applyNumberFormat="0" applyAlignment="0" applyProtection="0">
      <alignment vertical="center"/>
    </xf>
    <xf numFmtId="178" fontId="16" fillId="0" borderId="0"/>
    <xf numFmtId="0" fontId="16" fillId="0" borderId="0">
      <alignment vertical="center"/>
    </xf>
    <xf numFmtId="0" fontId="31" fillId="32" borderId="16" applyNumberFormat="0" applyAlignment="0" applyProtection="0">
      <alignment vertical="center"/>
    </xf>
    <xf numFmtId="0" fontId="14" fillId="26" borderId="0" applyNumberFormat="0" applyBorder="0" applyAlignment="0" applyProtection="0">
      <alignment vertical="center"/>
    </xf>
    <xf numFmtId="0" fontId="15" fillId="34" borderId="0" applyNumberFormat="0" applyBorder="0" applyAlignment="0" applyProtection="0">
      <alignment vertical="center"/>
    </xf>
    <xf numFmtId="0" fontId="32" fillId="0" borderId="17" applyNumberFormat="0" applyFill="0" applyAlignment="0" applyProtection="0">
      <alignment vertical="center"/>
    </xf>
    <xf numFmtId="0" fontId="24" fillId="0" borderId="12" applyNumberFormat="0" applyFill="0" applyAlignment="0" applyProtection="0">
      <alignment vertical="center"/>
    </xf>
    <xf numFmtId="0" fontId="16" fillId="0" borderId="0">
      <alignment vertical="center"/>
    </xf>
    <xf numFmtId="0" fontId="33" fillId="35" borderId="0" applyNumberFormat="0" applyBorder="0" applyAlignment="0" applyProtection="0">
      <alignment vertical="center"/>
    </xf>
    <xf numFmtId="0" fontId="19" fillId="17" borderId="0" applyNumberFormat="0" applyBorder="0" applyAlignment="0" applyProtection="0">
      <alignment vertical="center"/>
    </xf>
    <xf numFmtId="0" fontId="14" fillId="8" borderId="0" applyNumberFormat="0" applyBorder="0" applyAlignment="0" applyProtection="0">
      <alignment vertical="center"/>
    </xf>
    <xf numFmtId="0" fontId="15" fillId="22"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14" fillId="37" borderId="0" applyNumberFormat="0" applyBorder="0" applyAlignment="0" applyProtection="0">
      <alignment vertical="center"/>
    </xf>
    <xf numFmtId="0" fontId="14" fillId="38" borderId="0" applyNumberFormat="0" applyBorder="0" applyAlignment="0" applyProtection="0">
      <alignment vertical="center"/>
    </xf>
    <xf numFmtId="0" fontId="15" fillId="36" borderId="0" applyNumberFormat="0" applyBorder="0" applyAlignment="0" applyProtection="0">
      <alignment vertical="center"/>
    </xf>
    <xf numFmtId="0" fontId="15" fillId="33" borderId="0" applyNumberFormat="0" applyBorder="0" applyAlignment="0" applyProtection="0">
      <alignment vertical="center"/>
    </xf>
    <xf numFmtId="0" fontId="14" fillId="25" borderId="0" applyNumberFormat="0" applyBorder="0" applyAlignment="0" applyProtection="0">
      <alignment vertical="center"/>
    </xf>
    <xf numFmtId="178" fontId="0" fillId="0" borderId="0"/>
    <xf numFmtId="0" fontId="14" fillId="27" borderId="0" applyNumberFormat="0" applyBorder="0" applyAlignment="0" applyProtection="0">
      <alignment vertical="center"/>
    </xf>
    <xf numFmtId="0" fontId="15" fillId="10" borderId="0" applyNumberFormat="0" applyBorder="0" applyAlignment="0" applyProtection="0">
      <alignment vertical="center"/>
    </xf>
    <xf numFmtId="178" fontId="0" fillId="0" borderId="0">
      <alignment vertical="center"/>
    </xf>
    <xf numFmtId="0" fontId="14" fillId="9" borderId="0" applyNumberFormat="0" applyBorder="0" applyAlignment="0" applyProtection="0">
      <alignment vertical="center"/>
    </xf>
    <xf numFmtId="0" fontId="15" fillId="11" borderId="0" applyNumberFormat="0" applyBorder="0" applyAlignment="0" applyProtection="0">
      <alignment vertical="center"/>
    </xf>
    <xf numFmtId="0" fontId="15" fillId="24" borderId="0" applyNumberFormat="0" applyBorder="0" applyAlignment="0" applyProtection="0">
      <alignment vertical="center"/>
    </xf>
    <xf numFmtId="0" fontId="14" fillId="28" borderId="0" applyNumberFormat="0" applyBorder="0" applyAlignment="0" applyProtection="0">
      <alignment vertical="center"/>
    </xf>
    <xf numFmtId="177" fontId="0" fillId="0" borderId="0">
      <alignment vertical="center"/>
    </xf>
    <xf numFmtId="0" fontId="15" fillId="19" borderId="0" applyNumberFormat="0" applyBorder="0" applyAlignment="0" applyProtection="0">
      <alignment vertical="center"/>
    </xf>
    <xf numFmtId="178" fontId="0" fillId="0" borderId="0">
      <alignment vertical="center"/>
    </xf>
    <xf numFmtId="0" fontId="16" fillId="0" borderId="0">
      <alignment vertical="center"/>
    </xf>
    <xf numFmtId="0" fontId="16" fillId="0" borderId="0">
      <alignment vertical="center"/>
    </xf>
    <xf numFmtId="177" fontId="16" fillId="0" borderId="0">
      <alignment vertical="center"/>
    </xf>
    <xf numFmtId="178" fontId="0" fillId="0" borderId="0"/>
    <xf numFmtId="0" fontId="16" fillId="0" borderId="0">
      <alignment vertical="center"/>
    </xf>
    <xf numFmtId="178" fontId="16" fillId="0" borderId="0"/>
    <xf numFmtId="177" fontId="0" fillId="0" borderId="0"/>
    <xf numFmtId="177" fontId="16" fillId="0" borderId="0"/>
    <xf numFmtId="177" fontId="16" fillId="0" borderId="0"/>
    <xf numFmtId="177" fontId="16" fillId="0" borderId="0"/>
  </cellStyleXfs>
  <cellXfs count="129">
    <xf numFmtId="0" fontId="0" fillId="0" borderId="0" xfId="0">
      <alignment vertical="center"/>
    </xf>
    <xf numFmtId="0" fontId="0" fillId="2" borderId="0" xfId="0" applyFill="1">
      <alignment vertical="center"/>
    </xf>
    <xf numFmtId="176" fontId="1" fillId="0" borderId="1" xfId="0" applyNumberFormat="1" applyFont="1" applyFill="1" applyBorder="1" applyAlignment="1">
      <alignment horizontal="center" vertical="center"/>
    </xf>
    <xf numFmtId="0" fontId="0" fillId="2" borderId="2" xfId="0" applyFill="1" applyBorder="1" applyAlignment="1">
      <alignment horizontal="center" vertical="center"/>
    </xf>
    <xf numFmtId="0" fontId="0" fillId="3" borderId="2" xfId="0" applyFill="1" applyBorder="1" applyAlignment="1">
      <alignment horizontal="center" vertical="center"/>
    </xf>
    <xf numFmtId="8" fontId="0" fillId="2" borderId="3" xfId="0" applyNumberFormat="1" applyFill="1" applyBorder="1" applyAlignment="1">
      <alignment horizontal="center" vertical="center"/>
    </xf>
    <xf numFmtId="58" fontId="0" fillId="0" borderId="0" xfId="0" applyNumberFormat="1">
      <alignment vertical="center"/>
    </xf>
    <xf numFmtId="57" fontId="0" fillId="0" borderId="0" xfId="0" applyNumberFormat="1">
      <alignment vertical="center"/>
    </xf>
    <xf numFmtId="0" fontId="2" fillId="0" borderId="0" xfId="0" applyFont="1">
      <alignment vertical="center"/>
    </xf>
    <xf numFmtId="0" fontId="0" fillId="0" borderId="0" xfId="0" applyFill="1" applyAlignment="1"/>
    <xf numFmtId="176" fontId="0" fillId="0" borderId="0" xfId="0" applyNumberFormat="1">
      <alignment vertical="center"/>
    </xf>
    <xf numFmtId="176" fontId="0" fillId="0" borderId="4" xfId="0" applyNumberFormat="1" applyFill="1" applyBorder="1" applyAlignment="1">
      <alignment horizontal="center"/>
    </xf>
    <xf numFmtId="0" fontId="0" fillId="0" borderId="4" xfId="0" applyFill="1" applyBorder="1" applyAlignment="1">
      <alignment horizontal="center"/>
    </xf>
    <xf numFmtId="0" fontId="0" fillId="0" borderId="4" xfId="0" applyFill="1" applyBorder="1" applyAlignment="1">
      <alignment horizontal="center" vertical="center"/>
    </xf>
    <xf numFmtId="176" fontId="0" fillId="0" borderId="5" xfId="0" applyNumberFormat="1" applyFill="1" applyBorder="1" applyAlignment="1">
      <alignment horizontal="center"/>
    </xf>
    <xf numFmtId="0" fontId="0" fillId="0" borderId="5" xfId="0" applyFill="1" applyBorder="1" applyAlignment="1">
      <alignment horizontal="center"/>
    </xf>
    <xf numFmtId="0" fontId="0" fillId="0" borderId="5" xfId="0" applyFill="1" applyBorder="1" applyAlignment="1">
      <alignment horizontal="center" vertical="center"/>
    </xf>
    <xf numFmtId="176" fontId="3" fillId="0" borderId="5" xfId="0" applyNumberFormat="1" applyFont="1" applyFill="1" applyBorder="1" applyAlignment="1"/>
    <xf numFmtId="0" fontId="0" fillId="0" borderId="5" xfId="0" applyBorder="1">
      <alignment vertical="center"/>
    </xf>
    <xf numFmtId="0" fontId="0" fillId="0" borderId="5" xfId="0" applyFill="1" applyBorder="1" applyAlignment="1"/>
    <xf numFmtId="0" fontId="0" fillId="0" borderId="5" xfId="0" applyFill="1" applyBorder="1">
      <alignment vertical="center"/>
    </xf>
    <xf numFmtId="0" fontId="0" fillId="2" borderId="5" xfId="0" applyFill="1" applyBorder="1">
      <alignment vertical="center"/>
    </xf>
    <xf numFmtId="0" fontId="0" fillId="4" borderId="5" xfId="0" applyFill="1" applyBorder="1">
      <alignment vertical="center"/>
    </xf>
    <xf numFmtId="176" fontId="0" fillId="0" borderId="5" xfId="0" applyNumberFormat="1" applyBorder="1">
      <alignment vertical="center"/>
    </xf>
    <xf numFmtId="176" fontId="0" fillId="0" borderId="6" xfId="0" applyNumberFormat="1" applyBorder="1" applyAlignment="1">
      <alignment horizontal="center" vertical="center"/>
    </xf>
    <xf numFmtId="176" fontId="0" fillId="0" borderId="7" xfId="0" applyNumberFormat="1" applyBorder="1" applyAlignment="1">
      <alignment horizontal="center" vertical="center"/>
    </xf>
    <xf numFmtId="176" fontId="0" fillId="0" borderId="8" xfId="0" applyNumberFormat="1" applyBorder="1" applyAlignment="1">
      <alignment horizontal="center" vertical="center"/>
    </xf>
    <xf numFmtId="0" fontId="0" fillId="0" borderId="0" xfId="0" applyFill="1" applyAlignment="1">
      <alignment horizontal="center" vertical="center"/>
    </xf>
    <xf numFmtId="178" fontId="3" fillId="0" borderId="5" xfId="0" applyNumberFormat="1" applyFont="1" applyFill="1" applyBorder="1" applyAlignment="1"/>
    <xf numFmtId="0" fontId="4" fillId="5" borderId="5" xfId="59" applyNumberFormat="1" applyFont="1" applyFill="1" applyBorder="1" applyAlignment="1" applyProtection="1">
      <alignment horizontal="left" vertical="center"/>
      <protection locked="0"/>
    </xf>
    <xf numFmtId="0" fontId="1" fillId="0" borderId="5" xfId="0" applyFont="1" applyFill="1" applyBorder="1" applyAlignment="1"/>
    <xf numFmtId="178" fontId="5" fillId="5" borderId="5" xfId="59" applyNumberFormat="1" applyFont="1" applyFill="1" applyBorder="1" applyAlignment="1" applyProtection="1">
      <alignment horizontal="left" vertical="center"/>
      <protection locked="0"/>
    </xf>
    <xf numFmtId="179" fontId="0" fillId="0" borderId="5" xfId="0" applyNumberFormat="1" applyFill="1" applyBorder="1" applyAlignment="1"/>
    <xf numFmtId="0" fontId="4" fillId="5" borderId="5" xfId="59" applyNumberFormat="1" applyFont="1" applyFill="1" applyBorder="1" applyAlignment="1" applyProtection="1">
      <alignment horizontal="left" vertical="center"/>
    </xf>
    <xf numFmtId="178" fontId="5" fillId="5" borderId="5" xfId="59" applyNumberFormat="1" applyFont="1" applyFill="1" applyBorder="1" applyAlignment="1" applyProtection="1">
      <alignment horizontal="left" vertical="center"/>
    </xf>
    <xf numFmtId="0" fontId="5" fillId="5" borderId="5" xfId="59" applyNumberFormat="1" applyFont="1" applyFill="1" applyBorder="1" applyAlignment="1" applyProtection="1">
      <alignment horizontal="left" vertical="center"/>
      <protection locked="0"/>
    </xf>
    <xf numFmtId="177" fontId="5" fillId="5" borderId="5" xfId="59" applyNumberFormat="1" applyFont="1" applyFill="1" applyBorder="1" applyAlignment="1" applyProtection="1">
      <alignment horizontal="left" vertical="center"/>
      <protection locked="0"/>
    </xf>
    <xf numFmtId="0" fontId="5" fillId="5" borderId="5" xfId="59" applyNumberFormat="1" applyFont="1" applyFill="1" applyBorder="1" applyAlignment="1" applyProtection="1">
      <alignment horizontal="center" vertical="center"/>
      <protection locked="0"/>
    </xf>
    <xf numFmtId="177" fontId="5" fillId="5" borderId="5" xfId="59" applyNumberFormat="1" applyFont="1" applyFill="1" applyBorder="1" applyAlignment="1" applyProtection="1">
      <alignment horizontal="center" vertical="center"/>
      <protection locked="0"/>
    </xf>
    <xf numFmtId="176" fontId="3" fillId="6" borderId="5" xfId="0" applyNumberFormat="1" applyFont="1" applyFill="1" applyBorder="1" applyAlignment="1"/>
    <xf numFmtId="178" fontId="3" fillId="6" borderId="5" xfId="0" applyNumberFormat="1" applyFont="1" applyFill="1" applyBorder="1" applyAlignment="1"/>
    <xf numFmtId="0" fontId="5" fillId="6" borderId="5" xfId="59" applyNumberFormat="1" applyFont="1" applyFill="1" applyBorder="1" applyAlignment="1" applyProtection="1">
      <alignment horizontal="left" vertical="center"/>
      <protection locked="0"/>
    </xf>
    <xf numFmtId="0" fontId="1" fillId="6" borderId="5" xfId="0" applyFont="1" applyFill="1" applyBorder="1" applyAlignment="1"/>
    <xf numFmtId="178" fontId="5" fillId="6" borderId="5" xfId="59" applyNumberFormat="1" applyFont="1" applyFill="1" applyBorder="1" applyAlignment="1" applyProtection="1">
      <alignment horizontal="left" vertical="center"/>
      <protection locked="0"/>
    </xf>
    <xf numFmtId="179" fontId="0" fillId="6" borderId="5" xfId="0" applyNumberFormat="1" applyFill="1" applyBorder="1" applyAlignment="1"/>
    <xf numFmtId="0" fontId="0" fillId="6" borderId="5" xfId="0" applyFill="1" applyBorder="1" applyAlignment="1"/>
    <xf numFmtId="0" fontId="5" fillId="0" borderId="5" xfId="59" applyNumberFormat="1" applyFont="1" applyFill="1" applyBorder="1" applyAlignment="1" applyProtection="1">
      <alignment horizontal="left" vertical="center"/>
      <protection locked="0"/>
    </xf>
    <xf numFmtId="0" fontId="0" fillId="0" borderId="5" xfId="0" applyFill="1" applyBorder="1" applyAlignment="1">
      <alignment horizontal="left" vertical="center"/>
    </xf>
    <xf numFmtId="0" fontId="6" fillId="0" borderId="0" xfId="0" applyNumberFormat="1" applyFont="1" applyFill="1" applyAlignment="1" applyProtection="1">
      <alignment horizontal="center" vertical="center"/>
      <protection locked="0"/>
    </xf>
    <xf numFmtId="176" fontId="3" fillId="0" borderId="9" xfId="0" applyNumberFormat="1" applyFont="1" applyFill="1" applyBorder="1" applyAlignment="1"/>
    <xf numFmtId="0" fontId="0" fillId="0" borderId="9" xfId="0" applyFill="1" applyBorder="1" applyAlignment="1"/>
    <xf numFmtId="0" fontId="4" fillId="5" borderId="9" xfId="59" applyNumberFormat="1" applyFont="1" applyFill="1" applyBorder="1" applyAlignment="1" applyProtection="1">
      <alignment horizontal="left" vertical="center"/>
      <protection locked="0"/>
    </xf>
    <xf numFmtId="178" fontId="5" fillId="5" borderId="9" xfId="59" applyNumberFormat="1" applyFont="1" applyFill="1" applyBorder="1" applyAlignment="1" applyProtection="1">
      <alignment horizontal="left" vertical="center"/>
      <protection locked="0"/>
    </xf>
    <xf numFmtId="179" fontId="0" fillId="0" borderId="9" xfId="0" applyNumberFormat="1" applyFill="1" applyBorder="1" applyAlignment="1"/>
    <xf numFmtId="0" fontId="7" fillId="0" borderId="5" xfId="30" applyNumberFormat="1" applyFont="1" applyFill="1" applyBorder="1" applyAlignment="1" applyProtection="1">
      <alignment horizontal="center" vertical="center"/>
    </xf>
    <xf numFmtId="0" fontId="5" fillId="5" borderId="5" xfId="59" applyNumberFormat="1" applyFont="1" applyFill="1" applyBorder="1" applyAlignment="1" applyProtection="1">
      <alignment horizontal="left" vertical="center"/>
    </xf>
    <xf numFmtId="58" fontId="0" fillId="0" borderId="5" xfId="0" applyNumberFormat="1" applyFill="1" applyBorder="1" applyAlignment="1"/>
    <xf numFmtId="177" fontId="7" fillId="0" borderId="5" xfId="30" applyNumberFormat="1" applyFont="1" applyFill="1" applyBorder="1" applyAlignment="1" applyProtection="1">
      <alignment horizontal="center" vertical="center"/>
    </xf>
    <xf numFmtId="0" fontId="7" fillId="0" borderId="5" xfId="69" applyNumberFormat="1" applyFont="1" applyFill="1" applyBorder="1" applyAlignment="1" applyProtection="1">
      <alignment horizontal="center" vertical="center"/>
    </xf>
    <xf numFmtId="0" fontId="7" fillId="0" borderId="5" xfId="23" applyNumberFormat="1" applyFont="1" applyFill="1" applyBorder="1" applyAlignment="1" applyProtection="1">
      <alignment horizontal="center" vertical="center"/>
    </xf>
    <xf numFmtId="0" fontId="7" fillId="0" borderId="5" xfId="68" applyNumberFormat="1" applyFont="1" applyFill="1" applyBorder="1" applyAlignment="1" applyProtection="1">
      <alignment horizontal="center" vertical="center"/>
    </xf>
    <xf numFmtId="0" fontId="7" fillId="0" borderId="5" xfId="67" applyNumberFormat="1" applyFont="1" applyFill="1" applyBorder="1" applyAlignment="1" applyProtection="1">
      <alignment horizontal="center" vertical="center"/>
    </xf>
    <xf numFmtId="0" fontId="5" fillId="0" borderId="5" xfId="0" applyNumberFormat="1" applyFont="1" applyFill="1" applyBorder="1" applyAlignment="1">
      <alignment horizontal="center" vertical="center"/>
    </xf>
    <xf numFmtId="0" fontId="5" fillId="5" borderId="5" xfId="59" applyNumberFormat="1" applyFont="1" applyFill="1" applyBorder="1" applyAlignment="1" applyProtection="1">
      <alignment horizontal="center" vertical="center"/>
    </xf>
    <xf numFmtId="0" fontId="8" fillId="0" borderId="5" xfId="0" applyFont="1" applyFill="1" applyBorder="1" applyAlignment="1">
      <alignment vertical="center"/>
    </xf>
    <xf numFmtId="0" fontId="8" fillId="0" borderId="5" xfId="0" applyFont="1" applyFill="1" applyBorder="1" applyAlignment="1">
      <alignment horizontal="center" vertical="center"/>
    </xf>
    <xf numFmtId="178" fontId="5" fillId="0" borderId="9" xfId="30" applyNumberFormat="1" applyFont="1" applyFill="1" applyBorder="1" applyAlignment="1">
      <alignment horizontal="center" vertical="center"/>
    </xf>
    <xf numFmtId="180" fontId="5" fillId="0" borderId="9" xfId="30" applyNumberFormat="1" applyFont="1" applyFill="1" applyBorder="1" applyAlignment="1">
      <alignment horizontal="center" vertical="center"/>
    </xf>
    <xf numFmtId="49" fontId="5" fillId="0" borderId="9" xfId="30" applyNumberFormat="1" applyFont="1" applyFill="1" applyBorder="1" applyAlignment="1">
      <alignment horizontal="center" vertical="center"/>
    </xf>
    <xf numFmtId="178" fontId="5" fillId="0" borderId="9" xfId="0" applyNumberFormat="1" applyFont="1" applyFill="1" applyBorder="1" applyAlignment="1">
      <alignment horizontal="center" vertical="center"/>
    </xf>
    <xf numFmtId="176" fontId="9" fillId="0" borderId="9" xfId="0" applyNumberFormat="1" applyFont="1" applyFill="1" applyBorder="1" applyAlignment="1">
      <alignment horizontal="center" vertical="center"/>
    </xf>
    <xf numFmtId="0" fontId="5" fillId="7" borderId="5" xfId="30" applyNumberFormat="1" applyFont="1" applyFill="1" applyBorder="1" applyAlignment="1">
      <alignment horizontal="center" vertical="center"/>
    </xf>
    <xf numFmtId="49" fontId="5" fillId="5" borderId="5" xfId="59" applyNumberFormat="1" applyFont="1" applyFill="1" applyBorder="1" applyAlignment="1" applyProtection="1">
      <alignment horizontal="left" vertical="center"/>
    </xf>
    <xf numFmtId="177" fontId="7" fillId="5" borderId="5" xfId="59" applyNumberFormat="1" applyFont="1" applyFill="1" applyBorder="1" applyAlignment="1" applyProtection="1">
      <alignment horizontal="center" vertical="center"/>
    </xf>
    <xf numFmtId="2" fontId="7" fillId="5" borderId="5" xfId="30" applyNumberFormat="1" applyFont="1" applyFill="1" applyBorder="1" applyAlignment="1" applyProtection="1">
      <alignment horizontal="center" vertical="center"/>
    </xf>
    <xf numFmtId="49" fontId="7" fillId="5" borderId="5" xfId="59" applyNumberFormat="1" applyFont="1" applyFill="1" applyBorder="1" applyAlignment="1" applyProtection="1">
      <alignment horizontal="center" vertical="center"/>
    </xf>
    <xf numFmtId="177" fontId="3" fillId="7" borderId="0" xfId="0" applyNumberFormat="1" applyFont="1" applyFill="1" applyAlignment="1"/>
    <xf numFmtId="176" fontId="0" fillId="0" borderId="0" xfId="0" applyNumberFormat="1" applyFill="1" applyAlignment="1"/>
    <xf numFmtId="177" fontId="5" fillId="5" borderId="5" xfId="49" applyNumberFormat="1" applyFont="1" applyFill="1" applyBorder="1" applyAlignment="1" applyProtection="1">
      <alignment horizontal="center" vertical="center"/>
    </xf>
    <xf numFmtId="49" fontId="5" fillId="7" borderId="5" xfId="30" applyNumberFormat="1" applyFont="1" applyFill="1" applyBorder="1" applyAlignment="1">
      <alignment horizontal="center" vertical="center"/>
    </xf>
    <xf numFmtId="49" fontId="5" fillId="5" borderId="5" xfId="52" applyNumberFormat="1" applyFont="1" applyFill="1" applyBorder="1" applyAlignment="1" applyProtection="1">
      <alignment horizontal="left" vertical="center"/>
    </xf>
    <xf numFmtId="177" fontId="7" fillId="5" borderId="5" xfId="52" applyNumberFormat="1" applyFont="1" applyFill="1" applyBorder="1" applyAlignment="1" applyProtection="1">
      <alignment horizontal="center" vertical="center"/>
    </xf>
    <xf numFmtId="2" fontId="7" fillId="5" borderId="5" xfId="65" applyNumberFormat="1" applyFont="1" applyFill="1" applyBorder="1" applyAlignment="1" applyProtection="1">
      <alignment horizontal="center" vertical="center"/>
    </xf>
    <xf numFmtId="49" fontId="7" fillId="5" borderId="5" xfId="52" applyNumberFormat="1" applyFont="1" applyFill="1" applyBorder="1" applyAlignment="1" applyProtection="1">
      <alignment horizontal="center" vertical="center"/>
    </xf>
    <xf numFmtId="177" fontId="6" fillId="0" borderId="0" xfId="0" applyNumberFormat="1" applyFont="1" applyFill="1" applyAlignment="1"/>
    <xf numFmtId="177" fontId="6" fillId="0" borderId="0" xfId="0" applyNumberFormat="1" applyFont="1" applyFill="1" applyAlignment="1" applyProtection="1"/>
    <xf numFmtId="177" fontId="5" fillId="5" borderId="5" xfId="59" applyNumberFormat="1" applyFont="1" applyFill="1" applyBorder="1" applyAlignment="1" applyProtection="1">
      <alignment horizontal="center" vertical="center"/>
    </xf>
    <xf numFmtId="49" fontId="10" fillId="5" borderId="5" xfId="52" applyNumberFormat="1" applyFont="1" applyFill="1" applyBorder="1" applyAlignment="1" applyProtection="1">
      <alignment horizontal="left" vertical="center"/>
    </xf>
    <xf numFmtId="177" fontId="5" fillId="5" borderId="5" xfId="0" applyNumberFormat="1" applyFont="1" applyFill="1" applyBorder="1" applyAlignment="1" applyProtection="1">
      <alignment horizontal="center" vertical="center"/>
    </xf>
    <xf numFmtId="0" fontId="5" fillId="7" borderId="9" xfId="30" applyNumberFormat="1" applyFont="1" applyFill="1" applyBorder="1" applyAlignment="1">
      <alignment horizontal="center" vertical="center"/>
    </xf>
    <xf numFmtId="49" fontId="5" fillId="5" borderId="9" xfId="59" applyNumberFormat="1" applyFont="1" applyFill="1" applyBorder="1" applyAlignment="1" applyProtection="1">
      <alignment horizontal="left" vertical="center"/>
    </xf>
    <xf numFmtId="177" fontId="7" fillId="5" borderId="9" xfId="59" applyNumberFormat="1" applyFont="1" applyFill="1" applyBorder="1" applyAlignment="1" applyProtection="1">
      <alignment horizontal="center" vertical="center"/>
    </xf>
    <xf numFmtId="2" fontId="7" fillId="5" borderId="9" xfId="30" applyNumberFormat="1" applyFont="1" applyFill="1" applyBorder="1" applyAlignment="1" applyProtection="1">
      <alignment horizontal="center" vertical="center"/>
    </xf>
    <xf numFmtId="49" fontId="7" fillId="5" borderId="9" xfId="59" applyNumberFormat="1" applyFont="1" applyFill="1" applyBorder="1" applyAlignment="1" applyProtection="1">
      <alignment horizontal="center" vertical="center"/>
    </xf>
    <xf numFmtId="179" fontId="0" fillId="0" borderId="5" xfId="0" applyNumberFormat="1" applyBorder="1">
      <alignment vertical="center"/>
    </xf>
    <xf numFmtId="0" fontId="0" fillId="0" borderId="0" xfId="0" applyAlignment="1">
      <alignment horizontal="center" vertical="center"/>
    </xf>
    <xf numFmtId="178" fontId="5" fillId="0" borderId="5" xfId="30" applyNumberFormat="1" applyFont="1" applyFill="1" applyBorder="1" applyAlignment="1">
      <alignment horizontal="center" vertical="center"/>
    </xf>
    <xf numFmtId="178" fontId="5" fillId="4" borderId="5" xfId="30" applyNumberFormat="1" applyFont="1" applyFill="1" applyBorder="1" applyAlignment="1">
      <alignment horizontal="center" vertical="center"/>
    </xf>
    <xf numFmtId="0" fontId="0" fillId="0" borderId="5" xfId="0" applyBorder="1" applyAlignment="1">
      <alignment horizontal="center" vertical="center"/>
    </xf>
    <xf numFmtId="49" fontId="3" fillId="7" borderId="5" xfId="30" applyNumberFormat="1" applyFont="1" applyFill="1" applyBorder="1" applyAlignment="1">
      <alignment horizontal="center" vertical="center"/>
    </xf>
    <xf numFmtId="177" fontId="5" fillId="5" borderId="5" xfId="59" applyNumberFormat="1" applyFont="1" applyFill="1" applyBorder="1" applyAlignment="1">
      <alignment horizontal="center" vertical="center"/>
    </xf>
    <xf numFmtId="49" fontId="5" fillId="5" borderId="5" xfId="52" applyNumberFormat="1" applyFont="1" applyFill="1" applyBorder="1" applyAlignment="1" applyProtection="1">
      <alignment horizontal="center" vertical="center"/>
    </xf>
    <xf numFmtId="49" fontId="5" fillId="5" borderId="5" xfId="2" applyNumberFormat="1" applyFont="1" applyFill="1" applyBorder="1" applyAlignment="1" applyProtection="1">
      <alignment horizontal="left" vertical="center"/>
    </xf>
    <xf numFmtId="49" fontId="7" fillId="5" borderId="5" xfId="2" applyNumberFormat="1" applyFont="1" applyFill="1" applyBorder="1" applyAlignment="1" applyProtection="1">
      <alignment horizontal="center" vertical="center"/>
    </xf>
    <xf numFmtId="177" fontId="7" fillId="5" borderId="5" xfId="2" applyNumberFormat="1" applyFont="1" applyFill="1" applyBorder="1" applyAlignment="1" applyProtection="1">
      <alignment horizontal="center" vertical="center"/>
    </xf>
    <xf numFmtId="49" fontId="5" fillId="0" borderId="5" xfId="30" applyNumberFormat="1" applyFont="1" applyFill="1" applyBorder="1" applyAlignment="1">
      <alignment horizontal="center" vertical="center"/>
    </xf>
    <xf numFmtId="0" fontId="0" fillId="0" borderId="0" xfId="0" applyFill="1">
      <alignment vertical="center"/>
    </xf>
    <xf numFmtId="7" fontId="0" fillId="0" borderId="0" xfId="0" applyNumberFormat="1">
      <alignment vertical="center"/>
    </xf>
    <xf numFmtId="0" fontId="11" fillId="0" borderId="0" xfId="0" applyFont="1" applyAlignment="1">
      <alignment horizontal="center" vertical="center"/>
    </xf>
    <xf numFmtId="7" fontId="11" fillId="0" borderId="0" xfId="0" applyNumberFormat="1" applyFont="1" applyAlignment="1">
      <alignment horizontal="center" vertical="center"/>
    </xf>
    <xf numFmtId="0" fontId="12" fillId="0" borderId="0" xfId="0" applyFont="1" applyAlignment="1">
      <alignment horizontal="center" vertical="center"/>
    </xf>
    <xf numFmtId="7" fontId="12" fillId="0" borderId="0" xfId="0" applyNumberFormat="1" applyFont="1" applyAlignment="1">
      <alignment horizontal="center" vertical="center"/>
    </xf>
    <xf numFmtId="7" fontId="0" fillId="0" borderId="0" xfId="9" applyNumberFormat="1" applyFont="1" applyAlignment="1">
      <alignment horizontal="center" vertical="center"/>
    </xf>
    <xf numFmtId="179" fontId="12" fillId="0" borderId="0" xfId="0" applyNumberFormat="1" applyFont="1" applyAlignment="1">
      <alignment horizontal="center" vertical="center"/>
    </xf>
    <xf numFmtId="0" fontId="0" fillId="0" borderId="0" xfId="0" applyNumberFormat="1">
      <alignment vertical="center"/>
    </xf>
    <xf numFmtId="49" fontId="5" fillId="0" borderId="5" xfId="59" applyNumberFormat="1" applyFont="1" applyFill="1" applyBorder="1" applyAlignment="1" applyProtection="1">
      <alignment horizontal="left" vertical="center"/>
    </xf>
    <xf numFmtId="58" fontId="12" fillId="0" borderId="0" xfId="0" applyNumberFormat="1" applyFont="1" applyAlignment="1">
      <alignment horizontal="center" vertical="center"/>
    </xf>
    <xf numFmtId="49" fontId="13" fillId="0" borderId="5" xfId="59" applyNumberFormat="1" applyFont="1" applyFill="1" applyBorder="1" applyAlignment="1" applyProtection="1">
      <alignment vertical="center" wrapText="1"/>
    </xf>
    <xf numFmtId="7" fontId="0" fillId="0" borderId="0" xfId="9" applyNumberFormat="1" applyFont="1" applyAlignment="1">
      <alignment horizontal="right" vertical="center"/>
    </xf>
    <xf numFmtId="7" fontId="0" fillId="0" borderId="0" xfId="0" applyNumberFormat="1" applyFont="1" applyAlignment="1">
      <alignment horizontal="center" vertical="center"/>
    </xf>
    <xf numFmtId="49" fontId="13" fillId="0" borderId="5" xfId="59" applyNumberFormat="1" applyFont="1" applyFill="1" applyBorder="1" applyAlignment="1" applyProtection="1">
      <alignment horizontal="left" vertical="center"/>
    </xf>
    <xf numFmtId="49" fontId="13" fillId="0" borderId="0" xfId="59" applyNumberFormat="1" applyFont="1" applyFill="1" applyAlignment="1" applyProtection="1">
      <alignment horizontal="left" vertical="center"/>
    </xf>
    <xf numFmtId="49" fontId="5" fillId="0" borderId="0" xfId="59" applyNumberFormat="1" applyFont="1" applyFill="1" applyAlignment="1" applyProtection="1">
      <alignment horizontal="left" vertical="center"/>
    </xf>
    <xf numFmtId="0" fontId="1" fillId="8" borderId="0" xfId="0" applyFont="1" applyFill="1">
      <alignment vertical="center"/>
    </xf>
    <xf numFmtId="7" fontId="1" fillId="8" borderId="0" xfId="0" applyNumberFormat="1" applyFont="1" applyFill="1">
      <alignment vertical="center"/>
    </xf>
    <xf numFmtId="181" fontId="0" fillId="8" borderId="0" xfId="0" applyNumberFormat="1" applyFill="1">
      <alignment vertical="center"/>
    </xf>
    <xf numFmtId="0" fontId="0" fillId="8" borderId="0" xfId="0" applyFill="1">
      <alignment vertical="center"/>
    </xf>
    <xf numFmtId="181" fontId="0" fillId="0" borderId="0" xfId="0" applyNumberFormat="1">
      <alignment vertical="center"/>
    </xf>
    <xf numFmtId="0" fontId="0" fillId="0" borderId="0" xfId="0" applyFont="1">
      <alignment vertical="center"/>
    </xf>
    <xf numFmtId="0" fontId="7" fillId="0" borderId="5" xfId="30" applyNumberFormat="1" applyFont="1" applyFill="1" applyBorder="1" applyAlignment="1" applyProtection="1" quotePrefix="1">
      <alignment horizontal="center" vertical="center"/>
    </xf>
    <xf numFmtId="0" fontId="0" fillId="0" borderId="5" xfId="0" applyFill="1" applyBorder="1" applyAlignment="1" quotePrefix="1">
      <alignment horizontal="center" vertical="center"/>
    </xf>
  </cellXfs>
  <cellStyles count="70">
    <cellStyle name="常规" xfId="0" builtinId="0"/>
    <cellStyle name="货币[0]" xfId="1" builtinId="7"/>
    <cellStyle name="常规 2 2 2 2"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常规 2_首驿丽江8月份收入报表_首驿丽江8月份收入报表" xfId="10"/>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常规 2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 xfId="19"/>
    <cellStyle name="标题" xfId="20" builtinId="15"/>
    <cellStyle name="解释性文本" xfId="21" builtinId="53"/>
    <cellStyle name="标题 1" xfId="22" builtinId="16"/>
    <cellStyle name="Normal 2 2 30"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Normal 2 2" xfId="30"/>
    <cellStyle name="常规 2_首驿丽江8月份收入报表_首驿丽江8月份收入报表_首驿丽江8月份收入报表_首驿丽江8月份收入报表_首驿丽江8月份收入报表_首驿丽江8月份收入报表_首驿丽江8月份收入报表" xfId="31"/>
    <cellStyle name="检查单元格" xfId="32" builtinId="23"/>
    <cellStyle name="20% - 强调文字颜色 6" xfId="33" builtinId="50"/>
    <cellStyle name="强调文字颜色 2" xfId="34" builtinId="33"/>
    <cellStyle name="链接单元格" xfId="35" builtinId="24"/>
    <cellStyle name="汇总" xfId="36" builtinId="25"/>
    <cellStyle name="常规 2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 xfId="37"/>
    <cellStyle name="好" xfId="38" builtinId="26"/>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Normal 2" xfId="49"/>
    <cellStyle name="40% - 强调文字颜色 4" xfId="50" builtinId="43"/>
    <cellStyle name="强调文字颜色 5" xfId="51" builtinId="45"/>
    <cellStyle name="常规 2 2" xfId="52"/>
    <cellStyle name="40% - 强调文字颜色 5" xfId="53" builtinId="47"/>
    <cellStyle name="60% - 强调文字颜色 5" xfId="54" builtinId="48"/>
    <cellStyle name="强调文字颜色 6" xfId="55" builtinId="49"/>
    <cellStyle name="40% - 强调文字颜色 6" xfId="56" builtinId="51"/>
    <cellStyle name="常规 2 10" xfId="57"/>
    <cellStyle name="60% - 强调文字颜色 6" xfId="58" builtinId="52"/>
    <cellStyle name="常规 2" xfId="59"/>
    <cellStyle name="常规 2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 xfId="60"/>
    <cellStyle name="常规 2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 xfId="61"/>
    <cellStyle name="常规 2_首驿丽江7月份收入报表_首驿丽江7月份收入报表" xfId="62"/>
    <cellStyle name="Normal 2 4" xfId="63"/>
    <cellStyle name="常规 2_首驿丽江8月份收入报表" xfId="64"/>
    <cellStyle name="Normal 2 2 2" xfId="65"/>
    <cellStyle name="常规 8" xfId="66"/>
    <cellStyle name="Normal 2 2 10" xfId="67"/>
    <cellStyle name="Normal 2 2 10 6" xfId="68"/>
    <cellStyle name="Normal 2 2 12" xfId="69"/>
  </cellStyles>
  <tableStyles count="0" defaultTableStyle="TableStyleMedium9"/>
  <colors>
    <mruColors>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9"/>
  <sheetViews>
    <sheetView topLeftCell="A13" workbookViewId="0">
      <selection activeCell="I20" sqref="I20"/>
    </sheetView>
  </sheetViews>
  <sheetFormatPr defaultColWidth="9" defaultRowHeight="13.5" outlineLevelCol="5"/>
  <cols>
    <col min="1" max="1" width="16.6666666666667" customWidth="1"/>
    <col min="2" max="2" width="19.2166666666667" style="107" customWidth="1"/>
    <col min="3" max="3" width="18.3333333333333" customWidth="1"/>
    <col min="4" max="4" width="15" customWidth="1"/>
    <col min="5" max="5" width="21" customWidth="1"/>
    <col min="6" max="6" width="15.7833333333333" customWidth="1"/>
  </cols>
  <sheetData>
    <row r="1" ht="20.25" spans="1:5">
      <c r="A1" s="108" t="s">
        <v>0</v>
      </c>
      <c r="B1" s="109"/>
      <c r="C1" s="108"/>
      <c r="D1" s="108"/>
      <c r="E1" s="108"/>
    </row>
    <row r="2" ht="18.75" spans="1:5">
      <c r="A2" s="110" t="s">
        <v>1</v>
      </c>
      <c r="B2" s="111" t="s">
        <v>2</v>
      </c>
      <c r="C2" s="110" t="s">
        <v>3</v>
      </c>
      <c r="D2" s="110" t="s">
        <v>4</v>
      </c>
      <c r="E2" s="110" t="s">
        <v>5</v>
      </c>
    </row>
    <row r="3" ht="18.75" spans="2:5">
      <c r="B3" s="112"/>
      <c r="C3" s="6"/>
      <c r="D3" s="113">
        <v>286590</v>
      </c>
      <c r="E3" s="110"/>
    </row>
    <row r="4" ht="18.75" spans="1:6">
      <c r="A4" t="s">
        <v>6</v>
      </c>
      <c r="B4" s="112">
        <v>39840</v>
      </c>
      <c r="D4" s="113">
        <f>D3+C4-B4</f>
        <v>246750</v>
      </c>
      <c r="E4" s="110"/>
      <c r="F4" t="s">
        <v>7</v>
      </c>
    </row>
    <row r="5" ht="18.75" spans="1:6">
      <c r="A5" s="6" t="s">
        <v>8</v>
      </c>
      <c r="B5" s="112">
        <v>42380</v>
      </c>
      <c r="C5" s="114"/>
      <c r="D5" s="113">
        <f t="shared" ref="D5:D26" si="0">D4+C5-B5</f>
        <v>204370</v>
      </c>
      <c r="E5" s="115"/>
      <c r="F5" t="s">
        <v>7</v>
      </c>
    </row>
    <row r="6" ht="18.75" spans="1:6">
      <c r="A6" s="6" t="s">
        <v>9</v>
      </c>
      <c r="B6" s="112">
        <v>67440</v>
      </c>
      <c r="C6" s="116"/>
      <c r="D6" s="113">
        <f t="shared" si="0"/>
        <v>136930</v>
      </c>
      <c r="E6" s="115"/>
      <c r="F6" t="s">
        <v>7</v>
      </c>
    </row>
    <row r="7" ht="18.75" spans="1:6">
      <c r="A7" s="6" t="s">
        <v>10</v>
      </c>
      <c r="B7" s="112">
        <v>29270</v>
      </c>
      <c r="C7" s="116"/>
      <c r="D7" s="113">
        <f t="shared" si="0"/>
        <v>107660</v>
      </c>
      <c r="E7" s="115"/>
      <c r="F7" t="s">
        <v>7</v>
      </c>
    </row>
    <row r="8" ht="18.75" spans="1:6">
      <c r="A8" s="6" t="s">
        <v>11</v>
      </c>
      <c r="B8" s="112">
        <v>29220</v>
      </c>
      <c r="C8" s="116"/>
      <c r="D8" s="113">
        <f t="shared" si="0"/>
        <v>78440</v>
      </c>
      <c r="E8" s="117"/>
      <c r="F8" t="s">
        <v>7</v>
      </c>
    </row>
    <row r="9" ht="18.75" spans="1:6">
      <c r="A9" s="6" t="s">
        <v>12</v>
      </c>
      <c r="B9" s="112">
        <v>4960</v>
      </c>
      <c r="C9" s="116"/>
      <c r="D9" s="113">
        <f t="shared" si="0"/>
        <v>73480</v>
      </c>
      <c r="E9" s="115"/>
      <c r="F9" t="s">
        <v>7</v>
      </c>
    </row>
    <row r="10" ht="18.75" spans="1:6">
      <c r="A10" s="6" t="s">
        <v>13</v>
      </c>
      <c r="B10" s="112">
        <v>19220</v>
      </c>
      <c r="C10" s="118">
        <v>24180</v>
      </c>
      <c r="D10" s="113">
        <f t="shared" si="0"/>
        <v>78440</v>
      </c>
      <c r="E10" s="115"/>
      <c r="F10" t="s">
        <v>7</v>
      </c>
    </row>
    <row r="11" ht="18.75" spans="1:6">
      <c r="A11" s="6" t="s">
        <v>14</v>
      </c>
      <c r="B11" s="112">
        <v>5460</v>
      </c>
      <c r="C11" s="116"/>
      <c r="D11" s="113">
        <f t="shared" si="0"/>
        <v>72980</v>
      </c>
      <c r="E11" s="115"/>
      <c r="F11" t="s">
        <v>7</v>
      </c>
    </row>
    <row r="12" ht="18.75" spans="1:6">
      <c r="A12" s="6" t="s">
        <v>15</v>
      </c>
      <c r="B12" s="112">
        <v>6180</v>
      </c>
      <c r="C12" s="116"/>
      <c r="D12" s="113">
        <f t="shared" si="0"/>
        <v>66800</v>
      </c>
      <c r="E12" s="115"/>
      <c r="F12" t="s">
        <v>7</v>
      </c>
    </row>
    <row r="13" ht="18.75" spans="1:6">
      <c r="A13" s="6" t="s">
        <v>16</v>
      </c>
      <c r="B13" s="112">
        <v>32240</v>
      </c>
      <c r="C13" s="116"/>
      <c r="D13" s="113">
        <f t="shared" si="0"/>
        <v>34560</v>
      </c>
      <c r="E13" s="115"/>
      <c r="F13" t="s">
        <v>7</v>
      </c>
    </row>
    <row r="14" ht="18.75" spans="1:5">
      <c r="A14" s="6" t="s">
        <v>17</v>
      </c>
      <c r="B14" s="112">
        <v>22300</v>
      </c>
      <c r="C14" s="116"/>
      <c r="D14" s="113">
        <f t="shared" si="0"/>
        <v>12260</v>
      </c>
      <c r="E14" s="115"/>
    </row>
    <row r="15" ht="18.75" spans="1:5">
      <c r="A15" s="6" t="s">
        <v>18</v>
      </c>
      <c r="B15" s="112">
        <v>40040</v>
      </c>
      <c r="C15" s="116"/>
      <c r="D15" s="113">
        <f t="shared" si="0"/>
        <v>-27780</v>
      </c>
      <c r="E15" s="115"/>
    </row>
    <row r="16" ht="18.75" spans="1:5">
      <c r="A16" s="110"/>
      <c r="B16" s="112"/>
      <c r="C16" s="116"/>
      <c r="D16" s="113">
        <f t="shared" si="0"/>
        <v>-27780</v>
      </c>
      <c r="E16" s="115"/>
    </row>
    <row r="17" ht="18.75" spans="1:5">
      <c r="A17" s="110"/>
      <c r="B17" s="112"/>
      <c r="C17" s="116"/>
      <c r="D17" s="113">
        <f t="shared" si="0"/>
        <v>-27780</v>
      </c>
      <c r="E17" s="115"/>
    </row>
    <row r="18" ht="18.75" spans="1:5">
      <c r="A18" s="110"/>
      <c r="B18" s="112"/>
      <c r="C18" s="116"/>
      <c r="D18" s="113">
        <f t="shared" si="0"/>
        <v>-27780</v>
      </c>
      <c r="E18" s="115"/>
    </row>
    <row r="19" ht="18.75" spans="1:5">
      <c r="A19" s="110"/>
      <c r="B19" s="112"/>
      <c r="C19" s="116"/>
      <c r="D19" s="113">
        <f t="shared" si="0"/>
        <v>-27780</v>
      </c>
      <c r="E19" s="115"/>
    </row>
    <row r="20" ht="18.75" spans="1:5">
      <c r="A20" s="110"/>
      <c r="B20" s="112"/>
      <c r="C20" s="116"/>
      <c r="D20" s="113">
        <f t="shared" si="0"/>
        <v>-27780</v>
      </c>
      <c r="E20" s="115"/>
    </row>
    <row r="21" ht="18.75" spans="1:5">
      <c r="A21" s="110"/>
      <c r="B21" s="112"/>
      <c r="C21" s="116"/>
      <c r="D21" s="113">
        <f t="shared" si="0"/>
        <v>-27780</v>
      </c>
      <c r="E21" s="115"/>
    </row>
    <row r="22" ht="18.75" spans="1:5">
      <c r="A22" s="110"/>
      <c r="B22" s="119"/>
      <c r="C22" s="116"/>
      <c r="D22" s="113">
        <f t="shared" si="0"/>
        <v>-27780</v>
      </c>
      <c r="E22" s="115"/>
    </row>
    <row r="23" ht="18.75" spans="1:5">
      <c r="A23" s="110"/>
      <c r="B23" s="119"/>
      <c r="C23" s="116"/>
      <c r="D23" s="113">
        <f t="shared" si="0"/>
        <v>-27780</v>
      </c>
      <c r="E23" s="115"/>
    </row>
    <row r="24" ht="18.75" spans="1:5">
      <c r="A24" s="110"/>
      <c r="B24" s="119"/>
      <c r="C24" s="116"/>
      <c r="D24" s="113">
        <f t="shared" si="0"/>
        <v>-27780</v>
      </c>
      <c r="E24" s="115"/>
    </row>
    <row r="25" ht="18.75" spans="1:5">
      <c r="A25" s="110"/>
      <c r="B25" s="119"/>
      <c r="C25" s="116"/>
      <c r="D25" s="113">
        <f t="shared" si="0"/>
        <v>-27780</v>
      </c>
      <c r="E25" s="115"/>
    </row>
    <row r="26" s="106" customFormat="1" ht="18.75" spans="1:5">
      <c r="A26" s="110"/>
      <c r="B26" s="119"/>
      <c r="C26" s="116"/>
      <c r="D26" s="113">
        <f t="shared" si="0"/>
        <v>-27780</v>
      </c>
      <c r="E26" s="120"/>
    </row>
    <row r="27" s="106" customFormat="1" ht="18.75" spans="1:5">
      <c r="A27" s="110"/>
      <c r="B27" s="119"/>
      <c r="C27" s="116"/>
      <c r="D27" s="113">
        <f t="shared" ref="D27:D42" si="1">D26+C27-B27</f>
        <v>-27780</v>
      </c>
      <c r="E27" s="120"/>
    </row>
    <row r="28" s="106" customFormat="1" ht="18.75" spans="1:5">
      <c r="A28" s="110"/>
      <c r="B28" s="119"/>
      <c r="C28" s="116"/>
      <c r="D28" s="113">
        <f t="shared" si="1"/>
        <v>-27780</v>
      </c>
      <c r="E28" s="120"/>
    </row>
    <row r="29" s="106" customFormat="1" ht="18.75" spans="1:5">
      <c r="A29" s="110"/>
      <c r="B29" s="111"/>
      <c r="C29" s="116"/>
      <c r="D29" s="113">
        <f t="shared" si="1"/>
        <v>-27780</v>
      </c>
      <c r="E29" s="120"/>
    </row>
    <row r="30" s="106" customFormat="1" ht="18.75" spans="1:5">
      <c r="A30" s="110"/>
      <c r="B30" s="111"/>
      <c r="C30" s="116"/>
      <c r="D30" s="113">
        <f t="shared" si="1"/>
        <v>-27780</v>
      </c>
      <c r="E30" s="120"/>
    </row>
    <row r="31" s="106" customFormat="1" ht="18.75" spans="1:5">
      <c r="A31" s="110"/>
      <c r="B31" s="111"/>
      <c r="C31" s="116"/>
      <c r="D31" s="113">
        <f t="shared" si="1"/>
        <v>-27780</v>
      </c>
      <c r="E31" s="121"/>
    </row>
    <row r="32" s="106" customFormat="1" ht="18.75" spans="1:5">
      <c r="A32" s="110"/>
      <c r="B32" s="111"/>
      <c r="C32" s="116"/>
      <c r="D32" s="113">
        <f t="shared" si="1"/>
        <v>-27780</v>
      </c>
      <c r="E32" s="121"/>
    </row>
    <row r="33" s="106" customFormat="1" ht="18.75" spans="1:5">
      <c r="A33" s="110"/>
      <c r="B33" s="111"/>
      <c r="C33" s="116"/>
      <c r="D33" s="113">
        <f t="shared" si="1"/>
        <v>-27780</v>
      </c>
      <c r="E33" s="121"/>
    </row>
    <row r="34" s="106" customFormat="1" ht="18.75" spans="1:5">
      <c r="A34" s="110"/>
      <c r="B34" s="111"/>
      <c r="C34" s="116"/>
      <c r="D34" s="113">
        <f t="shared" si="1"/>
        <v>-27780</v>
      </c>
      <c r="E34" s="121"/>
    </row>
    <row r="35" s="106" customFormat="1" ht="18.75" spans="1:5">
      <c r="A35" s="110"/>
      <c r="B35" s="111"/>
      <c r="C35" s="116"/>
      <c r="D35" s="113">
        <f t="shared" si="1"/>
        <v>-27780</v>
      </c>
      <c r="E35" s="121"/>
    </row>
    <row r="36" s="106" customFormat="1" ht="18.75" spans="1:5">
      <c r="A36" s="110"/>
      <c r="B36" s="111"/>
      <c r="C36" s="116"/>
      <c r="D36" s="113">
        <f t="shared" si="1"/>
        <v>-27780</v>
      </c>
      <c r="E36" s="122"/>
    </row>
    <row r="37" s="106" customFormat="1" ht="18.75" spans="1:5">
      <c r="A37" s="110"/>
      <c r="B37" s="111"/>
      <c r="C37" s="116"/>
      <c r="D37" s="113">
        <f t="shared" si="1"/>
        <v>-27780</v>
      </c>
      <c r="E37" s="122"/>
    </row>
    <row r="38" s="106" customFormat="1" ht="18.75" spans="1:5">
      <c r="A38" s="110"/>
      <c r="B38" s="111"/>
      <c r="C38" s="116"/>
      <c r="D38" s="113">
        <f t="shared" si="1"/>
        <v>-27780</v>
      </c>
      <c r="E38" s="122"/>
    </row>
    <row r="39" s="106" customFormat="1" ht="18.75" spans="1:5">
      <c r="A39" s="110"/>
      <c r="B39" s="111"/>
      <c r="C39" s="116"/>
      <c r="D39" s="113">
        <f t="shared" si="1"/>
        <v>-27780</v>
      </c>
      <c r="E39" s="122"/>
    </row>
    <row r="40" s="106" customFormat="1" ht="18.75" spans="1:5">
      <c r="A40" s="110"/>
      <c r="B40" s="111"/>
      <c r="C40" s="116"/>
      <c r="D40" s="113">
        <f t="shared" si="1"/>
        <v>-27780</v>
      </c>
      <c r="E40" s="122"/>
    </row>
    <row r="41" s="106" customFormat="1" ht="18.75" spans="1:5">
      <c r="A41" s="110"/>
      <c r="B41" s="111"/>
      <c r="C41" s="116"/>
      <c r="D41" s="113">
        <f t="shared" si="1"/>
        <v>-27780</v>
      </c>
      <c r="E41" s="122"/>
    </row>
    <row r="42" ht="18.75" spans="4:4">
      <c r="D42" s="113">
        <f t="shared" si="1"/>
        <v>-27780</v>
      </c>
    </row>
    <row r="43" spans="1:5">
      <c r="A43" s="123" t="s">
        <v>19</v>
      </c>
      <c r="B43" s="124"/>
      <c r="C43" s="123"/>
      <c r="D43" s="125"/>
      <c r="E43" s="126"/>
    </row>
    <row r="44" spans="4:4">
      <c r="D44" s="127"/>
    </row>
    <row r="45" spans="1:4">
      <c r="A45" s="128" t="s">
        <v>20</v>
      </c>
      <c r="D45" s="127"/>
    </row>
    <row r="46" spans="4:4">
      <c r="D46" s="127"/>
    </row>
    <row r="47" spans="4:4">
      <c r="D47" s="127"/>
    </row>
    <row r="48" spans="4:4">
      <c r="D48" s="127"/>
    </row>
    <row r="49" spans="4:4">
      <c r="D49" s="127"/>
    </row>
  </sheetData>
  <protectedRanges>
    <protectedRange sqref="E10" name="区域1_1_77"/>
    <protectedRange sqref="K45" name="区域1_130_1"/>
    <protectedRange sqref="Q62" name="区域1_130_2"/>
    <protectedRange sqref="W80" name="区域1_130_3"/>
    <protectedRange sqref="AC99" name="区域1_130_4"/>
    <protectedRange sqref="AI119" name="区域1_130_5"/>
    <protectedRange sqref="AO140" name="区域1_130_6"/>
    <protectedRange sqref="K45" name="我_1"/>
    <protectedRange sqref="Q62" name="我_2"/>
    <protectedRange sqref="W80" name="我_3"/>
    <protectedRange sqref="AC99" name="我_4"/>
    <protectedRange sqref="AI119" name="我_5"/>
    <protectedRange sqref="AO140" name="我_6"/>
    <protectedRange sqref="K45" name="区域1_1_69_1"/>
    <protectedRange sqref="Q62" name="区域1_1_69_2"/>
    <protectedRange sqref="W80" name="区域1_1_69_3"/>
    <protectedRange sqref="AC99" name="区域1_1_69_4"/>
    <protectedRange sqref="AI119" name="区域1_1_69_5"/>
    <protectedRange sqref="AO140" name="区域1_1_69_6"/>
    <protectedRange sqref="K45" name="区域1_1_1_49_1"/>
    <protectedRange sqref="Q62" name="区域1_1_1_49_2"/>
    <protectedRange sqref="W80" name="区域1_1_1_49_3"/>
    <protectedRange sqref="AC99" name="区域1_1_1_49_4"/>
    <protectedRange sqref="AI119" name="区域1_1_1_49_5"/>
    <protectedRange sqref="AO140" name="区域1_1_1_49_6"/>
    <protectedRange sqref="K46" name="区域1_47_3"/>
    <protectedRange sqref="Q64" name="区域1_47_4"/>
    <protectedRange sqref="E5" name="区域1_1_2_1"/>
    <protectedRange sqref="E9" name="区域4_6"/>
    <protectedRange sqref="E9" name="区域4_1_2"/>
    <protectedRange sqref="B13" name="区域1_1_2_20"/>
    <protectedRange sqref="B13" name="区域1_1_124"/>
    <protectedRange sqref="B13" name="区域1_4"/>
    <protectedRange sqref="B13" name="区域1_1_5"/>
    <protectedRange sqref="E13" name="区域1_1_2_20_1"/>
    <protectedRange sqref="E13" name="区域1_1_124_1"/>
    <protectedRange sqref="E13" name="区域1_4_1"/>
    <protectedRange sqref="E13" name="区域1_1_5_1"/>
    <protectedRange sqref="E19" name="区域1_156"/>
    <protectedRange sqref="E19" name="区域1_1_60"/>
    <protectedRange sqref="E19" name="区域1_65"/>
    <protectedRange sqref="E5" name="区域1_1_76"/>
    <protectedRange sqref="E5" name="区域1_82"/>
    <protectedRange sqref="E7" name="区域1_1_81"/>
    <protectedRange sqref="E7" name="区域1_87"/>
  </protectedRanges>
  <mergeCells count="1">
    <mergeCell ref="A1:E1"/>
  </mergeCells>
  <dataValidations count="1">
    <dataValidation allowBlank="1" showInputMessage="1" showErrorMessage="1" prompt="请填写使用人" sqref="E7 E8 E24 E25 E31 E5:E6 E9:E12 E19:E23 E26:E30 E32:E35 E36:E41"/>
  </dataValidations>
  <pageMargins left="0.699305555555556" right="0.699305555555556"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tabSelected="1" workbookViewId="0">
      <selection activeCell="C16" sqref="C16"/>
    </sheetView>
  </sheetViews>
  <sheetFormatPr defaultColWidth="8.725" defaultRowHeight="13.5" outlineLevelCol="4"/>
  <cols>
    <col min="1" max="1" width="11.0916666666667" customWidth="1"/>
    <col min="2" max="2" width="13.6333333333333" style="1" customWidth="1"/>
    <col min="3" max="3" width="11.4583333333333" customWidth="1"/>
    <col min="4" max="4" width="16" style="1" customWidth="1"/>
  </cols>
  <sheetData>
    <row r="1" spans="1:4">
      <c r="A1" s="2" t="s">
        <v>440</v>
      </c>
      <c r="B1" s="3" t="s">
        <v>453</v>
      </c>
      <c r="C1" s="4" t="s">
        <v>454</v>
      </c>
      <c r="D1" s="5" t="s">
        <v>4</v>
      </c>
    </row>
    <row r="2" spans="1:4">
      <c r="A2" s="6">
        <v>43627</v>
      </c>
      <c r="B2" s="1">
        <v>1500000</v>
      </c>
      <c r="D2" s="1">
        <f>B2</f>
        <v>1500000</v>
      </c>
    </row>
    <row r="3" spans="1:4">
      <c r="A3" t="s">
        <v>455</v>
      </c>
      <c r="C3">
        <v>16800</v>
      </c>
      <c r="D3" s="1">
        <f>D2+B3-C3</f>
        <v>1483200</v>
      </c>
    </row>
    <row r="4" spans="1:4">
      <c r="A4" t="s">
        <v>456</v>
      </c>
      <c r="C4">
        <v>332090</v>
      </c>
      <c r="D4" s="1">
        <f>D3+B4-C4</f>
        <v>1151110</v>
      </c>
    </row>
    <row r="5" spans="1:4">
      <c r="A5" t="s">
        <v>457</v>
      </c>
      <c r="C5">
        <v>353070</v>
      </c>
      <c r="D5" s="1">
        <f t="shared" ref="D5:D21" si="0">D4+B5-C5</f>
        <v>798040</v>
      </c>
    </row>
    <row r="6" spans="1:4">
      <c r="A6" t="s">
        <v>458</v>
      </c>
      <c r="C6">
        <v>99735</v>
      </c>
      <c r="D6" s="1">
        <f t="shared" si="0"/>
        <v>698305</v>
      </c>
    </row>
    <row r="7" spans="1:4">
      <c r="A7" t="s">
        <v>459</v>
      </c>
      <c r="C7">
        <v>103960</v>
      </c>
      <c r="D7" s="1">
        <f t="shared" si="0"/>
        <v>594345</v>
      </c>
    </row>
    <row r="8" spans="1:4">
      <c r="A8" s="6" t="s">
        <v>460</v>
      </c>
      <c r="C8">
        <f>182260-1140</f>
        <v>181120</v>
      </c>
      <c r="D8" s="1">
        <f t="shared" si="0"/>
        <v>413225</v>
      </c>
    </row>
    <row r="9" spans="1:4">
      <c r="A9" t="s">
        <v>461</v>
      </c>
      <c r="C9">
        <v>343150</v>
      </c>
      <c r="D9" s="1">
        <f t="shared" si="0"/>
        <v>70075</v>
      </c>
    </row>
    <row r="10" spans="1:4">
      <c r="A10" s="7">
        <v>43831</v>
      </c>
      <c r="C10">
        <v>194810</v>
      </c>
      <c r="D10" s="1">
        <f t="shared" si="0"/>
        <v>-124735</v>
      </c>
    </row>
    <row r="11" ht="14.25" spans="1:5">
      <c r="A11" t="s">
        <v>8</v>
      </c>
      <c r="C11">
        <v>7020</v>
      </c>
      <c r="D11" s="1">
        <f t="shared" si="0"/>
        <v>-131755</v>
      </c>
      <c r="E11" s="8" t="s">
        <v>462</v>
      </c>
    </row>
    <row r="12" spans="4:4">
      <c r="D12" s="1">
        <f t="shared" si="0"/>
        <v>-131755</v>
      </c>
    </row>
    <row r="13" spans="4:4">
      <c r="D13" s="1">
        <f t="shared" si="0"/>
        <v>-131755</v>
      </c>
    </row>
    <row r="14" spans="4:4">
      <c r="D14" s="1">
        <f t="shared" si="0"/>
        <v>-131755</v>
      </c>
    </row>
    <row r="15" spans="4:4">
      <c r="D15" s="1">
        <f t="shared" si="0"/>
        <v>-131755</v>
      </c>
    </row>
    <row r="16" spans="4:4">
      <c r="D16" s="1">
        <f t="shared" si="0"/>
        <v>-131755</v>
      </c>
    </row>
    <row r="17" spans="4:4">
      <c r="D17" s="1">
        <f t="shared" si="0"/>
        <v>-131755</v>
      </c>
    </row>
    <row r="18" spans="4:4">
      <c r="D18" s="1">
        <f t="shared" si="0"/>
        <v>-131755</v>
      </c>
    </row>
    <row r="19" spans="4:4">
      <c r="D19" s="1">
        <f t="shared" si="0"/>
        <v>-131755</v>
      </c>
    </row>
    <row r="20" spans="4:4">
      <c r="D20" s="1">
        <f t="shared" si="0"/>
        <v>-131755</v>
      </c>
    </row>
    <row r="21" spans="4:4">
      <c r="D21" s="1">
        <f t="shared" si="0"/>
        <v>-131755</v>
      </c>
    </row>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K15" sqref="K15"/>
    </sheetView>
  </sheetViews>
  <sheetFormatPr defaultColWidth="8.725" defaultRowHeight="13.5" outlineLevelCol="7"/>
  <cols>
    <col min="2" max="2" width="26.0916666666667" customWidth="1"/>
    <col min="3" max="3" width="11.275" customWidth="1"/>
    <col min="4" max="4" width="12.275" customWidth="1"/>
    <col min="6" max="6" width="10.275" customWidth="1"/>
  </cols>
  <sheetData>
    <row r="1" spans="1:7">
      <c r="A1" s="96" t="s">
        <v>21</v>
      </c>
      <c r="B1" s="97" t="s">
        <v>22</v>
      </c>
      <c r="C1" s="18" t="s">
        <v>23</v>
      </c>
      <c r="D1" s="18" t="s">
        <v>24</v>
      </c>
      <c r="E1" s="18" t="s">
        <v>25</v>
      </c>
      <c r="F1" s="18" t="s">
        <v>26</v>
      </c>
      <c r="G1" s="18" t="s">
        <v>5</v>
      </c>
    </row>
    <row r="2" ht="21.75" spans="1:7">
      <c r="A2" s="79">
        <v>125</v>
      </c>
      <c r="B2" s="72" t="s">
        <v>27</v>
      </c>
      <c r="C2" s="73">
        <v>1600</v>
      </c>
      <c r="D2" s="75" t="s">
        <v>28</v>
      </c>
      <c r="E2" s="18" t="s">
        <v>29</v>
      </c>
      <c r="F2" s="23">
        <v>43632</v>
      </c>
      <c r="G2" s="18"/>
    </row>
    <row r="3" ht="21.75" spans="1:7">
      <c r="A3" s="79">
        <v>125</v>
      </c>
      <c r="B3" s="72" t="s">
        <v>27</v>
      </c>
      <c r="C3" s="73">
        <v>1600</v>
      </c>
      <c r="D3" s="75" t="s">
        <v>28</v>
      </c>
      <c r="E3" s="18" t="s">
        <v>29</v>
      </c>
      <c r="F3" s="23">
        <v>43633</v>
      </c>
      <c r="G3" s="18"/>
    </row>
    <row r="4" spans="1:7">
      <c r="A4" s="79" t="s">
        <v>30</v>
      </c>
      <c r="B4" s="72" t="s">
        <v>31</v>
      </c>
      <c r="C4" s="73">
        <v>2200</v>
      </c>
      <c r="D4" s="75" t="s">
        <v>32</v>
      </c>
      <c r="E4" s="18" t="s">
        <v>29</v>
      </c>
      <c r="F4" s="23">
        <v>43637</v>
      </c>
      <c r="G4" s="18"/>
    </row>
    <row r="5" spans="1:7">
      <c r="A5" s="79">
        <v>117</v>
      </c>
      <c r="B5" s="72" t="s">
        <v>33</v>
      </c>
      <c r="C5" s="73">
        <v>1200</v>
      </c>
      <c r="D5" s="75" t="s">
        <v>34</v>
      </c>
      <c r="E5" s="18" t="s">
        <v>29</v>
      </c>
      <c r="F5" s="23">
        <v>43638</v>
      </c>
      <c r="G5" s="18"/>
    </row>
    <row r="6" spans="1:7">
      <c r="A6" s="79" t="s">
        <v>30</v>
      </c>
      <c r="B6" s="72" t="s">
        <v>31</v>
      </c>
      <c r="C6" s="73">
        <v>2200</v>
      </c>
      <c r="D6" s="75" t="s">
        <v>32</v>
      </c>
      <c r="E6" s="18" t="s">
        <v>29</v>
      </c>
      <c r="F6" s="23">
        <v>43638</v>
      </c>
      <c r="G6" s="18"/>
    </row>
    <row r="7" spans="1:7">
      <c r="A7" s="79" t="s">
        <v>30</v>
      </c>
      <c r="B7" s="72" t="s">
        <v>31</v>
      </c>
      <c r="C7" s="73">
        <v>2200</v>
      </c>
      <c r="D7" s="75" t="s">
        <v>32</v>
      </c>
      <c r="E7" s="18" t="s">
        <v>29</v>
      </c>
      <c r="F7" s="23">
        <v>43639</v>
      </c>
      <c r="G7" s="18"/>
    </row>
    <row r="8" spans="1:7">
      <c r="A8" s="79" t="s">
        <v>30</v>
      </c>
      <c r="B8" s="72" t="s">
        <v>35</v>
      </c>
      <c r="C8" s="73">
        <v>2200</v>
      </c>
      <c r="D8" s="75" t="s">
        <v>32</v>
      </c>
      <c r="E8" s="18" t="s">
        <v>29</v>
      </c>
      <c r="F8" s="23">
        <v>43640</v>
      </c>
      <c r="G8" s="18"/>
    </row>
    <row r="9" ht="21.75" spans="1:7">
      <c r="A9" s="79">
        <v>125</v>
      </c>
      <c r="B9" s="72" t="s">
        <v>36</v>
      </c>
      <c r="C9" s="73">
        <v>1200</v>
      </c>
      <c r="D9" s="75">
        <v>1540565</v>
      </c>
      <c r="E9" s="18" t="s">
        <v>29</v>
      </c>
      <c r="F9" s="23">
        <v>43644</v>
      </c>
      <c r="G9" s="18"/>
    </row>
    <row r="10" spans="1:7">
      <c r="A10" s="79">
        <v>109</v>
      </c>
      <c r="B10" s="72" t="s">
        <v>37</v>
      </c>
      <c r="C10" s="73">
        <v>1200</v>
      </c>
      <c r="D10" s="83">
        <v>1526522</v>
      </c>
      <c r="E10" s="18" t="s">
        <v>29</v>
      </c>
      <c r="F10" s="23">
        <v>43646</v>
      </c>
      <c r="G10" s="18"/>
    </row>
    <row r="11" ht="21.75" spans="1:7">
      <c r="A11" s="79">
        <v>119</v>
      </c>
      <c r="B11" s="72" t="s">
        <v>38</v>
      </c>
      <c r="C11" s="81">
        <v>1200</v>
      </c>
      <c r="D11" s="83">
        <v>1526519</v>
      </c>
      <c r="E11" s="18" t="s">
        <v>29</v>
      </c>
      <c r="F11" s="23">
        <v>43646</v>
      </c>
      <c r="G11" s="18"/>
    </row>
    <row r="12" spans="1:7">
      <c r="A12" s="105"/>
      <c r="B12" s="72"/>
      <c r="C12" s="81"/>
      <c r="D12" s="83"/>
      <c r="E12" s="18"/>
      <c r="F12" s="18"/>
      <c r="G12" s="18"/>
    </row>
    <row r="13" spans="1:7">
      <c r="A13" s="105"/>
      <c r="B13" s="72"/>
      <c r="C13" s="81"/>
      <c r="D13" s="83"/>
      <c r="E13" s="18"/>
      <c r="F13" s="18"/>
      <c r="G13" s="18"/>
    </row>
    <row r="14" spans="1:7">
      <c r="A14" s="18" t="s">
        <v>19</v>
      </c>
      <c r="B14" s="18"/>
      <c r="C14" s="81">
        <f>SUM(C2:C11)</f>
        <v>16800</v>
      </c>
      <c r="D14" s="18"/>
      <c r="E14" s="18"/>
      <c r="F14" s="18"/>
      <c r="G14" s="18"/>
    </row>
    <row r="15" ht="51" customHeight="1" spans="1:8">
      <c r="A15" s="95"/>
      <c r="B15" s="95"/>
      <c r="C15" s="95"/>
      <c r="D15" s="95"/>
      <c r="E15" s="95"/>
      <c r="F15" s="95"/>
      <c r="G15" s="95"/>
      <c r="H15" s="95"/>
    </row>
  </sheetData>
  <mergeCells count="1">
    <mergeCell ref="A15:H15"/>
  </mergeCells>
  <dataValidations count="3">
    <dataValidation allowBlank="1" showInputMessage="1" showErrorMessage="1" prompt="公账收款，请在“备注”栏填写打款日期及公账账号" sqref="C2 C3 C4 C5 C6 C7 C8 C9 C10 C11 C12 C13"/>
    <dataValidation allowBlank="1" showInputMessage="1" showErrorMessage="1" prompt="网络订单请填写" sqref="D2 D3 D4 D5 D6 D7 D8"/>
    <dataValidation allowBlank="1" showInputMessage="1" showErrorMessage="1" prompt="请填写使用人" sqref="B3 B4 B6 B7 B8"/>
  </dataValidation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7"/>
  <sheetViews>
    <sheetView topLeftCell="A103" workbookViewId="0">
      <selection activeCell="J12" sqref="J12"/>
    </sheetView>
  </sheetViews>
  <sheetFormatPr defaultColWidth="8.725" defaultRowHeight="13.5" outlineLevelCol="7"/>
  <cols>
    <col min="2" max="2" width="26.0916666666667" customWidth="1"/>
    <col min="3" max="3" width="11.275" customWidth="1"/>
    <col min="4" max="4" width="12.275" style="95" customWidth="1"/>
    <col min="6" max="6" width="10.275" customWidth="1"/>
    <col min="7" max="7" width="14.9083333333333" customWidth="1"/>
  </cols>
  <sheetData>
    <row r="1" spans="1:7">
      <c r="A1" s="96" t="s">
        <v>21</v>
      </c>
      <c r="B1" s="97" t="s">
        <v>22</v>
      </c>
      <c r="C1" s="18" t="s">
        <v>23</v>
      </c>
      <c r="D1" s="98" t="s">
        <v>24</v>
      </c>
      <c r="E1" s="18" t="s">
        <v>25</v>
      </c>
      <c r="F1" s="18" t="s">
        <v>26</v>
      </c>
      <c r="G1" s="18" t="s">
        <v>5</v>
      </c>
    </row>
    <row r="2" ht="21.75" spans="1:7">
      <c r="A2" s="79">
        <v>122</v>
      </c>
      <c r="B2" s="80" t="s">
        <v>39</v>
      </c>
      <c r="C2" s="81">
        <v>1200</v>
      </c>
      <c r="D2" s="75" t="s">
        <v>40</v>
      </c>
      <c r="E2" s="76" t="s">
        <v>29</v>
      </c>
      <c r="F2" s="23">
        <v>43632</v>
      </c>
      <c r="G2" s="18" t="s">
        <v>41</v>
      </c>
    </row>
    <row r="3" spans="1:7">
      <c r="A3" s="79">
        <v>306</v>
      </c>
      <c r="B3" s="72" t="s">
        <v>42</v>
      </c>
      <c r="C3" s="73">
        <v>1080</v>
      </c>
      <c r="D3" s="75" t="s">
        <v>43</v>
      </c>
      <c r="E3" s="76" t="s">
        <v>44</v>
      </c>
      <c r="F3" s="77">
        <v>43649</v>
      </c>
      <c r="G3" s="18"/>
    </row>
    <row r="4" spans="1:7">
      <c r="A4" s="79">
        <v>306</v>
      </c>
      <c r="B4" s="72" t="s">
        <v>42</v>
      </c>
      <c r="C4" s="73">
        <v>1080</v>
      </c>
      <c r="D4" s="75" t="s">
        <v>43</v>
      </c>
      <c r="E4" s="76" t="s">
        <v>44</v>
      </c>
      <c r="F4" s="77">
        <v>43650</v>
      </c>
      <c r="G4" s="18"/>
    </row>
    <row r="5" spans="1:7">
      <c r="A5" s="79">
        <v>205</v>
      </c>
      <c r="B5" s="72" t="s">
        <v>45</v>
      </c>
      <c r="C5" s="73">
        <v>1080</v>
      </c>
      <c r="D5" s="75" t="s">
        <v>46</v>
      </c>
      <c r="E5" s="76" t="s">
        <v>44</v>
      </c>
      <c r="F5" s="77">
        <v>43650</v>
      </c>
      <c r="G5" s="18"/>
    </row>
    <row r="6" spans="1:7">
      <c r="A6" s="79">
        <v>206</v>
      </c>
      <c r="B6" s="72" t="s">
        <v>45</v>
      </c>
      <c r="C6" s="73">
        <v>1080</v>
      </c>
      <c r="D6" s="75" t="s">
        <v>46</v>
      </c>
      <c r="E6" s="76" t="s">
        <v>44</v>
      </c>
      <c r="F6" s="77">
        <v>43650</v>
      </c>
      <c r="G6" s="18"/>
    </row>
    <row r="7" spans="1:7">
      <c r="A7" s="79">
        <v>207</v>
      </c>
      <c r="B7" s="72" t="s">
        <v>45</v>
      </c>
      <c r="C7" s="73">
        <v>1080</v>
      </c>
      <c r="D7" s="75" t="s">
        <v>46</v>
      </c>
      <c r="E7" s="76" t="s">
        <v>44</v>
      </c>
      <c r="F7" s="77">
        <v>43650</v>
      </c>
      <c r="G7" s="18"/>
    </row>
    <row r="8" spans="1:7">
      <c r="A8" s="79">
        <v>306</v>
      </c>
      <c r="B8" s="72" t="s">
        <v>42</v>
      </c>
      <c r="C8" s="73">
        <v>1080</v>
      </c>
      <c r="D8" s="75" t="s">
        <v>43</v>
      </c>
      <c r="E8" s="76" t="s">
        <v>44</v>
      </c>
      <c r="F8" s="77">
        <v>43651</v>
      </c>
      <c r="G8" s="18"/>
    </row>
    <row r="9" spans="1:7">
      <c r="A9" s="79">
        <v>205</v>
      </c>
      <c r="B9" s="72" t="s">
        <v>45</v>
      </c>
      <c r="C9" s="73">
        <v>1080</v>
      </c>
      <c r="D9" s="75" t="s">
        <v>46</v>
      </c>
      <c r="E9" s="76" t="s">
        <v>44</v>
      </c>
      <c r="F9" s="77">
        <v>43651</v>
      </c>
      <c r="G9" s="18"/>
    </row>
    <row r="10" spans="1:7">
      <c r="A10" s="79">
        <v>206</v>
      </c>
      <c r="B10" s="72" t="s">
        <v>45</v>
      </c>
      <c r="C10" s="73">
        <v>1080</v>
      </c>
      <c r="D10" s="75" t="s">
        <v>46</v>
      </c>
      <c r="E10" s="76" t="s">
        <v>44</v>
      </c>
      <c r="F10" s="77">
        <v>43651</v>
      </c>
      <c r="G10" s="18"/>
    </row>
    <row r="11" spans="1:7">
      <c r="A11" s="79">
        <v>207</v>
      </c>
      <c r="B11" s="72" t="s">
        <v>45</v>
      </c>
      <c r="C11" s="73">
        <v>1080</v>
      </c>
      <c r="D11" s="75" t="s">
        <v>46</v>
      </c>
      <c r="E11" s="76" t="s">
        <v>44</v>
      </c>
      <c r="F11" s="77">
        <v>43651</v>
      </c>
      <c r="G11" s="18"/>
    </row>
    <row r="12" spans="1:7">
      <c r="A12" s="79">
        <v>202</v>
      </c>
      <c r="B12" s="72" t="s">
        <v>47</v>
      </c>
      <c r="C12" s="88">
        <v>1260</v>
      </c>
      <c r="D12" s="75" t="s">
        <v>48</v>
      </c>
      <c r="E12" s="76" t="s">
        <v>44</v>
      </c>
      <c r="F12" s="77">
        <v>43662</v>
      </c>
      <c r="G12" s="18"/>
    </row>
    <row r="13" spans="1:7">
      <c r="A13" s="79">
        <v>202</v>
      </c>
      <c r="B13" s="72" t="s">
        <v>47</v>
      </c>
      <c r="C13" s="73">
        <v>1260</v>
      </c>
      <c r="D13" s="75" t="s">
        <v>48</v>
      </c>
      <c r="E13" s="76" t="s">
        <v>44</v>
      </c>
      <c r="F13" s="77">
        <v>43663</v>
      </c>
      <c r="G13" s="18"/>
    </row>
    <row r="14" spans="1:7">
      <c r="A14" s="79">
        <v>207</v>
      </c>
      <c r="B14" s="72" t="s">
        <v>49</v>
      </c>
      <c r="C14" s="73">
        <v>1080</v>
      </c>
      <c r="D14" s="75" t="s">
        <v>50</v>
      </c>
      <c r="E14" s="76" t="s">
        <v>44</v>
      </c>
      <c r="F14" s="77">
        <v>43663</v>
      </c>
      <c r="G14" s="18"/>
    </row>
    <row r="15" spans="1:7">
      <c r="A15" s="79">
        <v>207</v>
      </c>
      <c r="B15" s="72" t="s">
        <v>49</v>
      </c>
      <c r="C15" s="78">
        <v>1080</v>
      </c>
      <c r="D15" s="75" t="s">
        <v>50</v>
      </c>
      <c r="E15" s="76" t="s">
        <v>44</v>
      </c>
      <c r="F15" s="77">
        <v>43664</v>
      </c>
      <c r="G15" s="18"/>
    </row>
    <row r="16" spans="1:7">
      <c r="A16" s="79">
        <v>306</v>
      </c>
      <c r="B16" s="72" t="s">
        <v>51</v>
      </c>
      <c r="C16" s="73">
        <v>1200</v>
      </c>
      <c r="D16" s="75" t="s">
        <v>52</v>
      </c>
      <c r="E16" s="76" t="s">
        <v>44</v>
      </c>
      <c r="F16" s="77">
        <v>43666</v>
      </c>
      <c r="G16" s="18"/>
    </row>
    <row r="17" spans="1:7">
      <c r="A17" s="99">
        <v>212</v>
      </c>
      <c r="B17" s="100" t="s">
        <v>53</v>
      </c>
      <c r="C17" s="73">
        <v>1260</v>
      </c>
      <c r="D17" s="75" t="s">
        <v>54</v>
      </c>
      <c r="E17" s="76" t="s">
        <v>44</v>
      </c>
      <c r="F17" s="77">
        <v>43667</v>
      </c>
      <c r="G17" s="18"/>
    </row>
    <row r="18" spans="1:7">
      <c r="A18" s="79">
        <v>215</v>
      </c>
      <c r="B18" s="100" t="s">
        <v>53</v>
      </c>
      <c r="C18" s="73">
        <v>1260</v>
      </c>
      <c r="D18" s="75" t="s">
        <v>54</v>
      </c>
      <c r="E18" s="76" t="s">
        <v>44</v>
      </c>
      <c r="F18" s="77">
        <v>43667</v>
      </c>
      <c r="G18" s="18"/>
    </row>
    <row r="19" spans="1:7">
      <c r="A19" s="99">
        <v>212</v>
      </c>
      <c r="B19" s="72" t="s">
        <v>53</v>
      </c>
      <c r="C19" s="73">
        <v>1260</v>
      </c>
      <c r="D19" s="75" t="s">
        <v>54</v>
      </c>
      <c r="E19" s="76" t="s">
        <v>44</v>
      </c>
      <c r="F19" s="77">
        <v>43668</v>
      </c>
      <c r="G19" s="18"/>
    </row>
    <row r="20" spans="1:7">
      <c r="A20" s="79">
        <v>215</v>
      </c>
      <c r="B20" s="72" t="s">
        <v>53</v>
      </c>
      <c r="C20" s="73">
        <v>1260</v>
      </c>
      <c r="D20" s="75" t="s">
        <v>54</v>
      </c>
      <c r="E20" s="76" t="s">
        <v>44</v>
      </c>
      <c r="F20" s="77">
        <v>43668</v>
      </c>
      <c r="G20" s="18"/>
    </row>
    <row r="21" spans="1:7">
      <c r="A21" s="79">
        <v>208</v>
      </c>
      <c r="B21" s="72" t="s">
        <v>55</v>
      </c>
      <c r="C21" s="73">
        <v>1170</v>
      </c>
      <c r="D21" s="75" t="s">
        <v>56</v>
      </c>
      <c r="E21" s="76" t="s">
        <v>44</v>
      </c>
      <c r="F21" s="77">
        <v>43669</v>
      </c>
      <c r="G21" s="18"/>
    </row>
    <row r="22" spans="1:7">
      <c r="A22" s="99">
        <v>209</v>
      </c>
      <c r="B22" s="72" t="s">
        <v>57</v>
      </c>
      <c r="C22" s="73">
        <v>1170</v>
      </c>
      <c r="D22" s="75" t="s">
        <v>58</v>
      </c>
      <c r="E22" s="76" t="s">
        <v>44</v>
      </c>
      <c r="F22" s="77">
        <v>43669</v>
      </c>
      <c r="G22" s="18"/>
    </row>
    <row r="23" spans="1:7">
      <c r="A23" s="79">
        <v>211</v>
      </c>
      <c r="B23" s="72" t="s">
        <v>59</v>
      </c>
      <c r="C23" s="73">
        <v>1100</v>
      </c>
      <c r="D23" s="75" t="s">
        <v>60</v>
      </c>
      <c r="E23" s="76" t="s">
        <v>44</v>
      </c>
      <c r="F23" s="77">
        <v>43669</v>
      </c>
      <c r="G23" s="18"/>
    </row>
    <row r="24" spans="1:7">
      <c r="A24" s="99">
        <v>212</v>
      </c>
      <c r="B24" s="72" t="s">
        <v>61</v>
      </c>
      <c r="C24" s="73">
        <v>1100</v>
      </c>
      <c r="D24" s="75" t="s">
        <v>62</v>
      </c>
      <c r="E24" s="76" t="s">
        <v>44</v>
      </c>
      <c r="F24" s="77">
        <v>43669</v>
      </c>
      <c r="G24" s="18"/>
    </row>
    <row r="25" spans="1:7">
      <c r="A25" s="79">
        <v>208</v>
      </c>
      <c r="B25" s="72" t="s">
        <v>55</v>
      </c>
      <c r="C25" s="73">
        <v>1170</v>
      </c>
      <c r="D25" s="101" t="s">
        <v>56</v>
      </c>
      <c r="E25" s="76" t="s">
        <v>44</v>
      </c>
      <c r="F25" s="77">
        <v>43670</v>
      </c>
      <c r="G25" s="18"/>
    </row>
    <row r="26" spans="1:7">
      <c r="A26" s="99">
        <v>209</v>
      </c>
      <c r="B26" s="72" t="s">
        <v>57</v>
      </c>
      <c r="C26" s="73">
        <v>1170</v>
      </c>
      <c r="D26" s="101" t="s">
        <v>58</v>
      </c>
      <c r="E26" s="76" t="s">
        <v>44</v>
      </c>
      <c r="F26" s="77">
        <v>43670</v>
      </c>
      <c r="G26" s="18"/>
    </row>
    <row r="27" spans="1:7">
      <c r="A27" s="79">
        <v>211</v>
      </c>
      <c r="B27" s="72" t="s">
        <v>59</v>
      </c>
      <c r="C27" s="73">
        <v>1100</v>
      </c>
      <c r="D27" s="101" t="s">
        <v>60</v>
      </c>
      <c r="E27" s="76" t="s">
        <v>44</v>
      </c>
      <c r="F27" s="77">
        <v>43670</v>
      </c>
      <c r="G27" s="18"/>
    </row>
    <row r="28" spans="1:7">
      <c r="A28" s="99">
        <v>212</v>
      </c>
      <c r="B28" s="72" t="s">
        <v>61</v>
      </c>
      <c r="C28" s="73">
        <v>1100</v>
      </c>
      <c r="D28" s="101" t="s">
        <v>62</v>
      </c>
      <c r="E28" s="76" t="s">
        <v>44</v>
      </c>
      <c r="F28" s="77">
        <v>43670</v>
      </c>
      <c r="G28" s="18"/>
    </row>
    <row r="29" spans="1:7">
      <c r="A29" s="79">
        <v>208</v>
      </c>
      <c r="B29" s="72" t="s">
        <v>55</v>
      </c>
      <c r="C29" s="73">
        <v>1170</v>
      </c>
      <c r="D29" s="101" t="s">
        <v>56</v>
      </c>
      <c r="E29" s="76" t="s">
        <v>44</v>
      </c>
      <c r="F29" s="77">
        <v>43671</v>
      </c>
      <c r="G29" s="18"/>
    </row>
    <row r="30" spans="1:7">
      <c r="A30" s="99">
        <v>209</v>
      </c>
      <c r="B30" s="72" t="s">
        <v>57</v>
      </c>
      <c r="C30" s="73">
        <v>1170</v>
      </c>
      <c r="D30" s="101" t="s">
        <v>58</v>
      </c>
      <c r="E30" s="76" t="s">
        <v>44</v>
      </c>
      <c r="F30" s="77">
        <v>43671</v>
      </c>
      <c r="G30" s="18"/>
    </row>
    <row r="31" spans="1:7">
      <c r="A31" s="79">
        <v>210</v>
      </c>
      <c r="B31" s="72" t="s">
        <v>59</v>
      </c>
      <c r="C31" s="73">
        <v>1100</v>
      </c>
      <c r="D31" s="101" t="s">
        <v>60</v>
      </c>
      <c r="E31" s="76" t="s">
        <v>44</v>
      </c>
      <c r="F31" s="77">
        <v>43671</v>
      </c>
      <c r="G31" s="18"/>
    </row>
    <row r="32" spans="1:7">
      <c r="A32" s="99">
        <v>212</v>
      </c>
      <c r="B32" s="72" t="s">
        <v>61</v>
      </c>
      <c r="C32" s="73">
        <v>1100</v>
      </c>
      <c r="D32" s="101" t="s">
        <v>62</v>
      </c>
      <c r="E32" s="76" t="s">
        <v>44</v>
      </c>
      <c r="F32" s="77">
        <v>43671</v>
      </c>
      <c r="G32" s="18"/>
    </row>
    <row r="33" spans="1:7">
      <c r="A33" s="79">
        <v>210</v>
      </c>
      <c r="B33" s="72" t="s">
        <v>59</v>
      </c>
      <c r="C33" s="73">
        <v>1100</v>
      </c>
      <c r="D33" s="75" t="s">
        <v>60</v>
      </c>
      <c r="E33" s="76" t="s">
        <v>44</v>
      </c>
      <c r="F33" s="77">
        <v>43672</v>
      </c>
      <c r="G33" s="18"/>
    </row>
    <row r="34" spans="1:7">
      <c r="A34" s="99">
        <v>212</v>
      </c>
      <c r="B34" s="72" t="s">
        <v>61</v>
      </c>
      <c r="C34" s="73">
        <v>1100</v>
      </c>
      <c r="D34" s="75" t="s">
        <v>62</v>
      </c>
      <c r="E34" s="76" t="s">
        <v>44</v>
      </c>
      <c r="F34" s="77">
        <v>43672</v>
      </c>
      <c r="G34" s="18"/>
    </row>
    <row r="35" spans="1:7">
      <c r="A35" s="79">
        <v>312</v>
      </c>
      <c r="B35" s="72" t="s">
        <v>63</v>
      </c>
      <c r="C35" s="73">
        <v>1200</v>
      </c>
      <c r="D35" s="75" t="s">
        <v>64</v>
      </c>
      <c r="E35" s="76" t="s">
        <v>44</v>
      </c>
      <c r="F35" s="77">
        <v>43674</v>
      </c>
      <c r="G35" s="18"/>
    </row>
    <row r="36" spans="1:7">
      <c r="A36" s="71" t="s">
        <v>65</v>
      </c>
      <c r="B36" s="72" t="s">
        <v>66</v>
      </c>
      <c r="C36" s="73">
        <v>1300</v>
      </c>
      <c r="D36" s="75" t="s">
        <v>67</v>
      </c>
      <c r="E36" s="76" t="s">
        <v>68</v>
      </c>
      <c r="F36" s="77">
        <v>43647</v>
      </c>
      <c r="G36" s="18"/>
    </row>
    <row r="37" spans="1:7">
      <c r="A37" s="71" t="s">
        <v>69</v>
      </c>
      <c r="B37" s="72" t="s">
        <v>70</v>
      </c>
      <c r="C37" s="73">
        <v>1140</v>
      </c>
      <c r="D37" s="75" t="s">
        <v>71</v>
      </c>
      <c r="E37" s="76" t="s">
        <v>68</v>
      </c>
      <c r="F37" s="77">
        <v>43655</v>
      </c>
      <c r="G37" s="18"/>
    </row>
    <row r="38" spans="1:7">
      <c r="A38" s="71" t="s">
        <v>69</v>
      </c>
      <c r="B38" s="72" t="s">
        <v>70</v>
      </c>
      <c r="C38" s="73">
        <v>1140</v>
      </c>
      <c r="D38" s="75" t="s">
        <v>71</v>
      </c>
      <c r="E38" s="76" t="s">
        <v>68</v>
      </c>
      <c r="F38" s="77">
        <v>43656</v>
      </c>
      <c r="G38" s="18"/>
    </row>
    <row r="39" spans="1:7">
      <c r="A39" s="71" t="s">
        <v>72</v>
      </c>
      <c r="B39" s="72" t="s">
        <v>73</v>
      </c>
      <c r="C39" s="73">
        <v>1200</v>
      </c>
      <c r="D39" s="75" t="s">
        <v>74</v>
      </c>
      <c r="E39" s="76" t="s">
        <v>68</v>
      </c>
      <c r="F39" s="77">
        <v>43657</v>
      </c>
      <c r="G39" s="18"/>
    </row>
    <row r="40" spans="1:7">
      <c r="A40" s="71" t="s">
        <v>75</v>
      </c>
      <c r="B40" s="72" t="s">
        <v>76</v>
      </c>
      <c r="C40" s="73">
        <v>1200</v>
      </c>
      <c r="D40" s="75" t="s">
        <v>77</v>
      </c>
      <c r="E40" s="76" t="s">
        <v>68</v>
      </c>
      <c r="F40" s="77">
        <v>43658</v>
      </c>
      <c r="G40" s="18"/>
    </row>
    <row r="41" spans="1:7">
      <c r="A41" s="71" t="s">
        <v>69</v>
      </c>
      <c r="B41" s="72" t="s">
        <v>78</v>
      </c>
      <c r="C41" s="73">
        <v>1200</v>
      </c>
      <c r="D41" s="75" t="s">
        <v>79</v>
      </c>
      <c r="E41" s="76" t="s">
        <v>68</v>
      </c>
      <c r="F41" s="77">
        <v>43659</v>
      </c>
      <c r="G41" s="18"/>
    </row>
    <row r="42" spans="1:7">
      <c r="A42" s="71" t="s">
        <v>69</v>
      </c>
      <c r="B42" s="72" t="s">
        <v>80</v>
      </c>
      <c r="C42" s="73">
        <v>1200</v>
      </c>
      <c r="D42" s="75" t="s">
        <v>81</v>
      </c>
      <c r="E42" s="76" t="s">
        <v>68</v>
      </c>
      <c r="F42" s="77">
        <v>43660</v>
      </c>
      <c r="G42" s="18"/>
    </row>
    <row r="43" spans="1:7">
      <c r="A43" s="71" t="s">
        <v>30</v>
      </c>
      <c r="B43" s="72" t="s">
        <v>82</v>
      </c>
      <c r="C43" s="73">
        <v>1600</v>
      </c>
      <c r="D43" s="75" t="s">
        <v>83</v>
      </c>
      <c r="E43" s="76" t="s">
        <v>68</v>
      </c>
      <c r="F43" s="77">
        <v>43660</v>
      </c>
      <c r="G43" s="18"/>
    </row>
    <row r="44" spans="1:7">
      <c r="A44" s="71" t="s">
        <v>75</v>
      </c>
      <c r="B44" s="72" t="s">
        <v>82</v>
      </c>
      <c r="C44" s="73">
        <v>1600</v>
      </c>
      <c r="D44" s="75" t="s">
        <v>83</v>
      </c>
      <c r="E44" s="76" t="s">
        <v>68</v>
      </c>
      <c r="F44" s="77">
        <v>43660</v>
      </c>
      <c r="G44" s="18"/>
    </row>
    <row r="45" spans="1:7">
      <c r="A45" s="71" t="s">
        <v>65</v>
      </c>
      <c r="B45" s="72" t="s">
        <v>82</v>
      </c>
      <c r="C45" s="73">
        <v>1600</v>
      </c>
      <c r="D45" s="75" t="s">
        <v>83</v>
      </c>
      <c r="E45" s="76" t="s">
        <v>68</v>
      </c>
      <c r="F45" s="77">
        <v>43660</v>
      </c>
      <c r="G45" s="18"/>
    </row>
    <row r="46" spans="1:7">
      <c r="A46" s="71" t="s">
        <v>69</v>
      </c>
      <c r="B46" s="72" t="s">
        <v>84</v>
      </c>
      <c r="C46" s="73">
        <v>1425</v>
      </c>
      <c r="D46" s="75" t="s">
        <v>85</v>
      </c>
      <c r="E46" s="76" t="s">
        <v>68</v>
      </c>
      <c r="F46" s="77">
        <v>43664</v>
      </c>
      <c r="G46" s="18"/>
    </row>
    <row r="47" spans="1:7">
      <c r="A47" s="71" t="s">
        <v>30</v>
      </c>
      <c r="B47" s="72" t="s">
        <v>84</v>
      </c>
      <c r="C47" s="73">
        <v>1425</v>
      </c>
      <c r="D47" s="75" t="s">
        <v>85</v>
      </c>
      <c r="E47" s="76" t="s">
        <v>68</v>
      </c>
      <c r="F47" s="77">
        <v>43664</v>
      </c>
      <c r="G47" s="18"/>
    </row>
    <row r="48" spans="1:7">
      <c r="A48" s="71" t="s">
        <v>86</v>
      </c>
      <c r="B48" s="72" t="s">
        <v>87</v>
      </c>
      <c r="C48" s="73">
        <v>2400</v>
      </c>
      <c r="D48" s="75" t="s">
        <v>88</v>
      </c>
      <c r="E48" s="76" t="s">
        <v>68</v>
      </c>
      <c r="F48" s="77">
        <v>43664</v>
      </c>
      <c r="G48" s="18"/>
    </row>
    <row r="49" spans="1:7">
      <c r="A49" s="71" t="s">
        <v>69</v>
      </c>
      <c r="B49" s="72" t="s">
        <v>84</v>
      </c>
      <c r="C49" s="73">
        <v>1425</v>
      </c>
      <c r="D49" s="75" t="s">
        <v>85</v>
      </c>
      <c r="E49" s="76" t="s">
        <v>68</v>
      </c>
      <c r="F49" s="77">
        <v>43665</v>
      </c>
      <c r="G49" s="18"/>
    </row>
    <row r="50" spans="1:7">
      <c r="A50" s="71" t="s">
        <v>30</v>
      </c>
      <c r="B50" s="72" t="s">
        <v>84</v>
      </c>
      <c r="C50" s="73">
        <v>1425</v>
      </c>
      <c r="D50" s="75" t="s">
        <v>85</v>
      </c>
      <c r="E50" s="76" t="s">
        <v>68</v>
      </c>
      <c r="F50" s="77">
        <v>43665</v>
      </c>
      <c r="G50" s="18"/>
    </row>
    <row r="51" spans="1:7">
      <c r="A51" s="71" t="s">
        <v>89</v>
      </c>
      <c r="B51" s="72" t="s">
        <v>90</v>
      </c>
      <c r="C51" s="73">
        <v>1140</v>
      </c>
      <c r="D51" s="75" t="s">
        <v>91</v>
      </c>
      <c r="E51" s="76" t="s">
        <v>68</v>
      </c>
      <c r="F51" s="77">
        <v>43666</v>
      </c>
      <c r="G51" s="18"/>
    </row>
    <row r="52" spans="1:7">
      <c r="A52" s="71" t="s">
        <v>92</v>
      </c>
      <c r="B52" s="72" t="s">
        <v>93</v>
      </c>
      <c r="C52" s="73">
        <v>1140</v>
      </c>
      <c r="D52" s="75" t="s">
        <v>94</v>
      </c>
      <c r="E52" s="76" t="s">
        <v>68</v>
      </c>
      <c r="F52" s="77">
        <v>43666</v>
      </c>
      <c r="G52" s="18"/>
    </row>
    <row r="53" spans="1:7">
      <c r="A53" s="71" t="s">
        <v>89</v>
      </c>
      <c r="B53" s="100" t="s">
        <v>90</v>
      </c>
      <c r="C53" s="73">
        <v>1140</v>
      </c>
      <c r="D53" s="75" t="s">
        <v>91</v>
      </c>
      <c r="E53" s="76" t="s">
        <v>68</v>
      </c>
      <c r="F53" s="77">
        <v>43667</v>
      </c>
      <c r="G53" s="18"/>
    </row>
    <row r="54" spans="1:7">
      <c r="A54" s="71" t="s">
        <v>92</v>
      </c>
      <c r="B54" s="100" t="s">
        <v>93</v>
      </c>
      <c r="C54" s="73">
        <v>1140</v>
      </c>
      <c r="D54" s="75" t="s">
        <v>94</v>
      </c>
      <c r="E54" s="76" t="s">
        <v>68</v>
      </c>
      <c r="F54" s="77">
        <v>43667</v>
      </c>
      <c r="G54" s="18"/>
    </row>
    <row r="55" spans="1:7">
      <c r="A55" s="71" t="s">
        <v>95</v>
      </c>
      <c r="B55" s="72" t="s">
        <v>96</v>
      </c>
      <c r="C55" s="73">
        <v>1200</v>
      </c>
      <c r="D55" s="101" t="s">
        <v>77</v>
      </c>
      <c r="E55" s="76" t="s">
        <v>68</v>
      </c>
      <c r="F55" s="77">
        <v>43670</v>
      </c>
      <c r="G55" s="18"/>
    </row>
    <row r="56" spans="1:7">
      <c r="A56" s="71" t="s">
        <v>69</v>
      </c>
      <c r="B56" s="72" t="s">
        <v>97</v>
      </c>
      <c r="C56" s="73">
        <v>1140</v>
      </c>
      <c r="D56" s="101" t="s">
        <v>98</v>
      </c>
      <c r="E56" s="76" t="s">
        <v>68</v>
      </c>
      <c r="F56" s="77">
        <v>43670</v>
      </c>
      <c r="G56" s="18"/>
    </row>
    <row r="57" spans="1:7">
      <c r="A57" s="71" t="s">
        <v>30</v>
      </c>
      <c r="B57" s="72" t="s">
        <v>97</v>
      </c>
      <c r="C57" s="73">
        <v>1140</v>
      </c>
      <c r="D57" s="101" t="s">
        <v>98</v>
      </c>
      <c r="E57" s="76" t="s">
        <v>68</v>
      </c>
      <c r="F57" s="77">
        <v>43670</v>
      </c>
      <c r="G57" s="18"/>
    </row>
    <row r="58" spans="1:7">
      <c r="A58" s="71" t="s">
        <v>69</v>
      </c>
      <c r="B58" s="72" t="s">
        <v>97</v>
      </c>
      <c r="C58" s="73">
        <v>1140</v>
      </c>
      <c r="D58" s="101" t="s">
        <v>98</v>
      </c>
      <c r="E58" s="76" t="s">
        <v>68</v>
      </c>
      <c r="F58" s="77">
        <v>43671</v>
      </c>
      <c r="G58" s="18"/>
    </row>
    <row r="59" spans="1:7">
      <c r="A59" s="71" t="s">
        <v>30</v>
      </c>
      <c r="B59" s="72" t="s">
        <v>97</v>
      </c>
      <c r="C59" s="73">
        <v>1140</v>
      </c>
      <c r="D59" s="101" t="s">
        <v>98</v>
      </c>
      <c r="E59" s="76" t="s">
        <v>68</v>
      </c>
      <c r="F59" s="77">
        <v>43671</v>
      </c>
      <c r="G59" s="18"/>
    </row>
    <row r="60" spans="1:7">
      <c r="A60" s="71" t="s">
        <v>75</v>
      </c>
      <c r="B60" s="72" t="s">
        <v>99</v>
      </c>
      <c r="C60" s="73">
        <v>1425</v>
      </c>
      <c r="D60" s="75" t="s">
        <v>100</v>
      </c>
      <c r="E60" s="76" t="s">
        <v>68</v>
      </c>
      <c r="F60" s="77">
        <v>43672</v>
      </c>
      <c r="G60" s="18"/>
    </row>
    <row r="61" spans="1:7">
      <c r="A61" s="71" t="s">
        <v>75</v>
      </c>
      <c r="B61" s="72" t="s">
        <v>99</v>
      </c>
      <c r="C61" s="73">
        <v>1425</v>
      </c>
      <c r="D61" s="75" t="s">
        <v>100</v>
      </c>
      <c r="E61" s="76" t="s">
        <v>68</v>
      </c>
      <c r="F61" s="77">
        <v>43673</v>
      </c>
      <c r="G61" s="18"/>
    </row>
    <row r="62" spans="1:7">
      <c r="A62" s="71" t="s">
        <v>65</v>
      </c>
      <c r="B62" s="72" t="s">
        <v>101</v>
      </c>
      <c r="C62" s="73">
        <v>1140</v>
      </c>
      <c r="D62" s="75" t="s">
        <v>102</v>
      </c>
      <c r="E62" s="76" t="s">
        <v>68</v>
      </c>
      <c r="F62" s="77">
        <v>43674</v>
      </c>
      <c r="G62" s="18"/>
    </row>
    <row r="63" spans="1:7">
      <c r="A63" s="71" t="s">
        <v>65</v>
      </c>
      <c r="B63" s="72" t="s">
        <v>101</v>
      </c>
      <c r="C63" s="73">
        <v>1140</v>
      </c>
      <c r="D63" s="75" t="s">
        <v>102</v>
      </c>
      <c r="E63" s="76" t="s">
        <v>68</v>
      </c>
      <c r="F63" s="77">
        <v>43675</v>
      </c>
      <c r="G63" s="18"/>
    </row>
    <row r="64" spans="1:7">
      <c r="A64" s="71" t="s">
        <v>75</v>
      </c>
      <c r="B64" s="72" t="s">
        <v>103</v>
      </c>
      <c r="C64" s="73">
        <v>1200</v>
      </c>
      <c r="D64" s="75" t="s">
        <v>104</v>
      </c>
      <c r="E64" s="76" t="s">
        <v>68</v>
      </c>
      <c r="F64" s="77">
        <v>43676</v>
      </c>
      <c r="G64" s="18"/>
    </row>
    <row r="65" spans="1:7">
      <c r="A65" s="71" t="s">
        <v>86</v>
      </c>
      <c r="B65" s="72" t="s">
        <v>105</v>
      </c>
      <c r="C65" s="73">
        <v>2090</v>
      </c>
      <c r="D65" s="75" t="s">
        <v>106</v>
      </c>
      <c r="E65" s="76" t="s">
        <v>68</v>
      </c>
      <c r="F65" s="77">
        <v>43676</v>
      </c>
      <c r="G65" s="18"/>
    </row>
    <row r="66" spans="1:7">
      <c r="A66" s="71" t="s">
        <v>86</v>
      </c>
      <c r="B66" s="72" t="s">
        <v>105</v>
      </c>
      <c r="C66" s="73">
        <v>2090</v>
      </c>
      <c r="D66" s="75" t="s">
        <v>106</v>
      </c>
      <c r="E66" s="76" t="s">
        <v>68</v>
      </c>
      <c r="F66" s="77">
        <v>43677</v>
      </c>
      <c r="G66" s="18"/>
    </row>
    <row r="67" spans="1:7">
      <c r="A67" s="71" t="s">
        <v>107</v>
      </c>
      <c r="B67" s="72" t="s">
        <v>108</v>
      </c>
      <c r="C67" s="73">
        <v>2400</v>
      </c>
      <c r="D67" s="75" t="s">
        <v>109</v>
      </c>
      <c r="E67" s="76" t="s">
        <v>110</v>
      </c>
      <c r="F67" s="77">
        <v>43649</v>
      </c>
      <c r="G67" s="18"/>
    </row>
    <row r="68" spans="1:7">
      <c r="A68" s="71" t="s">
        <v>95</v>
      </c>
      <c r="B68" s="72" t="s">
        <v>111</v>
      </c>
      <c r="C68" s="73">
        <v>1400</v>
      </c>
      <c r="D68" s="75" t="s">
        <v>112</v>
      </c>
      <c r="E68" s="76" t="s">
        <v>110</v>
      </c>
      <c r="F68" s="77">
        <v>43650</v>
      </c>
      <c r="G68" s="18"/>
    </row>
    <row r="69" spans="1:7">
      <c r="A69" s="71" t="s">
        <v>113</v>
      </c>
      <c r="B69" s="72" t="s">
        <v>114</v>
      </c>
      <c r="C69" s="73">
        <v>1800</v>
      </c>
      <c r="D69" s="75" t="s">
        <v>115</v>
      </c>
      <c r="E69" s="76" t="s">
        <v>110</v>
      </c>
      <c r="F69" s="77">
        <v>43650</v>
      </c>
      <c r="G69" s="18"/>
    </row>
    <row r="70" spans="1:7">
      <c r="A70" s="71" t="s">
        <v>65</v>
      </c>
      <c r="B70" s="72" t="s">
        <v>116</v>
      </c>
      <c r="C70" s="73">
        <v>2200</v>
      </c>
      <c r="D70" s="75" t="s">
        <v>117</v>
      </c>
      <c r="E70" s="76" t="s">
        <v>110</v>
      </c>
      <c r="F70" s="77">
        <v>43650</v>
      </c>
      <c r="G70" s="18"/>
    </row>
    <row r="71" spans="1:7">
      <c r="A71" s="71" t="s">
        <v>95</v>
      </c>
      <c r="B71" s="72" t="s">
        <v>111</v>
      </c>
      <c r="C71" s="73">
        <v>1400</v>
      </c>
      <c r="D71" s="75" t="s">
        <v>112</v>
      </c>
      <c r="E71" s="76" t="s">
        <v>110</v>
      </c>
      <c r="F71" s="77">
        <v>43651</v>
      </c>
      <c r="G71" s="18"/>
    </row>
    <row r="72" spans="1:7">
      <c r="A72" s="71" t="s">
        <v>113</v>
      </c>
      <c r="B72" s="72" t="s">
        <v>114</v>
      </c>
      <c r="C72" s="73">
        <v>1800</v>
      </c>
      <c r="D72" s="75" t="s">
        <v>115</v>
      </c>
      <c r="E72" s="76" t="s">
        <v>110</v>
      </c>
      <c r="F72" s="77">
        <v>43651</v>
      </c>
      <c r="G72" s="18"/>
    </row>
    <row r="73" spans="1:7">
      <c r="A73" s="71" t="s">
        <v>65</v>
      </c>
      <c r="B73" s="72" t="s">
        <v>116</v>
      </c>
      <c r="C73" s="73">
        <v>2200</v>
      </c>
      <c r="D73" s="75" t="s">
        <v>117</v>
      </c>
      <c r="E73" s="76" t="s">
        <v>110</v>
      </c>
      <c r="F73" s="77">
        <v>43651</v>
      </c>
      <c r="G73" s="18"/>
    </row>
    <row r="74" spans="1:7">
      <c r="A74" s="71" t="s">
        <v>95</v>
      </c>
      <c r="B74" s="72" t="s">
        <v>118</v>
      </c>
      <c r="C74" s="73">
        <v>1800</v>
      </c>
      <c r="D74" s="75" t="s">
        <v>119</v>
      </c>
      <c r="E74" s="76" t="s">
        <v>110</v>
      </c>
      <c r="F74" s="77">
        <v>43652</v>
      </c>
      <c r="G74" s="18"/>
    </row>
    <row r="75" spans="1:7">
      <c r="A75" s="71" t="s">
        <v>113</v>
      </c>
      <c r="B75" s="72" t="s">
        <v>114</v>
      </c>
      <c r="C75" s="73">
        <v>1800</v>
      </c>
      <c r="D75" s="75" t="s">
        <v>115</v>
      </c>
      <c r="E75" s="76" t="s">
        <v>110</v>
      </c>
      <c r="F75" s="77">
        <v>43652</v>
      </c>
      <c r="G75" s="18"/>
    </row>
    <row r="76" spans="1:7">
      <c r="A76" s="71" t="s">
        <v>120</v>
      </c>
      <c r="B76" s="72" t="s">
        <v>121</v>
      </c>
      <c r="C76" s="73">
        <v>1140</v>
      </c>
      <c r="D76" s="75" t="s">
        <v>122</v>
      </c>
      <c r="E76" s="76" t="s">
        <v>110</v>
      </c>
      <c r="F76" s="77">
        <v>43653</v>
      </c>
      <c r="G76" s="18"/>
    </row>
    <row r="77" spans="1:7">
      <c r="A77" s="71" t="s">
        <v>95</v>
      </c>
      <c r="B77" s="72" t="s">
        <v>118</v>
      </c>
      <c r="C77" s="73">
        <v>1800</v>
      </c>
      <c r="D77" s="75" t="s">
        <v>119</v>
      </c>
      <c r="E77" s="76" t="s">
        <v>110</v>
      </c>
      <c r="F77" s="77">
        <v>43653</v>
      </c>
      <c r="G77" s="18"/>
    </row>
    <row r="78" spans="1:7">
      <c r="A78" s="71" t="s">
        <v>113</v>
      </c>
      <c r="B78" s="72" t="s">
        <v>114</v>
      </c>
      <c r="C78" s="73">
        <v>1800</v>
      </c>
      <c r="D78" s="75" t="s">
        <v>115</v>
      </c>
      <c r="E78" s="76" t="s">
        <v>110</v>
      </c>
      <c r="F78" s="77">
        <v>43653</v>
      </c>
      <c r="G78" s="18"/>
    </row>
    <row r="79" spans="1:7">
      <c r="A79" s="71" t="s">
        <v>123</v>
      </c>
      <c r="B79" s="72" t="s">
        <v>124</v>
      </c>
      <c r="C79" s="73">
        <v>2200</v>
      </c>
      <c r="D79" s="75" t="s">
        <v>125</v>
      </c>
      <c r="E79" s="76" t="s">
        <v>110</v>
      </c>
      <c r="F79" s="77">
        <v>43653</v>
      </c>
      <c r="G79" s="18"/>
    </row>
    <row r="80" spans="1:7">
      <c r="A80" s="71" t="s">
        <v>120</v>
      </c>
      <c r="B80" s="72" t="s">
        <v>121</v>
      </c>
      <c r="C80" s="73">
        <v>1140</v>
      </c>
      <c r="D80" s="75" t="s">
        <v>122</v>
      </c>
      <c r="E80" s="76" t="s">
        <v>110</v>
      </c>
      <c r="F80" s="77">
        <v>43654</v>
      </c>
      <c r="G80" s="18"/>
    </row>
    <row r="81" spans="1:7">
      <c r="A81" s="71" t="s">
        <v>123</v>
      </c>
      <c r="B81" s="72" t="s">
        <v>124</v>
      </c>
      <c r="C81" s="73">
        <v>2200</v>
      </c>
      <c r="D81" s="75" t="s">
        <v>125</v>
      </c>
      <c r="E81" s="76" t="s">
        <v>110</v>
      </c>
      <c r="F81" s="77">
        <v>43654</v>
      </c>
      <c r="G81" s="18"/>
    </row>
    <row r="82" spans="1:7">
      <c r="A82" s="71" t="s">
        <v>120</v>
      </c>
      <c r="B82" s="72" t="s">
        <v>121</v>
      </c>
      <c r="C82" s="73">
        <v>1140</v>
      </c>
      <c r="D82" s="75" t="s">
        <v>122</v>
      </c>
      <c r="E82" s="76" t="s">
        <v>110</v>
      </c>
      <c r="F82" s="77">
        <v>43655</v>
      </c>
      <c r="G82" s="18"/>
    </row>
    <row r="83" spans="1:7">
      <c r="A83" s="71" t="s">
        <v>123</v>
      </c>
      <c r="B83" s="72" t="s">
        <v>124</v>
      </c>
      <c r="C83" s="73">
        <v>2200</v>
      </c>
      <c r="D83" s="75" t="s">
        <v>125</v>
      </c>
      <c r="E83" s="76" t="s">
        <v>110</v>
      </c>
      <c r="F83" s="77">
        <v>43655</v>
      </c>
      <c r="G83" s="18"/>
    </row>
    <row r="84" spans="1:7">
      <c r="A84" s="71" t="s">
        <v>123</v>
      </c>
      <c r="B84" s="72" t="s">
        <v>124</v>
      </c>
      <c r="C84" s="73">
        <v>2200</v>
      </c>
      <c r="D84" s="75" t="s">
        <v>125</v>
      </c>
      <c r="E84" s="76" t="s">
        <v>110</v>
      </c>
      <c r="F84" s="77">
        <v>43656</v>
      </c>
      <c r="G84" s="18"/>
    </row>
    <row r="85" spans="1:7">
      <c r="A85" s="71" t="s">
        <v>120</v>
      </c>
      <c r="B85" s="72" t="s">
        <v>126</v>
      </c>
      <c r="C85" s="81">
        <v>1200</v>
      </c>
      <c r="D85" s="75" t="s">
        <v>127</v>
      </c>
      <c r="E85" s="76" t="s">
        <v>110</v>
      </c>
      <c r="F85" s="77">
        <v>43660</v>
      </c>
      <c r="G85" s="18"/>
    </row>
    <row r="86" spans="1:7">
      <c r="A86" s="71" t="s">
        <v>128</v>
      </c>
      <c r="B86" s="72" t="s">
        <v>129</v>
      </c>
      <c r="C86" s="73">
        <v>1600</v>
      </c>
      <c r="D86" s="75" t="s">
        <v>130</v>
      </c>
      <c r="E86" s="76" t="s">
        <v>110</v>
      </c>
      <c r="F86" s="77">
        <v>43660</v>
      </c>
      <c r="G86" s="18"/>
    </row>
    <row r="87" spans="1:7">
      <c r="A87" s="71" t="s">
        <v>107</v>
      </c>
      <c r="B87" s="72" t="s">
        <v>131</v>
      </c>
      <c r="C87" s="73">
        <v>2400</v>
      </c>
      <c r="D87" s="75" t="s">
        <v>132</v>
      </c>
      <c r="E87" s="76" t="s">
        <v>110</v>
      </c>
      <c r="F87" s="77">
        <v>43660</v>
      </c>
      <c r="G87" s="18"/>
    </row>
    <row r="88" spans="1:7">
      <c r="A88" s="71" t="s">
        <v>95</v>
      </c>
      <c r="B88" s="72" t="s">
        <v>133</v>
      </c>
      <c r="C88" s="73">
        <v>1600</v>
      </c>
      <c r="D88" s="75" t="s">
        <v>134</v>
      </c>
      <c r="E88" s="76" t="s">
        <v>110</v>
      </c>
      <c r="F88" s="77">
        <v>43661</v>
      </c>
      <c r="G88" s="18"/>
    </row>
    <row r="89" spans="1:7">
      <c r="A89" s="71" t="s">
        <v>128</v>
      </c>
      <c r="B89" s="72" t="s">
        <v>129</v>
      </c>
      <c r="C89" s="73">
        <v>1600</v>
      </c>
      <c r="D89" s="75" t="s">
        <v>130</v>
      </c>
      <c r="E89" s="76" t="s">
        <v>110</v>
      </c>
      <c r="F89" s="77">
        <v>43661</v>
      </c>
      <c r="G89" s="18"/>
    </row>
    <row r="90" spans="1:7">
      <c r="A90" s="71" t="s">
        <v>107</v>
      </c>
      <c r="B90" s="72" t="s">
        <v>131</v>
      </c>
      <c r="C90" s="73">
        <v>2400</v>
      </c>
      <c r="D90" s="75" t="s">
        <v>132</v>
      </c>
      <c r="E90" s="76" t="s">
        <v>110</v>
      </c>
      <c r="F90" s="77">
        <v>43661</v>
      </c>
      <c r="G90" s="18"/>
    </row>
    <row r="91" spans="1:7">
      <c r="A91" s="71" t="s">
        <v>135</v>
      </c>
      <c r="B91" s="72" t="s">
        <v>136</v>
      </c>
      <c r="C91" s="73">
        <v>1600</v>
      </c>
      <c r="D91" s="75" t="s">
        <v>137</v>
      </c>
      <c r="E91" s="76" t="s">
        <v>110</v>
      </c>
      <c r="F91" s="77">
        <v>43661</v>
      </c>
      <c r="G91" s="18"/>
    </row>
    <row r="92" spans="1:7">
      <c r="A92" s="71" t="s">
        <v>120</v>
      </c>
      <c r="B92" s="72" t="s">
        <v>138</v>
      </c>
      <c r="C92" s="73">
        <v>1400</v>
      </c>
      <c r="D92" s="75" t="s">
        <v>139</v>
      </c>
      <c r="E92" s="76" t="s">
        <v>110</v>
      </c>
      <c r="F92" s="77">
        <v>43662</v>
      </c>
      <c r="G92" s="18"/>
    </row>
    <row r="93" spans="1:7">
      <c r="A93" s="71" t="s">
        <v>140</v>
      </c>
      <c r="B93" s="72" t="s">
        <v>141</v>
      </c>
      <c r="C93" s="73">
        <v>1600</v>
      </c>
      <c r="D93" s="75" t="s">
        <v>142</v>
      </c>
      <c r="E93" s="76" t="s">
        <v>110</v>
      </c>
      <c r="F93" s="77">
        <v>43662</v>
      </c>
      <c r="G93" s="18"/>
    </row>
    <row r="94" spans="1:7">
      <c r="A94" s="71" t="s">
        <v>95</v>
      </c>
      <c r="B94" s="72" t="s">
        <v>133</v>
      </c>
      <c r="C94" s="73">
        <v>1600</v>
      </c>
      <c r="D94" s="75" t="s">
        <v>134</v>
      </c>
      <c r="E94" s="76" t="s">
        <v>110</v>
      </c>
      <c r="F94" s="77">
        <v>43662</v>
      </c>
      <c r="G94" s="18"/>
    </row>
    <row r="95" spans="1:7">
      <c r="A95" s="71" t="s">
        <v>107</v>
      </c>
      <c r="B95" s="72" t="s">
        <v>131</v>
      </c>
      <c r="C95" s="73">
        <v>2400</v>
      </c>
      <c r="D95" s="75" t="s">
        <v>132</v>
      </c>
      <c r="E95" s="76" t="s">
        <v>110</v>
      </c>
      <c r="F95" s="77">
        <v>43662</v>
      </c>
      <c r="G95" s="18"/>
    </row>
    <row r="96" spans="1:7">
      <c r="A96" s="71" t="s">
        <v>135</v>
      </c>
      <c r="B96" s="72" t="s">
        <v>136</v>
      </c>
      <c r="C96" s="73">
        <v>1600</v>
      </c>
      <c r="D96" s="75" t="s">
        <v>137</v>
      </c>
      <c r="E96" s="76" t="s">
        <v>110</v>
      </c>
      <c r="F96" s="77">
        <v>43662</v>
      </c>
      <c r="G96" s="18"/>
    </row>
    <row r="97" spans="1:7">
      <c r="A97" s="71" t="s">
        <v>120</v>
      </c>
      <c r="B97" s="72" t="s">
        <v>138</v>
      </c>
      <c r="C97" s="73">
        <v>1400</v>
      </c>
      <c r="D97" s="75" t="s">
        <v>139</v>
      </c>
      <c r="E97" s="76" t="s">
        <v>110</v>
      </c>
      <c r="F97" s="77">
        <v>43663</v>
      </c>
      <c r="G97" s="18"/>
    </row>
    <row r="98" spans="1:7">
      <c r="A98" s="71" t="s">
        <v>143</v>
      </c>
      <c r="B98" s="72" t="s">
        <v>144</v>
      </c>
      <c r="C98" s="73">
        <v>1600</v>
      </c>
      <c r="D98" s="75" t="s">
        <v>145</v>
      </c>
      <c r="E98" s="76" t="s">
        <v>110</v>
      </c>
      <c r="F98" s="77">
        <v>43663</v>
      </c>
      <c r="G98" s="18"/>
    </row>
    <row r="99" spans="1:7">
      <c r="A99" s="71" t="s">
        <v>113</v>
      </c>
      <c r="B99" s="72" t="s">
        <v>146</v>
      </c>
      <c r="C99" s="73">
        <v>1520</v>
      </c>
      <c r="D99" s="75" t="s">
        <v>147</v>
      </c>
      <c r="E99" s="76" t="s">
        <v>110</v>
      </c>
      <c r="F99" s="77">
        <v>43663</v>
      </c>
      <c r="G99" s="18"/>
    </row>
    <row r="100" spans="1:7">
      <c r="A100" s="71" t="s">
        <v>107</v>
      </c>
      <c r="B100" s="72" t="s">
        <v>131</v>
      </c>
      <c r="C100" s="73">
        <v>2400</v>
      </c>
      <c r="D100" s="75" t="s">
        <v>132</v>
      </c>
      <c r="E100" s="76" t="s">
        <v>110</v>
      </c>
      <c r="F100" s="77">
        <v>43663</v>
      </c>
      <c r="G100" s="18"/>
    </row>
    <row r="101" spans="1:7">
      <c r="A101" s="71" t="s">
        <v>120</v>
      </c>
      <c r="B101" s="72" t="s">
        <v>138</v>
      </c>
      <c r="C101" s="73">
        <v>1400</v>
      </c>
      <c r="D101" s="75" t="s">
        <v>139</v>
      </c>
      <c r="E101" s="76" t="s">
        <v>110</v>
      </c>
      <c r="F101" s="77">
        <v>43664</v>
      </c>
      <c r="G101" s="18"/>
    </row>
    <row r="102" spans="1:7">
      <c r="A102" s="71" t="s">
        <v>86</v>
      </c>
      <c r="B102" s="72" t="s">
        <v>148</v>
      </c>
      <c r="C102" s="73">
        <v>1600</v>
      </c>
      <c r="D102" s="75" t="s">
        <v>149</v>
      </c>
      <c r="E102" s="76" t="s">
        <v>110</v>
      </c>
      <c r="F102" s="77">
        <v>43664</v>
      </c>
      <c r="G102" s="18"/>
    </row>
    <row r="103" spans="1:7">
      <c r="A103" s="71" t="s">
        <v>150</v>
      </c>
      <c r="B103" s="72" t="s">
        <v>151</v>
      </c>
      <c r="C103" s="73">
        <v>1600</v>
      </c>
      <c r="D103" s="75" t="s">
        <v>152</v>
      </c>
      <c r="E103" s="76" t="s">
        <v>110</v>
      </c>
      <c r="F103" s="77">
        <v>43664</v>
      </c>
      <c r="G103" s="18"/>
    </row>
    <row r="104" spans="1:7">
      <c r="A104" s="71" t="s">
        <v>143</v>
      </c>
      <c r="B104" s="72" t="s">
        <v>144</v>
      </c>
      <c r="C104" s="73">
        <v>1600</v>
      </c>
      <c r="D104" s="75" t="s">
        <v>145</v>
      </c>
      <c r="E104" s="76" t="s">
        <v>110</v>
      </c>
      <c r="F104" s="77">
        <v>43664</v>
      </c>
      <c r="G104" s="18"/>
    </row>
    <row r="105" spans="1:7">
      <c r="A105" s="71" t="s">
        <v>113</v>
      </c>
      <c r="B105" s="72" t="s">
        <v>146</v>
      </c>
      <c r="C105" s="73">
        <v>1520</v>
      </c>
      <c r="D105" s="75" t="s">
        <v>147</v>
      </c>
      <c r="E105" s="76" t="s">
        <v>110</v>
      </c>
      <c r="F105" s="77">
        <v>43664</v>
      </c>
      <c r="G105" s="18"/>
    </row>
    <row r="106" spans="1:7">
      <c r="A106" s="71" t="s">
        <v>89</v>
      </c>
      <c r="B106" s="72" t="s">
        <v>153</v>
      </c>
      <c r="C106" s="73">
        <v>1600</v>
      </c>
      <c r="D106" s="75" t="s">
        <v>154</v>
      </c>
      <c r="E106" s="76" t="s">
        <v>110</v>
      </c>
      <c r="F106" s="77">
        <v>43664</v>
      </c>
      <c r="G106" s="18"/>
    </row>
    <row r="107" spans="1:7">
      <c r="A107" s="71" t="s">
        <v>155</v>
      </c>
      <c r="B107" s="72" t="s">
        <v>153</v>
      </c>
      <c r="C107" s="73">
        <v>1600</v>
      </c>
      <c r="D107" s="75" t="s">
        <v>154</v>
      </c>
      <c r="E107" s="76" t="s">
        <v>110</v>
      </c>
      <c r="F107" s="77">
        <v>43664</v>
      </c>
      <c r="G107" s="18"/>
    </row>
    <row r="108" spans="1:7">
      <c r="A108" s="71" t="s">
        <v>156</v>
      </c>
      <c r="B108" s="72" t="s">
        <v>153</v>
      </c>
      <c r="C108" s="73">
        <v>1600</v>
      </c>
      <c r="D108" s="75" t="s">
        <v>154</v>
      </c>
      <c r="E108" s="76" t="s">
        <v>110</v>
      </c>
      <c r="F108" s="77">
        <v>43664</v>
      </c>
      <c r="G108" s="18"/>
    </row>
    <row r="109" spans="1:7">
      <c r="A109" s="71" t="s">
        <v>86</v>
      </c>
      <c r="B109" s="72" t="s">
        <v>148</v>
      </c>
      <c r="C109" s="73">
        <v>1600</v>
      </c>
      <c r="D109" s="75" t="s">
        <v>149</v>
      </c>
      <c r="E109" s="76" t="s">
        <v>110</v>
      </c>
      <c r="F109" s="77">
        <v>43665</v>
      </c>
      <c r="G109" s="18"/>
    </row>
    <row r="110" spans="1:7">
      <c r="A110" s="71" t="s">
        <v>150</v>
      </c>
      <c r="B110" s="72" t="s">
        <v>151</v>
      </c>
      <c r="C110" s="73">
        <v>1600</v>
      </c>
      <c r="D110" s="75" t="s">
        <v>152</v>
      </c>
      <c r="E110" s="76" t="s">
        <v>110</v>
      </c>
      <c r="F110" s="77">
        <v>43665</v>
      </c>
      <c r="G110" s="18"/>
    </row>
    <row r="111" spans="1:7">
      <c r="A111" s="71" t="s">
        <v>157</v>
      </c>
      <c r="B111" s="72" t="s">
        <v>158</v>
      </c>
      <c r="C111" s="73">
        <v>1600</v>
      </c>
      <c r="D111" s="75" t="s">
        <v>159</v>
      </c>
      <c r="E111" s="76" t="s">
        <v>110</v>
      </c>
      <c r="F111" s="77">
        <v>43665</v>
      </c>
      <c r="G111" s="18"/>
    </row>
    <row r="112" spans="1:7">
      <c r="A112" s="71" t="s">
        <v>123</v>
      </c>
      <c r="B112" s="72" t="s">
        <v>160</v>
      </c>
      <c r="C112" s="73">
        <v>2000</v>
      </c>
      <c r="D112" s="75" t="s">
        <v>161</v>
      </c>
      <c r="E112" s="76" t="s">
        <v>110</v>
      </c>
      <c r="F112" s="77">
        <v>43665</v>
      </c>
      <c r="G112" s="18"/>
    </row>
    <row r="113" spans="1:7">
      <c r="A113" s="71" t="s">
        <v>107</v>
      </c>
      <c r="B113" s="72" t="s">
        <v>162</v>
      </c>
      <c r="C113" s="73">
        <v>1600</v>
      </c>
      <c r="D113" s="75" t="s">
        <v>163</v>
      </c>
      <c r="E113" s="76" t="s">
        <v>110</v>
      </c>
      <c r="F113" s="77">
        <v>43665</v>
      </c>
      <c r="G113" s="18"/>
    </row>
    <row r="114" spans="1:7">
      <c r="A114" s="71" t="s">
        <v>135</v>
      </c>
      <c r="B114" s="72" t="s">
        <v>162</v>
      </c>
      <c r="C114" s="73">
        <v>1600</v>
      </c>
      <c r="D114" s="75" t="s">
        <v>163</v>
      </c>
      <c r="E114" s="76" t="s">
        <v>110</v>
      </c>
      <c r="F114" s="77">
        <v>43665</v>
      </c>
      <c r="G114" s="18"/>
    </row>
    <row r="115" spans="1:7">
      <c r="A115" s="71" t="s">
        <v>157</v>
      </c>
      <c r="B115" s="72" t="s">
        <v>164</v>
      </c>
      <c r="C115" s="73">
        <v>1800</v>
      </c>
      <c r="D115" s="75" t="s">
        <v>165</v>
      </c>
      <c r="E115" s="76" t="s">
        <v>110</v>
      </c>
      <c r="F115" s="77">
        <v>43666</v>
      </c>
      <c r="G115" s="18"/>
    </row>
    <row r="116" spans="1:7">
      <c r="A116" s="71" t="s">
        <v>95</v>
      </c>
      <c r="B116" s="72" t="s">
        <v>164</v>
      </c>
      <c r="C116" s="73">
        <v>1800</v>
      </c>
      <c r="D116" s="75" t="s">
        <v>165</v>
      </c>
      <c r="E116" s="76" t="s">
        <v>110</v>
      </c>
      <c r="F116" s="77">
        <v>43666</v>
      </c>
      <c r="G116" s="18"/>
    </row>
    <row r="117" spans="1:7">
      <c r="A117" s="71" t="s">
        <v>107</v>
      </c>
      <c r="B117" s="72" t="s">
        <v>162</v>
      </c>
      <c r="C117" s="73">
        <v>1600</v>
      </c>
      <c r="D117" s="75" t="s">
        <v>163</v>
      </c>
      <c r="E117" s="76" t="s">
        <v>110</v>
      </c>
      <c r="F117" s="77">
        <v>43666</v>
      </c>
      <c r="G117" s="18"/>
    </row>
    <row r="118" spans="1:7">
      <c r="A118" s="71" t="s">
        <v>135</v>
      </c>
      <c r="B118" s="72" t="s">
        <v>162</v>
      </c>
      <c r="C118" s="73">
        <v>1600</v>
      </c>
      <c r="D118" s="75" t="s">
        <v>163</v>
      </c>
      <c r="E118" s="76" t="s">
        <v>110</v>
      </c>
      <c r="F118" s="77">
        <v>43666</v>
      </c>
      <c r="G118" s="18"/>
    </row>
    <row r="119" spans="1:7">
      <c r="A119" s="71" t="s">
        <v>92</v>
      </c>
      <c r="B119" s="100" t="s">
        <v>164</v>
      </c>
      <c r="C119" s="73">
        <v>1800</v>
      </c>
      <c r="D119" s="75" t="s">
        <v>165</v>
      </c>
      <c r="E119" s="76" t="s">
        <v>110</v>
      </c>
      <c r="F119" s="77">
        <v>43667</v>
      </c>
      <c r="G119" s="18"/>
    </row>
    <row r="120" spans="1:7">
      <c r="A120" s="71" t="s">
        <v>143</v>
      </c>
      <c r="B120" s="100" t="s">
        <v>164</v>
      </c>
      <c r="C120" s="73">
        <v>1800</v>
      </c>
      <c r="D120" s="75" t="s">
        <v>165</v>
      </c>
      <c r="E120" s="76" t="s">
        <v>110</v>
      </c>
      <c r="F120" s="77">
        <v>43667</v>
      </c>
      <c r="G120" s="18"/>
    </row>
    <row r="121" spans="1:7">
      <c r="A121" s="71" t="s">
        <v>65</v>
      </c>
      <c r="B121" s="100" t="s">
        <v>166</v>
      </c>
      <c r="C121" s="73">
        <v>1600</v>
      </c>
      <c r="D121" s="75" t="s">
        <v>167</v>
      </c>
      <c r="E121" s="76" t="s">
        <v>110</v>
      </c>
      <c r="F121" s="77">
        <v>43667</v>
      </c>
      <c r="G121" s="18"/>
    </row>
    <row r="122" spans="1:7">
      <c r="A122" s="71" t="s">
        <v>155</v>
      </c>
      <c r="B122" s="100" t="s">
        <v>166</v>
      </c>
      <c r="C122" s="73">
        <v>1600</v>
      </c>
      <c r="D122" s="75" t="s">
        <v>167</v>
      </c>
      <c r="E122" s="76" t="s">
        <v>110</v>
      </c>
      <c r="F122" s="77">
        <v>43667</v>
      </c>
      <c r="G122" s="18"/>
    </row>
    <row r="123" spans="1:7">
      <c r="A123" s="71" t="s">
        <v>123</v>
      </c>
      <c r="B123" s="100" t="s">
        <v>166</v>
      </c>
      <c r="C123" s="73">
        <v>1600</v>
      </c>
      <c r="D123" s="75" t="s">
        <v>167</v>
      </c>
      <c r="E123" s="76" t="s">
        <v>110</v>
      </c>
      <c r="F123" s="77">
        <v>43667</v>
      </c>
      <c r="G123" s="18"/>
    </row>
    <row r="124" spans="1:7">
      <c r="A124" s="71" t="s">
        <v>156</v>
      </c>
      <c r="B124" s="100" t="s">
        <v>166</v>
      </c>
      <c r="C124" s="73">
        <v>1600</v>
      </c>
      <c r="D124" s="75" t="s">
        <v>167</v>
      </c>
      <c r="E124" s="76" t="s">
        <v>110</v>
      </c>
      <c r="F124" s="77">
        <v>43667</v>
      </c>
      <c r="G124" s="18"/>
    </row>
    <row r="125" spans="1:7">
      <c r="A125" s="71" t="s">
        <v>120</v>
      </c>
      <c r="B125" s="72" t="s">
        <v>168</v>
      </c>
      <c r="C125" s="73">
        <v>1200</v>
      </c>
      <c r="D125" s="75" t="s">
        <v>169</v>
      </c>
      <c r="E125" s="76" t="s">
        <v>110</v>
      </c>
      <c r="F125" s="77">
        <v>43668</v>
      </c>
      <c r="G125" s="18"/>
    </row>
    <row r="126" spans="1:7">
      <c r="A126" s="71" t="s">
        <v>92</v>
      </c>
      <c r="B126" s="72" t="s">
        <v>164</v>
      </c>
      <c r="C126" s="73">
        <v>1800</v>
      </c>
      <c r="D126" s="75" t="s">
        <v>165</v>
      </c>
      <c r="E126" s="76" t="s">
        <v>110</v>
      </c>
      <c r="F126" s="77">
        <v>43668</v>
      </c>
      <c r="G126" s="18"/>
    </row>
    <row r="127" spans="1:7">
      <c r="A127" s="71" t="s">
        <v>143</v>
      </c>
      <c r="B127" s="72" t="s">
        <v>164</v>
      </c>
      <c r="C127" s="73">
        <v>1800</v>
      </c>
      <c r="D127" s="75" t="s">
        <v>165</v>
      </c>
      <c r="E127" s="76" t="s">
        <v>110</v>
      </c>
      <c r="F127" s="77">
        <v>43668</v>
      </c>
      <c r="G127" s="18"/>
    </row>
    <row r="128" spans="1:7">
      <c r="A128" s="71" t="s">
        <v>155</v>
      </c>
      <c r="B128" s="72" t="s">
        <v>170</v>
      </c>
      <c r="C128" s="73">
        <v>1600</v>
      </c>
      <c r="D128" s="75" t="s">
        <v>171</v>
      </c>
      <c r="E128" s="76" t="s">
        <v>110</v>
      </c>
      <c r="F128" s="77">
        <v>43668</v>
      </c>
      <c r="G128" s="18"/>
    </row>
    <row r="129" spans="1:7">
      <c r="A129" s="71" t="s">
        <v>123</v>
      </c>
      <c r="B129" s="72" t="s">
        <v>170</v>
      </c>
      <c r="C129" s="73">
        <v>1600</v>
      </c>
      <c r="D129" s="75" t="s">
        <v>171</v>
      </c>
      <c r="E129" s="76" t="s">
        <v>110</v>
      </c>
      <c r="F129" s="77">
        <v>43668</v>
      </c>
      <c r="G129" s="18"/>
    </row>
    <row r="130" spans="1:7">
      <c r="A130" s="71" t="s">
        <v>156</v>
      </c>
      <c r="B130" s="72" t="s">
        <v>170</v>
      </c>
      <c r="C130" s="73">
        <v>1600</v>
      </c>
      <c r="D130" s="75" t="s">
        <v>171</v>
      </c>
      <c r="E130" s="76" t="s">
        <v>110</v>
      </c>
      <c r="F130" s="77">
        <v>43668</v>
      </c>
      <c r="G130" s="18"/>
    </row>
    <row r="131" spans="1:7">
      <c r="A131" s="71" t="s">
        <v>92</v>
      </c>
      <c r="B131" s="72" t="s">
        <v>164</v>
      </c>
      <c r="C131" s="73">
        <v>1800</v>
      </c>
      <c r="D131" s="75" t="s">
        <v>165</v>
      </c>
      <c r="E131" s="76" t="s">
        <v>110</v>
      </c>
      <c r="F131" s="77">
        <v>43669</v>
      </c>
      <c r="G131" s="18"/>
    </row>
    <row r="132" spans="1:7">
      <c r="A132" s="71" t="s">
        <v>143</v>
      </c>
      <c r="B132" s="72" t="s">
        <v>164</v>
      </c>
      <c r="C132" s="73">
        <v>1800</v>
      </c>
      <c r="D132" s="75" t="s">
        <v>165</v>
      </c>
      <c r="E132" s="76" t="s">
        <v>110</v>
      </c>
      <c r="F132" s="77">
        <v>43669</v>
      </c>
      <c r="G132" s="18"/>
    </row>
    <row r="133" spans="1:7">
      <c r="A133" s="71" t="s">
        <v>157</v>
      </c>
      <c r="B133" s="72" t="s">
        <v>172</v>
      </c>
      <c r="C133" s="73">
        <v>1200</v>
      </c>
      <c r="D133" s="75" t="s">
        <v>173</v>
      </c>
      <c r="E133" s="76" t="s">
        <v>110</v>
      </c>
      <c r="F133" s="77">
        <v>43669</v>
      </c>
      <c r="G133" s="18"/>
    </row>
    <row r="134" spans="1:7">
      <c r="A134" s="71" t="s">
        <v>155</v>
      </c>
      <c r="B134" s="72" t="s">
        <v>170</v>
      </c>
      <c r="C134" s="73">
        <v>1600</v>
      </c>
      <c r="D134" s="75" t="s">
        <v>171</v>
      </c>
      <c r="E134" s="76" t="s">
        <v>110</v>
      </c>
      <c r="F134" s="77">
        <v>43669</v>
      </c>
      <c r="G134" s="18"/>
    </row>
    <row r="135" spans="1:7">
      <c r="A135" s="71" t="s">
        <v>123</v>
      </c>
      <c r="B135" s="72" t="s">
        <v>170</v>
      </c>
      <c r="C135" s="73">
        <v>1600</v>
      </c>
      <c r="D135" s="75" t="s">
        <v>171</v>
      </c>
      <c r="E135" s="76" t="s">
        <v>110</v>
      </c>
      <c r="F135" s="77">
        <v>43669</v>
      </c>
      <c r="G135" s="18"/>
    </row>
    <row r="136" spans="1:7">
      <c r="A136" s="71" t="s">
        <v>156</v>
      </c>
      <c r="B136" s="72" t="s">
        <v>170</v>
      </c>
      <c r="C136" s="73">
        <v>1600</v>
      </c>
      <c r="D136" s="75" t="s">
        <v>171</v>
      </c>
      <c r="E136" s="76" t="s">
        <v>110</v>
      </c>
      <c r="F136" s="77">
        <v>43669</v>
      </c>
      <c r="G136" s="18"/>
    </row>
    <row r="137" spans="1:7">
      <c r="A137" s="71" t="s">
        <v>120</v>
      </c>
      <c r="B137" s="72" t="s">
        <v>174</v>
      </c>
      <c r="C137" s="73">
        <v>1200</v>
      </c>
      <c r="D137" s="101" t="s">
        <v>175</v>
      </c>
      <c r="E137" s="76" t="s">
        <v>110</v>
      </c>
      <c r="F137" s="77">
        <v>43670</v>
      </c>
      <c r="G137" s="18"/>
    </row>
    <row r="138" spans="1:7">
      <c r="A138" s="71" t="s">
        <v>92</v>
      </c>
      <c r="B138" s="72" t="s">
        <v>164</v>
      </c>
      <c r="C138" s="73">
        <v>1800</v>
      </c>
      <c r="D138" s="101" t="s">
        <v>165</v>
      </c>
      <c r="E138" s="76" t="s">
        <v>110</v>
      </c>
      <c r="F138" s="77">
        <v>43670</v>
      </c>
      <c r="G138" s="18"/>
    </row>
    <row r="139" spans="1:7">
      <c r="A139" s="71" t="s">
        <v>143</v>
      </c>
      <c r="B139" s="72" t="s">
        <v>164</v>
      </c>
      <c r="C139" s="73">
        <v>1800</v>
      </c>
      <c r="D139" s="101" t="s">
        <v>165</v>
      </c>
      <c r="E139" s="76" t="s">
        <v>110</v>
      </c>
      <c r="F139" s="77">
        <v>43670</v>
      </c>
      <c r="G139" s="18"/>
    </row>
    <row r="140" spans="1:7">
      <c r="A140" s="71" t="s">
        <v>135</v>
      </c>
      <c r="B140" s="72" t="s">
        <v>176</v>
      </c>
      <c r="C140" s="73">
        <v>2090</v>
      </c>
      <c r="D140" s="101" t="s">
        <v>177</v>
      </c>
      <c r="E140" s="76" t="s">
        <v>110</v>
      </c>
      <c r="F140" s="77">
        <v>43670</v>
      </c>
      <c r="G140" s="18"/>
    </row>
    <row r="141" spans="1:7">
      <c r="A141" s="71" t="s">
        <v>120</v>
      </c>
      <c r="B141" s="72" t="s">
        <v>178</v>
      </c>
      <c r="C141" s="73">
        <v>1200</v>
      </c>
      <c r="D141" s="101" t="s">
        <v>179</v>
      </c>
      <c r="E141" s="76" t="s">
        <v>110</v>
      </c>
      <c r="F141" s="77">
        <v>43671</v>
      </c>
      <c r="G141" s="18"/>
    </row>
    <row r="142" spans="1:7">
      <c r="A142" s="71" t="s">
        <v>135</v>
      </c>
      <c r="B142" s="72" t="s">
        <v>176</v>
      </c>
      <c r="C142" s="73">
        <v>2090</v>
      </c>
      <c r="D142" s="101" t="s">
        <v>177</v>
      </c>
      <c r="E142" s="76" t="s">
        <v>110</v>
      </c>
      <c r="F142" s="77">
        <v>43671</v>
      </c>
      <c r="G142" s="18"/>
    </row>
    <row r="143" spans="1:7">
      <c r="A143" s="71" t="s">
        <v>135</v>
      </c>
      <c r="B143" s="72" t="s">
        <v>176</v>
      </c>
      <c r="C143" s="73">
        <v>2090</v>
      </c>
      <c r="D143" s="75" t="s">
        <v>177</v>
      </c>
      <c r="E143" s="76" t="s">
        <v>110</v>
      </c>
      <c r="F143" s="77">
        <v>43672</v>
      </c>
      <c r="G143" s="18"/>
    </row>
    <row r="144" spans="1:7">
      <c r="A144" s="71" t="s">
        <v>123</v>
      </c>
      <c r="B144" s="72" t="s">
        <v>180</v>
      </c>
      <c r="C144" s="78">
        <v>2000</v>
      </c>
      <c r="D144" s="75" t="s">
        <v>181</v>
      </c>
      <c r="E144" s="76" t="s">
        <v>110</v>
      </c>
      <c r="F144" s="77">
        <v>43673</v>
      </c>
      <c r="G144" s="18"/>
    </row>
    <row r="145" spans="1:7">
      <c r="A145" s="71" t="s">
        <v>135</v>
      </c>
      <c r="B145" s="72" t="s">
        <v>176</v>
      </c>
      <c r="C145" s="73">
        <v>2090</v>
      </c>
      <c r="D145" s="75" t="s">
        <v>177</v>
      </c>
      <c r="E145" s="76" t="s">
        <v>110</v>
      </c>
      <c r="F145" s="77">
        <v>43673</v>
      </c>
      <c r="G145" s="18"/>
    </row>
    <row r="146" spans="1:7">
      <c r="A146" s="71" t="s">
        <v>120</v>
      </c>
      <c r="B146" s="72" t="s">
        <v>182</v>
      </c>
      <c r="C146" s="73">
        <v>1200</v>
      </c>
      <c r="D146" s="75" t="s">
        <v>183</v>
      </c>
      <c r="E146" s="76" t="s">
        <v>110</v>
      </c>
      <c r="F146" s="77">
        <v>43674</v>
      </c>
      <c r="G146" s="18"/>
    </row>
    <row r="147" spans="1:7">
      <c r="A147" s="71" t="s">
        <v>89</v>
      </c>
      <c r="B147" s="72" t="s">
        <v>184</v>
      </c>
      <c r="C147" s="73">
        <v>1600</v>
      </c>
      <c r="D147" s="75" t="s">
        <v>185</v>
      </c>
      <c r="E147" s="76" t="s">
        <v>110</v>
      </c>
      <c r="F147" s="77">
        <v>43674</v>
      </c>
      <c r="G147" s="18"/>
    </row>
    <row r="148" spans="1:7">
      <c r="A148" s="71" t="s">
        <v>65</v>
      </c>
      <c r="B148" s="72" t="s">
        <v>186</v>
      </c>
      <c r="C148" s="73">
        <v>1600</v>
      </c>
      <c r="D148" s="75" t="s">
        <v>187</v>
      </c>
      <c r="E148" s="76" t="s">
        <v>110</v>
      </c>
      <c r="F148" s="77">
        <v>43674</v>
      </c>
      <c r="G148" s="18"/>
    </row>
    <row r="149" spans="1:7">
      <c r="A149" s="71" t="s">
        <v>123</v>
      </c>
      <c r="B149" s="72" t="s">
        <v>180</v>
      </c>
      <c r="C149" s="78">
        <v>2000</v>
      </c>
      <c r="D149" s="75" t="s">
        <v>181</v>
      </c>
      <c r="E149" s="76" t="s">
        <v>110</v>
      </c>
      <c r="F149" s="77">
        <v>43674</v>
      </c>
      <c r="G149" s="18"/>
    </row>
    <row r="150" spans="1:7">
      <c r="A150" s="71" t="s">
        <v>135</v>
      </c>
      <c r="B150" s="72" t="s">
        <v>188</v>
      </c>
      <c r="C150" s="73">
        <v>2200</v>
      </c>
      <c r="D150" s="75" t="s">
        <v>189</v>
      </c>
      <c r="E150" s="76" t="s">
        <v>110</v>
      </c>
      <c r="F150" s="77">
        <v>43674</v>
      </c>
      <c r="G150" s="18"/>
    </row>
    <row r="151" spans="1:7">
      <c r="A151" s="71" t="s">
        <v>120</v>
      </c>
      <c r="B151" s="72" t="s">
        <v>182</v>
      </c>
      <c r="C151" s="73">
        <v>1200</v>
      </c>
      <c r="D151" s="75" t="s">
        <v>183</v>
      </c>
      <c r="E151" s="76" t="s">
        <v>110</v>
      </c>
      <c r="F151" s="77">
        <v>43675</v>
      </c>
      <c r="G151" s="18"/>
    </row>
    <row r="152" spans="1:7">
      <c r="A152" s="71" t="s">
        <v>65</v>
      </c>
      <c r="B152" s="72" t="s">
        <v>190</v>
      </c>
      <c r="C152" s="73">
        <v>1900</v>
      </c>
      <c r="D152" s="75" t="s">
        <v>191</v>
      </c>
      <c r="E152" s="76" t="s">
        <v>110</v>
      </c>
      <c r="F152" s="77">
        <v>43675</v>
      </c>
      <c r="G152" s="18"/>
    </row>
    <row r="153" spans="1:7">
      <c r="A153" s="71" t="s">
        <v>135</v>
      </c>
      <c r="B153" s="72" t="s">
        <v>188</v>
      </c>
      <c r="C153" s="73">
        <v>2200</v>
      </c>
      <c r="D153" s="75" t="s">
        <v>189</v>
      </c>
      <c r="E153" s="76" t="s">
        <v>110</v>
      </c>
      <c r="F153" s="77">
        <v>43675</v>
      </c>
      <c r="G153" s="18"/>
    </row>
    <row r="154" spans="1:7">
      <c r="A154" s="71" t="s">
        <v>65</v>
      </c>
      <c r="B154" s="72" t="s">
        <v>190</v>
      </c>
      <c r="C154" s="73">
        <v>1900</v>
      </c>
      <c r="D154" s="75" t="s">
        <v>191</v>
      </c>
      <c r="E154" s="76" t="s">
        <v>110</v>
      </c>
      <c r="F154" s="77">
        <v>43676</v>
      </c>
      <c r="G154" s="18"/>
    </row>
    <row r="155" ht="14.25" spans="1:7">
      <c r="A155" s="71" t="s">
        <v>155</v>
      </c>
      <c r="B155" s="84" t="s">
        <v>192</v>
      </c>
      <c r="C155" s="73">
        <v>1200</v>
      </c>
      <c r="D155" s="75" t="s">
        <v>193</v>
      </c>
      <c r="E155" s="76" t="s">
        <v>110</v>
      </c>
      <c r="F155" s="77">
        <v>43676</v>
      </c>
      <c r="G155" s="18"/>
    </row>
    <row r="156" spans="1:7">
      <c r="A156" s="71" t="s">
        <v>65</v>
      </c>
      <c r="B156" s="72" t="s">
        <v>190</v>
      </c>
      <c r="C156" s="73">
        <v>1900</v>
      </c>
      <c r="D156" s="75" t="s">
        <v>191</v>
      </c>
      <c r="E156" s="76" t="s">
        <v>110</v>
      </c>
      <c r="F156" s="77">
        <v>43677</v>
      </c>
      <c r="G156" s="18"/>
    </row>
    <row r="157" spans="1:7">
      <c r="A157" s="71" t="s">
        <v>155</v>
      </c>
      <c r="B157" s="72" t="s">
        <v>192</v>
      </c>
      <c r="C157" s="73">
        <v>1200</v>
      </c>
      <c r="D157" s="75" t="s">
        <v>193</v>
      </c>
      <c r="E157" s="76" t="s">
        <v>110</v>
      </c>
      <c r="F157" s="77">
        <v>43677</v>
      </c>
      <c r="G157" s="18"/>
    </row>
    <row r="158" spans="1:7">
      <c r="A158" s="79">
        <v>109</v>
      </c>
      <c r="B158" s="102" t="s">
        <v>37</v>
      </c>
      <c r="C158" s="73">
        <v>1400</v>
      </c>
      <c r="D158" s="103">
        <v>1526522</v>
      </c>
      <c r="E158" s="76" t="s">
        <v>29</v>
      </c>
      <c r="F158" s="77">
        <v>43647</v>
      </c>
      <c r="G158" s="18"/>
    </row>
    <row r="159" ht="21.75" spans="1:7">
      <c r="A159" s="79">
        <v>119</v>
      </c>
      <c r="B159" s="102" t="s">
        <v>38</v>
      </c>
      <c r="C159" s="81">
        <v>1400</v>
      </c>
      <c r="D159" s="103">
        <v>1526519</v>
      </c>
      <c r="E159" s="76" t="s">
        <v>29</v>
      </c>
      <c r="F159" s="77">
        <v>43647</v>
      </c>
      <c r="G159" s="18"/>
    </row>
    <row r="160" spans="1:7">
      <c r="A160" s="79">
        <v>102</v>
      </c>
      <c r="B160" s="80" t="s">
        <v>194</v>
      </c>
      <c r="C160" s="73">
        <v>1800</v>
      </c>
      <c r="D160" s="75" t="s">
        <v>195</v>
      </c>
      <c r="E160" s="76" t="s">
        <v>29</v>
      </c>
      <c r="F160" s="77">
        <v>43649</v>
      </c>
      <c r="G160" s="18"/>
    </row>
    <row r="161" spans="1:7">
      <c r="A161" s="79" t="s">
        <v>72</v>
      </c>
      <c r="B161" s="72" t="s">
        <v>196</v>
      </c>
      <c r="C161" s="73">
        <v>2090</v>
      </c>
      <c r="D161" s="83" t="s">
        <v>197</v>
      </c>
      <c r="E161" s="76" t="s">
        <v>29</v>
      </c>
      <c r="F161" s="77">
        <v>43649</v>
      </c>
      <c r="G161" s="18"/>
    </row>
    <row r="162" spans="1:7">
      <c r="A162" s="79">
        <v>101</v>
      </c>
      <c r="B162" s="72" t="s">
        <v>198</v>
      </c>
      <c r="C162" s="73">
        <v>1400</v>
      </c>
      <c r="D162" s="75" t="s">
        <v>199</v>
      </c>
      <c r="E162" s="76" t="s">
        <v>29</v>
      </c>
      <c r="F162" s="77">
        <v>43650</v>
      </c>
      <c r="G162" s="18"/>
    </row>
    <row r="163" spans="1:7">
      <c r="A163" s="79">
        <v>102</v>
      </c>
      <c r="B163" s="80" t="s">
        <v>194</v>
      </c>
      <c r="C163" s="73">
        <v>1800</v>
      </c>
      <c r="D163" s="75" t="s">
        <v>195</v>
      </c>
      <c r="E163" s="76" t="s">
        <v>29</v>
      </c>
      <c r="F163" s="77">
        <v>43650</v>
      </c>
      <c r="G163" s="18"/>
    </row>
    <row r="164" spans="1:7">
      <c r="A164" s="79" t="s">
        <v>72</v>
      </c>
      <c r="B164" s="72" t="s">
        <v>196</v>
      </c>
      <c r="C164" s="73">
        <v>2090</v>
      </c>
      <c r="D164" s="83" t="s">
        <v>197</v>
      </c>
      <c r="E164" s="76" t="s">
        <v>29</v>
      </c>
      <c r="F164" s="77">
        <v>43650</v>
      </c>
      <c r="G164" s="18"/>
    </row>
    <row r="165" spans="1:7">
      <c r="A165" s="79">
        <v>101</v>
      </c>
      <c r="B165" s="72" t="s">
        <v>198</v>
      </c>
      <c r="C165" s="73">
        <v>1400</v>
      </c>
      <c r="D165" s="75" t="s">
        <v>199</v>
      </c>
      <c r="E165" s="76" t="s">
        <v>29</v>
      </c>
      <c r="F165" s="77">
        <v>43651</v>
      </c>
      <c r="G165" s="18"/>
    </row>
    <row r="166" spans="1:7">
      <c r="A166" s="79">
        <v>102</v>
      </c>
      <c r="B166" s="80" t="s">
        <v>194</v>
      </c>
      <c r="C166" s="73">
        <v>1800</v>
      </c>
      <c r="D166" s="75" t="s">
        <v>195</v>
      </c>
      <c r="E166" s="76" t="s">
        <v>29</v>
      </c>
      <c r="F166" s="77">
        <v>43651</v>
      </c>
      <c r="G166" s="18"/>
    </row>
    <row r="167" spans="1:7">
      <c r="A167" s="79">
        <v>101</v>
      </c>
      <c r="B167" s="72" t="s">
        <v>198</v>
      </c>
      <c r="C167" s="73">
        <v>1400</v>
      </c>
      <c r="D167" s="75" t="s">
        <v>199</v>
      </c>
      <c r="E167" s="76" t="s">
        <v>29</v>
      </c>
      <c r="F167" s="77">
        <v>43652</v>
      </c>
      <c r="G167" s="18"/>
    </row>
    <row r="168" spans="1:7">
      <c r="A168" s="79">
        <v>102</v>
      </c>
      <c r="B168" s="80" t="s">
        <v>194</v>
      </c>
      <c r="C168" s="73">
        <v>1800</v>
      </c>
      <c r="D168" s="75" t="s">
        <v>195</v>
      </c>
      <c r="E168" s="76" t="s">
        <v>29</v>
      </c>
      <c r="F168" s="77">
        <v>43652</v>
      </c>
      <c r="G168" s="18"/>
    </row>
    <row r="169" spans="1:7">
      <c r="A169" s="79">
        <v>121</v>
      </c>
      <c r="B169" s="80" t="s">
        <v>200</v>
      </c>
      <c r="C169" s="81">
        <v>1200</v>
      </c>
      <c r="D169" s="75" t="s">
        <v>201</v>
      </c>
      <c r="E169" s="76" t="s">
        <v>29</v>
      </c>
      <c r="F169" s="77">
        <v>43652</v>
      </c>
      <c r="G169" s="18"/>
    </row>
    <row r="170" spans="1:7">
      <c r="A170" s="79">
        <v>101</v>
      </c>
      <c r="B170" s="72" t="s">
        <v>198</v>
      </c>
      <c r="C170" s="73">
        <v>1400</v>
      </c>
      <c r="D170" s="75" t="s">
        <v>199</v>
      </c>
      <c r="E170" s="76" t="s">
        <v>29</v>
      </c>
      <c r="F170" s="77">
        <v>43653</v>
      </c>
      <c r="G170" s="18"/>
    </row>
    <row r="171" spans="1:7">
      <c r="A171" s="79">
        <v>101</v>
      </c>
      <c r="B171" s="72" t="s">
        <v>198</v>
      </c>
      <c r="C171" s="73">
        <v>1400</v>
      </c>
      <c r="D171" s="75" t="s">
        <v>199</v>
      </c>
      <c r="E171" s="76" t="s">
        <v>29</v>
      </c>
      <c r="F171" s="77">
        <v>43654</v>
      </c>
      <c r="G171" s="18"/>
    </row>
    <row r="172" spans="1:7">
      <c r="A172" s="79">
        <v>101</v>
      </c>
      <c r="B172" s="72" t="s">
        <v>198</v>
      </c>
      <c r="C172" s="73">
        <v>1400</v>
      </c>
      <c r="D172" s="75" t="s">
        <v>199</v>
      </c>
      <c r="E172" s="76" t="s">
        <v>29</v>
      </c>
      <c r="F172" s="77">
        <v>43655</v>
      </c>
      <c r="G172" s="18"/>
    </row>
    <row r="173" spans="1:7">
      <c r="A173" s="79" t="s">
        <v>30</v>
      </c>
      <c r="B173" s="72" t="s">
        <v>202</v>
      </c>
      <c r="C173" s="73">
        <v>2200</v>
      </c>
      <c r="D173" s="75" t="s">
        <v>203</v>
      </c>
      <c r="E173" s="76" t="s">
        <v>29</v>
      </c>
      <c r="F173" s="77">
        <v>43657</v>
      </c>
      <c r="G173" s="18"/>
    </row>
    <row r="174" spans="1:7">
      <c r="A174" s="79" t="s">
        <v>155</v>
      </c>
      <c r="B174" s="72" t="s">
        <v>204</v>
      </c>
      <c r="C174" s="73">
        <v>2400</v>
      </c>
      <c r="D174" s="75" t="s">
        <v>205</v>
      </c>
      <c r="E174" s="76" t="s">
        <v>29</v>
      </c>
      <c r="F174" s="77">
        <v>43658</v>
      </c>
      <c r="G174" s="18"/>
    </row>
    <row r="175" spans="1:7">
      <c r="A175" s="79" t="s">
        <v>155</v>
      </c>
      <c r="B175" s="72" t="s">
        <v>204</v>
      </c>
      <c r="C175" s="73">
        <v>2400</v>
      </c>
      <c r="D175" s="75" t="s">
        <v>205</v>
      </c>
      <c r="E175" s="76" t="s">
        <v>29</v>
      </c>
      <c r="F175" s="77">
        <v>43659</v>
      </c>
      <c r="G175" s="18"/>
    </row>
    <row r="176" spans="1:7">
      <c r="A176" s="79" t="s">
        <v>120</v>
      </c>
      <c r="B176" s="72" t="s">
        <v>206</v>
      </c>
      <c r="C176" s="73">
        <v>1520</v>
      </c>
      <c r="D176" s="83" t="s">
        <v>147</v>
      </c>
      <c r="E176" s="76" t="s">
        <v>29</v>
      </c>
      <c r="F176" s="77">
        <v>43662</v>
      </c>
      <c r="G176" s="18"/>
    </row>
    <row r="177" spans="1:7">
      <c r="A177" s="79" t="s">
        <v>123</v>
      </c>
      <c r="B177" s="102" t="s">
        <v>207</v>
      </c>
      <c r="C177" s="104">
        <v>2200</v>
      </c>
      <c r="D177" s="103" t="s">
        <v>208</v>
      </c>
      <c r="E177" s="76" t="s">
        <v>29</v>
      </c>
      <c r="F177" s="77">
        <v>43664</v>
      </c>
      <c r="G177" s="18"/>
    </row>
    <row r="178" spans="1:7">
      <c r="A178" s="79" t="s">
        <v>123</v>
      </c>
      <c r="B178" s="102" t="s">
        <v>207</v>
      </c>
      <c r="C178" s="104">
        <v>2200</v>
      </c>
      <c r="D178" s="103" t="s">
        <v>208</v>
      </c>
      <c r="E178" s="76" t="s">
        <v>29</v>
      </c>
      <c r="F178" s="77">
        <v>43665</v>
      </c>
      <c r="G178" s="18"/>
    </row>
    <row r="179" spans="1:7">
      <c r="A179" s="79" t="s">
        <v>209</v>
      </c>
      <c r="B179" s="80" t="s">
        <v>210</v>
      </c>
      <c r="C179" s="81">
        <v>2200</v>
      </c>
      <c r="D179" s="83" t="s">
        <v>211</v>
      </c>
      <c r="E179" s="76" t="s">
        <v>29</v>
      </c>
      <c r="F179" s="77">
        <v>43668</v>
      </c>
      <c r="G179" s="18"/>
    </row>
    <row r="180" spans="1:7">
      <c r="A180" s="79">
        <v>119</v>
      </c>
      <c r="B180" s="80" t="s">
        <v>212</v>
      </c>
      <c r="C180" s="81">
        <v>1140</v>
      </c>
      <c r="D180" s="75" t="s">
        <v>213</v>
      </c>
      <c r="E180" s="76" t="s">
        <v>29</v>
      </c>
      <c r="F180" s="77">
        <v>43674</v>
      </c>
      <c r="G180" s="18"/>
    </row>
    <row r="181" spans="1:7">
      <c r="A181" s="79">
        <v>112</v>
      </c>
      <c r="B181" s="80" t="s">
        <v>214</v>
      </c>
      <c r="C181" s="73">
        <v>1400</v>
      </c>
      <c r="D181" s="75" t="s">
        <v>215</v>
      </c>
      <c r="E181" s="76" t="s">
        <v>29</v>
      </c>
      <c r="F181" s="77">
        <v>43674</v>
      </c>
      <c r="G181" s="18"/>
    </row>
    <row r="182" spans="1:7">
      <c r="A182" s="79">
        <v>123</v>
      </c>
      <c r="B182" s="80" t="s">
        <v>216</v>
      </c>
      <c r="C182" s="73">
        <v>1520</v>
      </c>
      <c r="D182" s="75" t="s">
        <v>217</v>
      </c>
      <c r="E182" s="76" t="s">
        <v>29</v>
      </c>
      <c r="F182" s="77">
        <v>43674</v>
      </c>
      <c r="G182" s="18"/>
    </row>
    <row r="183" spans="1:7">
      <c r="A183" s="79">
        <v>119</v>
      </c>
      <c r="B183" s="80" t="s">
        <v>212</v>
      </c>
      <c r="C183" s="81">
        <v>1140</v>
      </c>
      <c r="D183" s="75" t="s">
        <v>213</v>
      </c>
      <c r="E183" s="76" t="s">
        <v>29</v>
      </c>
      <c r="F183" s="77">
        <v>43675</v>
      </c>
      <c r="G183" s="18"/>
    </row>
    <row r="184" spans="1:7">
      <c r="A184" s="79">
        <v>112</v>
      </c>
      <c r="B184" s="80" t="s">
        <v>214</v>
      </c>
      <c r="C184" s="73">
        <v>1400</v>
      </c>
      <c r="D184" s="75" t="s">
        <v>215</v>
      </c>
      <c r="E184" s="76" t="s">
        <v>29</v>
      </c>
      <c r="F184" s="77">
        <v>43675</v>
      </c>
      <c r="G184" s="18"/>
    </row>
    <row r="185" spans="1:7">
      <c r="A185" s="79">
        <v>123</v>
      </c>
      <c r="B185" s="80" t="s">
        <v>216</v>
      </c>
      <c r="C185" s="73">
        <v>1520</v>
      </c>
      <c r="D185" s="75" t="s">
        <v>217</v>
      </c>
      <c r="E185" s="76" t="s">
        <v>29</v>
      </c>
      <c r="F185" s="77">
        <v>43675</v>
      </c>
      <c r="G185" s="18"/>
    </row>
    <row r="186" spans="1:7">
      <c r="A186" s="79">
        <v>121</v>
      </c>
      <c r="B186" s="80" t="s">
        <v>218</v>
      </c>
      <c r="C186" s="81">
        <v>1200</v>
      </c>
      <c r="D186" s="75" t="s">
        <v>219</v>
      </c>
      <c r="E186" s="76" t="s">
        <v>29</v>
      </c>
      <c r="F186" s="77">
        <v>43676</v>
      </c>
      <c r="G186" s="18"/>
    </row>
    <row r="187" spans="1:7">
      <c r="A187" s="79" t="s">
        <v>75</v>
      </c>
      <c r="B187" s="72" t="s">
        <v>220</v>
      </c>
      <c r="C187" s="73">
        <v>2400</v>
      </c>
      <c r="D187" s="75" t="s">
        <v>221</v>
      </c>
      <c r="E187" s="76" t="s">
        <v>29</v>
      </c>
      <c r="F187" s="77">
        <v>43676</v>
      </c>
      <c r="G187" s="18"/>
    </row>
    <row r="188" spans="1:7">
      <c r="A188" s="79" t="s">
        <v>72</v>
      </c>
      <c r="B188" s="72" t="s">
        <v>220</v>
      </c>
      <c r="C188" s="73">
        <v>2400</v>
      </c>
      <c r="D188" s="75" t="s">
        <v>222</v>
      </c>
      <c r="E188" s="76" t="s">
        <v>29</v>
      </c>
      <c r="F188" s="77">
        <v>43676</v>
      </c>
      <c r="G188" s="18"/>
    </row>
    <row r="189" spans="1:7">
      <c r="A189" s="79" t="s">
        <v>30</v>
      </c>
      <c r="B189" s="72" t="s">
        <v>223</v>
      </c>
      <c r="C189" s="73">
        <v>2090</v>
      </c>
      <c r="D189" s="75" t="s">
        <v>224</v>
      </c>
      <c r="E189" s="76" t="s">
        <v>29</v>
      </c>
      <c r="F189" s="77">
        <v>43676</v>
      </c>
      <c r="G189" s="18"/>
    </row>
    <row r="190" spans="1:7">
      <c r="A190" s="79">
        <v>121</v>
      </c>
      <c r="B190" s="80" t="s">
        <v>218</v>
      </c>
      <c r="C190" s="73">
        <v>1200</v>
      </c>
      <c r="D190" s="75" t="s">
        <v>225</v>
      </c>
      <c r="E190" s="76" t="s">
        <v>29</v>
      </c>
      <c r="F190" s="77">
        <v>43677</v>
      </c>
      <c r="G190" s="18"/>
    </row>
    <row r="191" spans="1:7">
      <c r="A191" s="79" t="s">
        <v>75</v>
      </c>
      <c r="B191" s="72" t="s">
        <v>226</v>
      </c>
      <c r="C191" s="73">
        <v>2400</v>
      </c>
      <c r="D191" s="75" t="s">
        <v>221</v>
      </c>
      <c r="E191" s="76" t="s">
        <v>29</v>
      </c>
      <c r="F191" s="77">
        <v>43677</v>
      </c>
      <c r="G191" s="18"/>
    </row>
    <row r="192" spans="1:7">
      <c r="A192" s="79" t="s">
        <v>72</v>
      </c>
      <c r="B192" s="72" t="s">
        <v>226</v>
      </c>
      <c r="C192" s="73">
        <v>2400</v>
      </c>
      <c r="D192" s="75" t="s">
        <v>222</v>
      </c>
      <c r="E192" s="76" t="s">
        <v>29</v>
      </c>
      <c r="F192" s="77">
        <v>43677</v>
      </c>
      <c r="G192" s="18"/>
    </row>
    <row r="193" spans="1:7">
      <c r="A193" s="79" t="s">
        <v>30</v>
      </c>
      <c r="B193" s="72" t="s">
        <v>227</v>
      </c>
      <c r="C193" s="73">
        <v>2090</v>
      </c>
      <c r="D193" s="75" t="s">
        <v>224</v>
      </c>
      <c r="E193" s="76" t="s">
        <v>29</v>
      </c>
      <c r="F193" s="77">
        <v>43677</v>
      </c>
      <c r="G193" s="18"/>
    </row>
    <row r="194" spans="1:7">
      <c r="A194" s="79" t="s">
        <v>228</v>
      </c>
      <c r="B194" s="72" t="s">
        <v>229</v>
      </c>
      <c r="C194" s="73">
        <v>2200</v>
      </c>
      <c r="D194" s="75" t="s">
        <v>230</v>
      </c>
      <c r="E194" s="76" t="s">
        <v>231</v>
      </c>
      <c r="F194" s="77">
        <v>43648</v>
      </c>
      <c r="G194" s="18"/>
    </row>
    <row r="195" spans="1:7">
      <c r="A195" s="79" t="s">
        <v>232</v>
      </c>
      <c r="B195" s="72" t="s">
        <v>233</v>
      </c>
      <c r="C195" s="73">
        <v>1800</v>
      </c>
      <c r="D195" s="83" t="s">
        <v>234</v>
      </c>
      <c r="E195" s="76" t="s">
        <v>231</v>
      </c>
      <c r="F195" s="77">
        <v>43649</v>
      </c>
      <c r="G195" s="18"/>
    </row>
    <row r="196" spans="1:7">
      <c r="A196" s="79" t="s">
        <v>228</v>
      </c>
      <c r="B196" s="72" t="s">
        <v>229</v>
      </c>
      <c r="C196" s="73">
        <v>2200</v>
      </c>
      <c r="D196" s="75" t="s">
        <v>230</v>
      </c>
      <c r="E196" s="76" t="s">
        <v>231</v>
      </c>
      <c r="F196" s="77">
        <v>43649</v>
      </c>
      <c r="G196" s="18"/>
    </row>
    <row r="197" spans="1:7">
      <c r="A197" s="79" t="s">
        <v>232</v>
      </c>
      <c r="B197" s="72" t="s">
        <v>233</v>
      </c>
      <c r="C197" s="73">
        <v>1800</v>
      </c>
      <c r="D197" s="83" t="s">
        <v>235</v>
      </c>
      <c r="E197" s="76" t="s">
        <v>231</v>
      </c>
      <c r="F197" s="77">
        <v>43650</v>
      </c>
      <c r="G197" s="18"/>
    </row>
    <row r="198" spans="1:7">
      <c r="A198" s="79" t="s">
        <v>228</v>
      </c>
      <c r="B198" s="72" t="s">
        <v>229</v>
      </c>
      <c r="C198" s="73">
        <v>2200</v>
      </c>
      <c r="D198" s="75" t="s">
        <v>230</v>
      </c>
      <c r="E198" s="76" t="s">
        <v>231</v>
      </c>
      <c r="F198" s="77">
        <v>43650</v>
      </c>
      <c r="G198" s="18"/>
    </row>
    <row r="199" spans="1:7">
      <c r="A199" s="79" t="s">
        <v>228</v>
      </c>
      <c r="B199" s="72" t="s">
        <v>229</v>
      </c>
      <c r="C199" s="73">
        <v>2200</v>
      </c>
      <c r="D199" s="75" t="s">
        <v>230</v>
      </c>
      <c r="E199" s="76" t="s">
        <v>231</v>
      </c>
      <c r="F199" s="77">
        <v>43651</v>
      </c>
      <c r="G199" s="18"/>
    </row>
    <row r="200" spans="1:7">
      <c r="A200" s="79" t="s">
        <v>228</v>
      </c>
      <c r="B200" s="72" t="s">
        <v>229</v>
      </c>
      <c r="C200" s="73">
        <v>2200</v>
      </c>
      <c r="D200" s="75" t="s">
        <v>230</v>
      </c>
      <c r="E200" s="76" t="s">
        <v>231</v>
      </c>
      <c r="F200" s="77">
        <v>43652</v>
      </c>
      <c r="G200" s="18"/>
    </row>
    <row r="201" spans="1:7">
      <c r="A201" s="79" t="s">
        <v>228</v>
      </c>
      <c r="B201" s="72" t="s">
        <v>229</v>
      </c>
      <c r="C201" s="73">
        <v>2200</v>
      </c>
      <c r="D201" s="75" t="s">
        <v>230</v>
      </c>
      <c r="E201" s="76" t="s">
        <v>231</v>
      </c>
      <c r="F201" s="77">
        <v>43653</v>
      </c>
      <c r="G201" s="18"/>
    </row>
    <row r="202" spans="1:7">
      <c r="A202" s="79" t="s">
        <v>228</v>
      </c>
      <c r="B202" s="72" t="s">
        <v>229</v>
      </c>
      <c r="C202" s="73">
        <v>2200</v>
      </c>
      <c r="D202" s="75" t="s">
        <v>230</v>
      </c>
      <c r="E202" s="76" t="s">
        <v>231</v>
      </c>
      <c r="F202" s="77">
        <v>43654</v>
      </c>
      <c r="G202" s="18"/>
    </row>
    <row r="203" spans="1:7">
      <c r="A203" s="79" t="s">
        <v>228</v>
      </c>
      <c r="B203" s="72" t="s">
        <v>229</v>
      </c>
      <c r="C203" s="73">
        <v>2200</v>
      </c>
      <c r="D203" s="75" t="s">
        <v>230</v>
      </c>
      <c r="E203" s="76" t="s">
        <v>231</v>
      </c>
      <c r="F203" s="77">
        <v>43655</v>
      </c>
      <c r="G203" s="18"/>
    </row>
    <row r="204" spans="1:7">
      <c r="A204" s="79" t="s">
        <v>236</v>
      </c>
      <c r="B204" s="72" t="s">
        <v>237</v>
      </c>
      <c r="C204" s="73">
        <v>1400</v>
      </c>
      <c r="D204" s="75" t="s">
        <v>238</v>
      </c>
      <c r="E204" s="76" t="s">
        <v>231</v>
      </c>
      <c r="F204" s="77">
        <v>43655</v>
      </c>
      <c r="G204" s="18"/>
    </row>
    <row r="205" spans="1:7">
      <c r="A205" s="79" t="s">
        <v>239</v>
      </c>
      <c r="B205" s="72" t="s">
        <v>240</v>
      </c>
      <c r="C205" s="73">
        <v>1400</v>
      </c>
      <c r="D205" s="75" t="s">
        <v>241</v>
      </c>
      <c r="E205" s="76" t="s">
        <v>231</v>
      </c>
      <c r="F205" s="77">
        <v>43666</v>
      </c>
      <c r="G205" s="18"/>
    </row>
    <row r="206" spans="1:7">
      <c r="A206" s="79" t="s">
        <v>242</v>
      </c>
      <c r="B206" s="72" t="s">
        <v>243</v>
      </c>
      <c r="C206" s="73">
        <v>1400</v>
      </c>
      <c r="D206" s="75" t="s">
        <v>244</v>
      </c>
      <c r="E206" s="76" t="s">
        <v>231</v>
      </c>
      <c r="F206" s="77">
        <v>43666</v>
      </c>
      <c r="G206" s="18"/>
    </row>
    <row r="207" ht="21" spans="1:7">
      <c r="A207" s="79" t="s">
        <v>245</v>
      </c>
      <c r="B207" s="72" t="s">
        <v>246</v>
      </c>
      <c r="C207" s="73">
        <v>1400</v>
      </c>
      <c r="D207" s="75" t="s">
        <v>241</v>
      </c>
      <c r="E207" s="76" t="s">
        <v>231</v>
      </c>
      <c r="F207" s="77">
        <v>43667</v>
      </c>
      <c r="G207" s="18"/>
    </row>
    <row r="208" ht="21" spans="1:7">
      <c r="A208" s="79" t="s">
        <v>245</v>
      </c>
      <c r="B208" s="72" t="s">
        <v>246</v>
      </c>
      <c r="C208" s="73">
        <v>1400</v>
      </c>
      <c r="D208" s="75" t="s">
        <v>241</v>
      </c>
      <c r="E208" s="76" t="s">
        <v>231</v>
      </c>
      <c r="F208" s="77">
        <v>43668</v>
      </c>
      <c r="G208" s="18"/>
    </row>
    <row r="209" spans="1:7">
      <c r="A209" s="79" t="s">
        <v>245</v>
      </c>
      <c r="B209" s="72" t="s">
        <v>247</v>
      </c>
      <c r="C209" s="73">
        <v>1400</v>
      </c>
      <c r="D209" s="75" t="s">
        <v>241</v>
      </c>
      <c r="E209" s="76" t="s">
        <v>231</v>
      </c>
      <c r="F209" s="77">
        <v>43669</v>
      </c>
      <c r="G209" s="18"/>
    </row>
    <row r="210" spans="1:7">
      <c r="A210" s="79" t="s">
        <v>245</v>
      </c>
      <c r="B210" s="80" t="s">
        <v>247</v>
      </c>
      <c r="C210" s="73">
        <v>1400</v>
      </c>
      <c r="D210" s="75" t="s">
        <v>241</v>
      </c>
      <c r="E210" s="76" t="s">
        <v>231</v>
      </c>
      <c r="F210" s="77">
        <v>43670</v>
      </c>
      <c r="G210" s="18"/>
    </row>
    <row r="211" spans="1:7">
      <c r="A211" s="79" t="s">
        <v>245</v>
      </c>
      <c r="B211" s="80" t="s">
        <v>247</v>
      </c>
      <c r="C211" s="73">
        <v>1400</v>
      </c>
      <c r="D211" s="75" t="s">
        <v>241</v>
      </c>
      <c r="E211" s="76" t="s">
        <v>231</v>
      </c>
      <c r="F211" s="77">
        <v>43671</v>
      </c>
      <c r="G211" s="18"/>
    </row>
    <row r="212" spans="1:7">
      <c r="A212" s="79"/>
      <c r="B212" s="72"/>
      <c r="C212" s="73"/>
      <c r="D212" s="75"/>
      <c r="E212" s="18"/>
      <c r="F212" s="23"/>
      <c r="G212" s="18"/>
    </row>
    <row r="213" spans="1:7">
      <c r="A213" s="79"/>
      <c r="B213" s="72"/>
      <c r="C213" s="73"/>
      <c r="D213" s="75"/>
      <c r="E213" s="18"/>
      <c r="F213" s="23"/>
      <c r="G213" s="18"/>
    </row>
    <row r="214" spans="1:7">
      <c r="A214" s="105"/>
      <c r="B214" s="72"/>
      <c r="C214" s="81"/>
      <c r="D214" s="83"/>
      <c r="E214" s="18"/>
      <c r="F214" s="18"/>
      <c r="G214" s="18"/>
    </row>
    <row r="215" spans="1:7">
      <c r="A215" s="105"/>
      <c r="B215" s="72"/>
      <c r="C215" s="81"/>
      <c r="D215" s="83"/>
      <c r="E215" s="18"/>
      <c r="F215" s="18"/>
      <c r="G215" s="18"/>
    </row>
    <row r="216" spans="1:7">
      <c r="A216" s="18" t="s">
        <v>19</v>
      </c>
      <c r="B216" s="18"/>
      <c r="C216" s="81">
        <f>SUM(C2:C213)</f>
        <v>332090</v>
      </c>
      <c r="D216" s="98"/>
      <c r="E216" s="18"/>
      <c r="F216" s="18"/>
      <c r="G216" s="18"/>
    </row>
    <row r="217" ht="51" customHeight="1" spans="1:8">
      <c r="A217" s="95"/>
      <c r="B217" s="95"/>
      <c r="C217" s="95"/>
      <c r="E217" s="95"/>
      <c r="F217" s="95"/>
      <c r="G217" s="95"/>
      <c r="H217" s="95"/>
    </row>
  </sheetData>
  <protectedRanges>
    <protectedRange sqref="B2" name="区域4_12"/>
    <protectedRange sqref="B2" name="区域4_1_10"/>
    <protectedRange sqref="C2" name="区域4_12_1"/>
    <protectedRange sqref="C2" name="区域4_1_10_1"/>
    <protectedRange sqref="D2" name="区域4_12_2"/>
    <protectedRange sqref="D2" name="区域4_1_10_2"/>
    <protectedRange sqref="B8" name="区域1_11"/>
    <protectedRange sqref="B3" name="区域3_10"/>
    <protectedRange sqref="B3" name="区域3_1_7"/>
    <protectedRange sqref="B4" name="区域3_14"/>
    <protectedRange sqref="B4" name="区域3_1_11"/>
    <protectedRange sqref="B8" name="区域3_1_15"/>
    <protectedRange sqref="B8" name="区域3_18"/>
    <protectedRange sqref="B12" name="区域3_62"/>
    <protectedRange sqref="B12" name="区域3_1_59"/>
    <protectedRange sqref="B13" name="区域3_1_63"/>
    <protectedRange sqref="B13" name="区域3_65"/>
    <protectedRange sqref="B15" name="区域3_69"/>
    <protectedRange sqref="B15" name="区域3_1_66"/>
    <protectedRange sqref="B16" name="区域3_77"/>
    <protectedRange sqref="B16" name="区域4_21"/>
    <protectedRange sqref="B17" name="区域4_23"/>
    <protectedRange sqref="B17" name="区域3_81"/>
    <protectedRange sqref="B19" name="区域3_86"/>
    <protectedRange sqref="B19" name="区域3_1_81"/>
    <protectedRange sqref="B21:B22" name="区域3_1_85"/>
    <protectedRange sqref="B21:B22" name="区域3_90"/>
    <protectedRange sqref="B25:B26" name="区域3_94"/>
    <protectedRange sqref="B25:B26" name="区域3_1_89"/>
    <protectedRange sqref="B29:B31" name="区域3_1_93"/>
    <protectedRange sqref="B29:B31" name="区域3_98"/>
    <protectedRange sqref="B33" name="区域3_102"/>
    <protectedRange sqref="B33" name="区域3_1_97"/>
    <protectedRange sqref="B35" name="区域3_1_105"/>
    <protectedRange sqref="B35" name="区域3_110"/>
    <protectedRange sqref="C4" name="区域1_4_1_3"/>
    <protectedRange sqref="C8" name="区域1_11_1"/>
    <protectedRange sqref="C3" name="区域3_10_1"/>
    <protectedRange sqref="C3" name="区域3_1_7_1"/>
    <protectedRange sqref="C4" name="区域3_14_1"/>
    <protectedRange sqref="C4" name="区域3_1_11_1"/>
    <protectedRange sqref="C8" name="区域3_1_15_1"/>
    <protectedRange sqref="C8" name="区域3_18_1"/>
    <protectedRange sqref="C12" name="区域3_62_1"/>
    <protectedRange sqref="C12" name="区域3_1_59_1"/>
    <protectedRange sqref="C13" name="区域3_1_63_1"/>
    <protectedRange sqref="C13" name="区域3_65_1"/>
    <protectedRange sqref="C15" name="区域3_69_1"/>
    <protectedRange sqref="C15" name="区域3_1_66_1"/>
    <protectedRange sqref="C16" name="区域3_77_1"/>
    <protectedRange sqref="C16" name="区域4_21_1"/>
    <protectedRange sqref="C17" name="区域4_23_1"/>
    <protectedRange sqref="C17" name="区域3_81_1"/>
    <protectedRange sqref="C19" name="区域3_86_1"/>
    <protectedRange sqref="C19" name="区域3_1_81_1"/>
    <protectedRange sqref="C21:C22" name="区域3_1_85_1"/>
    <protectedRange sqref="C21:C22" name="区域3_90_1"/>
    <protectedRange sqref="C25:C26" name="区域3_94_1"/>
    <protectedRange sqref="C25:C26" name="区域3_1_89_1"/>
    <protectedRange sqref="C29:C31" name="区域3_1_93_1"/>
    <protectedRange sqref="C29:C31" name="区域3_98_1"/>
    <protectedRange sqref="C33" name="区域3_102_1"/>
    <protectedRange sqref="C33" name="区域3_1_97_1"/>
    <protectedRange sqref="C35" name="区域3_1_105_1"/>
    <protectedRange sqref="C35" name="区域3_110_1"/>
    <protectedRange sqref="D3" name="区域3_10_2"/>
    <protectedRange sqref="D3" name="区域3_1_7_2"/>
    <protectedRange sqref="D4" name="区域3_14_2"/>
    <protectedRange sqref="D4" name="区域3_1_11_2"/>
    <protectedRange sqref="D8" name="区域3_1_15_2"/>
    <protectedRange sqref="D8" name="区域3_18_2"/>
    <protectedRange sqref="D12" name="区域3_62_2"/>
    <protectedRange sqref="D12" name="区域3_1_59_2"/>
    <protectedRange sqref="D13" name="区域3_1_63_2"/>
    <protectedRange sqref="D13" name="区域3_65_2"/>
    <protectedRange sqref="D15" name="区域3_69_2"/>
    <protectedRange sqref="D15" name="区域3_1_66_2"/>
    <protectedRange sqref="D16" name="区域3_77_2"/>
    <protectedRange sqref="D16" name="区域4_21_2"/>
    <protectedRange sqref="D17" name="区域4_23_2"/>
    <protectedRange sqref="D17" name="区域3_81_2"/>
    <protectedRange sqref="D19" name="区域3_86_2"/>
    <protectedRange sqref="D19" name="区域3_1_81_2"/>
    <protectedRange sqref="D21:D22" name="区域3_1_85_2"/>
    <protectedRange sqref="D21:D22" name="区域3_90_2"/>
    <protectedRange sqref="D25:D26" name="区域3_94_2"/>
    <protectedRange sqref="D25:D26" name="区域3_1_89_2"/>
    <protectedRange sqref="D29:D31" name="区域3_1_93_2"/>
    <protectedRange sqref="D29:D31" name="区域3_98_2"/>
    <protectedRange sqref="D33" name="区域3_102_2"/>
    <protectedRange sqref="D33" name="区域3_1_97_2"/>
    <protectedRange sqref="D35" name="区域3_1_105_2"/>
    <protectedRange sqref="D35" name="区域3_110_2"/>
    <protectedRange sqref="C36" name="区域3_1_2"/>
    <protectedRange sqref="C36 C36" name="区域3_3"/>
    <protectedRange sqref="C37" name="区域3_35"/>
    <protectedRange sqref="C37" name="区域3_1_32"/>
    <protectedRange sqref="C38" name="区域3_1_35"/>
    <protectedRange sqref="C38" name="区域3_38"/>
    <protectedRange sqref="C39" name="区域3_1_41"/>
    <protectedRange sqref="C39" name="区域3_44"/>
    <protectedRange sqref="C40" name="区域3_47"/>
    <protectedRange sqref="C40" name="区域3_1_44"/>
    <protectedRange sqref="C40" name="区域3_1_1_12"/>
    <protectedRange sqref="C40" name="区域3_5_3"/>
    <protectedRange sqref="C41" name="区域3_1_48"/>
    <protectedRange sqref="C41" name="区域3_51"/>
    <protectedRange sqref="C41" name="区域3_1_1_14"/>
    <protectedRange sqref="C41" name="区域3_1_1_1_5"/>
    <protectedRange sqref="C41" name="区域3_5_1_4"/>
    <protectedRange sqref="C44" name="区域3_5_5"/>
    <protectedRange sqref="C42:C44" name="区域3_55"/>
    <protectedRange sqref="C42" name="区域3_1_1_1_7"/>
    <protectedRange sqref="C42:C44" name="区域3_1_52"/>
    <protectedRange sqref="C46:C47" name="区域3_1_67"/>
    <protectedRange sqref="C46:C47" name="区域3_2_15"/>
    <protectedRange sqref="C46:C47" name="区域3_70"/>
    <protectedRange sqref="C49:C50" name="区域3_2_17"/>
    <protectedRange sqref="C49:C50" name="区域3_74"/>
    <protectedRange sqref="C51:C52" name="区域3_78"/>
    <protectedRange sqref="C53:C54" name="区域3_82"/>
    <protectedRange sqref="C53:C54" name="区域3_83"/>
    <protectedRange sqref="C55" name="区域3_1_90"/>
    <protectedRange sqref="C55" name="区域3_2_1_15"/>
    <protectedRange sqref="C55" name="区域3_95"/>
    <protectedRange sqref="C58:C59" name="区域3_1_94"/>
    <protectedRange sqref="C58:C59" name="区域3_99"/>
    <protectedRange sqref="C58:C59" name="区域3_2_27"/>
    <protectedRange sqref="C58:C59" name="区域3_2_1_17"/>
    <protectedRange sqref="C60" name="区域3_1_98"/>
    <protectedRange sqref="C60" name="区域3_103"/>
    <protectedRange sqref="C61" name="区域3_107"/>
    <protectedRange sqref="C61" name="区域3_5_19"/>
    <protectedRange sqref="C62" name="区域3_1_106"/>
    <protectedRange sqref="C62" name="区域3_111"/>
    <protectedRange sqref="C63" name="区域3_1_110"/>
    <protectedRange sqref="C63" name="区域3_115"/>
    <protectedRange sqref="C63" name="区域3_2_1_23"/>
    <protectedRange sqref="C64" name="区域3_1_114"/>
    <protectedRange sqref="C64" name="区域3_119"/>
    <protectedRange sqref="C64" name="区域3_3_33"/>
    <protectedRange sqref="C66" name="区域3_1_118"/>
    <protectedRange sqref="C66" name="区域3_123"/>
    <protectedRange sqref="C66" name="区域3_3_35"/>
    <protectedRange sqref="B41" name="区域1_1_25"/>
    <protectedRange sqref="B36" name="区域3_1_2_1"/>
    <protectedRange sqref="B36" name="区域3_3_1"/>
    <protectedRange sqref="B37" name="区域3_35_1"/>
    <protectedRange sqref="B37" name="区域3_1_32_1"/>
    <protectedRange sqref="B37" name="区域3_1_1_6"/>
    <protectedRange sqref="B38" name="区域3_1_35_1"/>
    <protectedRange sqref="B38" name="区域3_38_1"/>
    <protectedRange sqref="B39" name="区域3_1_41_1"/>
    <protectedRange sqref="B39" name="区域3_44_1"/>
    <protectedRange sqref="B40" name="区域3_47_1"/>
    <protectedRange sqref="B40" name="区域3_1_44_1"/>
    <protectedRange sqref="B40" name="区域3_2_6"/>
    <protectedRange sqref="B40" name="区域3_4_3"/>
    <protectedRange sqref="B41" name="区域3_1_48_1"/>
    <protectedRange sqref="B41" name="区域3_2_8"/>
    <protectedRange sqref="B41" name="区域3_51_1"/>
    <protectedRange sqref="B42:B44" name="区域3_2_10"/>
    <protectedRange sqref="B42:B45" name="区域3_55_1"/>
    <protectedRange sqref="B42:B44" name="区域3_1_52_1"/>
    <protectedRange sqref="B46:B47" name="区域3_1_67_1"/>
    <protectedRange sqref="B46:B47" name="区域3_2_15_1"/>
    <protectedRange sqref="B46:B47" name="区域3_70_1"/>
    <protectedRange sqref="B49:B50" name="区域3_2_17_1"/>
    <protectedRange sqref="B49:B50" name="区域3_74_1"/>
    <protectedRange sqref="B51:B52" name="区域3_78_1"/>
    <protectedRange sqref="B53:B54" name="区域3_82_1"/>
    <protectedRange sqref="B53:B54" name="区域3_83_1"/>
    <protectedRange sqref="B54" name="区域3_2_21"/>
    <protectedRange sqref="B55" name="区域3_1_90_1"/>
    <protectedRange sqref="B55" name="区域3_95_1"/>
    <protectedRange sqref="B58:B59" name="区域3_1_94_1"/>
    <protectedRange sqref="B58:B59" name="区域3_99_1"/>
    <protectedRange sqref="B58:B59" name="区域3_2_27_1"/>
    <protectedRange sqref="B58:B59" name="区域3_1_2_14"/>
    <protectedRange sqref="B58:B59" name="区域3_1_1_1_27"/>
    <protectedRange sqref="B60" name="区域3_1_98_1"/>
    <protectedRange sqref="B60" name="区域3_103_1"/>
    <protectedRange sqref="B61" name="区域3_107_1"/>
    <protectedRange sqref="B61" name="区域3_1_102"/>
    <protectedRange sqref="B62" name="区域3_1_106_1"/>
    <protectedRange sqref="B62" name="区域3_111_1"/>
    <protectedRange sqref="B63" name="区域3_1_110_1"/>
    <protectedRange sqref="B63" name="区域3_115_1"/>
    <protectedRange sqref="B63" name="区域3_1_3_7"/>
    <protectedRange sqref="B64" name="区域3_1_114_1"/>
    <protectedRange sqref="B64" name="区域3_5_1_17"/>
    <protectedRange sqref="B64" name="区域3_119_1"/>
    <protectedRange sqref="B64" name="区域3_3_33_1"/>
    <protectedRange sqref="B66" name="区域3_1_118_1"/>
    <protectedRange sqref="B66" name="区域3_123_1"/>
    <protectedRange sqref="B66" name="区域3_2_39"/>
    <protectedRange sqref="D36" name="区域3_1_2_2"/>
    <protectedRange sqref="D36" name="区域3_3_2"/>
    <protectedRange sqref="D37" name="区域3_35_2"/>
    <protectedRange sqref="D37" name="区域3_1_32_2"/>
    <protectedRange sqref="D38" name="区域3_1_35_2"/>
    <protectedRange sqref="D38 D38" name="区域3_38_2"/>
    <protectedRange sqref="D39" name="区域3_1_41_2"/>
    <protectedRange sqref="D39" name="区域3_44_2"/>
    <protectedRange sqref="D40" name="区域3_47_2"/>
    <protectedRange sqref="D40" name="区域3_1_44_2"/>
    <protectedRange sqref="D40" name="区域3_1_1_12_1"/>
    <protectedRange sqref="D40" name="区域3_5_3_1"/>
    <protectedRange sqref="D41" name="区域3_1_48_2"/>
    <protectedRange sqref="D41" name="区域3_51_2"/>
    <protectedRange sqref="D44" name="区域3_5_5_1"/>
    <protectedRange sqref="D42:D44" name="区域3_55_2"/>
    <protectedRange sqref="D42:D45 D44" name="区域3_1_52_2"/>
    <protectedRange sqref="D46:D47" name="区域3_1_67_2"/>
    <protectedRange sqref="D46:D47" name="区域3_2_15_2"/>
    <protectedRange sqref="D46:D48" name="区域3_70_2"/>
    <protectedRange sqref="D49:D50" name="区域3_2_17_2"/>
    <protectedRange sqref="D49:D50" name="区域3_74_2"/>
    <protectedRange sqref="D51:D52" name="区域3_78_2"/>
    <protectedRange sqref="D53:D54" name="区域3_82_2"/>
    <protectedRange sqref="D53:D54" name="区域3_83_2"/>
    <protectedRange sqref="D54" name="区域3_3_18"/>
    <protectedRange sqref="D55" name="区域3_1_90_2"/>
    <protectedRange sqref="D55" name="区域3_2_1_15_1"/>
    <protectedRange sqref="D55" name="区域3_95_2"/>
    <protectedRange sqref="D58:D59" name="区域3_1_94_2"/>
    <protectedRange sqref="D58:D59" name="区域3_99_2"/>
    <protectedRange sqref="D58:D59" name="区域3_2_27_2"/>
    <protectedRange sqref="D58:D59" name="区域3_2_1_17_1"/>
    <protectedRange sqref="D60" name="区域3_1_98_2"/>
    <protectedRange sqref="D60" name="区域3_103_2"/>
    <protectedRange sqref="D61" name="区域3_107_2"/>
    <protectedRange sqref="D61" name="区域3_5_19_1"/>
    <protectedRange sqref="D62" name="区域3_1_106_2"/>
    <protectedRange sqref="D62" name="区域3_111_2"/>
    <protectedRange sqref="D63" name="区域3_1_110_2"/>
    <protectedRange sqref="D63" name="区域3_115_2"/>
    <protectedRange sqref="D63" name="区域3_3_1_13"/>
    <protectedRange sqref="D64" name="区域3_1_114_2"/>
    <protectedRange sqref="D64" name="区域3_119_2"/>
    <protectedRange sqref="D64" name="区域3_3_33_2"/>
    <protectedRange sqref="D66" name="区域3_1_118_2"/>
    <protectedRange sqref="D66" name="区域3_123_2"/>
    <protectedRange sqref="D66" name="区域3_3_35_1"/>
    <protectedRange sqref="B77:B78" name="区域1_79"/>
    <protectedRange sqref="B92:B93" name="区域1_1_29"/>
    <protectedRange sqref="B93" name="区域1_17_1_3"/>
    <protectedRange sqref="B94" name="区域1_16_8"/>
    <protectedRange sqref="B67" name="区域3_9"/>
    <protectedRange sqref="B67" name="区域3_1_6"/>
    <protectedRange sqref="B68:B69" name="区域3_1_10"/>
    <protectedRange sqref="B68:B69" name="区域3_13"/>
    <protectedRange sqref="B71:B72" name="区域3_17"/>
    <protectedRange sqref="B71:B72" name="区域3_1_14"/>
    <protectedRange sqref="B74:B75" name="区域3_21"/>
    <protectedRange sqref="B74:B75" name="区域3_1_18"/>
    <protectedRange sqref="B76" name="区域3_1_22"/>
    <protectedRange sqref="B76" name="区域3_25"/>
    <protectedRange sqref="B80" name="区域3_29"/>
    <protectedRange sqref="B80" name="区域3_1_26"/>
    <protectedRange sqref="B82" name="区域14"/>
    <protectedRange sqref="B82" name="区域3_1_30"/>
    <protectedRange sqref="B82" name="区域3_33"/>
    <protectedRange sqref="B84" name="区域3_39"/>
    <protectedRange sqref="B84" name="区域3_1_36"/>
    <protectedRange sqref="B85" name="区域3_53"/>
    <protectedRange sqref="B85" name="区域3_1_50"/>
    <protectedRange sqref="B88" name="区域3_1_56"/>
    <protectedRange sqref="B88" name="区域3_59"/>
    <protectedRange sqref="B92:B93" name="区域3_61"/>
    <protectedRange sqref="B92:B93" name="区域3_1_58"/>
    <protectedRange sqref="B97" name="区域3_1_62"/>
    <protectedRange sqref="B97" name="区域4_15"/>
    <protectedRange sqref="B101" name="区域4_17"/>
    <protectedRange sqref="B101" name="区域3_68"/>
    <protectedRange sqref="B109:B110" name="区域3_72"/>
    <protectedRange sqref="B109:B110" name="区域3_1_69"/>
    <protectedRange sqref="B115:B116" name="区域3_1_73"/>
    <protectedRange sqref="B115:B116" name="区域3_76"/>
    <protectedRange sqref="B119:B120" name="区域3_80"/>
    <protectedRange sqref="B119:B120" name="区域3_1_76"/>
    <protectedRange sqref="B125" name="区域3_1_80"/>
    <protectedRange sqref="B125" name="区域3_85"/>
    <protectedRange sqref="B131:B133" name="区域3_89"/>
    <protectedRange sqref="B131:B133" name="区域3_1_84"/>
    <protectedRange sqref="B137" name="区域2_1_5"/>
    <protectedRange sqref="B137" name="区域3_1_88"/>
    <protectedRange sqref="B137" name="区域3_93"/>
    <protectedRange sqref="B141" name="区域2_5"/>
    <protectedRange sqref="B141" name="区域3_97"/>
    <protectedRange sqref="B141" name="区域3_1_92"/>
    <protectedRange sqref="B143" name="区域3_1_96"/>
    <protectedRange sqref="B143" name="区域3_101"/>
    <protectedRange sqref="B144" name="区域3_1_100"/>
    <protectedRange sqref="B144" name="区域3_105"/>
    <protectedRange sqref="B146" name="区域3_109"/>
    <protectedRange sqref="B146" name="区域3_1_104"/>
    <protectedRange sqref="B151" name="区域3_1_108"/>
    <protectedRange sqref="B151" name="区域3_113"/>
    <protectedRange sqref="B154" name="区域3_1_112"/>
    <protectedRange sqref="B154" name="区域3_117"/>
    <protectedRange sqref="B156" name="区域3_121"/>
    <protectedRange sqref="B156" name="区域3_1_116"/>
    <protectedRange sqref="C77:C78" name="区域1_79_1"/>
    <protectedRange sqref="C91" name="区域1_9_3_1"/>
    <protectedRange sqref="C92:C94" name="区域1_1_29_1"/>
    <protectedRange sqref="C93" name="区域1_9_2_3"/>
    <protectedRange sqref="C94" name="区域1_6_1_7"/>
    <protectedRange sqref="C93" name="区域1_9_3_2"/>
    <protectedRange sqref="C99 C105" name="区域1_54"/>
    <protectedRange sqref="C67" name="区域3_9_1"/>
    <protectedRange sqref="C67" name="区域3_1_6_1"/>
    <protectedRange sqref="C68:C69" name="区域3_1_10_1"/>
    <protectedRange sqref="C68:C69" name="区域3_13_1"/>
    <protectedRange sqref="C71:C72" name="区域3_17_1"/>
    <protectedRange sqref="C71:C72" name="区域3_1_14_1"/>
    <protectedRange sqref="C74:C75" name="区域3_21_1"/>
    <protectedRange sqref="C74:C75" name="区域3_1_18_1"/>
    <protectedRange sqref="C85" name="区域4_5"/>
    <protectedRange sqref="C85" name="区域4_1_5"/>
    <protectedRange sqref="C76" name="区域3_1_22_1"/>
    <protectedRange sqref="C76" name="区域3_25_1"/>
    <protectedRange sqref="C80" name="区域3_29_1"/>
    <protectedRange sqref="C80" name="区域3_1_26_1"/>
    <protectedRange sqref="C82:C83" name="区域14_1"/>
    <protectedRange sqref="C82:C83" name="区域3_1_30_1"/>
    <protectedRange sqref="C82:C83" name="区域3_33_1"/>
    <protectedRange sqref="C84" name="区域3_39_1"/>
    <protectedRange sqref="C84" name="区域3_1_36_1"/>
    <protectedRange sqref="C86" name="区域3_53_1"/>
    <protectedRange sqref="C86" name="区域3_1_50_1"/>
    <protectedRange sqref="C88" name="区域3_1_56_1"/>
    <protectedRange sqref="C88" name="区域3_59_1"/>
    <protectedRange sqref="C92:C94" name="区域3_61_1"/>
    <protectedRange sqref="C92:C94" name="区域3_1_58_1"/>
    <protectedRange sqref="C99 C105" name="区域4_14"/>
    <protectedRange sqref="C99 C105" name="区域4_1_16"/>
    <protectedRange sqref="C97 C100" name="区域3_1_62_1"/>
    <protectedRange sqref="C97 C100" name="区域4_15_1"/>
    <protectedRange sqref="C101 C106" name="区域4_17_1"/>
    <protectedRange sqref="C101 C106" name="区域3_68_1"/>
    <protectedRange sqref="C109:C110 C112:C114" name="区域3_72_1"/>
    <protectedRange sqref="C109:C110 C112:C114" name="区域3_1_69_1"/>
    <protectedRange sqref="C115:C116" name="区域3_1_73_1"/>
    <protectedRange sqref="C115:C116" name="区域3_76_1"/>
    <protectedRange sqref="C119:C120" name="区域3_80_1"/>
    <protectedRange sqref="C119:C120" name="区域3_1_76_1"/>
    <protectedRange sqref="C125:C130" name="区域3_1_80_1"/>
    <protectedRange sqref="C125:C130" name="区域3_85_1"/>
    <protectedRange sqref="C131:C133" name="区域3_89_1"/>
    <protectedRange sqref="C131:C133" name="区域3_1_84_1"/>
    <protectedRange sqref="C137" name="区域2_1_5_1"/>
    <protectedRange sqref="C137 C140" name="区域3_1_88_1"/>
    <protectedRange sqref="C137 C140" name="区域3_93_1"/>
    <protectedRange sqref="C141" name="区域2_5_1"/>
    <protectedRange sqref="C141" name="区域3_97_1"/>
    <protectedRange sqref="C141" name="区域3_1_92_1"/>
    <protectedRange sqref="C143" name="区域3_1_96_1"/>
    <protectedRange sqref="C143" name="区域3_101_1"/>
    <protectedRange sqref="C144:C145 C149" name="区域3_1_100_1"/>
    <protectedRange sqref="C144:C145 C149" name="区域3_105_1"/>
    <protectedRange sqref="C146:C148 C150 C153" name="区域3_109_1"/>
    <protectedRange sqref="C146:C148 C150 C153" name="区域3_1_104_1"/>
    <protectedRange sqref="C151:C152 C154" name="区域3_1_108_1"/>
    <protectedRange sqref="C151:C152 C154" name="区域3_113_1"/>
    <protectedRange sqref="C155" name="区域3_1_112_1"/>
    <protectedRange sqref="C155" name="区域3_117_1"/>
    <protectedRange sqref="C156:C157" name="区域3_121_1"/>
    <protectedRange sqref="C156:C157" name="区域3_1_116_1"/>
    <protectedRange sqref="D67" name="区域3_9_2"/>
    <protectedRange sqref="D67" name="区域3_1_6_2"/>
    <protectedRange sqref="D68:D69" name="区域3_1_10_2"/>
    <protectedRange sqref="D68:D69" name="区域3_13_2"/>
    <protectedRange sqref="D71:D72" name="区域3_17_2"/>
    <protectedRange sqref="D71:D72" name="区域3_1_14_2"/>
    <protectedRange sqref="D74:D75" name="区域3_21_2"/>
    <protectedRange sqref="D74:D75" name="区域3_1_18_2"/>
    <protectedRange sqref="D76" name="区域3_1_22_2"/>
    <protectedRange sqref="D76" name="区域3_25_2"/>
    <protectedRange sqref="D80" name="区域3_29_2"/>
    <protectedRange sqref="D80" name="区域3_1_26_2"/>
    <protectedRange sqref="D82:D83" name="区域3_1_30_2"/>
    <protectedRange sqref="D82:D83" name="区域3_33_2"/>
    <protectedRange sqref="D84" name="区域3_39_2"/>
    <protectedRange sqref="D84" name="区域3_1_36_2"/>
    <protectedRange sqref="D85:D86" name="区域3_53_2"/>
    <protectedRange sqref="D85:D86" name="区域3_1_50_2"/>
    <protectedRange sqref="D88" name="区域3_1_56_2"/>
    <protectedRange sqref="D88" name="区域3_59_2"/>
    <protectedRange sqref="D92:D94" name="区域3_61_2"/>
    <protectedRange sqref="D92:D94" name="区域3_1_58_2"/>
    <protectedRange sqref="D97 D99:D100" name="区域3_1_62_2"/>
    <protectedRange sqref="D97 D99:D100" name="区域4_15_2"/>
    <protectedRange sqref="D101 D105:D106" name="区域4_17_2"/>
    <protectedRange sqref="D101 D105:D106" name="区域3_68_2"/>
    <protectedRange sqref="D109:D110 D112:D114" name="区域3_72_2"/>
    <protectedRange sqref="D109:D110 D112:D114" name="区域3_1_69_2"/>
    <protectedRange sqref="D115:D116" name="区域3_1_73_2"/>
    <protectedRange sqref="D115:D116" name="区域3_76_2"/>
    <protectedRange sqref="D119:D120" name="区域3_80_2"/>
    <protectedRange sqref="D119:D120" name="区域3_1_76_2"/>
    <protectedRange sqref="D125:D130" name="区域3_1_80_2"/>
    <protectedRange sqref="D125:D130" name="区域3_85_2"/>
    <protectedRange sqref="D131:D133" name="区域3_89_2"/>
    <protectedRange sqref="D131:D133" name="区域3_1_84_2"/>
    <protectedRange sqref="D137 D140" name="区域3_1_88_2"/>
    <protectedRange sqref="D137 D140" name="区域3_93_2"/>
    <protectedRange sqref="D141" name="区域3_97_2"/>
    <protectedRange sqref="D141" name="区域3_1_92_2"/>
    <protectedRange sqref="D143" name="区域3_1_96_2"/>
    <protectedRange sqref="D143" name="区域3_101_2"/>
    <protectedRange sqref="D144:D145" name="区域3_1_100_2"/>
    <protectedRange sqref="D144:D145" name="区域3_105_2"/>
    <protectedRange sqref="D146:D150" name="区域3_109_2"/>
    <protectedRange sqref="D146:D150" name="区域3_1_104_2"/>
    <protectedRange sqref="D151:D153" name="区域3_1_108_2"/>
    <protectedRange sqref="D151:D153" name="区域3_113_2"/>
    <protectedRange sqref="D154:D155" name="区域3_1_112_2"/>
    <protectedRange sqref="D154:D155" name="区域3_117_2"/>
    <protectedRange sqref="D156:D157" name="区域3_121_2"/>
    <protectedRange sqref="D156:D157" name="区域3_1_116_2"/>
    <protectedRange sqref="B161" name="区域1_67"/>
    <protectedRange sqref="B164" name="区域1_1_4"/>
    <protectedRange sqref="B173" name="区域1_92"/>
    <protectedRange sqref="B173" name="区域1_4_11"/>
    <protectedRange sqref="B173" name="区域1_4_1_1_2"/>
    <protectedRange sqref="B174" name="区域1_94"/>
    <protectedRange sqref="B176" name="区域1_54_1"/>
    <protectedRange sqref="B158" name="区域4_1"/>
    <protectedRange sqref="B158" name="区域3_2"/>
    <protectedRange sqref="B160" name="区域4_1_2"/>
    <protectedRange sqref="B160" name="区域4_2"/>
    <protectedRange sqref="B162:B163" name="区域4_3"/>
    <protectedRange sqref="B162:B163" name="区域4_1_3"/>
    <protectedRange sqref="B165:B166" name="区域4_1_4"/>
    <protectedRange sqref="B165:B166" name="区域4_4"/>
    <protectedRange sqref="B167:B168" name="区域4_5_1"/>
    <protectedRange sqref="B167:B168" name="区域4_1_5_1"/>
    <protectedRange sqref="B170" name="区域4_6"/>
    <protectedRange sqref="B170" name="区域4_1_6"/>
    <protectedRange sqref="B171" name="区域4_1_7"/>
    <protectedRange sqref="B171" name="区域4_7"/>
    <protectedRange sqref="B172" name="区域4_1_8"/>
    <protectedRange sqref="B172" name="区域4_8"/>
    <protectedRange sqref="B173" name="区域4_1_10_3"/>
    <protectedRange sqref="B173" name="区域4_1_1_1"/>
    <protectedRange sqref="B173" name="区域1_1"/>
    <protectedRange sqref="B174" name="区域4_10"/>
    <protectedRange sqref="B174" name="区域4_1_12"/>
    <protectedRange sqref="B175" name="区域4_1_13"/>
    <protectedRange sqref="B175" name="区域4_11"/>
    <protectedRange sqref="B176" name="区域4_14_1"/>
    <protectedRange sqref="B176" name="区域4_1_16_1"/>
    <protectedRange sqref="B177" name="区域4_18"/>
    <protectedRange sqref="B177" name="区域4_1_18"/>
    <protectedRange sqref="B178" name="区域4_1_19"/>
    <protectedRange sqref="B178" name="区域4_19"/>
    <protectedRange sqref="B179" name="区域4_24"/>
    <protectedRange sqref="B179" name="区域4_1_22"/>
    <protectedRange sqref="B180" name="区域4_30"/>
    <protectedRange sqref="B180" name="区域4_1_28"/>
    <protectedRange sqref="B183" name="区域4_1_29"/>
    <protectedRange sqref="B183" name="区域4_31"/>
    <protectedRange sqref="B186" name="区域4_32"/>
    <protectedRange sqref="B186" name="区域4_1_30"/>
    <protectedRange sqref="B190" name="区域4_33"/>
    <protectedRange sqref="B190" name="区域4_1_31"/>
    <protectedRange sqref="C161" name="区域1_67_1"/>
    <protectedRange sqref="C164" name="区域1_1_4_1"/>
    <protectedRange sqref="C173" name="区域1_92_1"/>
    <protectedRange sqref="C173" name="区域1_5_1_10"/>
    <protectedRange sqref="C176" name="区域1_54_2"/>
    <protectedRange sqref="C158" name="区域4_1_1"/>
    <protectedRange sqref="C158" name="区域3_2_1"/>
    <protectedRange sqref="C160:C161" name="区域4_1_2_1"/>
    <protectedRange sqref="C160:C161" name="区域4_2_1"/>
    <protectedRange sqref="C162:C164" name="区域4_3_1"/>
    <protectedRange sqref="C162:C164" name="区域4_1_3_1"/>
    <protectedRange sqref="C165:C166" name="区域4_1_4_1"/>
    <protectedRange sqref="C165:C166" name="区域4_4_1"/>
    <protectedRange sqref="C167:C169" name="区域4_5_2"/>
    <protectedRange sqref="C167:C169" name="区域4_1_5_2"/>
    <protectedRange sqref="C170" name="区域4_6_1"/>
    <protectedRange sqref="C170" name="区域4_1_6_1"/>
    <protectedRange sqref="C171" name="区域4_1_7_1"/>
    <protectedRange sqref="C171" name="区域4_7_1"/>
    <protectedRange sqref="C172" name="区域4_1_8_1"/>
    <protectedRange sqref="C172" name="区域4_8_1"/>
    <protectedRange sqref="C173" name="区域4_1_10_4"/>
    <protectedRange sqref="C173" name="区域4_1_1_1_1"/>
    <protectedRange sqref="C173" name="区域1_1_1"/>
    <protectedRange sqref="C174" name="区域4_10_1"/>
    <protectedRange sqref="C174" name="区域4_1_12_1"/>
    <protectedRange sqref="C175" name="区域4_1_13_1"/>
    <protectedRange sqref="C175" name="区域4_11_1"/>
    <protectedRange sqref="C176" name="区域4_14_2"/>
    <protectedRange sqref="C176" name="区域4_1_16_2"/>
    <protectedRange sqref="C177" name="区域4_18_1"/>
    <protectedRange sqref="C177" name="区域4_1_18_1"/>
    <protectedRange sqref="C178" name="区域4_1_19_1"/>
    <protectedRange sqref="C178" name="区域4_19_1"/>
    <protectedRange sqref="C179" name="区域4_24_1"/>
    <protectedRange sqref="C179" name="区域4_1_22_1"/>
    <protectedRange sqref="C180:C185" name="区域4_30_1"/>
    <protectedRange sqref="C180:C185" name="区域4_1_28_1"/>
    <protectedRange sqref="C186:C189" name="区域4_32_1"/>
    <protectedRange sqref="C186:C189" name="区域4_1_30_1"/>
    <protectedRange sqref="C190" name="区域3_121_3"/>
    <protectedRange sqref="C190" name="区域3_1_116_3"/>
    <protectedRange sqref="C191:C193" name="区域4_33_1"/>
    <protectedRange sqref="C191:C193" name="区域4_1_31_1"/>
    <protectedRange sqref="D158" name="区域4_1_9"/>
    <protectedRange sqref="D158" name="区域3_2_2"/>
    <protectedRange sqref="D160:D161" name="区域4_1_2_2"/>
    <protectedRange sqref="D160:D161" name="区域4_2_2"/>
    <protectedRange sqref="D162:D164" name="区域4_3_2"/>
    <protectedRange sqref="D162:D164" name="区域4_1_3_2"/>
    <protectedRange sqref="D165:D166" name="区域4_1_4_2"/>
    <protectedRange sqref="D165:D166" name="区域4_4_2"/>
    <protectedRange sqref="D167:D169" name="区域4_5_3"/>
    <protectedRange sqref="D167:D169" name="区域4_1_5_3"/>
    <protectedRange sqref="D170" name="区域4_6_2"/>
    <protectedRange sqref="D170" name="区域4_1_6_2"/>
    <protectedRange sqref="D171" name="区域4_1_7_2"/>
    <protectedRange sqref="D171" name="区域4_7_2"/>
    <protectedRange sqref="D172" name="区域4_1_8_2"/>
    <protectedRange sqref="D172" name="区域4_8_2"/>
    <protectedRange sqref="D173" name="区域4_1_10_5"/>
    <protectedRange sqref="D173" name="区域4_1_1_1_2"/>
    <protectedRange sqref="D173" name="区域1_1_2"/>
    <protectedRange sqref="D174" name="区域4_10_2"/>
    <protectedRange sqref="D174" name="区域4_1_12_2"/>
    <protectedRange sqref="D175" name="区域4_1_13_2"/>
    <protectedRange sqref="D175" name="区域4_11_2"/>
    <protectedRange sqref="D176" name="区域4_14_3"/>
    <protectedRange sqref="D176" name="区域4_1_16_3"/>
    <protectedRange sqref="D177" name="区域4_18_2"/>
    <protectedRange sqref="D177" name="区域4_1_18_2"/>
    <protectedRange sqref="D178" name="区域4_1_19_2"/>
    <protectedRange sqref="D178" name="区域4_19_2"/>
    <protectedRange sqref="D179" name="区域4_24_2"/>
    <protectedRange sqref="D179" name="区域4_1_22_2"/>
    <protectedRange sqref="D180:D182" name="区域4_30_2"/>
    <protectedRange sqref="D180:D182" name="区域4_1_28_2"/>
    <protectedRange sqref="D183:D185" name="区域4_1_29_1"/>
    <protectedRange sqref="D183:D185" name="区域4_31_1"/>
    <protectedRange sqref="D186:D189" name="区域4_32_2"/>
    <protectedRange sqref="D186:D189" name="区域4_1_30_2"/>
    <protectedRange sqref="D190:D193" name="区域4_33_2"/>
    <protectedRange sqref="D190:D193" name="区域4_1_31_2"/>
    <protectedRange sqref="B200" name="区域1_18"/>
    <protectedRange sqref="B202" name="区域1_27"/>
    <protectedRange sqref="B194" name="区域2_2"/>
    <protectedRange sqref="B194" name="区域3_8"/>
    <protectedRange sqref="B195" name="区域3_1_9"/>
    <protectedRange sqref="B195" name="区域3_12"/>
    <protectedRange sqref="B195" name="区域3_1_1_1"/>
    <protectedRange sqref="B197" name="区域3_1_13"/>
    <protectedRange sqref="B197" name="区域3_16"/>
    <protectedRange sqref="B197" name="区域3_3_1_1"/>
    <protectedRange sqref="B199" name="区域3_20"/>
    <protectedRange sqref="B199" name="区域3_1_17"/>
    <protectedRange sqref="B200" name="区域3_24"/>
    <protectedRange sqref="B200" name="区域3_1_21"/>
    <protectedRange sqref="B201" name="区域3_28"/>
    <protectedRange sqref="B201" name="区域3_15_1"/>
    <protectedRange sqref="B202" name="区域3_32"/>
    <protectedRange sqref="B202" name="区域3_5_1_1"/>
    <protectedRange sqref="B202" name="区域3_3_3"/>
    <protectedRange sqref="B202" name="区域3_5_2_1"/>
    <protectedRange sqref="B202" name="区域3_15_2"/>
    <protectedRange sqref="B203" name="区域3_5_1_2"/>
    <protectedRange sqref="B203" name="区域3_3_4"/>
    <protectedRange sqref="B203" name="区域3_36"/>
    <protectedRange sqref="B205:B206" name="区域3_1_2_8"/>
    <protectedRange sqref="B205:B206" name="区域3_79"/>
    <protectedRange sqref="B205:B206" name="区域3_1_75"/>
    <protectedRange sqref="B205:B206" name="区域3_1_1_28"/>
    <protectedRange sqref="B207" name="区域3_1_2_10"/>
    <protectedRange sqref="B207" name="区域3_84"/>
    <protectedRange sqref="B207" name="区域3_1_1_30"/>
    <protectedRange sqref="B207" name="区域3_1_1_1_1_1_10"/>
    <protectedRange sqref="B207" name="区域3_1_79"/>
    <protectedRange sqref="B208" name="区域3_1_2_11"/>
    <protectedRange sqref="B208" name="区域3_1_1_32"/>
    <protectedRange sqref="B208" name="区域3_88"/>
    <protectedRange sqref="B208" name="区域3_3_20"/>
    <protectedRange sqref="B209" name="区域3_3_21"/>
    <protectedRange sqref="B209" name="区域3_92"/>
    <protectedRange sqref="B210" name="区域3_96"/>
    <protectedRange sqref="B210" name="区域3_1_1_35"/>
    <protectedRange sqref="B211" name="区域3_100"/>
    <protectedRange sqref="B211" name="区域3_4_15"/>
    <protectedRange sqref="B211" name="区域3_1_1_37"/>
    <protectedRange sqref="B211" name="区域3_1_1_1_28"/>
    <protectedRange sqref="C200" name="区域1_18_1"/>
    <protectedRange sqref="C202" name="区域1_27_1"/>
    <protectedRange sqref="C194" name="区域2_2_1"/>
    <protectedRange sqref="C194" name="区域3_8_1"/>
    <protectedRange sqref="C195:C196" name="区域3_1_9_1"/>
    <protectedRange sqref="C195:C196" name="区域3_2_1_1"/>
    <protectedRange sqref="C195:C196" name="区域3_12_1"/>
    <protectedRange sqref="C195:C196" name="区域3_2_1_1_1"/>
    <protectedRange sqref="C197:C198" name="区域3_1_13_1"/>
    <protectedRange sqref="C197:C198" name="区域3_2_2_1"/>
    <protectedRange sqref="C197:C198" name="区域3_16_1"/>
    <protectedRange sqref="C197:C198" name="区域3_2_1_2"/>
    <protectedRange sqref="C197:C198" name="区域3_3_1_2"/>
    <protectedRange sqref="C199" name="区域3_20_1"/>
    <protectedRange sqref="C199" name="区域3_1_17_1"/>
    <protectedRange sqref="C200" name="区域3_24_1"/>
    <protectedRange sqref="C200" name="区域3_1_21_1"/>
    <protectedRange sqref="C201" name="区域3_28_1"/>
    <protectedRange sqref="C202" name="区域3_32_1"/>
    <protectedRange sqref="C202" name="区域3_6_2"/>
    <protectedRange sqref="C202" name="区域3_3_3_1"/>
    <protectedRange sqref="C202" name="区域3_6_1_1"/>
    <protectedRange sqref="C203:C204" name="区域3_3_4_1"/>
    <protectedRange sqref="C203" name="区域3_6_1_2"/>
    <protectedRange sqref="C203:C204" name="区域3_36_1"/>
    <protectedRange sqref="C205:C206" name="区域3_79_1"/>
    <protectedRange sqref="C207" name="区域3_84_1"/>
    <protectedRange sqref="C207" name="区域3_1_79_1"/>
    <protectedRange sqref="C208" name="区域3_88_1"/>
    <protectedRange sqref="C209:C211" name="区域3_92_1"/>
    <protectedRange sqref="D194" name="区域2_2_2"/>
    <protectedRange sqref="D194" name="区域3_8_2"/>
    <protectedRange sqref="D195:D196" name="区域3_1_9_2"/>
    <protectedRange sqref="D195:D196" name="区域3_2_1_3"/>
    <protectedRange sqref="D195:D196" name="区域3_12_2"/>
    <protectedRange sqref="D195:D196" name="区域3_2_1_1_2"/>
    <protectedRange sqref="D197:D198" name="区域3_1_13_2"/>
    <protectedRange sqref="D197:D198" name="区域3_2_2_2"/>
    <protectedRange sqref="D197:D198" name="区域3_16_2"/>
    <protectedRange sqref="D197:D198" name="区域3_2_1_2_1"/>
    <protectedRange sqref="D197:D198" name="区域3_3_1_3"/>
    <protectedRange sqref="D199" name="区域3_20_2"/>
    <protectedRange sqref="D199" name="区域3_1_17_2"/>
    <protectedRange sqref="D199" name="区域3_1_1_2"/>
    <protectedRange sqref="D200" name="区域3_24_2"/>
    <protectedRange sqref="D200" name="区域3_1_1_3"/>
    <protectedRange sqref="D200" name="区域3_1_21_2"/>
    <protectedRange sqref="D200" name="区域3_1_2_1_1"/>
    <protectedRange sqref="D200" name="区域3_1_1_1_1"/>
    <protectedRange sqref="D201" name="区域3_1_1_4"/>
    <protectedRange sqref="D201" name="区域3_1_2_2_1"/>
    <protectedRange sqref="D201" name="区域3_28_2"/>
    <protectedRange sqref="D202" name="区域3_32_2"/>
    <protectedRange sqref="D202" name="区域3_6_2_1"/>
    <protectedRange sqref="D202" name="区域3_3_3_2"/>
    <protectedRange sqref="D202" name="区域3_6_1_1_1"/>
    <protectedRange sqref="D203:D204" name="区域3_3_4_2"/>
    <protectedRange sqref="D203" name="区域3_6_1_2_1"/>
    <protectedRange sqref="D203:D204" name="区域3_36_2"/>
    <protectedRange sqref="D205:D206 D206 D206" name="区域3_79_2"/>
    <protectedRange sqref="D207" name="区域3_84_2"/>
    <protectedRange sqref="D207" name="区域3_1_79_2"/>
    <protectedRange sqref="D208 D209 D210 D211" name="区域3_88_2"/>
    <protectedRange sqref="D208 D209 D210 D211" name="区域3_6_2_1_1"/>
    <protectedRange sqref="D208 D209 D210 D211" name="区域3_9_4"/>
    <protectedRange sqref="D209" name="区域3_9_6"/>
    <protectedRange sqref="D210" name="区域3_2_26"/>
    <protectedRange sqref="D210" name="区域3_6_8"/>
    <protectedRange sqref="D211" name="区域3_2_28"/>
    <protectedRange sqref="D211" name="区域3_4_15_1"/>
    <protectedRange sqref="D211" name="区域3_2_1_1_2_1"/>
    <protectedRange sqref="D211" name="区域3_6_1_7"/>
  </protectedRanges>
  <autoFilter ref="A1:G211">
    <extLst/>
  </autoFilter>
  <mergeCells count="1">
    <mergeCell ref="A217:H217"/>
  </mergeCells>
  <dataValidations count="5">
    <dataValidation allowBlank="1" showInputMessage="1" showErrorMessage="1" prompt="请填写使用人" sqref="B2 B12 B13 B14 B15 B16 B17 B18 B19 B20 B24 B28 B32 B33 B34 B35 B36 B37 B38 B39 B40 B41 B45 B48 B52 B54 B55 B60 B61 B62 B63 B64 B65 B66 B67 B69 B72 B75 B76 B78 B79 B80 B81 B82 B83 B84 B85 B86 B87 B89 B97 B98 B99 B100 B101 B104 B107 B108 B111 B112 B120 B125 B127 B137 B139 B140 B141 B142 B143 B144 B145 B146 B147 B149 B150 B151 B153 B157 B158 B159 B160 B161 B164 B169 B170 B171 B172 B173 B174 B175 B177 B178 B179 B180 B181 B182 B183 B184 B185 B186 B189 B190 B193 B194 B196 B198 B199 B200 B201 B202 B203 B204 B206 B208 B209 B210 B211 B212 B213 B5:B6 B9:B10 B21:B22 B25:B26 B29:B31 B42:B44 B46:B47 B49:B50 B56:B57 B58:B59 B90:B91 B92:B93 B95:B96 B102:B103 B105:B106 B109:B110 B113:B114 B115:B116 B117:B118 B122:B124 B128:B130 B132:B133 B134:B136 B162:B163 B165:B166 B167:B168 B187:B188 B191:B192"/>
    <dataValidation allowBlank="1" showInputMessage="1" showErrorMessage="1" prompt="公账收款，请在“备注”栏填写打款日期及公账账号" sqref="C2 C3 C4 C8 C13 C14 C15 C16 C17 C18 C19 C20 C32 C33 C34 C35 C37 C38 C39 C40 C41 C45 C48 C55 C60 C61 C62 C63 C64 C65 C66 C67 C70 C73 C76 C79 C80 C81 C82 C83 C84 C85 C86 C87 C88 C89 C94 C97 C98 C99 C100 C101 C104 C105 C106 C107 C108 C111 C112 C119 C120 C121 C122 C123 C124 C125 C126 C127 C134 C135 C136 C137 C140 C141 C142 C143 C144 C145 C146 C147 C148 C149 C150 C151 C152 C153 C154 C155 C156 C157 C158 C159 C160 C161 C164 C169 C170 C171 C172 C173 C174 C175 C176 C177 C178 C179 C180 C181 C182 C183 C184 C185 C186 C187 C188 C189 C190 C191 C192 C193 C194 C195 C196 C197 C198 C199 C200 C201 C202 C203 C204 C207 C208 C209 C210 C211 C212 C213 C214 C215 C5:C7 C9:C11 C21:C22 C23:C24 C25:C26 C27:C28 C29:C31 C42:C44 C46:C47 C49:C50 C51:C52 C53:C54 C56:C57 C58:C59 C68:C69 C71:C72 C74:C75 C77:C78 C90:C91 C92:C93 C95:C96 C102:C103 C109:C110 C113:C114 C115:C116 C117:C118 C128:C130 C131:C133 C138:C139 C162:C163 C165:C166 C167:C168 C205:C206"/>
    <dataValidation allowBlank="1" showInputMessage="1" showErrorMessage="1" prompt="网络订单请填写" sqref="D2 D3 D4 D7 D8 D11 D12 D13 D14 D15 D16 D17 D18 D19 D20 D22 D26 D32 D33 D34 D35 D36 D37 D38 D39 D40 D41 D45 D48 D55 D60 D61 D62 D63 D64 D65 D66 D76 D78 D79 D80 D81 D82 D83 D84 D85 D86 D88 D89 D91 D94 D96 D97 D98 D99 D101 D104 D105 D107 D108 D111 D112 D114 D118 D125 D137 D140 D141 D142 D143 D144 D145 D146 D149 D150 D151 D153 D157 D158 D159 D160 D163 D164 D166 D168 D169 D173 D174 D175 D176 D177 D178 D179 D180 D181 D182 D183 D184 D185 D186 D189 D190 D193 D195 D197 D204 D205 D208 D209 D210 D211 D212 D213 D23:D24 D27:D28 D30:D31 D42:D44 D46:D47 D49:D50 D51:D52 D53:D54 D56:D57 D58:D59 D68:D69 D71:D72 D74:D75 D92:D93 D102:D103 D109:D110 D115:D116 D119:D120 D122:D124 D126:D127 D128:D130 D131:D133 D134:D136 D138:D139 D187:D188 D191:D192"/>
    <dataValidation allowBlank="1" showInputMessage="1" showErrorMessage="1" prompt="网络预付，请选择网站及填写订单号" sqref="C12"/>
    <dataValidation allowBlank="1" showInputMessage="1" showErrorMessage="1" prompt="房费应收款，请在右边备注栏填写担保人等信息" sqref="C36"/>
  </dataValidations>
  <pageMargins left="0.75" right="0.75" top="1" bottom="1" header="0.5" footer="0.5"/>
  <pageSetup paperSize="9" orientation="portrait"/>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6"/>
  <sheetViews>
    <sheetView workbookViewId="0">
      <selection activeCell="K14" sqref="K14"/>
    </sheetView>
  </sheetViews>
  <sheetFormatPr defaultColWidth="8.725" defaultRowHeight="13.5" outlineLevelCol="6"/>
  <cols>
    <col min="1" max="1" width="14" customWidth="1"/>
    <col min="2" max="2" width="16.725" customWidth="1"/>
    <col min="3" max="3" width="13.275" customWidth="1"/>
  </cols>
  <sheetData>
    <row r="1" spans="1:7">
      <c r="A1" s="66" t="s">
        <v>21</v>
      </c>
      <c r="B1" s="66" t="s">
        <v>22</v>
      </c>
      <c r="C1" s="67" t="s">
        <v>23</v>
      </c>
      <c r="D1" s="66" t="s">
        <v>248</v>
      </c>
      <c r="E1" s="68" t="s">
        <v>24</v>
      </c>
      <c r="F1" s="69" t="s">
        <v>249</v>
      </c>
      <c r="G1" s="70" t="s">
        <v>250</v>
      </c>
    </row>
    <row r="2" spans="1:7">
      <c r="A2" s="71" t="s">
        <v>135</v>
      </c>
      <c r="B2" s="72" t="s">
        <v>251</v>
      </c>
      <c r="C2" s="73">
        <v>2200</v>
      </c>
      <c r="D2" s="74" t="s">
        <v>252</v>
      </c>
      <c r="E2" s="75" t="s">
        <v>253</v>
      </c>
      <c r="F2" s="76" t="s">
        <v>110</v>
      </c>
      <c r="G2" s="77">
        <v>43678</v>
      </c>
    </row>
    <row r="3" spans="1:7">
      <c r="A3" s="71" t="s">
        <v>92</v>
      </c>
      <c r="B3" s="72" t="s">
        <v>254</v>
      </c>
      <c r="C3" s="73">
        <v>1140</v>
      </c>
      <c r="D3" s="74" t="s">
        <v>252</v>
      </c>
      <c r="E3" s="75" t="s">
        <v>255</v>
      </c>
      <c r="F3" s="76" t="s">
        <v>68</v>
      </c>
      <c r="G3" s="77">
        <v>43678</v>
      </c>
    </row>
    <row r="4" spans="1:7">
      <c r="A4" s="71" t="s">
        <v>143</v>
      </c>
      <c r="B4" s="72" t="s">
        <v>254</v>
      </c>
      <c r="C4" s="73">
        <v>1140</v>
      </c>
      <c r="D4" s="74" t="s">
        <v>252</v>
      </c>
      <c r="E4" s="75" t="s">
        <v>255</v>
      </c>
      <c r="F4" s="76" t="s">
        <v>68</v>
      </c>
      <c r="G4" s="77">
        <v>43678</v>
      </c>
    </row>
    <row r="5" spans="1:7">
      <c r="A5" s="71" t="s">
        <v>256</v>
      </c>
      <c r="B5" s="72" t="s">
        <v>257</v>
      </c>
      <c r="C5" s="73">
        <v>1140</v>
      </c>
      <c r="D5" s="74" t="s">
        <v>252</v>
      </c>
      <c r="E5" s="75" t="s">
        <v>258</v>
      </c>
      <c r="F5" s="76" t="s">
        <v>68</v>
      </c>
      <c r="G5" s="77">
        <v>43678</v>
      </c>
    </row>
    <row r="6" spans="1:7">
      <c r="A6" s="71" t="s">
        <v>209</v>
      </c>
      <c r="B6" s="72" t="s">
        <v>257</v>
      </c>
      <c r="C6" s="73">
        <v>1140</v>
      </c>
      <c r="D6" s="74" t="s">
        <v>252</v>
      </c>
      <c r="E6" s="75" t="s">
        <v>258</v>
      </c>
      <c r="F6" s="76" t="s">
        <v>68</v>
      </c>
      <c r="G6" s="77">
        <v>43678</v>
      </c>
    </row>
    <row r="7" spans="1:7">
      <c r="A7" s="71" t="s">
        <v>120</v>
      </c>
      <c r="B7" s="72" t="s">
        <v>259</v>
      </c>
      <c r="C7" s="73">
        <v>1200</v>
      </c>
      <c r="D7" s="74" t="s">
        <v>252</v>
      </c>
      <c r="E7" s="75" t="s">
        <v>260</v>
      </c>
      <c r="F7" s="76" t="s">
        <v>110</v>
      </c>
      <c r="G7" s="77">
        <v>43679</v>
      </c>
    </row>
    <row r="8" spans="1:7">
      <c r="A8" s="71" t="s">
        <v>107</v>
      </c>
      <c r="B8" s="72" t="s">
        <v>259</v>
      </c>
      <c r="C8" s="73">
        <v>2200</v>
      </c>
      <c r="D8" s="74" t="s">
        <v>252</v>
      </c>
      <c r="E8" s="75" t="s">
        <v>261</v>
      </c>
      <c r="F8" s="76" t="s">
        <v>110</v>
      </c>
      <c r="G8" s="77">
        <v>43679</v>
      </c>
    </row>
    <row r="9" spans="1:7">
      <c r="A9" s="71" t="s">
        <v>135</v>
      </c>
      <c r="B9" s="72" t="s">
        <v>262</v>
      </c>
      <c r="C9" s="73">
        <v>2200</v>
      </c>
      <c r="D9" s="74" t="s">
        <v>252</v>
      </c>
      <c r="E9" s="75" t="s">
        <v>263</v>
      </c>
      <c r="F9" s="76" t="s">
        <v>110</v>
      </c>
      <c r="G9" s="77">
        <v>43679</v>
      </c>
    </row>
    <row r="10" spans="1:7">
      <c r="A10" s="71" t="s">
        <v>92</v>
      </c>
      <c r="B10" s="72" t="s">
        <v>254</v>
      </c>
      <c r="C10" s="73">
        <v>1140</v>
      </c>
      <c r="D10" s="74" t="s">
        <v>252</v>
      </c>
      <c r="E10" s="75" t="s">
        <v>255</v>
      </c>
      <c r="F10" s="76" t="s">
        <v>68</v>
      </c>
      <c r="G10" s="77">
        <v>43679</v>
      </c>
    </row>
    <row r="11" spans="1:7">
      <c r="A11" s="71" t="s">
        <v>143</v>
      </c>
      <c r="B11" s="72" t="s">
        <v>254</v>
      </c>
      <c r="C11" s="73">
        <v>1140</v>
      </c>
      <c r="D11" s="74" t="s">
        <v>252</v>
      </c>
      <c r="E11" s="75" t="s">
        <v>255</v>
      </c>
      <c r="F11" s="76" t="s">
        <v>68</v>
      </c>
      <c r="G11" s="77">
        <v>43679</v>
      </c>
    </row>
    <row r="12" spans="1:7">
      <c r="A12" s="71" t="s">
        <v>75</v>
      </c>
      <c r="B12" s="72" t="s">
        <v>264</v>
      </c>
      <c r="C12" s="73">
        <v>1140</v>
      </c>
      <c r="D12" s="74" t="s">
        <v>252</v>
      </c>
      <c r="E12" s="75" t="s">
        <v>265</v>
      </c>
      <c r="F12" s="76" t="s">
        <v>68</v>
      </c>
      <c r="G12" s="77">
        <v>43679</v>
      </c>
    </row>
    <row r="13" spans="1:7">
      <c r="A13" s="71" t="s">
        <v>86</v>
      </c>
      <c r="B13" s="72" t="s">
        <v>266</v>
      </c>
      <c r="C13" s="73">
        <v>2400</v>
      </c>
      <c r="D13" s="74" t="s">
        <v>252</v>
      </c>
      <c r="E13" s="75" t="s">
        <v>267</v>
      </c>
      <c r="F13" s="76" t="s">
        <v>68</v>
      </c>
      <c r="G13" s="77">
        <v>43679</v>
      </c>
    </row>
    <row r="14" spans="1:7">
      <c r="A14" s="71" t="s">
        <v>256</v>
      </c>
      <c r="B14" s="72" t="s">
        <v>257</v>
      </c>
      <c r="C14" s="73">
        <v>1140</v>
      </c>
      <c r="D14" s="74" t="s">
        <v>252</v>
      </c>
      <c r="E14" s="75" t="s">
        <v>258</v>
      </c>
      <c r="F14" s="76" t="s">
        <v>68</v>
      </c>
      <c r="G14" s="77">
        <v>43679</v>
      </c>
    </row>
    <row r="15" spans="1:7">
      <c r="A15" s="71" t="s">
        <v>209</v>
      </c>
      <c r="B15" s="72" t="s">
        <v>257</v>
      </c>
      <c r="C15" s="73">
        <v>1140</v>
      </c>
      <c r="D15" s="74" t="s">
        <v>252</v>
      </c>
      <c r="E15" s="75" t="s">
        <v>258</v>
      </c>
      <c r="F15" s="76" t="s">
        <v>68</v>
      </c>
      <c r="G15" s="77">
        <v>43679</v>
      </c>
    </row>
    <row r="16" spans="1:7">
      <c r="A16" s="71" t="s">
        <v>155</v>
      </c>
      <c r="B16" s="72" t="s">
        <v>268</v>
      </c>
      <c r="C16" s="73">
        <v>1800</v>
      </c>
      <c r="D16" s="78" t="s">
        <v>252</v>
      </c>
      <c r="E16" s="75" t="s">
        <v>269</v>
      </c>
      <c r="F16" s="76" t="s">
        <v>110</v>
      </c>
      <c r="G16" s="77">
        <v>43680</v>
      </c>
    </row>
    <row r="17" spans="1:7">
      <c r="A17" s="71" t="s">
        <v>123</v>
      </c>
      <c r="B17" s="72" t="s">
        <v>270</v>
      </c>
      <c r="C17" s="73">
        <v>1800</v>
      </c>
      <c r="D17" s="78" t="s">
        <v>252</v>
      </c>
      <c r="E17" s="75" t="s">
        <v>271</v>
      </c>
      <c r="F17" s="76" t="s">
        <v>110</v>
      </c>
      <c r="G17" s="77">
        <v>43680</v>
      </c>
    </row>
    <row r="18" spans="1:7">
      <c r="A18" s="71" t="s">
        <v>156</v>
      </c>
      <c r="B18" s="72" t="s">
        <v>270</v>
      </c>
      <c r="C18" s="73">
        <v>1800</v>
      </c>
      <c r="D18" s="78" t="s">
        <v>252</v>
      </c>
      <c r="E18" s="75" t="s">
        <v>271</v>
      </c>
      <c r="F18" s="76" t="s">
        <v>110</v>
      </c>
      <c r="G18" s="77">
        <v>43680</v>
      </c>
    </row>
    <row r="19" spans="1:7">
      <c r="A19" s="79">
        <v>121</v>
      </c>
      <c r="B19" s="80" t="s">
        <v>272</v>
      </c>
      <c r="C19" s="81">
        <v>1520</v>
      </c>
      <c r="D19" s="82" t="s">
        <v>252</v>
      </c>
      <c r="E19" s="75" t="s">
        <v>273</v>
      </c>
      <c r="F19" s="76" t="s">
        <v>29</v>
      </c>
      <c r="G19" s="77">
        <v>43680</v>
      </c>
    </row>
    <row r="20" spans="1:7">
      <c r="A20" s="71" t="s">
        <v>30</v>
      </c>
      <c r="B20" s="72" t="s">
        <v>274</v>
      </c>
      <c r="C20" s="73">
        <v>1600</v>
      </c>
      <c r="D20" s="74" t="s">
        <v>252</v>
      </c>
      <c r="E20" s="75" t="s">
        <v>275</v>
      </c>
      <c r="F20" s="76" t="s">
        <v>68</v>
      </c>
      <c r="G20" s="77">
        <v>43680</v>
      </c>
    </row>
    <row r="21" spans="1:7">
      <c r="A21" s="71" t="s">
        <v>75</v>
      </c>
      <c r="B21" s="72" t="s">
        <v>264</v>
      </c>
      <c r="C21" s="73">
        <v>1140</v>
      </c>
      <c r="D21" s="74" t="s">
        <v>252</v>
      </c>
      <c r="E21" s="75" t="s">
        <v>265</v>
      </c>
      <c r="F21" s="76" t="s">
        <v>68</v>
      </c>
      <c r="G21" s="77">
        <v>43680</v>
      </c>
    </row>
    <row r="22" spans="1:7">
      <c r="A22" s="71" t="s">
        <v>72</v>
      </c>
      <c r="B22" s="72" t="s">
        <v>274</v>
      </c>
      <c r="C22" s="73">
        <v>1600</v>
      </c>
      <c r="D22" s="74" t="s">
        <v>252</v>
      </c>
      <c r="E22" s="75" t="s">
        <v>275</v>
      </c>
      <c r="F22" s="76" t="s">
        <v>68</v>
      </c>
      <c r="G22" s="77">
        <v>43680</v>
      </c>
    </row>
    <row r="23" spans="1:7">
      <c r="A23" s="71" t="s">
        <v>256</v>
      </c>
      <c r="B23" s="72" t="s">
        <v>276</v>
      </c>
      <c r="C23" s="73">
        <v>1140</v>
      </c>
      <c r="D23" s="74" t="s">
        <v>252</v>
      </c>
      <c r="E23" s="75" t="s">
        <v>277</v>
      </c>
      <c r="F23" s="76" t="s">
        <v>68</v>
      </c>
      <c r="G23" s="77">
        <v>43680</v>
      </c>
    </row>
    <row r="24" spans="1:7">
      <c r="A24" s="71" t="s">
        <v>120</v>
      </c>
      <c r="B24" s="72" t="s">
        <v>278</v>
      </c>
      <c r="C24" s="73">
        <v>1200</v>
      </c>
      <c r="D24" s="74" t="s">
        <v>252</v>
      </c>
      <c r="E24" s="75" t="s">
        <v>279</v>
      </c>
      <c r="F24" s="76" t="s">
        <v>110</v>
      </c>
      <c r="G24" s="77">
        <v>43681</v>
      </c>
    </row>
    <row r="25" spans="1:7">
      <c r="A25" s="71" t="s">
        <v>155</v>
      </c>
      <c r="B25" s="72" t="s">
        <v>268</v>
      </c>
      <c r="C25" s="73">
        <v>1800</v>
      </c>
      <c r="D25" s="78" t="s">
        <v>252</v>
      </c>
      <c r="E25" s="75" t="s">
        <v>269</v>
      </c>
      <c r="F25" s="76" t="s">
        <v>110</v>
      </c>
      <c r="G25" s="77">
        <v>43681</v>
      </c>
    </row>
    <row r="26" spans="1:7">
      <c r="A26" s="71" t="s">
        <v>123</v>
      </c>
      <c r="B26" s="72" t="s">
        <v>270</v>
      </c>
      <c r="C26" s="73">
        <v>1800</v>
      </c>
      <c r="D26" s="78" t="s">
        <v>252</v>
      </c>
      <c r="E26" s="75" t="s">
        <v>271</v>
      </c>
      <c r="F26" s="76" t="s">
        <v>110</v>
      </c>
      <c r="G26" s="77">
        <v>43681</v>
      </c>
    </row>
    <row r="27" spans="1:7">
      <c r="A27" s="71" t="s">
        <v>156</v>
      </c>
      <c r="B27" s="72" t="s">
        <v>270</v>
      </c>
      <c r="C27" s="73">
        <v>1800</v>
      </c>
      <c r="D27" s="78" t="s">
        <v>252</v>
      </c>
      <c r="E27" s="75" t="s">
        <v>271</v>
      </c>
      <c r="F27" s="76" t="s">
        <v>110</v>
      </c>
      <c r="G27" s="77">
        <v>43681</v>
      </c>
    </row>
    <row r="28" spans="1:7">
      <c r="A28" s="79">
        <v>121</v>
      </c>
      <c r="B28" s="80" t="s">
        <v>272</v>
      </c>
      <c r="C28" s="81">
        <v>1520</v>
      </c>
      <c r="D28" s="82" t="s">
        <v>252</v>
      </c>
      <c r="E28" s="75" t="s">
        <v>273</v>
      </c>
      <c r="F28" s="76" t="s">
        <v>29</v>
      </c>
      <c r="G28" s="77">
        <v>43681</v>
      </c>
    </row>
    <row r="29" spans="1:7">
      <c r="A29" s="79" t="s">
        <v>156</v>
      </c>
      <c r="B29" s="80" t="s">
        <v>280</v>
      </c>
      <c r="C29" s="73">
        <v>1140</v>
      </c>
      <c r="D29" s="82" t="s">
        <v>252</v>
      </c>
      <c r="E29" s="75" t="s">
        <v>281</v>
      </c>
      <c r="F29" s="76" t="s">
        <v>29</v>
      </c>
      <c r="G29" s="77">
        <v>43681</v>
      </c>
    </row>
    <row r="30" spans="1:7">
      <c r="A30" s="79" t="s">
        <v>256</v>
      </c>
      <c r="B30" s="80" t="s">
        <v>282</v>
      </c>
      <c r="C30" s="73">
        <v>1140</v>
      </c>
      <c r="D30" s="82" t="s">
        <v>252</v>
      </c>
      <c r="E30" s="83" t="s">
        <v>283</v>
      </c>
      <c r="F30" s="76" t="s">
        <v>29</v>
      </c>
      <c r="G30" s="77">
        <v>43681</v>
      </c>
    </row>
    <row r="31" spans="1:7">
      <c r="A31" s="71" t="s">
        <v>155</v>
      </c>
      <c r="B31" s="72" t="s">
        <v>284</v>
      </c>
      <c r="C31" s="73">
        <v>1200</v>
      </c>
      <c r="D31" s="74" t="s">
        <v>252</v>
      </c>
      <c r="E31" s="75" t="s">
        <v>285</v>
      </c>
      <c r="F31" s="76" t="s">
        <v>68</v>
      </c>
      <c r="G31" s="77">
        <v>43681</v>
      </c>
    </row>
    <row r="32" spans="1:7">
      <c r="A32" s="71" t="s">
        <v>256</v>
      </c>
      <c r="B32" s="72" t="s">
        <v>276</v>
      </c>
      <c r="C32" s="73">
        <v>1140</v>
      </c>
      <c r="D32" s="74" t="s">
        <v>252</v>
      </c>
      <c r="E32" s="75" t="s">
        <v>277</v>
      </c>
      <c r="F32" s="76" t="s">
        <v>68</v>
      </c>
      <c r="G32" s="77">
        <v>43681</v>
      </c>
    </row>
    <row r="33" spans="1:7">
      <c r="A33" s="71" t="s">
        <v>120</v>
      </c>
      <c r="B33" s="72" t="s">
        <v>278</v>
      </c>
      <c r="C33" s="73">
        <v>1200</v>
      </c>
      <c r="D33" s="74" t="s">
        <v>252</v>
      </c>
      <c r="E33" s="75" t="s">
        <v>279</v>
      </c>
      <c r="F33" s="76" t="s">
        <v>110</v>
      </c>
      <c r="G33" s="77">
        <v>43682</v>
      </c>
    </row>
    <row r="34" spans="1:7">
      <c r="A34" s="71" t="s">
        <v>155</v>
      </c>
      <c r="B34" s="72" t="s">
        <v>268</v>
      </c>
      <c r="C34" s="73">
        <v>1800</v>
      </c>
      <c r="D34" s="78" t="s">
        <v>252</v>
      </c>
      <c r="E34" s="75" t="s">
        <v>269</v>
      </c>
      <c r="F34" s="76" t="s">
        <v>110</v>
      </c>
      <c r="G34" s="77">
        <v>43682</v>
      </c>
    </row>
    <row r="35" spans="1:7">
      <c r="A35" s="71" t="s">
        <v>123</v>
      </c>
      <c r="B35" s="72" t="s">
        <v>270</v>
      </c>
      <c r="C35" s="73">
        <v>1800</v>
      </c>
      <c r="D35" s="78" t="s">
        <v>252</v>
      </c>
      <c r="E35" s="75" t="s">
        <v>271</v>
      </c>
      <c r="F35" s="76" t="s">
        <v>110</v>
      </c>
      <c r="G35" s="77">
        <v>43682</v>
      </c>
    </row>
    <row r="36" spans="1:7">
      <c r="A36" s="71" t="s">
        <v>156</v>
      </c>
      <c r="B36" s="72" t="s">
        <v>270</v>
      </c>
      <c r="C36" s="73">
        <v>1800</v>
      </c>
      <c r="D36" s="78" t="s">
        <v>252</v>
      </c>
      <c r="E36" s="75" t="s">
        <v>271</v>
      </c>
      <c r="F36" s="76" t="s">
        <v>110</v>
      </c>
      <c r="G36" s="77">
        <v>43682</v>
      </c>
    </row>
    <row r="37" spans="1:7">
      <c r="A37" s="79">
        <v>121</v>
      </c>
      <c r="B37" s="80" t="s">
        <v>272</v>
      </c>
      <c r="C37" s="81">
        <v>1520</v>
      </c>
      <c r="D37" s="82" t="s">
        <v>252</v>
      </c>
      <c r="E37" s="75" t="s">
        <v>273</v>
      </c>
      <c r="F37" s="76" t="s">
        <v>29</v>
      </c>
      <c r="G37" s="77">
        <v>43682</v>
      </c>
    </row>
    <row r="38" spans="1:7">
      <c r="A38" s="79" t="s">
        <v>156</v>
      </c>
      <c r="B38" s="80" t="s">
        <v>280</v>
      </c>
      <c r="C38" s="73">
        <v>1140</v>
      </c>
      <c r="D38" s="82" t="s">
        <v>252</v>
      </c>
      <c r="E38" s="75" t="s">
        <v>281</v>
      </c>
      <c r="F38" s="76" t="s">
        <v>29</v>
      </c>
      <c r="G38" s="77">
        <v>43682</v>
      </c>
    </row>
    <row r="39" spans="1:7">
      <c r="A39" s="79" t="s">
        <v>256</v>
      </c>
      <c r="B39" s="80" t="s">
        <v>282</v>
      </c>
      <c r="C39" s="73">
        <v>1140</v>
      </c>
      <c r="D39" s="82" t="s">
        <v>252</v>
      </c>
      <c r="E39" s="83" t="s">
        <v>283</v>
      </c>
      <c r="F39" s="76" t="s">
        <v>29</v>
      </c>
      <c r="G39" s="77">
        <v>43682</v>
      </c>
    </row>
    <row r="40" spans="1:7">
      <c r="A40" s="79">
        <v>211</v>
      </c>
      <c r="B40" s="72" t="s">
        <v>286</v>
      </c>
      <c r="C40" s="73">
        <v>1080</v>
      </c>
      <c r="D40" s="74" t="s">
        <v>252</v>
      </c>
      <c r="E40" s="75" t="s">
        <v>287</v>
      </c>
      <c r="F40" s="76" t="s">
        <v>44</v>
      </c>
      <c r="G40" s="77">
        <v>43682</v>
      </c>
    </row>
    <row r="41" spans="1:7">
      <c r="A41" s="71" t="s">
        <v>75</v>
      </c>
      <c r="B41" s="72" t="s">
        <v>276</v>
      </c>
      <c r="C41" s="73">
        <v>1140</v>
      </c>
      <c r="D41" s="74" t="s">
        <v>252</v>
      </c>
      <c r="E41" s="75" t="s">
        <v>277</v>
      </c>
      <c r="F41" s="76" t="s">
        <v>68</v>
      </c>
      <c r="G41" s="77">
        <v>43682</v>
      </c>
    </row>
    <row r="42" spans="1:7">
      <c r="A42" s="71" t="s">
        <v>150</v>
      </c>
      <c r="B42" s="72" t="s">
        <v>288</v>
      </c>
      <c r="C42" s="73">
        <v>1520</v>
      </c>
      <c r="D42" s="74" t="s">
        <v>252</v>
      </c>
      <c r="E42" s="75" t="s">
        <v>289</v>
      </c>
      <c r="F42" s="76" t="s">
        <v>110</v>
      </c>
      <c r="G42" s="77">
        <v>43683</v>
      </c>
    </row>
    <row r="43" spans="1:7">
      <c r="A43" s="71" t="s">
        <v>89</v>
      </c>
      <c r="B43" s="72" t="s">
        <v>288</v>
      </c>
      <c r="C43" s="73">
        <v>1520</v>
      </c>
      <c r="D43" s="74" t="s">
        <v>252</v>
      </c>
      <c r="E43" s="75" t="s">
        <v>289</v>
      </c>
      <c r="F43" s="76" t="s">
        <v>110</v>
      </c>
      <c r="G43" s="77">
        <v>43683</v>
      </c>
    </row>
    <row r="44" spans="1:7">
      <c r="A44" s="71" t="s">
        <v>156</v>
      </c>
      <c r="B44" s="72" t="s">
        <v>290</v>
      </c>
      <c r="C44" s="73">
        <v>1955</v>
      </c>
      <c r="D44" s="74" t="s">
        <v>252</v>
      </c>
      <c r="E44" s="75" t="s">
        <v>291</v>
      </c>
      <c r="F44" s="76" t="s">
        <v>110</v>
      </c>
      <c r="G44" s="77">
        <v>43683</v>
      </c>
    </row>
    <row r="45" spans="1:7">
      <c r="A45" s="79">
        <v>121</v>
      </c>
      <c r="B45" s="80" t="s">
        <v>272</v>
      </c>
      <c r="C45" s="81">
        <v>1520</v>
      </c>
      <c r="D45" s="82" t="s">
        <v>252</v>
      </c>
      <c r="E45" s="75" t="s">
        <v>273</v>
      </c>
      <c r="F45" s="76" t="s">
        <v>29</v>
      </c>
      <c r="G45" s="77">
        <v>43683</v>
      </c>
    </row>
    <row r="46" spans="1:7">
      <c r="A46" s="79" t="s">
        <v>30</v>
      </c>
      <c r="B46" s="72" t="s">
        <v>292</v>
      </c>
      <c r="C46" s="73">
        <v>2090</v>
      </c>
      <c r="D46" s="74" t="s">
        <v>252</v>
      </c>
      <c r="E46" s="75" t="s">
        <v>293</v>
      </c>
      <c r="F46" s="76" t="s">
        <v>29</v>
      </c>
      <c r="G46" s="77">
        <v>43683</v>
      </c>
    </row>
    <row r="47" spans="1:7">
      <c r="A47" s="79">
        <v>211</v>
      </c>
      <c r="B47" s="72" t="s">
        <v>286</v>
      </c>
      <c r="C47" s="73">
        <v>1080</v>
      </c>
      <c r="D47" s="74" t="s">
        <v>252</v>
      </c>
      <c r="E47" s="75" t="s">
        <v>287</v>
      </c>
      <c r="F47" s="76" t="s">
        <v>44</v>
      </c>
      <c r="G47" s="77">
        <v>43683</v>
      </c>
    </row>
    <row r="48" spans="1:7">
      <c r="A48" s="71" t="s">
        <v>150</v>
      </c>
      <c r="B48" s="72" t="s">
        <v>288</v>
      </c>
      <c r="C48" s="73">
        <v>1520</v>
      </c>
      <c r="D48" s="74" t="s">
        <v>252</v>
      </c>
      <c r="E48" s="75" t="s">
        <v>289</v>
      </c>
      <c r="F48" s="76" t="s">
        <v>110</v>
      </c>
      <c r="G48" s="77">
        <v>43684</v>
      </c>
    </row>
    <row r="49" spans="1:7">
      <c r="A49" s="71" t="s">
        <v>157</v>
      </c>
      <c r="B49" s="72" t="s">
        <v>294</v>
      </c>
      <c r="C49" s="73">
        <v>1600</v>
      </c>
      <c r="D49" s="78" t="s">
        <v>252</v>
      </c>
      <c r="E49" s="75" t="s">
        <v>295</v>
      </c>
      <c r="F49" s="76" t="s">
        <v>110</v>
      </c>
      <c r="G49" s="77">
        <v>43684</v>
      </c>
    </row>
    <row r="50" spans="1:7">
      <c r="A50" s="71" t="s">
        <v>89</v>
      </c>
      <c r="B50" s="72" t="s">
        <v>288</v>
      </c>
      <c r="C50" s="73">
        <v>1520</v>
      </c>
      <c r="D50" s="74" t="s">
        <v>252</v>
      </c>
      <c r="E50" s="75" t="s">
        <v>289</v>
      </c>
      <c r="F50" s="76" t="s">
        <v>110</v>
      </c>
      <c r="G50" s="77">
        <v>43684</v>
      </c>
    </row>
    <row r="51" spans="1:7">
      <c r="A51" s="71" t="s">
        <v>156</v>
      </c>
      <c r="B51" s="72" t="s">
        <v>290</v>
      </c>
      <c r="C51" s="73">
        <v>1955</v>
      </c>
      <c r="D51" s="74" t="s">
        <v>252</v>
      </c>
      <c r="E51" s="75" t="s">
        <v>291</v>
      </c>
      <c r="F51" s="76" t="s">
        <v>110</v>
      </c>
      <c r="G51" s="77">
        <v>43684</v>
      </c>
    </row>
    <row r="52" spans="1:7">
      <c r="A52" s="79">
        <v>106</v>
      </c>
      <c r="B52" s="72" t="s">
        <v>296</v>
      </c>
      <c r="C52" s="73">
        <v>1520</v>
      </c>
      <c r="D52" s="82" t="s">
        <v>252</v>
      </c>
      <c r="E52" s="75" t="s">
        <v>297</v>
      </c>
      <c r="F52" s="76" t="s">
        <v>29</v>
      </c>
      <c r="G52" s="77">
        <v>43684</v>
      </c>
    </row>
    <row r="53" spans="1:7">
      <c r="A53" s="79">
        <v>121</v>
      </c>
      <c r="B53" s="80" t="s">
        <v>298</v>
      </c>
      <c r="C53" s="81">
        <v>1520</v>
      </c>
      <c r="D53" s="82" t="s">
        <v>252</v>
      </c>
      <c r="E53" s="75" t="s">
        <v>273</v>
      </c>
      <c r="F53" s="76" t="s">
        <v>29</v>
      </c>
      <c r="G53" s="77">
        <v>43684</v>
      </c>
    </row>
    <row r="54" spans="1:7">
      <c r="A54" s="79">
        <v>111</v>
      </c>
      <c r="B54" s="72" t="s">
        <v>299</v>
      </c>
      <c r="C54" s="73">
        <v>1520</v>
      </c>
      <c r="D54" s="74" t="s">
        <v>252</v>
      </c>
      <c r="E54" s="75" t="s">
        <v>300</v>
      </c>
      <c r="F54" s="76" t="s">
        <v>29</v>
      </c>
      <c r="G54" s="77">
        <v>43684</v>
      </c>
    </row>
    <row r="55" spans="1:7">
      <c r="A55" s="79" t="s">
        <v>157</v>
      </c>
      <c r="B55" s="72" t="s">
        <v>301</v>
      </c>
      <c r="C55" s="73">
        <v>1520</v>
      </c>
      <c r="D55" s="74" t="s">
        <v>252</v>
      </c>
      <c r="E55" s="75" t="s">
        <v>302</v>
      </c>
      <c r="F55" s="76" t="s">
        <v>29</v>
      </c>
      <c r="G55" s="77">
        <v>43684</v>
      </c>
    </row>
    <row r="56" spans="1:7">
      <c r="A56" s="79" t="s">
        <v>120</v>
      </c>
      <c r="B56" s="72" t="s">
        <v>303</v>
      </c>
      <c r="C56" s="73">
        <v>3600</v>
      </c>
      <c r="D56" s="82" t="s">
        <v>252</v>
      </c>
      <c r="E56" s="83" t="s">
        <v>304</v>
      </c>
      <c r="F56" s="76" t="s">
        <v>29</v>
      </c>
      <c r="G56" s="77">
        <v>43684</v>
      </c>
    </row>
    <row r="57" spans="1:7">
      <c r="A57" s="79" t="s">
        <v>30</v>
      </c>
      <c r="B57" s="72" t="s">
        <v>292</v>
      </c>
      <c r="C57" s="73">
        <v>2090</v>
      </c>
      <c r="D57" s="74" t="s">
        <v>252</v>
      </c>
      <c r="E57" s="75" t="s">
        <v>293</v>
      </c>
      <c r="F57" s="76" t="s">
        <v>29</v>
      </c>
      <c r="G57" s="77">
        <v>43684</v>
      </c>
    </row>
    <row r="58" spans="1:7">
      <c r="A58" s="79">
        <v>211</v>
      </c>
      <c r="B58" s="72" t="s">
        <v>286</v>
      </c>
      <c r="C58" s="73">
        <v>1080</v>
      </c>
      <c r="D58" s="74" t="s">
        <v>252</v>
      </c>
      <c r="E58" s="75" t="s">
        <v>287</v>
      </c>
      <c r="F58" s="76" t="s">
        <v>44</v>
      </c>
      <c r="G58" s="77">
        <v>43684</v>
      </c>
    </row>
    <row r="59" spans="1:7">
      <c r="A59" s="71" t="s">
        <v>150</v>
      </c>
      <c r="B59" s="72" t="s">
        <v>288</v>
      </c>
      <c r="C59" s="73">
        <v>1520</v>
      </c>
      <c r="D59" s="74" t="s">
        <v>252</v>
      </c>
      <c r="E59" s="75" t="s">
        <v>289</v>
      </c>
      <c r="F59" s="76" t="s">
        <v>110</v>
      </c>
      <c r="G59" s="77">
        <v>43685</v>
      </c>
    </row>
    <row r="60" spans="1:7">
      <c r="A60" s="71" t="s">
        <v>89</v>
      </c>
      <c r="B60" s="72" t="s">
        <v>288</v>
      </c>
      <c r="C60" s="73">
        <v>1520</v>
      </c>
      <c r="D60" s="74" t="s">
        <v>252</v>
      </c>
      <c r="E60" s="75" t="s">
        <v>289</v>
      </c>
      <c r="F60" s="76" t="s">
        <v>110</v>
      </c>
      <c r="G60" s="77">
        <v>43685</v>
      </c>
    </row>
    <row r="61" spans="1:7">
      <c r="A61" s="79">
        <v>106</v>
      </c>
      <c r="B61" s="72" t="s">
        <v>296</v>
      </c>
      <c r="C61" s="73">
        <v>1520</v>
      </c>
      <c r="D61" s="82" t="s">
        <v>252</v>
      </c>
      <c r="E61" s="75" t="s">
        <v>297</v>
      </c>
      <c r="F61" s="76" t="s">
        <v>29</v>
      </c>
      <c r="G61" s="77">
        <v>43685</v>
      </c>
    </row>
    <row r="62" spans="1:7">
      <c r="A62" s="79">
        <v>120</v>
      </c>
      <c r="B62" s="80" t="s">
        <v>305</v>
      </c>
      <c r="C62" s="73">
        <v>1140</v>
      </c>
      <c r="D62" s="82" t="s">
        <v>252</v>
      </c>
      <c r="E62" s="75" t="s">
        <v>306</v>
      </c>
      <c r="F62" s="76" t="s">
        <v>29</v>
      </c>
      <c r="G62" s="77">
        <v>43685</v>
      </c>
    </row>
    <row r="63" spans="1:7">
      <c r="A63" s="79">
        <v>121</v>
      </c>
      <c r="B63" s="80" t="s">
        <v>298</v>
      </c>
      <c r="C63" s="81">
        <v>1520</v>
      </c>
      <c r="D63" s="82" t="s">
        <v>252</v>
      </c>
      <c r="E63" s="75" t="s">
        <v>273</v>
      </c>
      <c r="F63" s="76" t="s">
        <v>29</v>
      </c>
      <c r="G63" s="77">
        <v>43685</v>
      </c>
    </row>
    <row r="64" spans="1:7">
      <c r="A64" s="79">
        <v>111</v>
      </c>
      <c r="B64" s="72" t="s">
        <v>299</v>
      </c>
      <c r="C64" s="73">
        <v>1520</v>
      </c>
      <c r="D64" s="74" t="s">
        <v>252</v>
      </c>
      <c r="E64" s="75" t="s">
        <v>300</v>
      </c>
      <c r="F64" s="76" t="s">
        <v>29</v>
      </c>
      <c r="G64" s="77">
        <v>43685</v>
      </c>
    </row>
    <row r="65" spans="1:7">
      <c r="A65" s="79" t="s">
        <v>157</v>
      </c>
      <c r="B65" s="72" t="s">
        <v>301</v>
      </c>
      <c r="C65" s="73">
        <v>1520</v>
      </c>
      <c r="D65" s="74" t="s">
        <v>252</v>
      </c>
      <c r="E65" s="75" t="s">
        <v>302</v>
      </c>
      <c r="F65" s="76" t="s">
        <v>29</v>
      </c>
      <c r="G65" s="77">
        <v>43685</v>
      </c>
    </row>
    <row r="66" spans="1:7">
      <c r="A66" s="79" t="s">
        <v>120</v>
      </c>
      <c r="B66" s="72" t="s">
        <v>303</v>
      </c>
      <c r="C66" s="73">
        <v>3600</v>
      </c>
      <c r="D66" s="82" t="s">
        <v>252</v>
      </c>
      <c r="E66" s="83" t="s">
        <v>304</v>
      </c>
      <c r="F66" s="76" t="s">
        <v>29</v>
      </c>
      <c r="G66" s="77">
        <v>43685</v>
      </c>
    </row>
    <row r="67" spans="1:7">
      <c r="A67" s="79" t="s">
        <v>307</v>
      </c>
      <c r="B67" s="72" t="s">
        <v>308</v>
      </c>
      <c r="C67" s="73">
        <v>1140</v>
      </c>
      <c r="D67" s="82" t="s">
        <v>252</v>
      </c>
      <c r="E67" s="83" t="s">
        <v>309</v>
      </c>
      <c r="F67" s="76" t="s">
        <v>29</v>
      </c>
      <c r="G67" s="77">
        <v>43685</v>
      </c>
    </row>
    <row r="68" spans="1:7">
      <c r="A68" s="79" t="s">
        <v>72</v>
      </c>
      <c r="B68" s="80" t="s">
        <v>310</v>
      </c>
      <c r="C68" s="73">
        <v>1140</v>
      </c>
      <c r="D68" s="74" t="s">
        <v>252</v>
      </c>
      <c r="E68" s="75" t="s">
        <v>311</v>
      </c>
      <c r="F68" s="76" t="s">
        <v>29</v>
      </c>
      <c r="G68" s="77">
        <v>43685</v>
      </c>
    </row>
    <row r="69" spans="1:7">
      <c r="A69" s="79" t="s">
        <v>30</v>
      </c>
      <c r="B69" s="72" t="s">
        <v>292</v>
      </c>
      <c r="C69" s="73">
        <v>2090</v>
      </c>
      <c r="D69" s="74" t="s">
        <v>252</v>
      </c>
      <c r="E69" s="75" t="s">
        <v>293</v>
      </c>
      <c r="F69" s="76" t="s">
        <v>29</v>
      </c>
      <c r="G69" s="77">
        <v>43685</v>
      </c>
    </row>
    <row r="70" spans="1:7">
      <c r="A70" s="71" t="s">
        <v>86</v>
      </c>
      <c r="B70" s="72" t="s">
        <v>312</v>
      </c>
      <c r="C70" s="73">
        <v>1520</v>
      </c>
      <c r="D70" s="74" t="s">
        <v>252</v>
      </c>
      <c r="E70" s="75" t="s">
        <v>313</v>
      </c>
      <c r="F70" s="76" t="s">
        <v>110</v>
      </c>
      <c r="G70" s="77">
        <v>43686</v>
      </c>
    </row>
    <row r="71" spans="1:7">
      <c r="A71" s="71" t="s">
        <v>150</v>
      </c>
      <c r="B71" s="72" t="s">
        <v>288</v>
      </c>
      <c r="C71" s="73">
        <v>1520</v>
      </c>
      <c r="D71" s="74" t="s">
        <v>252</v>
      </c>
      <c r="E71" s="75" t="s">
        <v>289</v>
      </c>
      <c r="F71" s="76" t="s">
        <v>110</v>
      </c>
      <c r="G71" s="77">
        <v>43686</v>
      </c>
    </row>
    <row r="72" spans="1:7">
      <c r="A72" s="71" t="s">
        <v>89</v>
      </c>
      <c r="B72" s="72" t="s">
        <v>288</v>
      </c>
      <c r="C72" s="73">
        <v>1520</v>
      </c>
      <c r="D72" s="74" t="s">
        <v>252</v>
      </c>
      <c r="E72" s="75" t="s">
        <v>289</v>
      </c>
      <c r="F72" s="76" t="s">
        <v>110</v>
      </c>
      <c r="G72" s="77">
        <v>43686</v>
      </c>
    </row>
    <row r="73" spans="1:7">
      <c r="A73" s="71" t="s">
        <v>65</v>
      </c>
      <c r="B73" s="72" t="s">
        <v>314</v>
      </c>
      <c r="C73" s="73">
        <v>2000</v>
      </c>
      <c r="D73" s="74" t="s">
        <v>252</v>
      </c>
      <c r="E73" s="75" t="s">
        <v>315</v>
      </c>
      <c r="F73" s="76" t="s">
        <v>110</v>
      </c>
      <c r="G73" s="77">
        <v>43686</v>
      </c>
    </row>
    <row r="74" spans="1:7">
      <c r="A74" s="71" t="s">
        <v>155</v>
      </c>
      <c r="B74" s="72" t="s">
        <v>316</v>
      </c>
      <c r="C74" s="73">
        <v>2000</v>
      </c>
      <c r="D74" s="74" t="s">
        <v>252</v>
      </c>
      <c r="E74" s="75" t="s">
        <v>317</v>
      </c>
      <c r="F74" s="76" t="s">
        <v>110</v>
      </c>
      <c r="G74" s="77">
        <v>43686</v>
      </c>
    </row>
    <row r="75" spans="1:7">
      <c r="A75" s="71" t="s">
        <v>123</v>
      </c>
      <c r="B75" s="72" t="s">
        <v>316</v>
      </c>
      <c r="C75" s="73">
        <v>2000</v>
      </c>
      <c r="D75" s="74" t="s">
        <v>252</v>
      </c>
      <c r="E75" s="75" t="s">
        <v>317</v>
      </c>
      <c r="F75" s="76" t="s">
        <v>110</v>
      </c>
      <c r="G75" s="77">
        <v>43686</v>
      </c>
    </row>
    <row r="76" spans="1:7">
      <c r="A76" s="79">
        <v>120</v>
      </c>
      <c r="B76" s="80" t="s">
        <v>305</v>
      </c>
      <c r="C76" s="73">
        <v>1140</v>
      </c>
      <c r="D76" s="82" t="s">
        <v>252</v>
      </c>
      <c r="E76" s="75" t="s">
        <v>306</v>
      </c>
      <c r="F76" s="76" t="s">
        <v>29</v>
      </c>
      <c r="G76" s="77">
        <v>43686</v>
      </c>
    </row>
    <row r="77" spans="1:7">
      <c r="A77" s="79" t="s">
        <v>157</v>
      </c>
      <c r="B77" s="72" t="s">
        <v>301</v>
      </c>
      <c r="C77" s="73">
        <v>1520</v>
      </c>
      <c r="D77" s="74" t="s">
        <v>252</v>
      </c>
      <c r="E77" s="75" t="s">
        <v>302</v>
      </c>
      <c r="F77" s="76" t="s">
        <v>29</v>
      </c>
      <c r="G77" s="77">
        <v>43686</v>
      </c>
    </row>
    <row r="78" spans="1:7">
      <c r="A78" s="79" t="s">
        <v>120</v>
      </c>
      <c r="B78" s="72" t="s">
        <v>303</v>
      </c>
      <c r="C78" s="73">
        <v>3600</v>
      </c>
      <c r="D78" s="82" t="s">
        <v>252</v>
      </c>
      <c r="E78" s="83" t="s">
        <v>304</v>
      </c>
      <c r="F78" s="76" t="s">
        <v>29</v>
      </c>
      <c r="G78" s="77">
        <v>43686</v>
      </c>
    </row>
    <row r="79" spans="1:7">
      <c r="A79" s="79" t="s">
        <v>307</v>
      </c>
      <c r="B79" s="72" t="s">
        <v>308</v>
      </c>
      <c r="C79" s="73">
        <v>1140</v>
      </c>
      <c r="D79" s="82" t="s">
        <v>252</v>
      </c>
      <c r="E79" s="83" t="s">
        <v>309</v>
      </c>
      <c r="F79" s="76" t="s">
        <v>29</v>
      </c>
      <c r="G79" s="77">
        <v>43686</v>
      </c>
    </row>
    <row r="80" spans="1:7">
      <c r="A80" s="79" t="s">
        <v>72</v>
      </c>
      <c r="B80" s="80" t="s">
        <v>310</v>
      </c>
      <c r="C80" s="73">
        <v>1140</v>
      </c>
      <c r="D80" s="74" t="s">
        <v>252</v>
      </c>
      <c r="E80" s="75" t="s">
        <v>311</v>
      </c>
      <c r="F80" s="76" t="s">
        <v>29</v>
      </c>
      <c r="G80" s="77">
        <v>43686</v>
      </c>
    </row>
    <row r="81" spans="1:7">
      <c r="A81" s="79">
        <v>110</v>
      </c>
      <c r="B81" s="72" t="s">
        <v>318</v>
      </c>
      <c r="C81" s="73">
        <v>2200</v>
      </c>
      <c r="D81" s="74" t="s">
        <v>252</v>
      </c>
      <c r="E81" s="75" t="s">
        <v>319</v>
      </c>
      <c r="F81" s="76" t="s">
        <v>29</v>
      </c>
      <c r="G81" s="77">
        <v>43686</v>
      </c>
    </row>
    <row r="82" spans="1:7">
      <c r="A82" s="79">
        <v>106</v>
      </c>
      <c r="B82" s="72" t="s">
        <v>320</v>
      </c>
      <c r="C82" s="73">
        <v>1170</v>
      </c>
      <c r="D82" s="74" t="s">
        <v>252</v>
      </c>
      <c r="E82" s="75" t="s">
        <v>321</v>
      </c>
      <c r="F82" s="76" t="s">
        <v>44</v>
      </c>
      <c r="G82" s="77">
        <v>43686</v>
      </c>
    </row>
    <row r="83" spans="1:7">
      <c r="A83" s="79">
        <v>110</v>
      </c>
      <c r="B83" s="72" t="s">
        <v>320</v>
      </c>
      <c r="C83" s="73">
        <v>1170</v>
      </c>
      <c r="D83" s="74" t="s">
        <v>252</v>
      </c>
      <c r="E83" s="75" t="s">
        <v>321</v>
      </c>
      <c r="F83" s="76" t="s">
        <v>44</v>
      </c>
      <c r="G83" s="77">
        <v>43686</v>
      </c>
    </row>
    <row r="84" spans="1:7">
      <c r="A84" s="71" t="s">
        <v>86</v>
      </c>
      <c r="B84" s="72" t="s">
        <v>312</v>
      </c>
      <c r="C84" s="73">
        <v>1520</v>
      </c>
      <c r="D84" s="74" t="s">
        <v>252</v>
      </c>
      <c r="E84" s="75" t="s">
        <v>313</v>
      </c>
      <c r="F84" s="76" t="s">
        <v>110</v>
      </c>
      <c r="G84" s="77">
        <v>43687</v>
      </c>
    </row>
    <row r="85" spans="1:7">
      <c r="A85" s="71" t="s">
        <v>150</v>
      </c>
      <c r="B85" s="72" t="s">
        <v>288</v>
      </c>
      <c r="C85" s="73">
        <v>1520</v>
      </c>
      <c r="D85" s="74" t="s">
        <v>252</v>
      </c>
      <c r="E85" s="75" t="s">
        <v>289</v>
      </c>
      <c r="F85" s="76" t="s">
        <v>110</v>
      </c>
      <c r="G85" s="77">
        <v>43687</v>
      </c>
    </row>
    <row r="86" spans="1:7">
      <c r="A86" s="71" t="s">
        <v>89</v>
      </c>
      <c r="B86" s="72" t="s">
        <v>288</v>
      </c>
      <c r="C86" s="73">
        <v>1520</v>
      </c>
      <c r="D86" s="74" t="s">
        <v>252</v>
      </c>
      <c r="E86" s="75" t="s">
        <v>289</v>
      </c>
      <c r="F86" s="76" t="s">
        <v>110</v>
      </c>
      <c r="G86" s="77">
        <v>43687</v>
      </c>
    </row>
    <row r="87" spans="1:7">
      <c r="A87" s="71" t="s">
        <v>65</v>
      </c>
      <c r="B87" s="72" t="s">
        <v>314</v>
      </c>
      <c r="C87" s="73">
        <v>2000</v>
      </c>
      <c r="D87" s="74" t="s">
        <v>252</v>
      </c>
      <c r="E87" s="75" t="s">
        <v>322</v>
      </c>
      <c r="F87" s="76" t="s">
        <v>110</v>
      </c>
      <c r="G87" s="77">
        <v>43687</v>
      </c>
    </row>
    <row r="88" spans="1:7">
      <c r="A88" s="71" t="s">
        <v>135</v>
      </c>
      <c r="B88" s="72" t="s">
        <v>323</v>
      </c>
      <c r="C88" s="73">
        <v>2200</v>
      </c>
      <c r="D88" s="74" t="s">
        <v>252</v>
      </c>
      <c r="E88" s="75" t="s">
        <v>324</v>
      </c>
      <c r="F88" s="76" t="s">
        <v>110</v>
      </c>
      <c r="G88" s="77">
        <v>43687</v>
      </c>
    </row>
    <row r="89" spans="1:7">
      <c r="A89" s="79">
        <v>120</v>
      </c>
      <c r="B89" s="80" t="s">
        <v>305</v>
      </c>
      <c r="C89" s="73">
        <v>1140</v>
      </c>
      <c r="D89" s="82" t="s">
        <v>252</v>
      </c>
      <c r="E89" s="75" t="s">
        <v>306</v>
      </c>
      <c r="F89" s="76" t="s">
        <v>29</v>
      </c>
      <c r="G89" s="77">
        <v>43687</v>
      </c>
    </row>
    <row r="90" spans="1:7">
      <c r="A90" s="79" t="s">
        <v>120</v>
      </c>
      <c r="B90" s="72" t="s">
        <v>325</v>
      </c>
      <c r="C90" s="73">
        <v>4100</v>
      </c>
      <c r="D90" s="82" t="s">
        <v>252</v>
      </c>
      <c r="E90" s="83" t="s">
        <v>326</v>
      </c>
      <c r="F90" s="76" t="s">
        <v>29</v>
      </c>
      <c r="G90" s="77">
        <v>43687</v>
      </c>
    </row>
    <row r="91" spans="1:7">
      <c r="A91" s="79" t="s">
        <v>307</v>
      </c>
      <c r="B91" s="72" t="s">
        <v>308</v>
      </c>
      <c r="C91" s="73">
        <v>1140</v>
      </c>
      <c r="D91" s="82" t="s">
        <v>252</v>
      </c>
      <c r="E91" s="83" t="s">
        <v>309</v>
      </c>
      <c r="F91" s="76" t="s">
        <v>29</v>
      </c>
      <c r="G91" s="77">
        <v>43687</v>
      </c>
    </row>
    <row r="92" spans="1:7">
      <c r="A92" s="79" t="s">
        <v>72</v>
      </c>
      <c r="B92" s="80" t="s">
        <v>310</v>
      </c>
      <c r="C92" s="73">
        <v>1140</v>
      </c>
      <c r="D92" s="74" t="s">
        <v>252</v>
      </c>
      <c r="E92" s="75" t="s">
        <v>311</v>
      </c>
      <c r="F92" s="76" t="s">
        <v>29</v>
      </c>
      <c r="G92" s="77">
        <v>43687</v>
      </c>
    </row>
    <row r="93" spans="1:7">
      <c r="A93" s="79">
        <v>203</v>
      </c>
      <c r="B93" s="72" t="s">
        <v>327</v>
      </c>
      <c r="C93" s="73">
        <v>1100</v>
      </c>
      <c r="D93" s="74" t="s">
        <v>252</v>
      </c>
      <c r="E93" s="75" t="s">
        <v>328</v>
      </c>
      <c r="F93" s="76" t="s">
        <v>44</v>
      </c>
      <c r="G93" s="77">
        <v>43687</v>
      </c>
    </row>
    <row r="94" spans="1:7">
      <c r="A94" s="79">
        <v>106</v>
      </c>
      <c r="B94" s="72" t="s">
        <v>320</v>
      </c>
      <c r="C94" s="73">
        <v>1170</v>
      </c>
      <c r="D94" s="74" t="s">
        <v>252</v>
      </c>
      <c r="E94" s="75" t="s">
        <v>321</v>
      </c>
      <c r="F94" s="76" t="s">
        <v>44</v>
      </c>
      <c r="G94" s="77">
        <v>43687</v>
      </c>
    </row>
    <row r="95" spans="1:7">
      <c r="A95" s="79">
        <v>110</v>
      </c>
      <c r="B95" s="72" t="s">
        <v>320</v>
      </c>
      <c r="C95" s="73">
        <v>1170</v>
      </c>
      <c r="D95" s="74" t="s">
        <v>252</v>
      </c>
      <c r="E95" s="75" t="s">
        <v>321</v>
      </c>
      <c r="F95" s="76" t="s">
        <v>44</v>
      </c>
      <c r="G95" s="77">
        <v>43687</v>
      </c>
    </row>
    <row r="96" spans="1:7">
      <c r="A96" s="71" t="s">
        <v>120</v>
      </c>
      <c r="B96" s="72" t="s">
        <v>329</v>
      </c>
      <c r="C96" s="73">
        <v>1200</v>
      </c>
      <c r="D96" s="74" t="s">
        <v>252</v>
      </c>
      <c r="E96" s="75" t="s">
        <v>330</v>
      </c>
      <c r="F96" s="76" t="s">
        <v>110</v>
      </c>
      <c r="G96" s="77">
        <v>43688</v>
      </c>
    </row>
    <row r="97" spans="1:7">
      <c r="A97" s="71" t="s">
        <v>86</v>
      </c>
      <c r="B97" s="72" t="s">
        <v>312</v>
      </c>
      <c r="C97" s="73">
        <v>1520</v>
      </c>
      <c r="D97" s="74" t="s">
        <v>252</v>
      </c>
      <c r="E97" s="75" t="s">
        <v>313</v>
      </c>
      <c r="F97" s="76" t="s">
        <v>110</v>
      </c>
      <c r="G97" s="77">
        <v>43688</v>
      </c>
    </row>
    <row r="98" spans="1:7">
      <c r="A98" s="71" t="s">
        <v>150</v>
      </c>
      <c r="B98" s="72" t="s">
        <v>331</v>
      </c>
      <c r="C98" s="73">
        <v>1600</v>
      </c>
      <c r="D98" s="74" t="s">
        <v>252</v>
      </c>
      <c r="E98" s="75" t="s">
        <v>332</v>
      </c>
      <c r="F98" s="76" t="s">
        <v>110</v>
      </c>
      <c r="G98" s="77">
        <v>43688</v>
      </c>
    </row>
    <row r="99" spans="1:7">
      <c r="A99" s="71" t="s">
        <v>333</v>
      </c>
      <c r="B99" s="72" t="s">
        <v>334</v>
      </c>
      <c r="C99" s="73">
        <v>1200</v>
      </c>
      <c r="D99" s="74" t="s">
        <v>252</v>
      </c>
      <c r="E99" s="75" t="s">
        <v>335</v>
      </c>
      <c r="F99" s="76" t="s">
        <v>110</v>
      </c>
      <c r="G99" s="77">
        <v>43688</v>
      </c>
    </row>
    <row r="100" ht="14.25" spans="1:7">
      <c r="A100" s="79" t="s">
        <v>75</v>
      </c>
      <c r="B100" s="84" t="s">
        <v>336</v>
      </c>
      <c r="C100" s="73">
        <v>1400</v>
      </c>
      <c r="D100" s="74" t="s">
        <v>252</v>
      </c>
      <c r="E100" s="75" t="s">
        <v>337</v>
      </c>
      <c r="F100" s="76" t="s">
        <v>29</v>
      </c>
      <c r="G100" s="77">
        <v>43688</v>
      </c>
    </row>
    <row r="101" ht="14.25" spans="1:7">
      <c r="A101" s="79" t="s">
        <v>72</v>
      </c>
      <c r="B101" s="84" t="s">
        <v>336</v>
      </c>
      <c r="C101" s="73">
        <v>1400</v>
      </c>
      <c r="D101" s="74" t="s">
        <v>252</v>
      </c>
      <c r="E101" s="75" t="s">
        <v>338</v>
      </c>
      <c r="F101" s="76" t="s">
        <v>29</v>
      </c>
      <c r="G101" s="77">
        <v>43688</v>
      </c>
    </row>
    <row r="102" spans="1:7">
      <c r="A102" s="79">
        <v>203</v>
      </c>
      <c r="B102" s="72" t="s">
        <v>327</v>
      </c>
      <c r="C102" s="73">
        <v>1100</v>
      </c>
      <c r="D102" s="74" t="s">
        <v>252</v>
      </c>
      <c r="E102" s="75" t="s">
        <v>339</v>
      </c>
      <c r="F102" s="76" t="s">
        <v>44</v>
      </c>
      <c r="G102" s="77">
        <v>43688</v>
      </c>
    </row>
    <row r="103" spans="1:7">
      <c r="A103" s="71" t="s">
        <v>120</v>
      </c>
      <c r="B103" s="72" t="s">
        <v>329</v>
      </c>
      <c r="C103" s="73">
        <v>1200</v>
      </c>
      <c r="D103" s="74" t="s">
        <v>252</v>
      </c>
      <c r="E103" s="75" t="s">
        <v>340</v>
      </c>
      <c r="F103" s="76" t="s">
        <v>110</v>
      </c>
      <c r="G103" s="77">
        <v>43689</v>
      </c>
    </row>
    <row r="104" spans="1:7">
      <c r="A104" s="71" t="s">
        <v>333</v>
      </c>
      <c r="B104" s="72" t="s">
        <v>334</v>
      </c>
      <c r="C104" s="73">
        <v>1200</v>
      </c>
      <c r="D104" s="74" t="s">
        <v>252</v>
      </c>
      <c r="E104" s="75" t="s">
        <v>341</v>
      </c>
      <c r="F104" s="76" t="s">
        <v>110</v>
      </c>
      <c r="G104" s="77">
        <v>43689</v>
      </c>
    </row>
    <row r="105" ht="14.25" spans="1:7">
      <c r="A105" s="79" t="s">
        <v>75</v>
      </c>
      <c r="B105" s="85" t="s">
        <v>336</v>
      </c>
      <c r="C105" s="73">
        <v>1400</v>
      </c>
      <c r="D105" s="74" t="s">
        <v>252</v>
      </c>
      <c r="E105" s="75" t="s">
        <v>337</v>
      </c>
      <c r="F105" s="76" t="s">
        <v>29</v>
      </c>
      <c r="G105" s="77">
        <v>43689</v>
      </c>
    </row>
    <row r="106" ht="14.25" spans="1:7">
      <c r="A106" s="79" t="s">
        <v>72</v>
      </c>
      <c r="B106" s="85" t="s">
        <v>336</v>
      </c>
      <c r="C106" s="73">
        <v>1400</v>
      </c>
      <c r="D106" s="74" t="s">
        <v>252</v>
      </c>
      <c r="E106" s="75" t="s">
        <v>338</v>
      </c>
      <c r="F106" s="76" t="s">
        <v>29</v>
      </c>
      <c r="G106" s="77">
        <v>43689</v>
      </c>
    </row>
    <row r="107" spans="1:7">
      <c r="A107" s="71" t="s">
        <v>69</v>
      </c>
      <c r="B107" s="72" t="s">
        <v>342</v>
      </c>
      <c r="C107" s="73">
        <v>1140</v>
      </c>
      <c r="D107" s="74" t="s">
        <v>252</v>
      </c>
      <c r="E107" s="75" t="s">
        <v>343</v>
      </c>
      <c r="F107" s="76" t="s">
        <v>68</v>
      </c>
      <c r="G107" s="77">
        <v>43689</v>
      </c>
    </row>
    <row r="108" spans="1:7">
      <c r="A108" s="71" t="s">
        <v>72</v>
      </c>
      <c r="B108" s="72" t="s">
        <v>344</v>
      </c>
      <c r="C108" s="73">
        <v>1140</v>
      </c>
      <c r="D108" s="74" t="s">
        <v>252</v>
      </c>
      <c r="E108" s="75" t="s">
        <v>345</v>
      </c>
      <c r="F108" s="76" t="s">
        <v>68</v>
      </c>
      <c r="G108" s="77">
        <v>43689</v>
      </c>
    </row>
    <row r="109" spans="1:7">
      <c r="A109" s="71" t="s">
        <v>65</v>
      </c>
      <c r="B109" s="72" t="s">
        <v>344</v>
      </c>
      <c r="C109" s="73">
        <v>1140</v>
      </c>
      <c r="D109" s="74" t="s">
        <v>252</v>
      </c>
      <c r="E109" s="75" t="s">
        <v>345</v>
      </c>
      <c r="F109" s="76" t="s">
        <v>68</v>
      </c>
      <c r="G109" s="77">
        <v>43689</v>
      </c>
    </row>
    <row r="110" spans="1:7">
      <c r="A110" s="71" t="s">
        <v>155</v>
      </c>
      <c r="B110" s="72" t="s">
        <v>346</v>
      </c>
      <c r="C110" s="73">
        <v>1140</v>
      </c>
      <c r="D110" s="74" t="s">
        <v>252</v>
      </c>
      <c r="E110" s="75" t="s">
        <v>347</v>
      </c>
      <c r="F110" s="76" t="s">
        <v>68</v>
      </c>
      <c r="G110" s="77">
        <v>43689</v>
      </c>
    </row>
    <row r="111" spans="1:7">
      <c r="A111" s="71" t="s">
        <v>123</v>
      </c>
      <c r="B111" s="72" t="s">
        <v>348</v>
      </c>
      <c r="C111" s="73">
        <v>1140</v>
      </c>
      <c r="D111" s="74" t="s">
        <v>252</v>
      </c>
      <c r="E111" s="75" t="s">
        <v>349</v>
      </c>
      <c r="F111" s="76" t="s">
        <v>68</v>
      </c>
      <c r="G111" s="77">
        <v>43689</v>
      </c>
    </row>
    <row r="112" spans="1:7">
      <c r="A112" s="71" t="s">
        <v>156</v>
      </c>
      <c r="B112" s="72" t="s">
        <v>348</v>
      </c>
      <c r="C112" s="73">
        <v>1140</v>
      </c>
      <c r="D112" s="74" t="s">
        <v>252</v>
      </c>
      <c r="E112" s="75" t="s">
        <v>349</v>
      </c>
      <c r="F112" s="76" t="s">
        <v>68</v>
      </c>
      <c r="G112" s="77">
        <v>43689</v>
      </c>
    </row>
    <row r="113" spans="1:7">
      <c r="A113" s="71" t="s">
        <v>120</v>
      </c>
      <c r="B113" s="72" t="s">
        <v>350</v>
      </c>
      <c r="C113" s="73">
        <v>1200</v>
      </c>
      <c r="D113" s="74" t="s">
        <v>252</v>
      </c>
      <c r="E113" s="75" t="s">
        <v>351</v>
      </c>
      <c r="F113" s="76" t="s">
        <v>110</v>
      </c>
      <c r="G113" s="77">
        <v>43690</v>
      </c>
    </row>
    <row r="114" spans="1:7">
      <c r="A114" s="71" t="s">
        <v>95</v>
      </c>
      <c r="B114" s="72" t="s">
        <v>352</v>
      </c>
      <c r="C114" s="73">
        <v>1600</v>
      </c>
      <c r="D114" s="74" t="s">
        <v>252</v>
      </c>
      <c r="E114" s="75" t="s">
        <v>353</v>
      </c>
      <c r="F114" s="76" t="s">
        <v>110</v>
      </c>
      <c r="G114" s="77">
        <v>43690</v>
      </c>
    </row>
    <row r="115" spans="1:7">
      <c r="A115" s="79">
        <v>122</v>
      </c>
      <c r="B115" s="80" t="s">
        <v>354</v>
      </c>
      <c r="C115" s="81">
        <v>1520</v>
      </c>
      <c r="D115" s="82" t="s">
        <v>252</v>
      </c>
      <c r="E115" s="75" t="s">
        <v>355</v>
      </c>
      <c r="F115" s="76" t="s">
        <v>29</v>
      </c>
      <c r="G115" s="77">
        <v>43690</v>
      </c>
    </row>
    <row r="116" spans="1:7">
      <c r="A116" s="79">
        <v>117</v>
      </c>
      <c r="B116" s="80" t="s">
        <v>356</v>
      </c>
      <c r="C116" s="73">
        <v>1140</v>
      </c>
      <c r="D116" s="82" t="s">
        <v>252</v>
      </c>
      <c r="E116" s="75" t="s">
        <v>357</v>
      </c>
      <c r="F116" s="76" t="s">
        <v>29</v>
      </c>
      <c r="G116" s="77">
        <v>43690</v>
      </c>
    </row>
    <row r="117" spans="1:7">
      <c r="A117" s="79" t="s">
        <v>155</v>
      </c>
      <c r="B117" s="72" t="s">
        <v>358</v>
      </c>
      <c r="C117" s="73">
        <v>1520</v>
      </c>
      <c r="D117" s="74" t="s">
        <v>252</v>
      </c>
      <c r="E117" s="75" t="s">
        <v>359</v>
      </c>
      <c r="F117" s="76" t="s">
        <v>29</v>
      </c>
      <c r="G117" s="77">
        <v>43690</v>
      </c>
    </row>
    <row r="118" spans="1:7">
      <c r="A118" s="79" t="s">
        <v>72</v>
      </c>
      <c r="B118" s="72" t="s">
        <v>360</v>
      </c>
      <c r="C118" s="73">
        <v>2400</v>
      </c>
      <c r="D118" s="74" t="s">
        <v>252</v>
      </c>
      <c r="E118" s="75" t="s">
        <v>361</v>
      </c>
      <c r="F118" s="76" t="s">
        <v>29</v>
      </c>
      <c r="G118" s="77">
        <v>43690</v>
      </c>
    </row>
    <row r="119" spans="1:7">
      <c r="A119" s="71" t="s">
        <v>92</v>
      </c>
      <c r="B119" s="72" t="s">
        <v>362</v>
      </c>
      <c r="C119" s="73">
        <v>1200</v>
      </c>
      <c r="D119" s="74" t="s">
        <v>252</v>
      </c>
      <c r="E119" s="75" t="s">
        <v>363</v>
      </c>
      <c r="F119" s="76" t="s">
        <v>68</v>
      </c>
      <c r="G119" s="77">
        <v>43690</v>
      </c>
    </row>
    <row r="120" spans="1:7">
      <c r="A120" s="71" t="s">
        <v>69</v>
      </c>
      <c r="B120" s="72" t="s">
        <v>342</v>
      </c>
      <c r="C120" s="73">
        <v>1140</v>
      </c>
      <c r="D120" s="74" t="s">
        <v>252</v>
      </c>
      <c r="E120" s="75" t="s">
        <v>343</v>
      </c>
      <c r="F120" s="76" t="s">
        <v>68</v>
      </c>
      <c r="G120" s="77">
        <v>43690</v>
      </c>
    </row>
    <row r="121" spans="1:7">
      <c r="A121" s="71" t="s">
        <v>72</v>
      </c>
      <c r="B121" s="72" t="s">
        <v>344</v>
      </c>
      <c r="C121" s="73">
        <v>1140</v>
      </c>
      <c r="D121" s="74" t="s">
        <v>252</v>
      </c>
      <c r="E121" s="75" t="s">
        <v>345</v>
      </c>
      <c r="F121" s="76" t="s">
        <v>68</v>
      </c>
      <c r="G121" s="77">
        <v>43690</v>
      </c>
    </row>
    <row r="122" spans="1:7">
      <c r="A122" s="71" t="s">
        <v>65</v>
      </c>
      <c r="B122" s="72" t="s">
        <v>344</v>
      </c>
      <c r="C122" s="73">
        <v>1140</v>
      </c>
      <c r="D122" s="74" t="s">
        <v>252</v>
      </c>
      <c r="E122" s="75" t="s">
        <v>345</v>
      </c>
      <c r="F122" s="76" t="s">
        <v>68</v>
      </c>
      <c r="G122" s="77">
        <v>43690</v>
      </c>
    </row>
    <row r="123" spans="1:7">
      <c r="A123" s="71" t="s">
        <v>155</v>
      </c>
      <c r="B123" s="72" t="s">
        <v>346</v>
      </c>
      <c r="C123" s="73">
        <v>1140</v>
      </c>
      <c r="D123" s="74" t="s">
        <v>252</v>
      </c>
      <c r="E123" s="75" t="s">
        <v>347</v>
      </c>
      <c r="F123" s="76" t="s">
        <v>68</v>
      </c>
      <c r="G123" s="77">
        <v>43690</v>
      </c>
    </row>
    <row r="124" spans="1:7">
      <c r="A124" s="71" t="s">
        <v>123</v>
      </c>
      <c r="B124" s="72" t="s">
        <v>348</v>
      </c>
      <c r="C124" s="73">
        <v>1140</v>
      </c>
      <c r="D124" s="74" t="s">
        <v>252</v>
      </c>
      <c r="E124" s="75" t="s">
        <v>349</v>
      </c>
      <c r="F124" s="76" t="s">
        <v>68</v>
      </c>
      <c r="G124" s="77">
        <v>43690</v>
      </c>
    </row>
    <row r="125" spans="1:7">
      <c r="A125" s="71" t="s">
        <v>156</v>
      </c>
      <c r="B125" s="72" t="s">
        <v>348</v>
      </c>
      <c r="C125" s="73">
        <v>1140</v>
      </c>
      <c r="D125" s="74" t="s">
        <v>252</v>
      </c>
      <c r="E125" s="75" t="s">
        <v>349</v>
      </c>
      <c r="F125" s="76" t="s">
        <v>68</v>
      </c>
      <c r="G125" s="77">
        <v>43690</v>
      </c>
    </row>
    <row r="126" spans="1:7">
      <c r="A126" s="71" t="s">
        <v>157</v>
      </c>
      <c r="B126" s="72" t="s">
        <v>364</v>
      </c>
      <c r="C126" s="73">
        <v>1200</v>
      </c>
      <c r="D126" s="74" t="s">
        <v>252</v>
      </c>
      <c r="E126" s="75" t="s">
        <v>365</v>
      </c>
      <c r="F126" s="76" t="s">
        <v>110</v>
      </c>
      <c r="G126" s="77">
        <v>43691</v>
      </c>
    </row>
    <row r="127" spans="1:7">
      <c r="A127" s="79">
        <v>122</v>
      </c>
      <c r="B127" s="80" t="s">
        <v>366</v>
      </c>
      <c r="C127" s="81">
        <v>1520</v>
      </c>
      <c r="D127" s="82" t="s">
        <v>252</v>
      </c>
      <c r="E127" s="75" t="s">
        <v>355</v>
      </c>
      <c r="F127" s="76" t="s">
        <v>29</v>
      </c>
      <c r="G127" s="77">
        <v>43691</v>
      </c>
    </row>
    <row r="128" spans="1:7">
      <c r="A128" s="79">
        <v>117</v>
      </c>
      <c r="B128" s="80" t="s">
        <v>356</v>
      </c>
      <c r="C128" s="73">
        <v>1140</v>
      </c>
      <c r="D128" s="82" t="s">
        <v>252</v>
      </c>
      <c r="E128" s="75" t="s">
        <v>357</v>
      </c>
      <c r="F128" s="76" t="s">
        <v>29</v>
      </c>
      <c r="G128" s="77">
        <v>43691</v>
      </c>
    </row>
    <row r="129" spans="1:7">
      <c r="A129" s="79" t="s">
        <v>155</v>
      </c>
      <c r="B129" s="72" t="s">
        <v>358</v>
      </c>
      <c r="C129" s="73">
        <v>1520</v>
      </c>
      <c r="D129" s="74" t="s">
        <v>252</v>
      </c>
      <c r="E129" s="75" t="s">
        <v>359</v>
      </c>
      <c r="F129" s="76" t="s">
        <v>29</v>
      </c>
      <c r="G129" s="77">
        <v>43691</v>
      </c>
    </row>
    <row r="130" spans="1:7">
      <c r="A130" s="79" t="s">
        <v>367</v>
      </c>
      <c r="B130" s="72" t="s">
        <v>368</v>
      </c>
      <c r="C130" s="81">
        <v>2090</v>
      </c>
      <c r="D130" s="82" t="s">
        <v>252</v>
      </c>
      <c r="E130" s="83" t="s">
        <v>369</v>
      </c>
      <c r="F130" s="76" t="s">
        <v>29</v>
      </c>
      <c r="G130" s="77">
        <v>43691</v>
      </c>
    </row>
    <row r="131" spans="1:7">
      <c r="A131" s="79" t="s">
        <v>72</v>
      </c>
      <c r="B131" s="72" t="s">
        <v>360</v>
      </c>
      <c r="C131" s="73">
        <v>2400</v>
      </c>
      <c r="D131" s="74" t="s">
        <v>252</v>
      </c>
      <c r="E131" s="75" t="s">
        <v>361</v>
      </c>
      <c r="F131" s="76" t="s">
        <v>29</v>
      </c>
      <c r="G131" s="77">
        <v>43691</v>
      </c>
    </row>
    <row r="132" spans="1:7">
      <c r="A132" s="79" t="s">
        <v>333</v>
      </c>
      <c r="B132" s="80" t="s">
        <v>370</v>
      </c>
      <c r="C132" s="73">
        <v>1140</v>
      </c>
      <c r="D132" s="74" t="s">
        <v>252</v>
      </c>
      <c r="E132" s="75" t="s">
        <v>371</v>
      </c>
      <c r="F132" s="76" t="s">
        <v>29</v>
      </c>
      <c r="G132" s="77">
        <v>43691</v>
      </c>
    </row>
    <row r="133" spans="1:7">
      <c r="A133" s="79">
        <v>116</v>
      </c>
      <c r="B133" s="72" t="s">
        <v>372</v>
      </c>
      <c r="C133" s="73">
        <v>1080</v>
      </c>
      <c r="D133" s="74" t="s">
        <v>252</v>
      </c>
      <c r="E133" s="75" t="s">
        <v>373</v>
      </c>
      <c r="F133" s="76" t="s">
        <v>44</v>
      </c>
      <c r="G133" s="77">
        <v>43691</v>
      </c>
    </row>
    <row r="134" spans="1:7">
      <c r="A134" s="71" t="s">
        <v>157</v>
      </c>
      <c r="B134" s="72" t="s">
        <v>364</v>
      </c>
      <c r="C134" s="73">
        <v>1200</v>
      </c>
      <c r="D134" s="74" t="s">
        <v>252</v>
      </c>
      <c r="E134" s="75" t="s">
        <v>365</v>
      </c>
      <c r="F134" s="76" t="s">
        <v>110</v>
      </c>
      <c r="G134" s="77">
        <v>43692</v>
      </c>
    </row>
    <row r="135" spans="1:7">
      <c r="A135" s="71" t="s">
        <v>65</v>
      </c>
      <c r="B135" s="72" t="s">
        <v>374</v>
      </c>
      <c r="C135" s="73">
        <v>2000</v>
      </c>
      <c r="D135" s="74" t="s">
        <v>252</v>
      </c>
      <c r="E135" s="75" t="s">
        <v>375</v>
      </c>
      <c r="F135" s="76" t="s">
        <v>110</v>
      </c>
      <c r="G135" s="77">
        <v>43692</v>
      </c>
    </row>
    <row r="136" spans="1:7">
      <c r="A136" s="71" t="s">
        <v>128</v>
      </c>
      <c r="B136" s="72" t="s">
        <v>376</v>
      </c>
      <c r="C136" s="73">
        <v>1520</v>
      </c>
      <c r="D136" s="74" t="s">
        <v>252</v>
      </c>
      <c r="E136" s="75" t="s">
        <v>377</v>
      </c>
      <c r="F136" s="76" t="s">
        <v>110</v>
      </c>
      <c r="G136" s="77">
        <v>43692</v>
      </c>
    </row>
    <row r="137" spans="1:7">
      <c r="A137" s="71" t="s">
        <v>107</v>
      </c>
      <c r="B137" s="72" t="s">
        <v>378</v>
      </c>
      <c r="C137" s="73">
        <v>2200</v>
      </c>
      <c r="D137" s="74" t="s">
        <v>252</v>
      </c>
      <c r="E137" s="75" t="s">
        <v>379</v>
      </c>
      <c r="F137" s="76" t="s">
        <v>110</v>
      </c>
      <c r="G137" s="77">
        <v>43692</v>
      </c>
    </row>
    <row r="138" spans="1:7">
      <c r="A138" s="79">
        <v>116</v>
      </c>
      <c r="B138" s="72" t="s">
        <v>372</v>
      </c>
      <c r="C138" s="73">
        <v>1080</v>
      </c>
      <c r="D138" s="74" t="s">
        <v>252</v>
      </c>
      <c r="E138" s="75" t="s">
        <v>373</v>
      </c>
      <c r="F138" s="76" t="s">
        <v>44</v>
      </c>
      <c r="G138" s="77">
        <v>43692</v>
      </c>
    </row>
    <row r="139" spans="1:7">
      <c r="A139" s="79">
        <v>104</v>
      </c>
      <c r="B139" s="72" t="s">
        <v>380</v>
      </c>
      <c r="C139" s="73">
        <v>1140</v>
      </c>
      <c r="D139" s="82" t="s">
        <v>252</v>
      </c>
      <c r="E139" s="75" t="s">
        <v>381</v>
      </c>
      <c r="F139" s="76" t="s">
        <v>29</v>
      </c>
      <c r="G139" s="77">
        <v>43692</v>
      </c>
    </row>
    <row r="140" spans="1:7">
      <c r="A140" s="79">
        <v>122</v>
      </c>
      <c r="B140" s="80" t="s">
        <v>354</v>
      </c>
      <c r="C140" s="81">
        <v>1520</v>
      </c>
      <c r="D140" s="82" t="s">
        <v>252</v>
      </c>
      <c r="E140" s="75" t="s">
        <v>355</v>
      </c>
      <c r="F140" s="76" t="s">
        <v>29</v>
      </c>
      <c r="G140" s="77">
        <v>43692</v>
      </c>
    </row>
    <row r="141" spans="1:7">
      <c r="A141" s="79" t="s">
        <v>155</v>
      </c>
      <c r="B141" s="72" t="s">
        <v>358</v>
      </c>
      <c r="C141" s="73">
        <v>1520</v>
      </c>
      <c r="D141" s="74" t="s">
        <v>252</v>
      </c>
      <c r="E141" s="75" t="s">
        <v>359</v>
      </c>
      <c r="F141" s="76" t="s">
        <v>29</v>
      </c>
      <c r="G141" s="77">
        <v>43692</v>
      </c>
    </row>
    <row r="142" spans="1:7">
      <c r="A142" s="79" t="s">
        <v>367</v>
      </c>
      <c r="B142" s="72" t="s">
        <v>368</v>
      </c>
      <c r="C142" s="81">
        <v>2090</v>
      </c>
      <c r="D142" s="82" t="s">
        <v>252</v>
      </c>
      <c r="E142" s="83" t="s">
        <v>369</v>
      </c>
      <c r="F142" s="76" t="s">
        <v>29</v>
      </c>
      <c r="G142" s="77">
        <v>43692</v>
      </c>
    </row>
    <row r="143" spans="1:7">
      <c r="A143" s="79" t="s">
        <v>75</v>
      </c>
      <c r="B143" s="72" t="s">
        <v>382</v>
      </c>
      <c r="C143" s="73">
        <v>3825</v>
      </c>
      <c r="D143" s="74" t="s">
        <v>252</v>
      </c>
      <c r="E143" s="75" t="s">
        <v>383</v>
      </c>
      <c r="F143" s="76" t="s">
        <v>29</v>
      </c>
      <c r="G143" s="77">
        <v>43692</v>
      </c>
    </row>
    <row r="144" spans="1:7">
      <c r="A144" s="79" t="s">
        <v>333</v>
      </c>
      <c r="B144" s="80" t="s">
        <v>384</v>
      </c>
      <c r="C144" s="73">
        <v>1140</v>
      </c>
      <c r="D144" s="82" t="s">
        <v>252</v>
      </c>
      <c r="E144" s="75" t="s">
        <v>371</v>
      </c>
      <c r="F144" s="76" t="s">
        <v>29</v>
      </c>
      <c r="G144" s="77">
        <v>43692</v>
      </c>
    </row>
    <row r="145" spans="1:7">
      <c r="A145" s="71" t="s">
        <v>157</v>
      </c>
      <c r="B145" s="72" t="s">
        <v>364</v>
      </c>
      <c r="C145" s="73">
        <v>1200</v>
      </c>
      <c r="D145" s="74" t="s">
        <v>252</v>
      </c>
      <c r="E145" s="75" t="s">
        <v>365</v>
      </c>
      <c r="F145" s="76" t="s">
        <v>110</v>
      </c>
      <c r="G145" s="77">
        <v>43693</v>
      </c>
    </row>
    <row r="146" spans="1:7">
      <c r="A146" s="71" t="s">
        <v>65</v>
      </c>
      <c r="B146" s="72" t="s">
        <v>374</v>
      </c>
      <c r="C146" s="73">
        <v>2000</v>
      </c>
      <c r="D146" s="74" t="s">
        <v>252</v>
      </c>
      <c r="E146" s="75" t="s">
        <v>375</v>
      </c>
      <c r="F146" s="76" t="s">
        <v>110</v>
      </c>
      <c r="G146" s="77">
        <v>43693</v>
      </c>
    </row>
    <row r="147" spans="1:7">
      <c r="A147" s="71" t="s">
        <v>128</v>
      </c>
      <c r="B147" s="72" t="s">
        <v>376</v>
      </c>
      <c r="C147" s="73">
        <v>1520</v>
      </c>
      <c r="D147" s="74" t="s">
        <v>252</v>
      </c>
      <c r="E147" s="75" t="s">
        <v>385</v>
      </c>
      <c r="F147" s="76" t="s">
        <v>110</v>
      </c>
      <c r="G147" s="77">
        <v>43693</v>
      </c>
    </row>
    <row r="148" spans="1:7">
      <c r="A148" s="71" t="s">
        <v>107</v>
      </c>
      <c r="B148" s="72" t="s">
        <v>378</v>
      </c>
      <c r="C148" s="73">
        <v>2200</v>
      </c>
      <c r="D148" s="74" t="s">
        <v>252</v>
      </c>
      <c r="E148" s="75" t="s">
        <v>379</v>
      </c>
      <c r="F148" s="76" t="s">
        <v>110</v>
      </c>
      <c r="G148" s="77">
        <v>43693</v>
      </c>
    </row>
    <row r="149" spans="1:7">
      <c r="A149" s="79">
        <v>104</v>
      </c>
      <c r="B149" s="80" t="s">
        <v>380</v>
      </c>
      <c r="C149" s="73">
        <v>1140</v>
      </c>
      <c r="D149" s="82" t="s">
        <v>252</v>
      </c>
      <c r="E149" s="75" t="s">
        <v>381</v>
      </c>
      <c r="F149" s="76" t="s">
        <v>29</v>
      </c>
      <c r="G149" s="77">
        <v>43693</v>
      </c>
    </row>
    <row r="150" spans="1:7">
      <c r="A150" s="79" t="s">
        <v>75</v>
      </c>
      <c r="B150" s="72" t="s">
        <v>382</v>
      </c>
      <c r="C150" s="73">
        <v>3825</v>
      </c>
      <c r="D150" s="74" t="s">
        <v>252</v>
      </c>
      <c r="E150" s="75" t="s">
        <v>383</v>
      </c>
      <c r="F150" s="76" t="s">
        <v>29</v>
      </c>
      <c r="G150" s="77">
        <v>43693</v>
      </c>
    </row>
    <row r="151" spans="1:7">
      <c r="A151" s="79" t="s">
        <v>333</v>
      </c>
      <c r="B151" s="80" t="s">
        <v>384</v>
      </c>
      <c r="C151" s="73">
        <v>1140</v>
      </c>
      <c r="D151" s="82" t="s">
        <v>252</v>
      </c>
      <c r="E151" s="75" t="s">
        <v>371</v>
      </c>
      <c r="F151" s="76" t="s">
        <v>29</v>
      </c>
      <c r="G151" s="77">
        <v>43693</v>
      </c>
    </row>
    <row r="152" spans="1:7">
      <c r="A152" s="71" t="s">
        <v>157</v>
      </c>
      <c r="B152" s="72" t="s">
        <v>364</v>
      </c>
      <c r="C152" s="73">
        <v>1200</v>
      </c>
      <c r="D152" s="74" t="s">
        <v>252</v>
      </c>
      <c r="E152" s="75" t="s">
        <v>365</v>
      </c>
      <c r="F152" s="76" t="s">
        <v>110</v>
      </c>
      <c r="G152" s="77">
        <v>43694</v>
      </c>
    </row>
    <row r="153" spans="1:7">
      <c r="A153" s="71" t="s">
        <v>128</v>
      </c>
      <c r="B153" s="72" t="s">
        <v>386</v>
      </c>
      <c r="C153" s="73">
        <v>1520</v>
      </c>
      <c r="D153" s="74" t="s">
        <v>252</v>
      </c>
      <c r="E153" s="75" t="s">
        <v>385</v>
      </c>
      <c r="F153" s="76" t="s">
        <v>110</v>
      </c>
      <c r="G153" s="77">
        <v>43694</v>
      </c>
    </row>
    <row r="154" spans="1:7">
      <c r="A154" s="79">
        <v>111</v>
      </c>
      <c r="B154" s="72" t="s">
        <v>387</v>
      </c>
      <c r="C154" s="73">
        <v>1400</v>
      </c>
      <c r="D154" s="74" t="s">
        <v>252</v>
      </c>
      <c r="E154" s="75" t="s">
        <v>388</v>
      </c>
      <c r="F154" s="76" t="s">
        <v>29</v>
      </c>
      <c r="G154" s="77">
        <v>43694</v>
      </c>
    </row>
    <row r="155" spans="1:7">
      <c r="A155" s="79" t="s">
        <v>333</v>
      </c>
      <c r="B155" s="80" t="s">
        <v>384</v>
      </c>
      <c r="C155" s="73">
        <v>1140</v>
      </c>
      <c r="D155" s="82" t="s">
        <v>252</v>
      </c>
      <c r="E155" s="75" t="s">
        <v>371</v>
      </c>
      <c r="F155" s="76" t="s">
        <v>29</v>
      </c>
      <c r="G155" s="77">
        <v>43694</v>
      </c>
    </row>
    <row r="156" ht="14.25" spans="1:7">
      <c r="A156" s="71" t="s">
        <v>157</v>
      </c>
      <c r="B156" s="72" t="s">
        <v>389</v>
      </c>
      <c r="C156" s="73">
        <v>1400</v>
      </c>
      <c r="D156" s="74" t="s">
        <v>252</v>
      </c>
      <c r="E156" s="84" t="s">
        <v>390</v>
      </c>
      <c r="F156" s="76" t="s">
        <v>110</v>
      </c>
      <c r="G156" s="77">
        <v>43695</v>
      </c>
    </row>
    <row r="157" spans="1:7">
      <c r="A157" s="79" t="s">
        <v>333</v>
      </c>
      <c r="B157" s="80" t="s">
        <v>384</v>
      </c>
      <c r="C157" s="73">
        <v>1140</v>
      </c>
      <c r="D157" s="82" t="s">
        <v>252</v>
      </c>
      <c r="E157" s="75" t="s">
        <v>371</v>
      </c>
      <c r="F157" s="76" t="s">
        <v>29</v>
      </c>
      <c r="G157" s="77">
        <v>43695</v>
      </c>
    </row>
    <row r="158" spans="1:7">
      <c r="A158" s="79" t="s">
        <v>333</v>
      </c>
      <c r="B158" s="80" t="s">
        <v>384</v>
      </c>
      <c r="C158" s="73">
        <v>1140</v>
      </c>
      <c r="D158" s="82" t="s">
        <v>252</v>
      </c>
      <c r="E158" s="75" t="s">
        <v>371</v>
      </c>
      <c r="F158" s="76" t="s">
        <v>29</v>
      </c>
      <c r="G158" s="77">
        <v>43696</v>
      </c>
    </row>
    <row r="159" spans="1:7">
      <c r="A159" s="71" t="s">
        <v>150</v>
      </c>
      <c r="B159" s="72" t="s">
        <v>391</v>
      </c>
      <c r="C159" s="73">
        <v>1600</v>
      </c>
      <c r="D159" s="74" t="s">
        <v>252</v>
      </c>
      <c r="E159" s="75" t="s">
        <v>392</v>
      </c>
      <c r="F159" s="76" t="s">
        <v>110</v>
      </c>
      <c r="G159" s="77">
        <v>43697</v>
      </c>
    </row>
    <row r="160" spans="1:7">
      <c r="A160" s="71" t="s">
        <v>135</v>
      </c>
      <c r="B160" s="72" t="s">
        <v>393</v>
      </c>
      <c r="C160" s="73">
        <v>2200</v>
      </c>
      <c r="D160" s="74" t="s">
        <v>252</v>
      </c>
      <c r="E160" s="75" t="s">
        <v>394</v>
      </c>
      <c r="F160" s="76" t="s">
        <v>110</v>
      </c>
      <c r="G160" s="77">
        <v>43697</v>
      </c>
    </row>
    <row r="161" spans="1:7">
      <c r="A161" s="79" t="s">
        <v>30</v>
      </c>
      <c r="B161" s="72" t="s">
        <v>395</v>
      </c>
      <c r="C161" s="73">
        <v>2200</v>
      </c>
      <c r="D161" s="74" t="s">
        <v>252</v>
      </c>
      <c r="E161" s="75" t="s">
        <v>396</v>
      </c>
      <c r="F161" s="76" t="s">
        <v>29</v>
      </c>
      <c r="G161" s="77">
        <v>43697</v>
      </c>
    </row>
    <row r="162" spans="1:7">
      <c r="A162" s="71" t="s">
        <v>95</v>
      </c>
      <c r="B162" s="72" t="s">
        <v>397</v>
      </c>
      <c r="C162" s="73">
        <v>1140</v>
      </c>
      <c r="D162" s="74" t="s">
        <v>252</v>
      </c>
      <c r="E162" s="75" t="s">
        <v>398</v>
      </c>
      <c r="F162" s="76" t="s">
        <v>110</v>
      </c>
      <c r="G162" s="77">
        <v>43698</v>
      </c>
    </row>
    <row r="163" spans="1:7">
      <c r="A163" s="71" t="s">
        <v>107</v>
      </c>
      <c r="B163" s="72" t="s">
        <v>399</v>
      </c>
      <c r="C163" s="86">
        <v>2090</v>
      </c>
      <c r="D163" s="74" t="s">
        <v>252</v>
      </c>
      <c r="E163" s="75" t="s">
        <v>400</v>
      </c>
      <c r="F163" s="76" t="s">
        <v>110</v>
      </c>
      <c r="G163" s="77">
        <v>43698</v>
      </c>
    </row>
    <row r="164" spans="1:7">
      <c r="A164" s="71" t="s">
        <v>135</v>
      </c>
      <c r="B164" s="72" t="s">
        <v>393</v>
      </c>
      <c r="C164" s="73">
        <v>2200</v>
      </c>
      <c r="D164" s="74" t="s">
        <v>252</v>
      </c>
      <c r="E164" s="75" t="s">
        <v>394</v>
      </c>
      <c r="F164" s="76" t="s">
        <v>110</v>
      </c>
      <c r="G164" s="77">
        <v>43698</v>
      </c>
    </row>
    <row r="165" spans="1:7">
      <c r="A165" s="79">
        <v>101</v>
      </c>
      <c r="B165" s="87" t="s">
        <v>401</v>
      </c>
      <c r="C165" s="81">
        <v>1500</v>
      </c>
      <c r="D165" s="82" t="s">
        <v>252</v>
      </c>
      <c r="E165" s="75" t="s">
        <v>402</v>
      </c>
      <c r="F165" s="76" t="s">
        <v>29</v>
      </c>
      <c r="G165" s="77">
        <v>43698</v>
      </c>
    </row>
    <row r="166" spans="1:7">
      <c r="A166" s="79">
        <v>102</v>
      </c>
      <c r="B166" s="87" t="s">
        <v>401</v>
      </c>
      <c r="C166" s="81">
        <v>1500</v>
      </c>
      <c r="D166" s="82" t="s">
        <v>252</v>
      </c>
      <c r="E166" s="75" t="s">
        <v>402</v>
      </c>
      <c r="F166" s="76" t="s">
        <v>29</v>
      </c>
      <c r="G166" s="77">
        <v>43698</v>
      </c>
    </row>
    <row r="167" spans="1:7">
      <c r="A167" s="79">
        <v>103</v>
      </c>
      <c r="B167" s="87" t="s">
        <v>401</v>
      </c>
      <c r="C167" s="81">
        <v>1500</v>
      </c>
      <c r="D167" s="82" t="s">
        <v>252</v>
      </c>
      <c r="E167" s="75" t="s">
        <v>402</v>
      </c>
      <c r="F167" s="76" t="s">
        <v>29</v>
      </c>
      <c r="G167" s="77">
        <v>43698</v>
      </c>
    </row>
    <row r="168" spans="1:7">
      <c r="A168" s="71" t="s">
        <v>95</v>
      </c>
      <c r="B168" s="72" t="s">
        <v>397</v>
      </c>
      <c r="C168" s="73">
        <v>1140</v>
      </c>
      <c r="D168" s="74" t="s">
        <v>252</v>
      </c>
      <c r="E168" s="75" t="s">
        <v>403</v>
      </c>
      <c r="F168" s="76" t="s">
        <v>110</v>
      </c>
      <c r="G168" s="77">
        <v>43699</v>
      </c>
    </row>
    <row r="169" spans="1:7">
      <c r="A169" s="71" t="s">
        <v>107</v>
      </c>
      <c r="B169" s="72" t="s">
        <v>399</v>
      </c>
      <c r="C169" s="86">
        <v>2090</v>
      </c>
      <c r="D169" s="74" t="s">
        <v>252</v>
      </c>
      <c r="E169" s="75" t="s">
        <v>400</v>
      </c>
      <c r="F169" s="76" t="s">
        <v>110</v>
      </c>
      <c r="G169" s="77">
        <v>43699</v>
      </c>
    </row>
    <row r="170" spans="1:7">
      <c r="A170" s="79">
        <v>101</v>
      </c>
      <c r="B170" s="87" t="s">
        <v>401</v>
      </c>
      <c r="C170" s="73">
        <v>1500</v>
      </c>
      <c r="D170" s="74" t="s">
        <v>252</v>
      </c>
      <c r="E170" s="75" t="s">
        <v>402</v>
      </c>
      <c r="F170" s="76" t="s">
        <v>29</v>
      </c>
      <c r="G170" s="77">
        <v>43699</v>
      </c>
    </row>
    <row r="171" spans="1:7">
      <c r="A171" s="79">
        <v>102</v>
      </c>
      <c r="B171" s="87" t="s">
        <v>401</v>
      </c>
      <c r="C171" s="73">
        <v>1500</v>
      </c>
      <c r="D171" s="74" t="s">
        <v>252</v>
      </c>
      <c r="E171" s="75" t="s">
        <v>402</v>
      </c>
      <c r="F171" s="76" t="s">
        <v>29</v>
      </c>
      <c r="G171" s="77">
        <v>43699</v>
      </c>
    </row>
    <row r="172" spans="1:7">
      <c r="A172" s="79">
        <v>103</v>
      </c>
      <c r="B172" s="87" t="s">
        <v>401</v>
      </c>
      <c r="C172" s="73">
        <v>1500</v>
      </c>
      <c r="D172" s="74" t="s">
        <v>252</v>
      </c>
      <c r="E172" s="75" t="s">
        <v>402</v>
      </c>
      <c r="F172" s="76" t="s">
        <v>29</v>
      </c>
      <c r="G172" s="77">
        <v>43699</v>
      </c>
    </row>
    <row r="173" spans="1:7">
      <c r="A173" s="71" t="s">
        <v>86</v>
      </c>
      <c r="B173" s="72" t="s">
        <v>404</v>
      </c>
      <c r="C173" s="88">
        <v>2200</v>
      </c>
      <c r="D173" s="74" t="s">
        <v>252</v>
      </c>
      <c r="E173" s="75" t="s">
        <v>405</v>
      </c>
      <c r="F173" s="76" t="s">
        <v>68</v>
      </c>
      <c r="G173" s="77">
        <v>43699</v>
      </c>
    </row>
    <row r="174" spans="1:7">
      <c r="A174" s="71" t="s">
        <v>95</v>
      </c>
      <c r="B174" s="72" t="s">
        <v>397</v>
      </c>
      <c r="C174" s="73">
        <v>1140</v>
      </c>
      <c r="D174" s="74" t="s">
        <v>252</v>
      </c>
      <c r="E174" s="75" t="s">
        <v>406</v>
      </c>
      <c r="F174" s="76" t="s">
        <v>110</v>
      </c>
      <c r="G174" s="77">
        <v>43700</v>
      </c>
    </row>
    <row r="175" spans="1:7">
      <c r="A175" s="71" t="s">
        <v>107</v>
      </c>
      <c r="B175" s="72" t="s">
        <v>407</v>
      </c>
      <c r="C175" s="73">
        <v>2090</v>
      </c>
      <c r="D175" s="74" t="s">
        <v>252</v>
      </c>
      <c r="E175" s="75" t="s">
        <v>400</v>
      </c>
      <c r="F175" s="76" t="s">
        <v>110</v>
      </c>
      <c r="G175" s="77">
        <v>43700</v>
      </c>
    </row>
    <row r="176" spans="1:7">
      <c r="A176" s="79">
        <v>101</v>
      </c>
      <c r="B176" s="87" t="s">
        <v>401</v>
      </c>
      <c r="C176" s="73">
        <v>1500</v>
      </c>
      <c r="D176" s="74" t="s">
        <v>252</v>
      </c>
      <c r="E176" s="75" t="s">
        <v>402</v>
      </c>
      <c r="F176" s="76" t="s">
        <v>29</v>
      </c>
      <c r="G176" s="77">
        <v>43700</v>
      </c>
    </row>
    <row r="177" spans="1:7">
      <c r="A177" s="79">
        <v>102</v>
      </c>
      <c r="B177" s="87" t="s">
        <v>401</v>
      </c>
      <c r="C177" s="73">
        <v>1500</v>
      </c>
      <c r="D177" s="74" t="s">
        <v>252</v>
      </c>
      <c r="E177" s="75" t="s">
        <v>402</v>
      </c>
      <c r="F177" s="76" t="s">
        <v>29</v>
      </c>
      <c r="G177" s="77">
        <v>43700</v>
      </c>
    </row>
    <row r="178" spans="1:7">
      <c r="A178" s="79">
        <v>103</v>
      </c>
      <c r="B178" s="87" t="s">
        <v>401</v>
      </c>
      <c r="C178" s="73">
        <v>1500</v>
      </c>
      <c r="D178" s="74" t="s">
        <v>252</v>
      </c>
      <c r="E178" s="75" t="s">
        <v>402</v>
      </c>
      <c r="F178" s="76" t="s">
        <v>29</v>
      </c>
      <c r="G178" s="77">
        <v>43700</v>
      </c>
    </row>
    <row r="179" spans="1:7">
      <c r="A179" s="79" t="s">
        <v>367</v>
      </c>
      <c r="B179" s="72" t="s">
        <v>408</v>
      </c>
      <c r="C179" s="81">
        <v>1400</v>
      </c>
      <c r="D179" s="82" t="s">
        <v>252</v>
      </c>
      <c r="E179" s="83" t="s">
        <v>409</v>
      </c>
      <c r="F179" s="76" t="s">
        <v>29</v>
      </c>
      <c r="G179" s="77">
        <v>43700</v>
      </c>
    </row>
    <row r="180" spans="1:7">
      <c r="A180" s="79" t="s">
        <v>75</v>
      </c>
      <c r="B180" s="72" t="s">
        <v>410</v>
      </c>
      <c r="C180" s="73">
        <v>2090</v>
      </c>
      <c r="D180" s="74" t="s">
        <v>252</v>
      </c>
      <c r="E180" s="75" t="s">
        <v>411</v>
      </c>
      <c r="F180" s="76" t="s">
        <v>29</v>
      </c>
      <c r="G180" s="77">
        <v>43700</v>
      </c>
    </row>
    <row r="181" spans="1:7">
      <c r="A181" s="71" t="s">
        <v>95</v>
      </c>
      <c r="B181" s="72" t="s">
        <v>397</v>
      </c>
      <c r="C181" s="73">
        <v>1140</v>
      </c>
      <c r="D181" s="74" t="s">
        <v>252</v>
      </c>
      <c r="E181" s="75" t="s">
        <v>406</v>
      </c>
      <c r="F181" s="76" t="s">
        <v>110</v>
      </c>
      <c r="G181" s="77">
        <v>43701</v>
      </c>
    </row>
    <row r="182" spans="1:7">
      <c r="A182" s="71" t="s">
        <v>107</v>
      </c>
      <c r="B182" s="72" t="s">
        <v>412</v>
      </c>
      <c r="C182" s="73">
        <v>2090</v>
      </c>
      <c r="D182" s="74" t="s">
        <v>252</v>
      </c>
      <c r="E182" s="75" t="s">
        <v>413</v>
      </c>
      <c r="F182" s="76" t="s">
        <v>110</v>
      </c>
      <c r="G182" s="77">
        <v>43701</v>
      </c>
    </row>
    <row r="183" spans="1:7">
      <c r="A183" s="71" t="s">
        <v>135</v>
      </c>
      <c r="B183" s="72" t="s">
        <v>414</v>
      </c>
      <c r="C183" s="73">
        <v>2090</v>
      </c>
      <c r="D183" s="74" t="s">
        <v>252</v>
      </c>
      <c r="E183" s="75" t="s">
        <v>415</v>
      </c>
      <c r="F183" s="76" t="s">
        <v>110</v>
      </c>
      <c r="G183" s="77">
        <v>43701</v>
      </c>
    </row>
    <row r="184" spans="1:7">
      <c r="A184" s="79" t="s">
        <v>367</v>
      </c>
      <c r="B184" s="72" t="s">
        <v>408</v>
      </c>
      <c r="C184" s="81">
        <v>1400</v>
      </c>
      <c r="D184" s="82" t="s">
        <v>252</v>
      </c>
      <c r="E184" s="83" t="s">
        <v>409</v>
      </c>
      <c r="F184" s="76" t="s">
        <v>29</v>
      </c>
      <c r="G184" s="77">
        <v>43701</v>
      </c>
    </row>
    <row r="185" spans="1:7">
      <c r="A185" s="79" t="s">
        <v>72</v>
      </c>
      <c r="B185" s="72" t="s">
        <v>410</v>
      </c>
      <c r="C185" s="73">
        <v>2090</v>
      </c>
      <c r="D185" s="74" t="s">
        <v>252</v>
      </c>
      <c r="E185" s="75" t="s">
        <v>411</v>
      </c>
      <c r="F185" s="76" t="s">
        <v>29</v>
      </c>
      <c r="G185" s="77">
        <v>43701</v>
      </c>
    </row>
    <row r="186" spans="1:7">
      <c r="A186" s="71" t="s">
        <v>120</v>
      </c>
      <c r="B186" s="72" t="s">
        <v>416</v>
      </c>
      <c r="C186" s="73">
        <v>1140</v>
      </c>
      <c r="D186" s="74" t="s">
        <v>252</v>
      </c>
      <c r="E186" s="75" t="s">
        <v>417</v>
      </c>
      <c r="F186" s="76" t="s">
        <v>110</v>
      </c>
      <c r="G186" s="77">
        <v>43702</v>
      </c>
    </row>
    <row r="187" spans="1:7">
      <c r="A187" s="71" t="s">
        <v>157</v>
      </c>
      <c r="B187" s="72" t="s">
        <v>418</v>
      </c>
      <c r="C187" s="73">
        <v>1600</v>
      </c>
      <c r="D187" s="74" t="s">
        <v>252</v>
      </c>
      <c r="E187" s="75" t="s">
        <v>419</v>
      </c>
      <c r="F187" s="76" t="s">
        <v>110</v>
      </c>
      <c r="G187" s="77">
        <v>43702</v>
      </c>
    </row>
    <row r="188" spans="1:7">
      <c r="A188" s="71" t="s">
        <v>95</v>
      </c>
      <c r="B188" s="72" t="s">
        <v>397</v>
      </c>
      <c r="C188" s="73">
        <v>1140</v>
      </c>
      <c r="D188" s="74" t="s">
        <v>252</v>
      </c>
      <c r="E188" s="75" t="s">
        <v>406</v>
      </c>
      <c r="F188" s="76" t="s">
        <v>110</v>
      </c>
      <c r="G188" s="77">
        <v>43702</v>
      </c>
    </row>
    <row r="189" spans="1:7">
      <c r="A189" s="71" t="s">
        <v>113</v>
      </c>
      <c r="B189" s="72" t="s">
        <v>418</v>
      </c>
      <c r="C189" s="73">
        <v>1600</v>
      </c>
      <c r="D189" s="74" t="s">
        <v>252</v>
      </c>
      <c r="E189" s="75" t="s">
        <v>419</v>
      </c>
      <c r="F189" s="76" t="s">
        <v>110</v>
      </c>
      <c r="G189" s="77">
        <v>43702</v>
      </c>
    </row>
    <row r="190" spans="1:7">
      <c r="A190" s="71" t="s">
        <v>89</v>
      </c>
      <c r="B190" s="72" t="s">
        <v>420</v>
      </c>
      <c r="C190" s="73">
        <v>1520</v>
      </c>
      <c r="D190" s="74" t="s">
        <v>252</v>
      </c>
      <c r="E190" s="75" t="s">
        <v>421</v>
      </c>
      <c r="F190" s="76" t="s">
        <v>110</v>
      </c>
      <c r="G190" s="77">
        <v>43702</v>
      </c>
    </row>
    <row r="191" spans="1:7">
      <c r="A191" s="71" t="s">
        <v>107</v>
      </c>
      <c r="B191" s="72" t="s">
        <v>412</v>
      </c>
      <c r="C191" s="73">
        <v>2090</v>
      </c>
      <c r="D191" s="74" t="s">
        <v>252</v>
      </c>
      <c r="E191" s="75" t="s">
        <v>413</v>
      </c>
      <c r="F191" s="76" t="s">
        <v>110</v>
      </c>
      <c r="G191" s="77">
        <v>43702</v>
      </c>
    </row>
    <row r="192" spans="1:7">
      <c r="A192" s="71" t="s">
        <v>135</v>
      </c>
      <c r="B192" s="72" t="s">
        <v>414</v>
      </c>
      <c r="C192" s="73">
        <v>2090</v>
      </c>
      <c r="D192" s="74" t="s">
        <v>252</v>
      </c>
      <c r="E192" s="75" t="s">
        <v>415</v>
      </c>
      <c r="F192" s="76" t="s">
        <v>110</v>
      </c>
      <c r="G192" s="77">
        <v>43702</v>
      </c>
    </row>
    <row r="193" spans="1:7">
      <c r="A193" s="79" t="s">
        <v>367</v>
      </c>
      <c r="B193" s="72" t="s">
        <v>408</v>
      </c>
      <c r="C193" s="81">
        <v>1400</v>
      </c>
      <c r="D193" s="82" t="s">
        <v>252</v>
      </c>
      <c r="E193" s="83" t="s">
        <v>409</v>
      </c>
      <c r="F193" s="76" t="s">
        <v>29</v>
      </c>
      <c r="G193" s="77">
        <v>43702</v>
      </c>
    </row>
    <row r="194" spans="1:7">
      <c r="A194" s="79" t="s">
        <v>72</v>
      </c>
      <c r="B194" s="72" t="s">
        <v>410</v>
      </c>
      <c r="C194" s="73">
        <v>2090</v>
      </c>
      <c r="D194" s="74" t="s">
        <v>252</v>
      </c>
      <c r="E194" s="75" t="s">
        <v>411</v>
      </c>
      <c r="F194" s="76" t="s">
        <v>29</v>
      </c>
      <c r="G194" s="77">
        <v>43702</v>
      </c>
    </row>
    <row r="195" spans="1:7">
      <c r="A195" s="71" t="s">
        <v>120</v>
      </c>
      <c r="B195" s="72" t="s">
        <v>416</v>
      </c>
      <c r="C195" s="73">
        <v>1140</v>
      </c>
      <c r="D195" s="74" t="s">
        <v>252</v>
      </c>
      <c r="E195" s="75" t="s">
        <v>417</v>
      </c>
      <c r="F195" s="76" t="s">
        <v>110</v>
      </c>
      <c r="G195" s="77">
        <v>43703</v>
      </c>
    </row>
    <row r="196" spans="1:7">
      <c r="A196" s="71" t="s">
        <v>89</v>
      </c>
      <c r="B196" s="72" t="s">
        <v>420</v>
      </c>
      <c r="C196" s="73">
        <v>1520</v>
      </c>
      <c r="D196" s="74" t="s">
        <v>252</v>
      </c>
      <c r="E196" s="75" t="s">
        <v>421</v>
      </c>
      <c r="F196" s="76" t="s">
        <v>110</v>
      </c>
      <c r="G196" s="77">
        <v>43703</v>
      </c>
    </row>
    <row r="197" spans="1:7">
      <c r="A197" s="71" t="s">
        <v>157</v>
      </c>
      <c r="B197" s="72" t="s">
        <v>418</v>
      </c>
      <c r="C197" s="73">
        <v>1600</v>
      </c>
      <c r="D197" s="74" t="s">
        <v>252</v>
      </c>
      <c r="E197" s="75" t="s">
        <v>419</v>
      </c>
      <c r="F197" s="76" t="s">
        <v>110</v>
      </c>
      <c r="G197" s="77">
        <v>43703</v>
      </c>
    </row>
    <row r="198" spans="1:7">
      <c r="A198" s="71" t="s">
        <v>95</v>
      </c>
      <c r="B198" s="72" t="s">
        <v>397</v>
      </c>
      <c r="C198" s="73">
        <v>1140</v>
      </c>
      <c r="D198" s="74" t="s">
        <v>252</v>
      </c>
      <c r="E198" s="75" t="s">
        <v>406</v>
      </c>
      <c r="F198" s="76" t="s">
        <v>110</v>
      </c>
      <c r="G198" s="77">
        <v>43703</v>
      </c>
    </row>
    <row r="199" spans="1:7">
      <c r="A199" s="71" t="s">
        <v>113</v>
      </c>
      <c r="B199" s="72" t="s">
        <v>418</v>
      </c>
      <c r="C199" s="73">
        <v>1600</v>
      </c>
      <c r="D199" s="74" t="s">
        <v>252</v>
      </c>
      <c r="E199" s="75" t="s">
        <v>419</v>
      </c>
      <c r="F199" s="76" t="s">
        <v>110</v>
      </c>
      <c r="G199" s="77">
        <v>43703</v>
      </c>
    </row>
    <row r="200" spans="1:7">
      <c r="A200" s="71" t="s">
        <v>107</v>
      </c>
      <c r="B200" s="72" t="s">
        <v>412</v>
      </c>
      <c r="C200" s="73">
        <v>2090</v>
      </c>
      <c r="D200" s="74" t="s">
        <v>252</v>
      </c>
      <c r="E200" s="75" t="s">
        <v>413</v>
      </c>
      <c r="F200" s="76" t="s">
        <v>110</v>
      </c>
      <c r="G200" s="77">
        <v>43703</v>
      </c>
    </row>
    <row r="201" spans="1:7">
      <c r="A201" s="71" t="s">
        <v>135</v>
      </c>
      <c r="B201" s="72" t="s">
        <v>414</v>
      </c>
      <c r="C201" s="73">
        <v>2090</v>
      </c>
      <c r="D201" s="74" t="s">
        <v>252</v>
      </c>
      <c r="E201" s="75" t="s">
        <v>415</v>
      </c>
      <c r="F201" s="76" t="s">
        <v>110</v>
      </c>
      <c r="G201" s="77">
        <v>43703</v>
      </c>
    </row>
    <row r="202" spans="1:7">
      <c r="A202" s="79" t="s">
        <v>367</v>
      </c>
      <c r="B202" s="72" t="s">
        <v>408</v>
      </c>
      <c r="C202" s="81">
        <v>1400</v>
      </c>
      <c r="D202" s="82" t="s">
        <v>252</v>
      </c>
      <c r="E202" s="83" t="s">
        <v>409</v>
      </c>
      <c r="F202" s="76" t="s">
        <v>29</v>
      </c>
      <c r="G202" s="77">
        <v>43703</v>
      </c>
    </row>
    <row r="203" spans="1:7">
      <c r="A203" s="79" t="s">
        <v>72</v>
      </c>
      <c r="B203" s="72" t="s">
        <v>410</v>
      </c>
      <c r="C203" s="73">
        <v>2090</v>
      </c>
      <c r="D203" s="74" t="s">
        <v>252</v>
      </c>
      <c r="E203" s="75" t="s">
        <v>411</v>
      </c>
      <c r="F203" s="76" t="s">
        <v>29</v>
      </c>
      <c r="G203" s="77">
        <v>43703</v>
      </c>
    </row>
    <row r="204" spans="1:7">
      <c r="A204" s="71" t="s">
        <v>120</v>
      </c>
      <c r="B204" s="72" t="s">
        <v>416</v>
      </c>
      <c r="C204" s="73">
        <v>1140</v>
      </c>
      <c r="D204" s="74" t="s">
        <v>252</v>
      </c>
      <c r="E204" s="75" t="s">
        <v>417</v>
      </c>
      <c r="F204" s="76" t="s">
        <v>110</v>
      </c>
      <c r="G204" s="77">
        <v>43704</v>
      </c>
    </row>
    <row r="205" spans="1:7">
      <c r="A205" s="71" t="s">
        <v>89</v>
      </c>
      <c r="B205" s="72" t="s">
        <v>420</v>
      </c>
      <c r="C205" s="73">
        <v>1520</v>
      </c>
      <c r="D205" s="74" t="s">
        <v>252</v>
      </c>
      <c r="E205" s="75" t="s">
        <v>421</v>
      </c>
      <c r="F205" s="76" t="s">
        <v>110</v>
      </c>
      <c r="G205" s="77">
        <v>43704</v>
      </c>
    </row>
    <row r="206" spans="1:7">
      <c r="A206" s="71" t="s">
        <v>135</v>
      </c>
      <c r="B206" s="72" t="s">
        <v>414</v>
      </c>
      <c r="C206" s="73">
        <v>2090</v>
      </c>
      <c r="D206" s="74" t="s">
        <v>252</v>
      </c>
      <c r="E206" s="75" t="s">
        <v>415</v>
      </c>
      <c r="F206" s="76" t="s">
        <v>110</v>
      </c>
      <c r="G206" s="77">
        <v>43704</v>
      </c>
    </row>
    <row r="207" spans="1:7">
      <c r="A207" s="79">
        <v>120</v>
      </c>
      <c r="B207" s="80" t="s">
        <v>422</v>
      </c>
      <c r="C207" s="81">
        <v>1200</v>
      </c>
      <c r="D207" s="82" t="s">
        <v>252</v>
      </c>
      <c r="E207" s="75" t="s">
        <v>423</v>
      </c>
      <c r="F207" s="76" t="s">
        <v>29</v>
      </c>
      <c r="G207" s="77">
        <v>43704</v>
      </c>
    </row>
    <row r="208" spans="1:7">
      <c r="A208" s="79">
        <v>123</v>
      </c>
      <c r="B208" s="80" t="s">
        <v>424</v>
      </c>
      <c r="C208" s="81">
        <v>1200</v>
      </c>
      <c r="D208" s="82" t="s">
        <v>252</v>
      </c>
      <c r="E208" s="75" t="s">
        <v>425</v>
      </c>
      <c r="F208" s="76" t="s">
        <v>29</v>
      </c>
      <c r="G208" s="77">
        <v>43704</v>
      </c>
    </row>
    <row r="209" spans="1:7">
      <c r="A209" s="71" t="s">
        <v>135</v>
      </c>
      <c r="B209" s="72" t="s">
        <v>414</v>
      </c>
      <c r="C209" s="73">
        <v>2090</v>
      </c>
      <c r="D209" s="74" t="s">
        <v>252</v>
      </c>
      <c r="E209" s="75" t="s">
        <v>415</v>
      </c>
      <c r="F209" s="76" t="s">
        <v>110</v>
      </c>
      <c r="G209" s="77">
        <v>43705</v>
      </c>
    </row>
    <row r="210" spans="1:7">
      <c r="A210" s="79" t="s">
        <v>75</v>
      </c>
      <c r="B210" s="72" t="s">
        <v>426</v>
      </c>
      <c r="C210" s="73">
        <v>1947.5</v>
      </c>
      <c r="D210" s="74" t="s">
        <v>252</v>
      </c>
      <c r="E210" s="75" t="s">
        <v>427</v>
      </c>
      <c r="F210" s="76" t="s">
        <v>29</v>
      </c>
      <c r="G210" s="77">
        <v>43705</v>
      </c>
    </row>
    <row r="211" spans="1:7">
      <c r="A211" s="79" t="s">
        <v>428</v>
      </c>
      <c r="B211" s="72" t="s">
        <v>426</v>
      </c>
      <c r="C211" s="73">
        <v>1947.5</v>
      </c>
      <c r="D211" s="74" t="s">
        <v>252</v>
      </c>
      <c r="E211" s="75" t="s">
        <v>427</v>
      </c>
      <c r="F211" s="76" t="s">
        <v>29</v>
      </c>
      <c r="G211" s="77">
        <v>43705</v>
      </c>
    </row>
    <row r="212" spans="1:7">
      <c r="A212" s="71" t="s">
        <v>135</v>
      </c>
      <c r="B212" s="72" t="s">
        <v>414</v>
      </c>
      <c r="C212" s="73">
        <v>2090</v>
      </c>
      <c r="D212" s="74" t="s">
        <v>252</v>
      </c>
      <c r="E212" s="75" t="s">
        <v>415</v>
      </c>
      <c r="F212" s="76" t="s">
        <v>110</v>
      </c>
      <c r="G212" s="77">
        <v>43706</v>
      </c>
    </row>
    <row r="213" spans="1:7">
      <c r="A213" s="79" t="s">
        <v>429</v>
      </c>
      <c r="B213" s="72" t="s">
        <v>426</v>
      </c>
      <c r="C213" s="81">
        <v>3895</v>
      </c>
      <c r="D213" s="82" t="s">
        <v>252</v>
      </c>
      <c r="E213" s="83" t="s">
        <v>427</v>
      </c>
      <c r="F213" s="76" t="s">
        <v>29</v>
      </c>
      <c r="G213" s="77">
        <v>43706</v>
      </c>
    </row>
    <row r="214" spans="1:7">
      <c r="A214" s="71" t="s">
        <v>75</v>
      </c>
      <c r="B214" s="72" t="s">
        <v>430</v>
      </c>
      <c r="C214" s="73">
        <v>1140</v>
      </c>
      <c r="D214" s="74" t="s">
        <v>252</v>
      </c>
      <c r="E214" s="75" t="s">
        <v>431</v>
      </c>
      <c r="F214" s="76" t="s">
        <v>68</v>
      </c>
      <c r="G214" s="77">
        <v>43707</v>
      </c>
    </row>
    <row r="215" spans="1:7">
      <c r="A215" s="71" t="s">
        <v>72</v>
      </c>
      <c r="B215" s="72" t="s">
        <v>432</v>
      </c>
      <c r="C215" s="73">
        <v>1140</v>
      </c>
      <c r="D215" s="74" t="s">
        <v>252</v>
      </c>
      <c r="E215" s="75" t="s">
        <v>433</v>
      </c>
      <c r="F215" s="76" t="s">
        <v>68</v>
      </c>
      <c r="G215" s="77">
        <v>43707</v>
      </c>
    </row>
    <row r="216" spans="1:7">
      <c r="A216" s="79">
        <v>207</v>
      </c>
      <c r="B216" s="72" t="s">
        <v>434</v>
      </c>
      <c r="C216" s="73">
        <v>1170</v>
      </c>
      <c r="D216" s="74" t="s">
        <v>252</v>
      </c>
      <c r="E216" s="75" t="s">
        <v>435</v>
      </c>
      <c r="F216" s="76" t="s">
        <v>44</v>
      </c>
      <c r="G216" s="77">
        <v>43708</v>
      </c>
    </row>
    <row r="217" spans="1:7">
      <c r="A217" s="71" t="s">
        <v>75</v>
      </c>
      <c r="B217" s="72" t="s">
        <v>430</v>
      </c>
      <c r="C217" s="73">
        <v>1140</v>
      </c>
      <c r="D217" s="74" t="s">
        <v>252</v>
      </c>
      <c r="E217" s="75" t="s">
        <v>431</v>
      </c>
      <c r="F217" s="76" t="s">
        <v>68</v>
      </c>
      <c r="G217" s="77">
        <v>43708</v>
      </c>
    </row>
    <row r="218" spans="1:7">
      <c r="A218" s="89" t="s">
        <v>72</v>
      </c>
      <c r="B218" s="90" t="s">
        <v>432</v>
      </c>
      <c r="C218" s="91">
        <v>1140</v>
      </c>
      <c r="D218" s="92" t="s">
        <v>252</v>
      </c>
      <c r="E218" s="93" t="s">
        <v>433</v>
      </c>
      <c r="F218" s="76" t="s">
        <v>68</v>
      </c>
      <c r="G218" s="77">
        <v>43708</v>
      </c>
    </row>
    <row r="219" spans="1:7">
      <c r="A219" s="79">
        <v>311</v>
      </c>
      <c r="B219" s="72" t="s">
        <v>436</v>
      </c>
      <c r="C219" s="73">
        <v>1000</v>
      </c>
      <c r="D219" s="74" t="s">
        <v>252</v>
      </c>
      <c r="E219" s="75" t="s">
        <v>437</v>
      </c>
      <c r="F219" s="76" t="s">
        <v>44</v>
      </c>
      <c r="G219" s="77">
        <v>43703</v>
      </c>
    </row>
    <row r="220" spans="1:7">
      <c r="A220" s="79">
        <v>311</v>
      </c>
      <c r="B220" s="72" t="s">
        <v>436</v>
      </c>
      <c r="C220" s="73">
        <v>1000</v>
      </c>
      <c r="D220" s="74" t="s">
        <v>252</v>
      </c>
      <c r="E220" s="75" t="s">
        <v>437</v>
      </c>
      <c r="F220" s="76" t="s">
        <v>44</v>
      </c>
      <c r="G220" s="77">
        <v>43704</v>
      </c>
    </row>
    <row r="221" spans="1:7">
      <c r="A221" s="71" t="s">
        <v>135</v>
      </c>
      <c r="B221" s="72" t="s">
        <v>414</v>
      </c>
      <c r="C221" s="73">
        <v>2090</v>
      </c>
      <c r="D221" s="74" t="s">
        <v>252</v>
      </c>
      <c r="E221" s="75" t="s">
        <v>415</v>
      </c>
      <c r="F221" s="76" t="s">
        <v>110</v>
      </c>
      <c r="G221" s="77">
        <v>43707</v>
      </c>
    </row>
    <row r="222" spans="1:7">
      <c r="A222" s="79" t="s">
        <v>429</v>
      </c>
      <c r="B222" s="72" t="s">
        <v>426</v>
      </c>
      <c r="C222" s="81">
        <v>3895</v>
      </c>
      <c r="D222" s="82" t="s">
        <v>252</v>
      </c>
      <c r="E222" s="83" t="s">
        <v>427</v>
      </c>
      <c r="F222" s="76" t="s">
        <v>29</v>
      </c>
      <c r="G222" s="77">
        <v>43707</v>
      </c>
    </row>
    <row r="223" spans="1:7">
      <c r="A223" s="79" t="s">
        <v>429</v>
      </c>
      <c r="B223" s="72" t="s">
        <v>426</v>
      </c>
      <c r="C223" s="81">
        <v>3895</v>
      </c>
      <c r="D223" s="82" t="s">
        <v>252</v>
      </c>
      <c r="E223" s="83" t="s">
        <v>427</v>
      </c>
      <c r="F223" s="76" t="s">
        <v>29</v>
      </c>
      <c r="G223" s="77">
        <v>43708</v>
      </c>
    </row>
    <row r="224" spans="1:7">
      <c r="A224" s="89"/>
      <c r="B224" s="90"/>
      <c r="C224" s="91"/>
      <c r="D224" s="92"/>
      <c r="E224" s="93"/>
      <c r="F224" s="76"/>
      <c r="G224" s="77"/>
    </row>
    <row r="225" spans="1:7">
      <c r="A225" s="18"/>
      <c r="B225" s="18"/>
      <c r="C225" s="18"/>
      <c r="D225" s="18"/>
      <c r="E225" s="18"/>
      <c r="F225" s="18"/>
      <c r="G225" s="18"/>
    </row>
    <row r="226" spans="1:7">
      <c r="A226" s="18" t="s">
        <v>19</v>
      </c>
      <c r="B226" s="18"/>
      <c r="C226" s="94">
        <f>SUM(C2:C225)</f>
        <v>353070</v>
      </c>
      <c r="D226" s="18"/>
      <c r="E226" s="18"/>
      <c r="F226" s="18"/>
      <c r="G226" s="18"/>
    </row>
  </sheetData>
  <protectedRanges>
    <protectedRange sqref="B219" name="区域3_1_109"/>
    <protectedRange sqref="B220" name="区域3_1_113"/>
    <protectedRange sqref="B220" name="区域3_128"/>
    <protectedRange sqref="B221" name="区域3_140"/>
    <protectedRange sqref="B221" name="区域3_1_124"/>
    <protectedRange sqref="B222" name="区域4_1_27"/>
    <protectedRange sqref="B222" name="区域4_47"/>
    <protectedRange sqref="B223" name="区域4_48"/>
    <protectedRange sqref="B223" name="区域4_1_28"/>
    <protectedRange sqref="C219:C220" name="区域3_1_113_1"/>
    <protectedRange sqref="C219:C220" name="区域3_128_1"/>
    <protectedRange sqref="C221" name="区域3_140_1"/>
    <protectedRange sqref="C221" name="区域3_1_124_1"/>
    <protectedRange sqref="C222:C223" name="区域4_1_27_1"/>
    <protectedRange sqref="C222:C223" name="区域4_47_1"/>
    <protectedRange sqref="D220 D219:E219" name="区域3_1_109_1"/>
    <protectedRange sqref="E220" name="区域3_1_113_2"/>
    <protectedRange sqref="E220" name="区域3_128_2"/>
    <protectedRange sqref="D221:E221" name="区域3_140_2"/>
    <protectedRange sqref="D221:E221" name="区域3_1_124_2"/>
    <protectedRange sqref="D222:E222" name="区域4_1_27_2"/>
    <protectedRange sqref="D222:E222" name="区域4_47_2"/>
    <protectedRange sqref="D223:E223" name="区域4_48_1"/>
    <protectedRange sqref="D223:E223" name="区域4_1_28_1"/>
  </protectedRanges>
  <autoFilter ref="A1:G223">
    <extLst/>
  </autoFilter>
  <dataValidations count="4">
    <dataValidation allowBlank="1" showInputMessage="1" showErrorMessage="1" prompt="请填写使用人" sqref="B2 B5 B6 B7 B12 B13 B14 B15 B19 B23 B24 B28 B29 B30 B31 B32 B33 B37 B38 B39 B40 B41 B42 B43 B44 B45 B46 B47 B48 B49 B50 B51 B52 B53 B54 B55 B57 B58 B59 B60 B61 B64 B65 B68 B69 B72 B76 B77 B80 B81 B86 B88 B89 B92 B93 B96 B99 B102 B103 B104 B107 B113 B115 B116 B117 B118 B119 B120 B126 B127 B128 B129 B131 B132 B133 B134 B136 B137 B138 B139 B140 B141 B143 B144 B145 B147 B148 B149 B150 B151 B152 B153 B154 B155 B156 B157 B158 B159 B160 B161 B162 B168 B169 B173 B174 B175 B180 B181 B185 B186 B194 B195 B196 B203 B204 B205 B206 B207 B208 B209 B210 B211 B212 B216 B219 B220 B221 B224 B3:B4 B8:B9 B10:B11 B16:B18 B20:B22 B25:B27 B34:B36 B62:B63 B70:B71 B74:B75 B82:B83 B84:B85 B94:B95 B97:B98 B105:B106 B108:B112 B121:B125 B163:B164 B165:B167 B170:B172 B176:B178 B182:B183 B187:B190 B191:B192 B197:B199 B200:B201 B214:B215 B217:B218"/>
    <dataValidation allowBlank="1" showInputMessage="1" showErrorMessage="1" prompt="公账收款，请在“备注”栏填写打款日期及公账账号" sqref="C2 C5 C6 C7 C12 C13 C14 C15 C19 C23 C24 C28 C29 C30 C31 C32 C33 C37 C38 C39 C40 C41 C42 C43 C44 C45 C46 C47 C48 C49 C50 C51 C52 C53 C54 C55 C56 C57 C58 C59 C60 C61 C62 C63 C64 C65 C66 C67 C68 C69 C76 C77 C78 C79 C80 C81 C88 C89 C90 C91 C92 C93 C96 C99 C102 C103 C104 C107 C113 C114 C115 C116 C117 C118 C119 C120 C126 C127 C128 C129 C130 C131 C132 C133 C134 C135 C136 C137 C138 C139 C140 C141 C142 C143 C144 C145 C146 C147 C148 C149 C150 C151 C152 C153 C154 C155 C156 C157 C158 C159 C160 C161 C162 C163 C164 C168 C169 C173 C174 C175 C179 C180 C181 C184 C185 C186 C193 C194 C195 C196 C202 C203 C204 C205 C206 C207 C208 C209 C210 C211 C212 C213 C216 C219 C220 C221 C222 C223 C224 C3:C4 C8:C9 C10:C11 C16:C18 C20:C22 C25:C27 C34:C36 C70:C71 C72:C73 C74:C75 C82:C83 C84:C85 C86:C87 C94:C95 C97:C98 C100:C101 C105:C106 C108:C112 C121:C125 C165:C167 C170:C172 C176:C178 C182:C183 C187:C190 C191:C192 C197:C199 C200:C201 C214:C215 C217:C218"/>
    <dataValidation allowBlank="1" showInputMessage="1" showErrorMessage="1" prompt="网络订单请填写" sqref="E2 E7 E9 E12 E13 E19 E24 E28 E30 E31 E33 E37 E39 E40 E41 E42 E44 E45 E46 E47 E48 E49 E51 E52 E53 E54 E56 E57 E58 E59 E61 E64 E66 E67 E68 E69 E76 E78 E79 E80 E88 E89 E90 E91 E92 E93 E96 E99 E102 E103 E104 E107 E113 E114 E115 E116 E117 E118 E119 E120 E126 E127 E128 E129 E130 E131 E133 E134 E136 E138 E139 E140 E141 E142 E143 E145 E147 E149 E150 E152 E153 E154 E159 E160 E161 E162 E164 E168 E173 E179 E180 E181 E183 E184 E185 E186 E192 E193 E194 E195 E201 E202 E203 E204 E206 E207 E208 E209 E210 E211 E212 E213 E216 E219 E220 E221 E222 E223 E224 E3:E4 E10:E11 E16:E18 E20:E22 E25:E27 E34:E36 E62:E63 E70:E71 E74:E75 E84:E85 E97:E98 E100:E101 E105:E106 E108:E112 E121:E125 E166:E167 E171:E172 E177:E178 E187:E189 E197:E199 E214:E215 E217:E218"/>
    <dataValidation type="list" allowBlank="1" showInputMessage="1" showErrorMessage="1" prompt="必选" sqref="D2 D5 D6 D7 D12 D13 D14 D15 D19 D23 D24 D28 D29 D30 D31 D32 D33 D37 D38 D39 D40 D41 D42 D43 D44 D45 D46 D47 D48 D49 D50 D51 D52 D53 D54 D55 D56 D57 D58 D59 D60 D61 D64 D65 D66 D67 D68 D69 D76 D77 D78 D79 D80 D81 D88 D89 D90 D91 D92 D93 D96 D99 D102 D103 D104 D107 D113 D114 D115 D116 D117 D118 D119 D120 D126 D127 D128 D129 D130 D131 D132 D133 D134 D135 D136 D137 D138 D139 D140 D141 D142 D143 D144 D145 D146 D147 D148 D149 D150 D151 D152 D153 D154 D155 D156 D157 D158 D159 D160 D161 D162 D168 D169 D173 D174 D175 D179 D180 D181 D184 D185 D186 D193 D194 D195 D196 D202 D203 D204 D205 D206 D207 D208 D209 D210 D211 D212 D213 D216 D219 D220 D221 D222 D223 D224 D3:D4 D8:D9 D10:D11 D16:D18 D20:D22 D25:D27 D34:D36 D62:D63 D70:D71 D72:D73 D74:D75 D82:D83 D84:D85 D86:D87 D94:D95 D97:D98 D100:D101 D105:D106 D108:D112 D121:D125 D163:D164 D165:D167 D170:D172 D176:D178 D182:D183 D187:D190 D191:D192 D197:D199 D200:D201 D214:D215 D217:D218">
      <formula1>"销售部,销售部-付玉佩,协议签单,股东用房,Shareholders occupancy,云掌柜代销,Sales-Sa,Sales-Be,Sales-Amy,agoda-P,agoda-G,airbnb,CIT,huamin,shengyi,booking-P,booking-G,sawadee,expedia-P,expedia-G,Ctrip-P,Ctrip-G ,Walk in,Staff Ro,Free room,其他请批注"</formula1>
    </dataValidation>
  </dataValidations>
  <pageMargins left="0.75" right="0.75" top="1" bottom="1" header="0.5" footer="0.5"/>
  <pageSetup paperSize="9" orientation="portrait"/>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K82"/>
  <sheetViews>
    <sheetView workbookViewId="0">
      <pane ySplit="4" topLeftCell="A68" activePane="bottomLeft" state="frozen"/>
      <selection/>
      <selection pane="bottomLeft" activeCell="C85" sqref="C85"/>
    </sheetView>
  </sheetViews>
  <sheetFormatPr defaultColWidth="9" defaultRowHeight="13.5"/>
  <cols>
    <col min="1" max="1" width="9" style="9"/>
    <col min="2" max="3" width="13.7583333333333" style="9" customWidth="1"/>
    <col min="4" max="4" width="15.0916666666667" style="27" customWidth="1"/>
    <col min="5" max="5" width="11" style="9" customWidth="1"/>
    <col min="6" max="7" width="12.125" style="9" customWidth="1"/>
    <col min="8" max="8" width="14.6333333333333" style="9" customWidth="1"/>
    <col min="9" max="9" width="13.7583333333333" style="9" customWidth="1"/>
    <col min="10" max="10" width="14.5" style="9" customWidth="1"/>
    <col min="11" max="11" width="11.5" style="9" customWidth="1"/>
    <col min="12" max="16384" width="9" style="9"/>
  </cols>
  <sheetData>
    <row r="1" s="9" customFormat="1" spans="4:4">
      <c r="D1" s="27"/>
    </row>
    <row r="2" s="9" customFormat="1" spans="2:11">
      <c r="B2" s="12" t="s">
        <v>438</v>
      </c>
      <c r="C2" s="12"/>
      <c r="D2" s="13"/>
      <c r="E2" s="12"/>
      <c r="F2" s="12"/>
      <c r="G2" s="12"/>
      <c r="H2" s="12"/>
      <c r="I2" s="12"/>
      <c r="J2" s="12"/>
      <c r="K2" s="12"/>
    </row>
    <row r="3" s="9" customFormat="1" spans="2:11">
      <c r="B3" s="15" t="s">
        <v>439</v>
      </c>
      <c r="C3" s="15"/>
      <c r="D3" s="16"/>
      <c r="E3" s="15"/>
      <c r="F3" s="15"/>
      <c r="G3" s="15"/>
      <c r="H3" s="15"/>
      <c r="I3" s="15"/>
      <c r="J3" s="15">
        <v>0</v>
      </c>
      <c r="K3" s="15"/>
    </row>
    <row r="4" s="9" customFormat="1" spans="2:11">
      <c r="B4" s="15" t="s">
        <v>440</v>
      </c>
      <c r="C4" s="15" t="s">
        <v>249</v>
      </c>
      <c r="D4" s="16" t="s">
        <v>24</v>
      </c>
      <c r="E4" s="15" t="s">
        <v>441</v>
      </c>
      <c r="F4" s="15" t="s">
        <v>442</v>
      </c>
      <c r="G4" s="15" t="s">
        <v>443</v>
      </c>
      <c r="H4" s="15" t="s">
        <v>444</v>
      </c>
      <c r="I4" s="15" t="s">
        <v>445</v>
      </c>
      <c r="J4" s="15" t="s">
        <v>446</v>
      </c>
      <c r="K4" s="19"/>
    </row>
    <row r="5" s="9" customFormat="1" spans="2:11">
      <c r="B5" s="17">
        <v>43709</v>
      </c>
      <c r="C5" s="28" t="s">
        <v>29</v>
      </c>
      <c r="D5" s="54">
        <v>1595101</v>
      </c>
      <c r="E5" s="30">
        <v>1</v>
      </c>
      <c r="F5" s="19">
        <v>1200</v>
      </c>
      <c r="G5" s="32">
        <f t="shared" ref="G5:G68" si="0">E5*F5</f>
        <v>1200</v>
      </c>
      <c r="H5" s="19"/>
      <c r="I5" s="19"/>
      <c r="J5" s="19">
        <f>J3+G5-I5</f>
        <v>1200</v>
      </c>
      <c r="K5" s="19"/>
    </row>
    <row r="6" s="9" customFormat="1" spans="2:11">
      <c r="B6" s="17">
        <v>43709</v>
      </c>
      <c r="C6" s="28" t="s">
        <v>29</v>
      </c>
      <c r="D6" s="54">
        <v>1552704</v>
      </c>
      <c r="E6" s="30">
        <v>1</v>
      </c>
      <c r="F6" s="32"/>
      <c r="G6" s="32">
        <f t="shared" si="0"/>
        <v>0</v>
      </c>
      <c r="H6" s="19"/>
      <c r="I6" s="19"/>
      <c r="J6" s="19">
        <f t="shared" ref="J6:J69" si="1">J5+G6-I6</f>
        <v>1200</v>
      </c>
      <c r="K6" s="19"/>
    </row>
    <row r="7" s="9" customFormat="1" spans="2:11">
      <c r="B7" s="17">
        <v>43709</v>
      </c>
      <c r="C7" s="28" t="s">
        <v>29</v>
      </c>
      <c r="D7" s="54">
        <v>1552704</v>
      </c>
      <c r="E7" s="30">
        <v>1</v>
      </c>
      <c r="F7" s="32"/>
      <c r="G7" s="32">
        <f t="shared" si="0"/>
        <v>0</v>
      </c>
      <c r="H7" s="19"/>
      <c r="I7" s="19"/>
      <c r="J7" s="19">
        <f t="shared" si="1"/>
        <v>1200</v>
      </c>
      <c r="K7" s="19"/>
    </row>
    <row r="8" s="9" customFormat="1" spans="2:11">
      <c r="B8" s="17">
        <v>43709</v>
      </c>
      <c r="C8" s="28" t="s">
        <v>29</v>
      </c>
      <c r="D8" s="54">
        <v>1552704</v>
      </c>
      <c r="E8" s="30">
        <v>1</v>
      </c>
      <c r="F8" s="32">
        <v>3895</v>
      </c>
      <c r="G8" s="32">
        <f t="shared" si="0"/>
        <v>3895</v>
      </c>
      <c r="H8" s="19"/>
      <c r="I8" s="19"/>
      <c r="J8" s="19">
        <f t="shared" si="1"/>
        <v>5095</v>
      </c>
      <c r="K8" s="19"/>
    </row>
    <row r="9" s="9" customFormat="1" spans="2:11">
      <c r="B9" s="17">
        <v>43709</v>
      </c>
      <c r="C9" s="28" t="s">
        <v>44</v>
      </c>
      <c r="D9" s="57" t="s">
        <v>435</v>
      </c>
      <c r="E9" s="30">
        <v>1</v>
      </c>
      <c r="F9" s="32">
        <v>1080</v>
      </c>
      <c r="G9" s="32">
        <f t="shared" si="0"/>
        <v>1080</v>
      </c>
      <c r="H9" s="19"/>
      <c r="I9" s="19"/>
      <c r="J9" s="19">
        <f t="shared" si="1"/>
        <v>6175</v>
      </c>
      <c r="K9" s="19"/>
    </row>
    <row r="10" s="9" customFormat="1" spans="2:11">
      <c r="B10" s="17">
        <v>43710</v>
      </c>
      <c r="C10" s="28" t="s">
        <v>68</v>
      </c>
      <c r="D10" s="54">
        <v>1577038</v>
      </c>
      <c r="E10" s="30">
        <v>1</v>
      </c>
      <c r="F10" s="32">
        <v>2090</v>
      </c>
      <c r="G10" s="32">
        <f t="shared" si="0"/>
        <v>2090</v>
      </c>
      <c r="H10" s="19"/>
      <c r="I10" s="19"/>
      <c r="J10" s="19">
        <f t="shared" si="1"/>
        <v>8265</v>
      </c>
      <c r="K10" s="19"/>
    </row>
    <row r="11" s="9" customFormat="1" spans="2:11">
      <c r="B11" s="17">
        <v>43711</v>
      </c>
      <c r="C11" s="28" t="s">
        <v>110</v>
      </c>
      <c r="D11" s="54">
        <v>1588002</v>
      </c>
      <c r="E11" s="30">
        <v>1</v>
      </c>
      <c r="F11" s="32">
        <v>1600</v>
      </c>
      <c r="G11" s="32">
        <f t="shared" si="0"/>
        <v>1600</v>
      </c>
      <c r="H11" s="19"/>
      <c r="I11" s="19"/>
      <c r="J11" s="19">
        <f t="shared" si="1"/>
        <v>9865</v>
      </c>
      <c r="K11" s="19"/>
    </row>
    <row r="12" s="9" customFormat="1" spans="2:11">
      <c r="B12" s="56">
        <v>43711</v>
      </c>
      <c r="C12" s="56" t="s">
        <v>44</v>
      </c>
      <c r="D12" s="37">
        <v>1571980</v>
      </c>
      <c r="E12" s="19">
        <v>1</v>
      </c>
      <c r="F12" s="32">
        <v>990</v>
      </c>
      <c r="G12" s="32">
        <f t="shared" si="0"/>
        <v>990</v>
      </c>
      <c r="H12" s="19"/>
      <c r="I12" s="19"/>
      <c r="J12" s="19">
        <f t="shared" si="1"/>
        <v>10855</v>
      </c>
      <c r="K12" s="19"/>
    </row>
    <row r="13" s="9" customFormat="1" spans="2:11">
      <c r="B13" s="56">
        <v>43711</v>
      </c>
      <c r="C13" s="19" t="s">
        <v>68</v>
      </c>
      <c r="D13" s="37">
        <v>1577053</v>
      </c>
      <c r="E13" s="19">
        <v>1</v>
      </c>
      <c r="F13" s="32">
        <v>2090</v>
      </c>
      <c r="G13" s="32">
        <f t="shared" si="0"/>
        <v>2090</v>
      </c>
      <c r="H13" s="19"/>
      <c r="I13" s="19"/>
      <c r="J13" s="19">
        <f t="shared" si="1"/>
        <v>12945</v>
      </c>
      <c r="K13" s="19"/>
    </row>
    <row r="14" s="9" customFormat="1" spans="2:11">
      <c r="B14" s="17">
        <v>43712</v>
      </c>
      <c r="C14" s="28" t="s">
        <v>110</v>
      </c>
      <c r="D14" s="54">
        <v>1586058</v>
      </c>
      <c r="E14" s="19">
        <v>1</v>
      </c>
      <c r="F14" s="32">
        <v>2090</v>
      </c>
      <c r="G14" s="32">
        <f t="shared" si="0"/>
        <v>2090</v>
      </c>
      <c r="H14" s="19"/>
      <c r="I14" s="19"/>
      <c r="J14" s="19">
        <f t="shared" si="1"/>
        <v>15035</v>
      </c>
      <c r="K14" s="19"/>
    </row>
    <row r="15" s="9" customFormat="1" spans="2:11">
      <c r="B15" s="17">
        <v>43712</v>
      </c>
      <c r="C15" s="28" t="s">
        <v>44</v>
      </c>
      <c r="D15" s="54">
        <v>1571980</v>
      </c>
      <c r="E15" s="19">
        <v>1</v>
      </c>
      <c r="F15" s="32">
        <v>990</v>
      </c>
      <c r="G15" s="32">
        <f t="shared" si="0"/>
        <v>990</v>
      </c>
      <c r="H15" s="19"/>
      <c r="I15" s="19"/>
      <c r="J15" s="19">
        <f t="shared" si="1"/>
        <v>16025</v>
      </c>
      <c r="K15" s="19"/>
    </row>
    <row r="16" s="9" customFormat="1" spans="2:11">
      <c r="B16" s="17">
        <v>43712</v>
      </c>
      <c r="C16" s="28" t="s">
        <v>68</v>
      </c>
      <c r="D16" s="54">
        <v>1577053</v>
      </c>
      <c r="E16" s="19">
        <v>1</v>
      </c>
      <c r="F16" s="32">
        <v>2200</v>
      </c>
      <c r="G16" s="32">
        <f t="shared" si="0"/>
        <v>2200</v>
      </c>
      <c r="H16" s="19"/>
      <c r="I16" s="19"/>
      <c r="J16" s="19">
        <f t="shared" si="1"/>
        <v>18225</v>
      </c>
      <c r="K16" s="19"/>
    </row>
    <row r="17" s="9" customFormat="1" spans="2:11">
      <c r="B17" s="17">
        <v>43713</v>
      </c>
      <c r="C17" s="28" t="s">
        <v>110</v>
      </c>
      <c r="D17" s="54">
        <v>1586058</v>
      </c>
      <c r="E17" s="19">
        <v>1</v>
      </c>
      <c r="F17" s="32">
        <v>2090</v>
      </c>
      <c r="G17" s="32">
        <f t="shared" si="0"/>
        <v>2090</v>
      </c>
      <c r="H17" s="19"/>
      <c r="I17" s="19"/>
      <c r="J17" s="19">
        <f t="shared" si="1"/>
        <v>20315</v>
      </c>
      <c r="K17" s="19"/>
    </row>
    <row r="18" s="9" customFormat="1" spans="2:11">
      <c r="B18" s="17">
        <v>43714</v>
      </c>
      <c r="C18" s="28" t="s">
        <v>44</v>
      </c>
      <c r="D18" s="58">
        <v>1569218</v>
      </c>
      <c r="E18" s="19">
        <v>1</v>
      </c>
      <c r="F18" s="32">
        <v>990</v>
      </c>
      <c r="G18" s="32">
        <f t="shared" si="0"/>
        <v>990</v>
      </c>
      <c r="H18" s="19"/>
      <c r="I18" s="19"/>
      <c r="J18" s="19">
        <f t="shared" si="1"/>
        <v>21305</v>
      </c>
      <c r="K18" s="19"/>
    </row>
    <row r="19" s="9" customFormat="1" spans="2:11">
      <c r="B19" s="17">
        <v>43715</v>
      </c>
      <c r="C19" s="28" t="s">
        <v>44</v>
      </c>
      <c r="D19" s="54">
        <v>1569218</v>
      </c>
      <c r="E19" s="19">
        <v>1</v>
      </c>
      <c r="F19" s="32">
        <v>990</v>
      </c>
      <c r="G19" s="32">
        <f t="shared" si="0"/>
        <v>990</v>
      </c>
      <c r="H19" s="19"/>
      <c r="I19" s="19"/>
      <c r="J19" s="19">
        <f t="shared" si="1"/>
        <v>22295</v>
      </c>
      <c r="K19" s="19"/>
    </row>
    <row r="20" s="9" customFormat="1" spans="2:11">
      <c r="B20" s="17">
        <v>43716</v>
      </c>
      <c r="C20" s="28" t="s">
        <v>44</v>
      </c>
      <c r="D20" s="54">
        <v>1569218</v>
      </c>
      <c r="E20" s="19">
        <v>1</v>
      </c>
      <c r="F20" s="32">
        <v>990</v>
      </c>
      <c r="G20" s="32">
        <f t="shared" si="0"/>
        <v>990</v>
      </c>
      <c r="H20" s="19"/>
      <c r="I20" s="19"/>
      <c r="J20" s="19">
        <f t="shared" si="1"/>
        <v>23285</v>
      </c>
      <c r="K20" s="19"/>
    </row>
    <row r="21" s="9" customFormat="1" spans="2:11">
      <c r="B21" s="17">
        <v>43717</v>
      </c>
      <c r="C21" s="28" t="s">
        <v>44</v>
      </c>
      <c r="D21" s="54">
        <v>1569218</v>
      </c>
      <c r="E21" s="19">
        <v>1</v>
      </c>
      <c r="F21" s="32">
        <v>990</v>
      </c>
      <c r="G21" s="32">
        <f t="shared" si="0"/>
        <v>990</v>
      </c>
      <c r="H21" s="19"/>
      <c r="I21" s="19"/>
      <c r="J21" s="19">
        <f t="shared" si="1"/>
        <v>24275</v>
      </c>
      <c r="K21" s="19"/>
    </row>
    <row r="22" s="9" customFormat="1" spans="2:11">
      <c r="B22" s="17">
        <v>43714</v>
      </c>
      <c r="C22" s="28" t="s">
        <v>110</v>
      </c>
      <c r="D22" s="59">
        <v>1586058</v>
      </c>
      <c r="E22" s="19">
        <v>1</v>
      </c>
      <c r="F22" s="32">
        <v>2090</v>
      </c>
      <c r="G22" s="32">
        <f t="shared" si="0"/>
        <v>2090</v>
      </c>
      <c r="H22" s="19"/>
      <c r="I22" s="19"/>
      <c r="J22" s="19">
        <f t="shared" si="1"/>
        <v>26365</v>
      </c>
      <c r="K22" s="19"/>
    </row>
    <row r="23" s="9" customFormat="1" spans="2:11">
      <c r="B23" s="17">
        <v>43715</v>
      </c>
      <c r="C23" s="28" t="s">
        <v>110</v>
      </c>
      <c r="D23" s="54">
        <v>1571985</v>
      </c>
      <c r="E23" s="19">
        <v>1</v>
      </c>
      <c r="F23" s="32">
        <v>1140</v>
      </c>
      <c r="G23" s="32">
        <f t="shared" si="0"/>
        <v>1140</v>
      </c>
      <c r="H23" s="19"/>
      <c r="I23" s="19"/>
      <c r="J23" s="19">
        <f t="shared" si="1"/>
        <v>27505</v>
      </c>
      <c r="K23" s="19"/>
    </row>
    <row r="24" s="9" customFormat="1" spans="2:11">
      <c r="B24" s="17">
        <v>43715</v>
      </c>
      <c r="C24" s="28" t="s">
        <v>110</v>
      </c>
      <c r="D24" s="54">
        <v>1521654</v>
      </c>
      <c r="E24" s="19">
        <v>1</v>
      </c>
      <c r="F24" s="32">
        <v>2000</v>
      </c>
      <c r="G24" s="32">
        <f t="shared" si="0"/>
        <v>2000</v>
      </c>
      <c r="H24" s="19"/>
      <c r="I24" s="19"/>
      <c r="J24" s="19">
        <f t="shared" si="1"/>
        <v>29505</v>
      </c>
      <c r="K24" s="19"/>
    </row>
    <row r="25" s="9" customFormat="1" spans="2:11">
      <c r="B25" s="17">
        <v>43715</v>
      </c>
      <c r="C25" s="28" t="s">
        <v>110</v>
      </c>
      <c r="D25" s="54">
        <v>1586058</v>
      </c>
      <c r="E25" s="19">
        <v>1</v>
      </c>
      <c r="F25" s="32">
        <v>2090</v>
      </c>
      <c r="G25" s="32">
        <f t="shared" si="0"/>
        <v>2090</v>
      </c>
      <c r="H25" s="19"/>
      <c r="I25" s="19"/>
      <c r="J25" s="19">
        <f t="shared" si="1"/>
        <v>31595</v>
      </c>
      <c r="K25" s="19"/>
    </row>
    <row r="26" s="9" customFormat="1" spans="2:11">
      <c r="B26" s="17">
        <v>43716</v>
      </c>
      <c r="C26" s="28" t="s">
        <v>110</v>
      </c>
      <c r="D26" s="54">
        <v>1571985</v>
      </c>
      <c r="E26" s="19">
        <v>1</v>
      </c>
      <c r="F26" s="32">
        <v>1140</v>
      </c>
      <c r="G26" s="32">
        <f t="shared" si="0"/>
        <v>1140</v>
      </c>
      <c r="H26" s="19"/>
      <c r="I26" s="19"/>
      <c r="J26" s="19">
        <f t="shared" si="1"/>
        <v>32735</v>
      </c>
      <c r="K26" s="19"/>
    </row>
    <row r="27" s="9" customFormat="1" spans="2:11">
      <c r="B27" s="17">
        <v>43716</v>
      </c>
      <c r="C27" s="28" t="s">
        <v>110</v>
      </c>
      <c r="D27" s="54">
        <v>1586058</v>
      </c>
      <c r="E27" s="19">
        <v>1</v>
      </c>
      <c r="F27" s="32">
        <v>2090</v>
      </c>
      <c r="G27" s="32">
        <f t="shared" si="0"/>
        <v>2090</v>
      </c>
      <c r="H27" s="19"/>
      <c r="I27" s="19"/>
      <c r="J27" s="19">
        <f t="shared" si="1"/>
        <v>34825</v>
      </c>
      <c r="K27" s="19"/>
    </row>
    <row r="28" s="9" customFormat="1" spans="2:11">
      <c r="B28" s="17">
        <v>43716</v>
      </c>
      <c r="C28" s="28" t="s">
        <v>29</v>
      </c>
      <c r="D28" s="54">
        <v>1607832</v>
      </c>
      <c r="E28" s="19">
        <v>1</v>
      </c>
      <c r="F28" s="32">
        <v>1200</v>
      </c>
      <c r="G28" s="32">
        <f t="shared" si="0"/>
        <v>1200</v>
      </c>
      <c r="H28" s="19"/>
      <c r="I28" s="19"/>
      <c r="J28" s="19">
        <f t="shared" si="1"/>
        <v>36025</v>
      </c>
      <c r="K28" s="19"/>
    </row>
    <row r="29" s="9" customFormat="1" spans="2:11">
      <c r="B29" s="17">
        <v>43716</v>
      </c>
      <c r="C29" s="28" t="s">
        <v>29</v>
      </c>
      <c r="D29" s="54">
        <v>1607834</v>
      </c>
      <c r="E29" s="19">
        <v>1</v>
      </c>
      <c r="F29" s="32">
        <v>1200</v>
      </c>
      <c r="G29" s="32">
        <f t="shared" si="0"/>
        <v>1200</v>
      </c>
      <c r="H29" s="19"/>
      <c r="I29" s="19"/>
      <c r="J29" s="19">
        <f t="shared" si="1"/>
        <v>37225</v>
      </c>
      <c r="K29" s="19"/>
    </row>
    <row r="30" s="9" customFormat="1" spans="2:11">
      <c r="B30" s="17">
        <v>43717</v>
      </c>
      <c r="C30" s="28" t="s">
        <v>110</v>
      </c>
      <c r="D30" s="54">
        <v>1571985</v>
      </c>
      <c r="E30" s="19">
        <v>1</v>
      </c>
      <c r="F30" s="32">
        <v>1140</v>
      </c>
      <c r="G30" s="32">
        <f t="shared" si="0"/>
        <v>1140</v>
      </c>
      <c r="H30" s="19"/>
      <c r="I30" s="19"/>
      <c r="J30" s="19">
        <f t="shared" si="1"/>
        <v>38365</v>
      </c>
      <c r="K30" s="19"/>
    </row>
    <row r="31" s="9" customFormat="1" spans="2:11">
      <c r="B31" s="17">
        <v>43717</v>
      </c>
      <c r="C31" s="28" t="s">
        <v>110</v>
      </c>
      <c r="D31" s="54">
        <v>1608465</v>
      </c>
      <c r="E31" s="19">
        <v>1</v>
      </c>
      <c r="F31" s="32">
        <v>1600</v>
      </c>
      <c r="G31" s="32">
        <f t="shared" si="0"/>
        <v>1600</v>
      </c>
      <c r="H31" s="19"/>
      <c r="I31" s="19"/>
      <c r="J31" s="19">
        <f t="shared" si="1"/>
        <v>39965</v>
      </c>
      <c r="K31" s="19"/>
    </row>
    <row r="32" s="9" customFormat="1" spans="2:11">
      <c r="B32" s="17">
        <v>43717</v>
      </c>
      <c r="C32" s="28" t="s">
        <v>29</v>
      </c>
      <c r="D32" s="129" t="s">
        <v>447</v>
      </c>
      <c r="E32" s="19">
        <v>1</v>
      </c>
      <c r="F32" s="32">
        <v>1140</v>
      </c>
      <c r="G32" s="32">
        <f t="shared" si="0"/>
        <v>1140</v>
      </c>
      <c r="H32" s="19"/>
      <c r="I32" s="19"/>
      <c r="J32" s="19">
        <f t="shared" si="1"/>
        <v>41105</v>
      </c>
      <c r="K32" s="19"/>
    </row>
    <row r="33" s="9" customFormat="1" spans="2:11">
      <c r="B33" s="17">
        <v>43718</v>
      </c>
      <c r="C33" s="28" t="s">
        <v>29</v>
      </c>
      <c r="D33" s="129" t="s">
        <v>447</v>
      </c>
      <c r="E33" s="19">
        <v>1</v>
      </c>
      <c r="F33" s="32">
        <v>1140</v>
      </c>
      <c r="G33" s="32">
        <f t="shared" si="0"/>
        <v>1140</v>
      </c>
      <c r="H33" s="19"/>
      <c r="I33" s="19"/>
      <c r="J33" s="19">
        <f t="shared" si="1"/>
        <v>42245</v>
      </c>
      <c r="K33" s="19"/>
    </row>
    <row r="34" s="9" customFormat="1" spans="2:11">
      <c r="B34" s="17">
        <v>43719</v>
      </c>
      <c r="C34" s="28" t="s">
        <v>110</v>
      </c>
      <c r="D34" s="54">
        <v>1606663</v>
      </c>
      <c r="E34" s="19">
        <v>1</v>
      </c>
      <c r="F34" s="32">
        <v>2000</v>
      </c>
      <c r="G34" s="32">
        <f t="shared" si="0"/>
        <v>2000</v>
      </c>
      <c r="H34" s="19"/>
      <c r="I34" s="19"/>
      <c r="J34" s="19">
        <f t="shared" si="1"/>
        <v>44245</v>
      </c>
      <c r="K34" s="19"/>
    </row>
    <row r="35" s="9" customFormat="1" spans="2:11">
      <c r="B35" s="17">
        <v>43719</v>
      </c>
      <c r="C35" s="28" t="s">
        <v>29</v>
      </c>
      <c r="D35" s="129" t="s">
        <v>447</v>
      </c>
      <c r="E35" s="19">
        <v>1</v>
      </c>
      <c r="F35" s="32">
        <v>1140</v>
      </c>
      <c r="G35" s="32">
        <f t="shared" si="0"/>
        <v>1140</v>
      </c>
      <c r="H35" s="19"/>
      <c r="I35" s="19"/>
      <c r="J35" s="19">
        <f t="shared" si="1"/>
        <v>45385</v>
      </c>
      <c r="K35" s="19"/>
    </row>
    <row r="36" s="9" customFormat="1" spans="2:11">
      <c r="B36" s="17">
        <v>43719</v>
      </c>
      <c r="C36" s="28" t="s">
        <v>44</v>
      </c>
      <c r="D36" s="54">
        <v>1568849</v>
      </c>
      <c r="E36" s="19">
        <v>1</v>
      </c>
      <c r="F36" s="32">
        <v>990</v>
      </c>
      <c r="G36" s="32">
        <f t="shared" si="0"/>
        <v>990</v>
      </c>
      <c r="H36" s="19"/>
      <c r="I36" s="19"/>
      <c r="J36" s="19">
        <f t="shared" si="1"/>
        <v>46375</v>
      </c>
      <c r="K36" s="19"/>
    </row>
    <row r="37" s="9" customFormat="1" spans="2:11">
      <c r="B37" s="17">
        <v>43720</v>
      </c>
      <c r="C37" s="28" t="s">
        <v>110</v>
      </c>
      <c r="D37" s="54">
        <v>1606663</v>
      </c>
      <c r="E37" s="19">
        <v>1</v>
      </c>
      <c r="F37" s="32">
        <v>2000</v>
      </c>
      <c r="G37" s="32">
        <f t="shared" si="0"/>
        <v>2000</v>
      </c>
      <c r="H37" s="19"/>
      <c r="I37" s="19"/>
      <c r="J37" s="19">
        <f t="shared" si="1"/>
        <v>48375</v>
      </c>
      <c r="K37" s="19"/>
    </row>
    <row r="38" s="9" customFormat="1" spans="2:11">
      <c r="B38" s="17">
        <v>43720</v>
      </c>
      <c r="C38" s="28" t="s">
        <v>29</v>
      </c>
      <c r="D38" s="129" t="s">
        <v>448</v>
      </c>
      <c r="E38" s="19">
        <v>1</v>
      </c>
      <c r="F38" s="32">
        <v>1200</v>
      </c>
      <c r="G38" s="32">
        <f t="shared" si="0"/>
        <v>1200</v>
      </c>
      <c r="H38" s="19"/>
      <c r="I38" s="19"/>
      <c r="J38" s="19">
        <f t="shared" si="1"/>
        <v>49575</v>
      </c>
      <c r="K38" s="19"/>
    </row>
    <row r="39" s="9" customFormat="1" spans="2:11">
      <c r="B39" s="17">
        <v>43720</v>
      </c>
      <c r="C39" s="28" t="s">
        <v>44</v>
      </c>
      <c r="D39" s="60">
        <v>1568849</v>
      </c>
      <c r="E39" s="19">
        <v>1</v>
      </c>
      <c r="F39" s="32">
        <v>990</v>
      </c>
      <c r="G39" s="32">
        <f t="shared" si="0"/>
        <v>990</v>
      </c>
      <c r="H39" s="19"/>
      <c r="I39" s="19"/>
      <c r="J39" s="19">
        <f t="shared" si="1"/>
        <v>50565</v>
      </c>
      <c r="K39" s="19"/>
    </row>
    <row r="40" s="9" customFormat="1" spans="2:11">
      <c r="B40" s="17">
        <v>43721</v>
      </c>
      <c r="C40" s="28" t="s">
        <v>29</v>
      </c>
      <c r="D40" s="129" t="s">
        <v>448</v>
      </c>
      <c r="E40" s="19">
        <v>1</v>
      </c>
      <c r="F40" s="32">
        <v>1200</v>
      </c>
      <c r="G40" s="32">
        <f t="shared" si="0"/>
        <v>1200</v>
      </c>
      <c r="H40" s="19"/>
      <c r="I40" s="19"/>
      <c r="J40" s="19">
        <f t="shared" si="1"/>
        <v>51765</v>
      </c>
      <c r="K40" s="19"/>
    </row>
    <row r="41" s="9" customFormat="1" spans="2:11">
      <c r="B41" s="17">
        <v>43721</v>
      </c>
      <c r="C41" s="28" t="s">
        <v>44</v>
      </c>
      <c r="D41" s="54">
        <v>1568849</v>
      </c>
      <c r="E41" s="19">
        <v>1</v>
      </c>
      <c r="F41" s="32">
        <v>990</v>
      </c>
      <c r="G41" s="32">
        <f t="shared" si="0"/>
        <v>990</v>
      </c>
      <c r="H41" s="19"/>
      <c r="I41" s="19"/>
      <c r="J41" s="19">
        <f t="shared" si="1"/>
        <v>52755</v>
      </c>
      <c r="K41" s="19"/>
    </row>
    <row r="42" s="9" customFormat="1" spans="2:11">
      <c r="B42" s="17">
        <v>43723</v>
      </c>
      <c r="C42" s="28" t="s">
        <v>110</v>
      </c>
      <c r="D42" s="61">
        <v>1600653</v>
      </c>
      <c r="E42" s="19">
        <v>1</v>
      </c>
      <c r="F42" s="32">
        <v>2090</v>
      </c>
      <c r="G42" s="32">
        <f t="shared" si="0"/>
        <v>2090</v>
      </c>
      <c r="H42" s="19"/>
      <c r="I42" s="19"/>
      <c r="J42" s="19">
        <f t="shared" si="1"/>
        <v>54845</v>
      </c>
      <c r="K42" s="19"/>
    </row>
    <row r="43" s="9" customFormat="1" spans="2:11">
      <c r="B43" s="17">
        <v>43724</v>
      </c>
      <c r="C43" s="28" t="s">
        <v>110</v>
      </c>
      <c r="D43" s="61">
        <v>1600653</v>
      </c>
      <c r="E43" s="19">
        <v>1</v>
      </c>
      <c r="F43" s="32">
        <v>2090</v>
      </c>
      <c r="G43" s="32">
        <f t="shared" si="0"/>
        <v>2090</v>
      </c>
      <c r="H43" s="19"/>
      <c r="I43" s="19"/>
      <c r="J43" s="19">
        <f t="shared" si="1"/>
        <v>56935</v>
      </c>
      <c r="K43" s="19"/>
    </row>
    <row r="44" s="9" customFormat="1" spans="2:11">
      <c r="B44" s="17">
        <v>43725</v>
      </c>
      <c r="C44" s="28" t="s">
        <v>110</v>
      </c>
      <c r="D44" s="54">
        <v>1600653</v>
      </c>
      <c r="E44" s="19">
        <v>1</v>
      </c>
      <c r="F44" s="32">
        <v>2090</v>
      </c>
      <c r="G44" s="32">
        <f t="shared" si="0"/>
        <v>2090</v>
      </c>
      <c r="H44" s="19"/>
      <c r="I44" s="19"/>
      <c r="J44" s="19">
        <f t="shared" si="1"/>
        <v>59025</v>
      </c>
      <c r="K44" s="19"/>
    </row>
    <row r="45" s="9" customFormat="1" spans="2:11">
      <c r="B45" s="17">
        <v>43725</v>
      </c>
      <c r="C45" s="28" t="s">
        <v>29</v>
      </c>
      <c r="D45" s="54">
        <v>1613128</v>
      </c>
      <c r="E45" s="19">
        <v>1</v>
      </c>
      <c r="F45" s="32">
        <v>2200</v>
      </c>
      <c r="G45" s="32">
        <f t="shared" si="0"/>
        <v>2200</v>
      </c>
      <c r="H45" s="19"/>
      <c r="I45" s="19"/>
      <c r="J45" s="19">
        <f t="shared" si="1"/>
        <v>61225</v>
      </c>
      <c r="K45" s="19"/>
    </row>
    <row r="46" s="9" customFormat="1" spans="2:11">
      <c r="B46" s="17">
        <v>43726</v>
      </c>
      <c r="C46" s="28" t="s">
        <v>29</v>
      </c>
      <c r="D46" s="61">
        <v>1594948</v>
      </c>
      <c r="E46" s="19">
        <v>1</v>
      </c>
      <c r="F46" s="32">
        <v>1140</v>
      </c>
      <c r="G46" s="32">
        <f t="shared" si="0"/>
        <v>1140</v>
      </c>
      <c r="H46" s="19"/>
      <c r="I46" s="19"/>
      <c r="J46" s="19">
        <f t="shared" si="1"/>
        <v>62365</v>
      </c>
      <c r="K46" s="19"/>
    </row>
    <row r="47" s="9" customFormat="1" spans="2:11">
      <c r="B47" s="17">
        <v>43727</v>
      </c>
      <c r="C47" s="28" t="s">
        <v>29</v>
      </c>
      <c r="D47" s="62">
        <v>1594948</v>
      </c>
      <c r="E47" s="19">
        <v>1</v>
      </c>
      <c r="F47" s="32">
        <v>1140</v>
      </c>
      <c r="G47" s="32">
        <f t="shared" si="0"/>
        <v>1140</v>
      </c>
      <c r="H47" s="19"/>
      <c r="I47" s="19"/>
      <c r="J47" s="19">
        <f t="shared" si="1"/>
        <v>63505</v>
      </c>
      <c r="K47" s="19"/>
    </row>
    <row r="48" s="9" customFormat="1" spans="2:11">
      <c r="B48" s="17">
        <v>43729</v>
      </c>
      <c r="C48" s="28" t="s">
        <v>44</v>
      </c>
      <c r="D48" s="63">
        <v>1617677</v>
      </c>
      <c r="E48" s="19">
        <v>1</v>
      </c>
      <c r="F48" s="32">
        <v>1000</v>
      </c>
      <c r="G48" s="32">
        <f t="shared" si="0"/>
        <v>1000</v>
      </c>
      <c r="H48" s="19"/>
      <c r="I48" s="19"/>
      <c r="J48" s="19">
        <f t="shared" si="1"/>
        <v>64505</v>
      </c>
      <c r="K48" s="19"/>
    </row>
    <row r="49" s="9" customFormat="1" spans="2:11">
      <c r="B49" s="17">
        <v>43729</v>
      </c>
      <c r="C49" s="28" t="s">
        <v>44</v>
      </c>
      <c r="D49" s="37">
        <v>1617696</v>
      </c>
      <c r="E49" s="19">
        <v>1</v>
      </c>
      <c r="F49" s="32">
        <v>1000</v>
      </c>
      <c r="G49" s="32">
        <f t="shared" si="0"/>
        <v>1000</v>
      </c>
      <c r="H49" s="19"/>
      <c r="I49" s="19"/>
      <c r="J49" s="19">
        <f t="shared" si="1"/>
        <v>65505</v>
      </c>
      <c r="K49" s="19"/>
    </row>
    <row r="50" s="9" customFormat="1" spans="2:11">
      <c r="B50" s="17">
        <v>43729</v>
      </c>
      <c r="C50" s="28" t="s">
        <v>44</v>
      </c>
      <c r="D50" s="37">
        <v>1617573</v>
      </c>
      <c r="E50" s="19">
        <v>1</v>
      </c>
      <c r="F50" s="32">
        <v>1045</v>
      </c>
      <c r="G50" s="32">
        <f t="shared" si="0"/>
        <v>1045</v>
      </c>
      <c r="H50" s="19"/>
      <c r="I50" s="19"/>
      <c r="J50" s="19">
        <f t="shared" si="1"/>
        <v>66550</v>
      </c>
      <c r="K50" s="19"/>
    </row>
    <row r="51" s="9" customFormat="1" spans="2:11">
      <c r="B51" s="56">
        <v>43730</v>
      </c>
      <c r="C51" s="28" t="s">
        <v>44</v>
      </c>
      <c r="D51" s="37">
        <v>1617573</v>
      </c>
      <c r="E51" s="19">
        <v>1</v>
      </c>
      <c r="F51" s="32">
        <v>1045</v>
      </c>
      <c r="G51" s="32">
        <f t="shared" si="0"/>
        <v>1045</v>
      </c>
      <c r="H51" s="19"/>
      <c r="I51" s="19"/>
      <c r="J51" s="19">
        <f t="shared" si="1"/>
        <v>67595</v>
      </c>
      <c r="K51" s="19"/>
    </row>
    <row r="52" s="9" customFormat="1" spans="2:11">
      <c r="B52" s="56">
        <v>43731</v>
      </c>
      <c r="C52" s="28" t="s">
        <v>44</v>
      </c>
      <c r="D52" s="16">
        <v>1617720</v>
      </c>
      <c r="E52" s="19">
        <v>1</v>
      </c>
      <c r="F52" s="32">
        <v>1000</v>
      </c>
      <c r="G52" s="32">
        <f t="shared" si="0"/>
        <v>1000</v>
      </c>
      <c r="H52" s="19"/>
      <c r="I52" s="19"/>
      <c r="J52" s="19">
        <f t="shared" si="1"/>
        <v>68595</v>
      </c>
      <c r="K52" s="19"/>
    </row>
    <row r="53" s="9" customFormat="1" spans="2:11">
      <c r="B53" s="56">
        <v>43733</v>
      </c>
      <c r="C53" s="19" t="s">
        <v>29</v>
      </c>
      <c r="D53" s="130" t="s">
        <v>449</v>
      </c>
      <c r="E53" s="19">
        <v>1</v>
      </c>
      <c r="F53" s="32"/>
      <c r="G53" s="32">
        <f t="shared" si="0"/>
        <v>0</v>
      </c>
      <c r="H53" s="19"/>
      <c r="I53" s="19"/>
      <c r="J53" s="19">
        <f t="shared" si="1"/>
        <v>68595</v>
      </c>
      <c r="K53" s="19"/>
    </row>
    <row r="54" s="9" customFormat="1" spans="2:11">
      <c r="B54" s="56">
        <v>43733</v>
      </c>
      <c r="C54" s="28" t="s">
        <v>44</v>
      </c>
      <c r="D54" s="37">
        <v>1619338</v>
      </c>
      <c r="E54" s="19">
        <v>1</v>
      </c>
      <c r="F54" s="32">
        <v>1000</v>
      </c>
      <c r="G54" s="32">
        <f t="shared" si="0"/>
        <v>1000</v>
      </c>
      <c r="H54" s="19"/>
      <c r="I54" s="19"/>
      <c r="J54" s="19">
        <f t="shared" si="1"/>
        <v>69595</v>
      </c>
      <c r="K54" s="19"/>
    </row>
    <row r="55" s="9" customFormat="1" spans="2:11">
      <c r="B55" s="56">
        <v>43734</v>
      </c>
      <c r="C55" s="19" t="s">
        <v>29</v>
      </c>
      <c r="D55" s="130" t="s">
        <v>449</v>
      </c>
      <c r="E55" s="19">
        <v>1</v>
      </c>
      <c r="F55" s="32"/>
      <c r="G55" s="32">
        <f t="shared" si="0"/>
        <v>0</v>
      </c>
      <c r="H55" s="19"/>
      <c r="I55" s="19"/>
      <c r="J55" s="19">
        <f t="shared" si="1"/>
        <v>69595</v>
      </c>
      <c r="K55" s="19"/>
    </row>
    <row r="56" s="9" customFormat="1" spans="2:11">
      <c r="B56" s="56">
        <v>43734</v>
      </c>
      <c r="C56" s="28" t="s">
        <v>44</v>
      </c>
      <c r="D56" s="16">
        <v>1621723</v>
      </c>
      <c r="E56" s="19">
        <v>1</v>
      </c>
      <c r="F56" s="32">
        <v>900</v>
      </c>
      <c r="G56" s="32">
        <f t="shared" si="0"/>
        <v>900</v>
      </c>
      <c r="H56" s="19"/>
      <c r="I56" s="19"/>
      <c r="J56" s="19">
        <f t="shared" si="1"/>
        <v>70495</v>
      </c>
      <c r="K56" s="19"/>
    </row>
    <row r="57" s="9" customFormat="1" spans="2:11">
      <c r="B57" s="56">
        <v>43735</v>
      </c>
      <c r="C57" s="19" t="s">
        <v>44</v>
      </c>
      <c r="D57" s="16">
        <v>1621723</v>
      </c>
      <c r="E57" s="19">
        <v>1</v>
      </c>
      <c r="F57" s="32">
        <v>900</v>
      </c>
      <c r="G57" s="32">
        <f t="shared" si="0"/>
        <v>900</v>
      </c>
      <c r="H57" s="19"/>
      <c r="I57" s="19"/>
      <c r="J57" s="19">
        <f t="shared" si="1"/>
        <v>71395</v>
      </c>
      <c r="K57" s="19"/>
    </row>
    <row r="58" s="9" customFormat="1" spans="2:11">
      <c r="B58" s="56">
        <v>43735</v>
      </c>
      <c r="C58" s="19" t="s">
        <v>68</v>
      </c>
      <c r="D58" s="16">
        <v>1591968</v>
      </c>
      <c r="E58" s="19">
        <v>1</v>
      </c>
      <c r="F58" s="32">
        <v>1200</v>
      </c>
      <c r="G58" s="32">
        <f t="shared" si="0"/>
        <v>1200</v>
      </c>
      <c r="H58" s="19"/>
      <c r="I58" s="19"/>
      <c r="J58" s="19">
        <f t="shared" si="1"/>
        <v>72595</v>
      </c>
      <c r="K58" s="19"/>
    </row>
    <row r="59" s="9" customFormat="1" spans="2:11">
      <c r="B59" s="56">
        <v>43735</v>
      </c>
      <c r="C59" s="19" t="s">
        <v>68</v>
      </c>
      <c r="D59" s="16">
        <v>1591961</v>
      </c>
      <c r="E59" s="19">
        <v>1</v>
      </c>
      <c r="F59" s="32">
        <v>1200</v>
      </c>
      <c r="G59" s="32">
        <f t="shared" si="0"/>
        <v>1200</v>
      </c>
      <c r="H59" s="19"/>
      <c r="I59" s="19"/>
      <c r="J59" s="19">
        <f t="shared" si="1"/>
        <v>73795</v>
      </c>
      <c r="K59" s="19"/>
    </row>
    <row r="60" s="9" customFormat="1" spans="2:11">
      <c r="B60" s="56">
        <v>43736</v>
      </c>
      <c r="C60" s="19" t="s">
        <v>44</v>
      </c>
      <c r="D60" s="16">
        <v>1613817</v>
      </c>
      <c r="E60" s="19">
        <v>1</v>
      </c>
      <c r="F60" s="32">
        <v>990</v>
      </c>
      <c r="G60" s="32">
        <f t="shared" si="0"/>
        <v>990</v>
      </c>
      <c r="H60" s="19"/>
      <c r="I60" s="19"/>
      <c r="J60" s="19">
        <f t="shared" si="1"/>
        <v>74785</v>
      </c>
      <c r="K60" s="19"/>
    </row>
    <row r="61" s="9" customFormat="1" spans="2:11">
      <c r="B61" s="56">
        <v>43736</v>
      </c>
      <c r="C61" s="19" t="s">
        <v>44</v>
      </c>
      <c r="D61" s="16">
        <v>1613817</v>
      </c>
      <c r="E61" s="19">
        <v>1</v>
      </c>
      <c r="F61" s="32">
        <v>990</v>
      </c>
      <c r="G61" s="32">
        <f t="shared" si="0"/>
        <v>990</v>
      </c>
      <c r="H61" s="19"/>
      <c r="I61" s="19"/>
      <c r="J61" s="19">
        <f t="shared" si="1"/>
        <v>75775</v>
      </c>
      <c r="K61" s="19"/>
    </row>
    <row r="62" s="9" customFormat="1" spans="2:11">
      <c r="B62" s="56">
        <v>43736</v>
      </c>
      <c r="C62" s="19" t="s">
        <v>44</v>
      </c>
      <c r="D62" s="16">
        <v>1621723</v>
      </c>
      <c r="E62" s="19">
        <v>1</v>
      </c>
      <c r="F62" s="32">
        <v>900</v>
      </c>
      <c r="G62" s="32">
        <f t="shared" si="0"/>
        <v>900</v>
      </c>
      <c r="H62" s="19"/>
      <c r="I62" s="19"/>
      <c r="J62" s="19">
        <f t="shared" si="1"/>
        <v>76675</v>
      </c>
      <c r="K62" s="19"/>
    </row>
    <row r="63" s="9" customFormat="1" spans="2:11">
      <c r="B63" s="56">
        <v>43736</v>
      </c>
      <c r="C63" s="19" t="s">
        <v>231</v>
      </c>
      <c r="D63" s="16">
        <v>1622933</v>
      </c>
      <c r="E63" s="19">
        <v>1</v>
      </c>
      <c r="F63" s="32">
        <v>1200</v>
      </c>
      <c r="G63" s="32">
        <f t="shared" si="0"/>
        <v>1200</v>
      </c>
      <c r="H63" s="19"/>
      <c r="I63" s="19"/>
      <c r="J63" s="19">
        <f t="shared" si="1"/>
        <v>77875</v>
      </c>
      <c r="K63" s="19"/>
    </row>
    <row r="64" s="9" customFormat="1" spans="2:11">
      <c r="B64" s="56">
        <v>43737</v>
      </c>
      <c r="C64" s="19" t="s">
        <v>110</v>
      </c>
      <c r="D64" s="16">
        <v>1595399</v>
      </c>
      <c r="E64" s="19">
        <v>1</v>
      </c>
      <c r="F64" s="32">
        <v>2200</v>
      </c>
      <c r="G64" s="32">
        <f t="shared" si="0"/>
        <v>2200</v>
      </c>
      <c r="H64" s="19"/>
      <c r="I64" s="19"/>
      <c r="J64" s="19">
        <f t="shared" si="1"/>
        <v>80075</v>
      </c>
      <c r="K64" s="19"/>
    </row>
    <row r="65" s="9" customFormat="1" spans="2:11">
      <c r="B65" s="56">
        <v>43737</v>
      </c>
      <c r="C65" s="19" t="s">
        <v>44</v>
      </c>
      <c r="D65" s="16">
        <v>1613817</v>
      </c>
      <c r="E65" s="19">
        <v>1</v>
      </c>
      <c r="F65" s="32">
        <v>990</v>
      </c>
      <c r="G65" s="32">
        <f t="shared" si="0"/>
        <v>990</v>
      </c>
      <c r="H65" s="19"/>
      <c r="I65" s="19"/>
      <c r="J65" s="19">
        <f t="shared" si="1"/>
        <v>81065</v>
      </c>
      <c r="K65" s="19"/>
    </row>
    <row r="66" s="9" customFormat="1" spans="2:11">
      <c r="B66" s="56">
        <v>43737</v>
      </c>
      <c r="C66" s="19" t="s">
        <v>44</v>
      </c>
      <c r="D66" s="16">
        <v>1613817</v>
      </c>
      <c r="E66" s="19">
        <v>1</v>
      </c>
      <c r="F66" s="32">
        <v>990</v>
      </c>
      <c r="G66" s="32">
        <f t="shared" si="0"/>
        <v>990</v>
      </c>
      <c r="H66" s="19"/>
      <c r="I66" s="19"/>
      <c r="J66" s="19">
        <f t="shared" si="1"/>
        <v>82055</v>
      </c>
      <c r="K66" s="19"/>
    </row>
    <row r="67" s="9" customFormat="1" spans="2:10">
      <c r="B67" s="56">
        <v>43737</v>
      </c>
      <c r="C67" s="19" t="s">
        <v>44</v>
      </c>
      <c r="D67" s="16">
        <v>1624987</v>
      </c>
      <c r="E67" s="19">
        <v>1</v>
      </c>
      <c r="F67" s="32">
        <v>1000</v>
      </c>
      <c r="G67" s="32">
        <f t="shared" si="0"/>
        <v>1000</v>
      </c>
      <c r="H67" s="19"/>
      <c r="I67" s="19"/>
      <c r="J67" s="19">
        <f t="shared" si="1"/>
        <v>83055</v>
      </c>
    </row>
    <row r="68" s="9" customFormat="1" spans="2:10">
      <c r="B68" s="56">
        <v>43737</v>
      </c>
      <c r="C68" s="19" t="s">
        <v>44</v>
      </c>
      <c r="D68" s="16">
        <v>1625208</v>
      </c>
      <c r="E68" s="19">
        <v>1</v>
      </c>
      <c r="F68" s="32">
        <v>950</v>
      </c>
      <c r="G68" s="32">
        <f t="shared" si="0"/>
        <v>950</v>
      </c>
      <c r="H68" s="19"/>
      <c r="I68" s="19"/>
      <c r="J68" s="19">
        <f t="shared" si="1"/>
        <v>84005</v>
      </c>
    </row>
    <row r="69" s="9" customFormat="1" spans="2:10">
      <c r="B69" s="56">
        <v>43737</v>
      </c>
      <c r="C69" s="19" t="s">
        <v>231</v>
      </c>
      <c r="D69" s="16">
        <v>1622933</v>
      </c>
      <c r="E69" s="19">
        <v>1</v>
      </c>
      <c r="F69" s="32">
        <v>1200</v>
      </c>
      <c r="G69" s="32">
        <f t="shared" ref="G69:G86" si="2">E69*F69</f>
        <v>1200</v>
      </c>
      <c r="H69" s="19"/>
      <c r="I69" s="19"/>
      <c r="J69" s="19">
        <f t="shared" si="1"/>
        <v>85205</v>
      </c>
    </row>
    <row r="70" s="9" customFormat="1" spans="2:10">
      <c r="B70" s="56">
        <v>43738</v>
      </c>
      <c r="C70" s="19" t="s">
        <v>44</v>
      </c>
      <c r="D70" s="16">
        <v>1613817</v>
      </c>
      <c r="E70" s="19">
        <v>1</v>
      </c>
      <c r="F70" s="32">
        <v>990</v>
      </c>
      <c r="G70" s="32">
        <f t="shared" si="2"/>
        <v>990</v>
      </c>
      <c r="H70" s="19"/>
      <c r="I70" s="19"/>
      <c r="J70" s="19">
        <f t="shared" ref="J70:J81" si="3">J69+G70-I70</f>
        <v>86195</v>
      </c>
    </row>
    <row r="71" s="9" customFormat="1" spans="2:10">
      <c r="B71" s="56">
        <v>43738</v>
      </c>
      <c r="C71" s="19" t="s">
        <v>44</v>
      </c>
      <c r="D71" s="16">
        <v>1613817</v>
      </c>
      <c r="E71" s="19">
        <v>1</v>
      </c>
      <c r="F71" s="32">
        <v>990</v>
      </c>
      <c r="G71" s="32">
        <f t="shared" si="2"/>
        <v>990</v>
      </c>
      <c r="H71" s="19"/>
      <c r="I71" s="19"/>
      <c r="J71" s="19">
        <f t="shared" si="3"/>
        <v>87185</v>
      </c>
    </row>
    <row r="72" s="9" customFormat="1" spans="2:10">
      <c r="B72" s="56">
        <v>43738</v>
      </c>
      <c r="C72" s="19" t="s">
        <v>44</v>
      </c>
      <c r="D72" s="16">
        <v>1625208</v>
      </c>
      <c r="E72" s="19">
        <v>1</v>
      </c>
      <c r="F72" s="32">
        <v>950</v>
      </c>
      <c r="G72" s="32">
        <f t="shared" si="2"/>
        <v>950</v>
      </c>
      <c r="H72" s="19"/>
      <c r="I72" s="19"/>
      <c r="J72" s="19">
        <f t="shared" si="3"/>
        <v>88135</v>
      </c>
    </row>
    <row r="73" s="9" customFormat="1" spans="2:10">
      <c r="B73" s="56">
        <v>43738</v>
      </c>
      <c r="C73" s="19" t="s">
        <v>29</v>
      </c>
      <c r="D73" s="16">
        <v>1607824</v>
      </c>
      <c r="E73" s="19">
        <v>1</v>
      </c>
      <c r="F73" s="32">
        <v>2000</v>
      </c>
      <c r="G73" s="32">
        <f t="shared" si="2"/>
        <v>2000</v>
      </c>
      <c r="H73" s="19"/>
      <c r="I73" s="19"/>
      <c r="J73" s="19">
        <f t="shared" si="3"/>
        <v>90135</v>
      </c>
    </row>
    <row r="74" s="9" customFormat="1" ht="14.25" spans="2:10">
      <c r="B74" s="56"/>
      <c r="C74" s="64" t="s">
        <v>29</v>
      </c>
      <c r="D74" s="65">
        <v>1617662</v>
      </c>
      <c r="E74" s="19">
        <v>1</v>
      </c>
      <c r="F74" s="32">
        <v>1200</v>
      </c>
      <c r="G74" s="32">
        <f t="shared" si="2"/>
        <v>1200</v>
      </c>
      <c r="H74" s="19"/>
      <c r="I74" s="19"/>
      <c r="J74" s="19">
        <f t="shared" si="3"/>
        <v>91335</v>
      </c>
    </row>
    <row r="75" s="9" customFormat="1" ht="14.25" spans="2:10">
      <c r="B75" s="56"/>
      <c r="C75" s="64" t="s">
        <v>29</v>
      </c>
      <c r="D75" s="65">
        <v>1617694</v>
      </c>
      <c r="E75" s="19">
        <v>1</v>
      </c>
      <c r="F75" s="32">
        <v>1200</v>
      </c>
      <c r="G75" s="32">
        <f t="shared" si="2"/>
        <v>1200</v>
      </c>
      <c r="H75" s="19"/>
      <c r="I75" s="19"/>
      <c r="J75" s="19">
        <f t="shared" si="3"/>
        <v>92535</v>
      </c>
    </row>
    <row r="76" s="9" customFormat="1" ht="14.25" spans="2:10">
      <c r="B76" s="56"/>
      <c r="C76" s="64" t="s">
        <v>29</v>
      </c>
      <c r="D76" s="65">
        <v>1619335</v>
      </c>
      <c r="E76" s="19">
        <v>1</v>
      </c>
      <c r="F76" s="32">
        <v>1200</v>
      </c>
      <c r="G76" s="32">
        <f t="shared" si="2"/>
        <v>1200</v>
      </c>
      <c r="H76" s="19"/>
      <c r="I76" s="19"/>
      <c r="J76" s="19">
        <f t="shared" si="3"/>
        <v>93735</v>
      </c>
    </row>
    <row r="77" s="9" customFormat="1" ht="14.25" spans="2:10">
      <c r="B77" s="56"/>
      <c r="C77" s="64" t="s">
        <v>29</v>
      </c>
      <c r="D77" s="65">
        <v>1617722</v>
      </c>
      <c r="E77" s="19">
        <v>1</v>
      </c>
      <c r="F77" s="32">
        <v>1200</v>
      </c>
      <c r="G77" s="32">
        <f t="shared" si="2"/>
        <v>1200</v>
      </c>
      <c r="H77" s="19"/>
      <c r="I77" s="19"/>
      <c r="J77" s="19">
        <f t="shared" si="3"/>
        <v>94935</v>
      </c>
    </row>
    <row r="78" s="9" customFormat="1" spans="2:10">
      <c r="B78" s="56"/>
      <c r="C78" s="19" t="s">
        <v>110</v>
      </c>
      <c r="D78" s="16">
        <v>1617687</v>
      </c>
      <c r="E78" s="19">
        <v>1</v>
      </c>
      <c r="F78" s="32">
        <v>1600</v>
      </c>
      <c r="G78" s="32">
        <f t="shared" si="2"/>
        <v>1600</v>
      </c>
      <c r="H78" s="19"/>
      <c r="I78" s="19"/>
      <c r="J78" s="19">
        <f t="shared" si="3"/>
        <v>96535</v>
      </c>
    </row>
    <row r="79" s="9" customFormat="1" spans="2:10">
      <c r="B79" s="56"/>
      <c r="C79" s="19" t="s">
        <v>110</v>
      </c>
      <c r="D79" s="16">
        <v>1619057</v>
      </c>
      <c r="E79" s="19">
        <v>1</v>
      </c>
      <c r="F79" s="32">
        <v>1600</v>
      </c>
      <c r="G79" s="32">
        <f t="shared" si="2"/>
        <v>1600</v>
      </c>
      <c r="H79" s="19"/>
      <c r="I79" s="19"/>
      <c r="J79" s="19">
        <f t="shared" si="3"/>
        <v>98135</v>
      </c>
    </row>
    <row r="80" s="9" customFormat="1" spans="2:10">
      <c r="B80" s="56"/>
      <c r="C80" s="19" t="s">
        <v>110</v>
      </c>
      <c r="D80" s="16">
        <v>1617723</v>
      </c>
      <c r="E80" s="19">
        <v>1</v>
      </c>
      <c r="F80" s="32">
        <v>1600</v>
      </c>
      <c r="G80" s="32">
        <f t="shared" si="2"/>
        <v>1600</v>
      </c>
      <c r="H80" s="19"/>
      <c r="I80" s="19"/>
      <c r="J80" s="19">
        <f t="shared" si="3"/>
        <v>99735</v>
      </c>
    </row>
    <row r="81" s="9" customFormat="1" spans="2:10">
      <c r="B81" s="19"/>
      <c r="C81" s="19"/>
      <c r="D81" s="16"/>
      <c r="E81" s="19"/>
      <c r="F81" s="19"/>
      <c r="G81" s="32">
        <f t="shared" si="2"/>
        <v>0</v>
      </c>
      <c r="H81" s="19"/>
      <c r="I81" s="19"/>
      <c r="J81" s="19">
        <f t="shared" si="3"/>
        <v>99735</v>
      </c>
    </row>
    <row r="82" spans="2:10">
      <c r="B82" s="19" t="s">
        <v>450</v>
      </c>
      <c r="C82" s="19"/>
      <c r="D82" s="16"/>
      <c r="E82" s="19"/>
      <c r="F82" s="19"/>
      <c r="G82" s="19">
        <f>SUM(G5:G81)</f>
        <v>99735</v>
      </c>
      <c r="H82" s="19"/>
      <c r="I82" s="19"/>
      <c r="J82" s="19"/>
    </row>
  </sheetData>
  <protectedRanges>
    <protectedRange sqref="D54 D54" name="区域3"/>
  </protectedRanges>
  <autoFilter ref="B4:J82">
    <extLst/>
  </autoFilter>
  <mergeCells count="3">
    <mergeCell ref="B2:K2"/>
    <mergeCell ref="B3:I3"/>
    <mergeCell ref="J3:K3"/>
  </mergeCells>
  <dataValidations count="1">
    <dataValidation allowBlank="1" showInputMessage="1" showErrorMessage="1" prompt="网络订单请填写" sqref="D12 D13 D48 D51 D54 D49:D50"/>
  </dataValidation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K87"/>
  <sheetViews>
    <sheetView workbookViewId="0">
      <pane ySplit="4" topLeftCell="A80" activePane="bottomLeft" state="frozen"/>
      <selection/>
      <selection pane="bottomLeft" activeCell="J94" sqref="J94"/>
    </sheetView>
  </sheetViews>
  <sheetFormatPr defaultColWidth="9" defaultRowHeight="13.5"/>
  <cols>
    <col min="1" max="1" width="9" style="9"/>
    <col min="2" max="3" width="13.7583333333333" style="9" customWidth="1"/>
    <col min="4" max="4" width="15.0916666666667" style="27" customWidth="1"/>
    <col min="5" max="5" width="11" style="9" customWidth="1"/>
    <col min="6" max="7" width="12.125" style="9" customWidth="1"/>
    <col min="8" max="8" width="14.6333333333333" style="9" customWidth="1"/>
    <col min="9" max="9" width="13.7583333333333" style="9" customWidth="1"/>
    <col min="10" max="10" width="14.5" style="9" customWidth="1"/>
    <col min="11" max="11" width="11.5" style="9" customWidth="1"/>
    <col min="12" max="16384" width="9" style="9"/>
  </cols>
  <sheetData>
    <row r="1" s="9" customFormat="1" spans="4:4">
      <c r="D1" s="27"/>
    </row>
    <row r="2" s="9" customFormat="1" spans="2:11">
      <c r="B2" s="12" t="s">
        <v>438</v>
      </c>
      <c r="C2" s="12"/>
      <c r="D2" s="13"/>
      <c r="E2" s="12"/>
      <c r="F2" s="12"/>
      <c r="G2" s="12"/>
      <c r="H2" s="12"/>
      <c r="I2" s="12"/>
      <c r="J2" s="12"/>
      <c r="K2" s="12"/>
    </row>
    <row r="3" s="9" customFormat="1" spans="2:11">
      <c r="B3" s="15" t="s">
        <v>439</v>
      </c>
      <c r="C3" s="15"/>
      <c r="D3" s="16"/>
      <c r="E3" s="15"/>
      <c r="F3" s="15"/>
      <c r="G3" s="15"/>
      <c r="H3" s="15"/>
      <c r="I3" s="15"/>
      <c r="J3" s="15">
        <v>0</v>
      </c>
      <c r="K3" s="15"/>
    </row>
    <row r="4" s="9" customFormat="1" spans="2:11">
      <c r="B4" s="15" t="s">
        <v>440</v>
      </c>
      <c r="C4" s="15" t="s">
        <v>249</v>
      </c>
      <c r="D4" s="16" t="s">
        <v>24</v>
      </c>
      <c r="E4" s="15" t="s">
        <v>441</v>
      </c>
      <c r="F4" s="15" t="s">
        <v>442</v>
      </c>
      <c r="G4" s="15" t="s">
        <v>443</v>
      </c>
      <c r="H4" s="15" t="s">
        <v>444</v>
      </c>
      <c r="I4" s="15" t="s">
        <v>445</v>
      </c>
      <c r="J4" s="15" t="s">
        <v>446</v>
      </c>
      <c r="K4" s="19"/>
    </row>
    <row r="5" s="9" customFormat="1" spans="2:11">
      <c r="B5" s="17"/>
      <c r="C5" s="28" t="s">
        <v>29</v>
      </c>
      <c r="D5" s="54">
        <v>1620408</v>
      </c>
      <c r="E5" s="30">
        <v>1</v>
      </c>
      <c r="F5" s="19">
        <v>1200</v>
      </c>
      <c r="G5" s="32">
        <f t="shared" ref="G5:G68" si="0">E5*F5</f>
        <v>1200</v>
      </c>
      <c r="H5" s="19"/>
      <c r="I5" s="19"/>
      <c r="J5" s="19">
        <f>J3+G5-I5</f>
        <v>1200</v>
      </c>
      <c r="K5" s="19"/>
    </row>
    <row r="6" s="9" customFormat="1" spans="2:11">
      <c r="B6" s="17">
        <v>43739</v>
      </c>
      <c r="C6" s="28" t="s">
        <v>29</v>
      </c>
      <c r="D6" s="35">
        <v>1622207</v>
      </c>
      <c r="E6" s="30">
        <v>1</v>
      </c>
      <c r="F6" s="36">
        <v>1140</v>
      </c>
      <c r="G6" s="32">
        <f t="shared" si="0"/>
        <v>1140</v>
      </c>
      <c r="H6" s="19"/>
      <c r="I6" s="19"/>
      <c r="J6" s="19">
        <f t="shared" ref="J6:J69" si="1">J5+G6-I6</f>
        <v>2340</v>
      </c>
      <c r="K6" s="19"/>
    </row>
    <row r="7" s="9" customFormat="1" spans="2:11">
      <c r="B7" s="17">
        <v>43739</v>
      </c>
      <c r="C7" s="28" t="s">
        <v>29</v>
      </c>
      <c r="D7" s="35">
        <v>1617378</v>
      </c>
      <c r="E7" s="30">
        <v>1</v>
      </c>
      <c r="F7" s="36">
        <v>1200</v>
      </c>
      <c r="G7" s="32">
        <f t="shared" si="0"/>
        <v>1200</v>
      </c>
      <c r="H7" s="19"/>
      <c r="I7" s="19"/>
      <c r="J7" s="19">
        <f t="shared" si="1"/>
        <v>3540</v>
      </c>
      <c r="K7" s="19"/>
    </row>
    <row r="8" s="9" customFormat="1" spans="2:11">
      <c r="B8" s="17">
        <v>43739</v>
      </c>
      <c r="C8" s="28" t="s">
        <v>44</v>
      </c>
      <c r="D8" s="29">
        <v>1606499</v>
      </c>
      <c r="E8" s="30">
        <v>1</v>
      </c>
      <c r="F8" s="31">
        <v>1260</v>
      </c>
      <c r="G8" s="32">
        <f t="shared" si="0"/>
        <v>1260</v>
      </c>
      <c r="H8" s="19"/>
      <c r="I8" s="19"/>
      <c r="J8" s="19">
        <f t="shared" si="1"/>
        <v>4800</v>
      </c>
      <c r="K8" s="19"/>
    </row>
    <row r="9" s="9" customFormat="1" spans="2:11">
      <c r="B9" s="17">
        <v>43740</v>
      </c>
      <c r="C9" s="28" t="s">
        <v>110</v>
      </c>
      <c r="D9" s="35">
        <v>1616094</v>
      </c>
      <c r="E9" s="30">
        <v>1</v>
      </c>
      <c r="F9" s="36">
        <v>2090</v>
      </c>
      <c r="G9" s="32">
        <f t="shared" si="0"/>
        <v>2090</v>
      </c>
      <c r="H9" s="19"/>
      <c r="I9" s="19"/>
      <c r="J9" s="19">
        <f t="shared" si="1"/>
        <v>6890</v>
      </c>
      <c r="K9" s="19"/>
    </row>
    <row r="10" s="9" customFormat="1" spans="2:11">
      <c r="B10" s="17">
        <v>43740</v>
      </c>
      <c r="C10" s="28" t="s">
        <v>29</v>
      </c>
      <c r="D10" s="35">
        <v>1622207</v>
      </c>
      <c r="E10" s="30">
        <v>1</v>
      </c>
      <c r="F10" s="31">
        <v>1140</v>
      </c>
      <c r="G10" s="32">
        <f t="shared" si="0"/>
        <v>1140</v>
      </c>
      <c r="H10" s="19"/>
      <c r="I10" s="19"/>
      <c r="J10" s="19">
        <f t="shared" si="1"/>
        <v>8030</v>
      </c>
      <c r="K10" s="19"/>
    </row>
    <row r="11" s="9" customFormat="1" spans="2:11">
      <c r="B11" s="17">
        <v>43740</v>
      </c>
      <c r="C11" s="28" t="s">
        <v>29</v>
      </c>
      <c r="D11" s="35">
        <v>1627895</v>
      </c>
      <c r="E11" s="30">
        <v>1</v>
      </c>
      <c r="F11" s="36">
        <v>1080</v>
      </c>
      <c r="G11" s="32">
        <f t="shared" si="0"/>
        <v>1080</v>
      </c>
      <c r="H11" s="19"/>
      <c r="I11" s="19"/>
      <c r="J11" s="19">
        <f t="shared" si="1"/>
        <v>9110</v>
      </c>
      <c r="K11" s="19"/>
    </row>
    <row r="12" s="9" customFormat="1" spans="2:11">
      <c r="B12" s="17">
        <v>43740</v>
      </c>
      <c r="C12" s="28" t="s">
        <v>44</v>
      </c>
      <c r="D12" s="29">
        <v>1606499</v>
      </c>
      <c r="E12" s="30">
        <v>1</v>
      </c>
      <c r="F12" s="31">
        <v>1260</v>
      </c>
      <c r="G12" s="32">
        <f t="shared" si="0"/>
        <v>1260</v>
      </c>
      <c r="H12" s="19"/>
      <c r="I12" s="19"/>
      <c r="J12" s="19">
        <f t="shared" si="1"/>
        <v>10370</v>
      </c>
      <c r="K12" s="19"/>
    </row>
    <row r="13" s="9" customFormat="1" spans="2:11">
      <c r="B13" s="17">
        <v>43741</v>
      </c>
      <c r="C13" s="28" t="s">
        <v>110</v>
      </c>
      <c r="D13" s="35">
        <v>1616094</v>
      </c>
      <c r="E13" s="19">
        <v>1</v>
      </c>
      <c r="F13" s="31">
        <v>2090</v>
      </c>
      <c r="G13" s="32">
        <f t="shared" si="0"/>
        <v>2090</v>
      </c>
      <c r="H13" s="19"/>
      <c r="I13" s="19"/>
      <c r="J13" s="19">
        <f t="shared" si="1"/>
        <v>12460</v>
      </c>
      <c r="K13" s="19"/>
    </row>
    <row r="14" s="9" customFormat="1" spans="2:11">
      <c r="B14" s="17">
        <v>43741</v>
      </c>
      <c r="C14" s="28" t="s">
        <v>29</v>
      </c>
      <c r="D14" s="35">
        <v>1627895</v>
      </c>
      <c r="E14" s="19">
        <v>1</v>
      </c>
      <c r="F14" s="31">
        <v>1080</v>
      </c>
      <c r="G14" s="32">
        <f t="shared" si="0"/>
        <v>1080</v>
      </c>
      <c r="H14" s="19"/>
      <c r="I14" s="19"/>
      <c r="J14" s="19">
        <f t="shared" si="1"/>
        <v>13540</v>
      </c>
      <c r="K14" s="19"/>
    </row>
    <row r="15" s="9" customFormat="1" spans="2:11">
      <c r="B15" s="17">
        <v>43741</v>
      </c>
      <c r="C15" s="28" t="s">
        <v>29</v>
      </c>
      <c r="D15" s="35">
        <v>1628636</v>
      </c>
      <c r="E15" s="19">
        <v>1</v>
      </c>
      <c r="F15" s="31">
        <v>1200</v>
      </c>
      <c r="G15" s="32">
        <f t="shared" si="0"/>
        <v>1200</v>
      </c>
      <c r="H15" s="19"/>
      <c r="I15" s="19"/>
      <c r="J15" s="19">
        <f t="shared" si="1"/>
        <v>14740</v>
      </c>
      <c r="K15" s="19"/>
    </row>
    <row r="16" s="9" customFormat="1" spans="2:11">
      <c r="B16" s="17">
        <v>43742</v>
      </c>
      <c r="C16" s="28" t="s">
        <v>29</v>
      </c>
      <c r="D16" s="35">
        <v>1627895</v>
      </c>
      <c r="E16" s="19">
        <v>1</v>
      </c>
      <c r="F16" s="31">
        <v>1080</v>
      </c>
      <c r="G16" s="32">
        <f t="shared" si="0"/>
        <v>1080</v>
      </c>
      <c r="H16" s="19"/>
      <c r="I16" s="19"/>
      <c r="J16" s="19">
        <f t="shared" si="1"/>
        <v>15820</v>
      </c>
      <c r="K16" s="19"/>
    </row>
    <row r="17" s="9" customFormat="1" spans="2:11">
      <c r="B17" s="17">
        <v>43742</v>
      </c>
      <c r="C17" s="28" t="s">
        <v>44</v>
      </c>
      <c r="D17" s="29">
        <v>1612399</v>
      </c>
      <c r="E17" s="19">
        <v>1</v>
      </c>
      <c r="F17" s="31">
        <v>990</v>
      </c>
      <c r="G17" s="32">
        <f t="shared" si="0"/>
        <v>990</v>
      </c>
      <c r="H17" s="19"/>
      <c r="I17" s="19"/>
      <c r="J17" s="19">
        <f t="shared" si="1"/>
        <v>16810</v>
      </c>
      <c r="K17" s="19"/>
    </row>
    <row r="18" s="9" customFormat="1" spans="2:11">
      <c r="B18" s="17">
        <v>43743</v>
      </c>
      <c r="C18" s="28" t="s">
        <v>29</v>
      </c>
      <c r="D18" s="35">
        <v>1627895</v>
      </c>
      <c r="E18" s="19">
        <v>1</v>
      </c>
      <c r="F18" s="31">
        <v>1080</v>
      </c>
      <c r="G18" s="32">
        <f t="shared" si="0"/>
        <v>1080</v>
      </c>
      <c r="H18" s="19"/>
      <c r="I18" s="19"/>
      <c r="J18" s="19">
        <f t="shared" si="1"/>
        <v>17890</v>
      </c>
      <c r="K18" s="19"/>
    </row>
    <row r="19" s="9" customFormat="1" spans="2:11">
      <c r="B19" s="17">
        <v>43743</v>
      </c>
      <c r="C19" s="28" t="s">
        <v>44</v>
      </c>
      <c r="D19" s="29">
        <v>1612399</v>
      </c>
      <c r="E19" s="19">
        <v>1</v>
      </c>
      <c r="F19" s="31">
        <v>990</v>
      </c>
      <c r="G19" s="32">
        <f t="shared" si="0"/>
        <v>990</v>
      </c>
      <c r="H19" s="19"/>
      <c r="I19" s="19"/>
      <c r="J19" s="19">
        <f t="shared" si="1"/>
        <v>18880</v>
      </c>
      <c r="K19" s="19"/>
    </row>
    <row r="20" s="9" customFormat="1" spans="2:11">
      <c r="B20" s="17">
        <v>43744</v>
      </c>
      <c r="C20" s="28" t="s">
        <v>29</v>
      </c>
      <c r="D20" s="35">
        <v>1627895</v>
      </c>
      <c r="E20" s="19">
        <v>1</v>
      </c>
      <c r="F20" s="31">
        <v>1080</v>
      </c>
      <c r="G20" s="32">
        <f t="shared" si="0"/>
        <v>1080</v>
      </c>
      <c r="H20" s="19"/>
      <c r="I20" s="19"/>
      <c r="J20" s="19">
        <f t="shared" si="1"/>
        <v>19960</v>
      </c>
      <c r="K20" s="19"/>
    </row>
    <row r="21" s="9" customFormat="1" spans="2:11">
      <c r="B21" s="17">
        <v>43744</v>
      </c>
      <c r="C21" s="28" t="s">
        <v>29</v>
      </c>
      <c r="D21" s="35">
        <v>1607415</v>
      </c>
      <c r="E21" s="19">
        <v>1</v>
      </c>
      <c r="F21" s="31">
        <v>2090</v>
      </c>
      <c r="G21" s="32">
        <f t="shared" si="0"/>
        <v>2090</v>
      </c>
      <c r="H21" s="19"/>
      <c r="I21" s="19"/>
      <c r="J21" s="19">
        <f t="shared" si="1"/>
        <v>22050</v>
      </c>
      <c r="K21" s="19"/>
    </row>
    <row r="22" s="9" customFormat="1" spans="2:11">
      <c r="B22" s="17">
        <v>43744</v>
      </c>
      <c r="C22" s="28" t="s">
        <v>44</v>
      </c>
      <c r="D22" s="29">
        <v>1612399</v>
      </c>
      <c r="E22" s="19">
        <v>1</v>
      </c>
      <c r="F22" s="31">
        <v>990</v>
      </c>
      <c r="G22" s="32">
        <f t="shared" si="0"/>
        <v>990</v>
      </c>
      <c r="H22" s="19"/>
      <c r="I22" s="19"/>
      <c r="J22" s="19">
        <f t="shared" si="1"/>
        <v>23040</v>
      </c>
      <c r="K22" s="19"/>
    </row>
    <row r="23" s="9" customFormat="1" spans="2:11">
      <c r="B23" s="17">
        <v>43745</v>
      </c>
      <c r="C23" s="28" t="s">
        <v>110</v>
      </c>
      <c r="D23" s="35">
        <v>1630759</v>
      </c>
      <c r="E23" s="19">
        <v>1</v>
      </c>
      <c r="F23" s="36">
        <v>1600</v>
      </c>
      <c r="G23" s="32">
        <f t="shared" si="0"/>
        <v>1600</v>
      </c>
      <c r="H23" s="19"/>
      <c r="I23" s="19"/>
      <c r="J23" s="19">
        <f t="shared" si="1"/>
        <v>24640</v>
      </c>
      <c r="K23" s="19"/>
    </row>
    <row r="24" s="9" customFormat="1" spans="2:11">
      <c r="B24" s="17">
        <v>43745</v>
      </c>
      <c r="C24" s="28" t="s">
        <v>29</v>
      </c>
      <c r="D24" s="35">
        <v>1627895</v>
      </c>
      <c r="E24" s="19">
        <v>1</v>
      </c>
      <c r="F24" s="31">
        <v>1080</v>
      </c>
      <c r="G24" s="32">
        <f t="shared" si="0"/>
        <v>1080</v>
      </c>
      <c r="H24" s="19"/>
      <c r="I24" s="19"/>
      <c r="J24" s="19">
        <f t="shared" si="1"/>
        <v>25720</v>
      </c>
      <c r="K24" s="19"/>
    </row>
    <row r="25" s="9" customFormat="1" spans="2:11">
      <c r="B25" s="17">
        <v>43745</v>
      </c>
      <c r="C25" s="28" t="s">
        <v>29</v>
      </c>
      <c r="D25" s="35">
        <v>1607415</v>
      </c>
      <c r="E25" s="19">
        <v>1</v>
      </c>
      <c r="F25" s="31">
        <v>2090</v>
      </c>
      <c r="G25" s="32">
        <f t="shared" si="0"/>
        <v>2090</v>
      </c>
      <c r="H25" s="19"/>
      <c r="I25" s="19"/>
      <c r="J25" s="19">
        <f t="shared" si="1"/>
        <v>27810</v>
      </c>
      <c r="K25" s="19"/>
    </row>
    <row r="26" s="9" customFormat="1" spans="2:11">
      <c r="B26" s="17">
        <v>43746</v>
      </c>
      <c r="C26" s="28" t="s">
        <v>29</v>
      </c>
      <c r="D26" s="35">
        <v>1631572</v>
      </c>
      <c r="E26" s="19">
        <v>1</v>
      </c>
      <c r="F26" s="36">
        <v>1080</v>
      </c>
      <c r="G26" s="32">
        <f t="shared" si="0"/>
        <v>1080</v>
      </c>
      <c r="H26" s="19"/>
      <c r="I26" s="19"/>
      <c r="J26" s="19">
        <f t="shared" si="1"/>
        <v>28890</v>
      </c>
      <c r="K26" s="19"/>
    </row>
    <row r="27" s="9" customFormat="1" spans="2:11">
      <c r="B27" s="17">
        <v>43746</v>
      </c>
      <c r="C27" s="28" t="s">
        <v>231</v>
      </c>
      <c r="D27" s="35">
        <v>1631346</v>
      </c>
      <c r="E27" s="19">
        <v>1</v>
      </c>
      <c r="F27" s="36">
        <v>1200</v>
      </c>
      <c r="G27" s="32">
        <f t="shared" si="0"/>
        <v>1200</v>
      </c>
      <c r="H27" s="19"/>
      <c r="I27" s="19"/>
      <c r="J27" s="19">
        <f t="shared" si="1"/>
        <v>30090</v>
      </c>
      <c r="K27" s="19"/>
    </row>
    <row r="28" s="9" customFormat="1" spans="2:11">
      <c r="B28" s="17">
        <v>43746</v>
      </c>
      <c r="C28" s="28" t="s">
        <v>231</v>
      </c>
      <c r="D28" s="35">
        <v>1631344</v>
      </c>
      <c r="E28" s="19">
        <v>1</v>
      </c>
      <c r="F28" s="36">
        <v>1200</v>
      </c>
      <c r="G28" s="32">
        <f t="shared" si="0"/>
        <v>1200</v>
      </c>
      <c r="H28" s="19"/>
      <c r="I28" s="19"/>
      <c r="J28" s="19">
        <f t="shared" si="1"/>
        <v>31290</v>
      </c>
      <c r="K28" s="19"/>
    </row>
    <row r="29" s="9" customFormat="1" spans="2:11">
      <c r="B29" s="17">
        <v>43746</v>
      </c>
      <c r="C29" s="28" t="s">
        <v>231</v>
      </c>
      <c r="D29" s="35">
        <v>1631341</v>
      </c>
      <c r="E29" s="19">
        <v>1</v>
      </c>
      <c r="F29" s="36">
        <v>1200</v>
      </c>
      <c r="G29" s="32">
        <f t="shared" si="0"/>
        <v>1200</v>
      </c>
      <c r="H29" s="19"/>
      <c r="I29" s="19"/>
      <c r="J29" s="19">
        <f t="shared" si="1"/>
        <v>32490</v>
      </c>
      <c r="K29" s="19"/>
    </row>
    <row r="30" s="9" customFormat="1" spans="2:11">
      <c r="B30" s="17">
        <v>43746</v>
      </c>
      <c r="C30" s="28" t="s">
        <v>231</v>
      </c>
      <c r="D30" s="35">
        <v>1631345</v>
      </c>
      <c r="E30" s="19">
        <v>1</v>
      </c>
      <c r="F30" s="36">
        <v>1200</v>
      </c>
      <c r="G30" s="32">
        <f t="shared" si="0"/>
        <v>1200</v>
      </c>
      <c r="H30" s="19"/>
      <c r="I30" s="19"/>
      <c r="J30" s="19">
        <f t="shared" si="1"/>
        <v>33690</v>
      </c>
      <c r="K30" s="19"/>
    </row>
    <row r="31" s="9" customFormat="1" spans="2:11">
      <c r="B31" s="17">
        <v>43747</v>
      </c>
      <c r="C31" s="28" t="s">
        <v>110</v>
      </c>
      <c r="D31" s="55">
        <v>1574546</v>
      </c>
      <c r="E31" s="19">
        <v>1</v>
      </c>
      <c r="F31" s="31">
        <v>1600</v>
      </c>
      <c r="G31" s="32">
        <f t="shared" si="0"/>
        <v>1600</v>
      </c>
      <c r="H31" s="19"/>
      <c r="I31" s="19"/>
      <c r="J31" s="19">
        <f t="shared" si="1"/>
        <v>35290</v>
      </c>
      <c r="K31" s="19"/>
    </row>
    <row r="32" s="9" customFormat="1" spans="2:11">
      <c r="B32" s="17">
        <v>43747</v>
      </c>
      <c r="C32" s="28" t="s">
        <v>110</v>
      </c>
      <c r="D32" s="35">
        <v>1574543</v>
      </c>
      <c r="E32" s="19">
        <v>1</v>
      </c>
      <c r="F32" s="31">
        <v>1200</v>
      </c>
      <c r="G32" s="32">
        <f t="shared" si="0"/>
        <v>1200</v>
      </c>
      <c r="H32" s="19"/>
      <c r="I32" s="19"/>
      <c r="J32" s="19">
        <f t="shared" si="1"/>
        <v>36490</v>
      </c>
      <c r="K32" s="19"/>
    </row>
    <row r="33" s="9" customFormat="1" spans="2:11">
      <c r="B33" s="17">
        <v>43747</v>
      </c>
      <c r="C33" s="28" t="s">
        <v>29</v>
      </c>
      <c r="D33" s="35">
        <v>1631572</v>
      </c>
      <c r="E33" s="19">
        <v>1</v>
      </c>
      <c r="F33" s="36">
        <v>1080</v>
      </c>
      <c r="G33" s="32">
        <f t="shared" si="0"/>
        <v>1080</v>
      </c>
      <c r="H33" s="19"/>
      <c r="I33" s="19"/>
      <c r="J33" s="19">
        <f t="shared" si="1"/>
        <v>37570</v>
      </c>
      <c r="K33" s="19"/>
    </row>
    <row r="34" s="9" customFormat="1" spans="2:11">
      <c r="B34" s="17">
        <v>43748</v>
      </c>
      <c r="C34" s="28" t="s">
        <v>29</v>
      </c>
      <c r="D34" s="35">
        <v>1631572</v>
      </c>
      <c r="E34" s="19">
        <v>1</v>
      </c>
      <c r="F34" s="36">
        <v>1080</v>
      </c>
      <c r="G34" s="32">
        <f t="shared" si="0"/>
        <v>1080</v>
      </c>
      <c r="H34" s="19"/>
      <c r="I34" s="19"/>
      <c r="J34" s="19">
        <f t="shared" si="1"/>
        <v>38650</v>
      </c>
      <c r="K34" s="19"/>
    </row>
    <row r="35" s="9" customFormat="1" spans="2:11">
      <c r="B35" s="17">
        <v>43748</v>
      </c>
      <c r="C35" s="28" t="s">
        <v>44</v>
      </c>
      <c r="D35" s="29">
        <v>1632873</v>
      </c>
      <c r="E35" s="19">
        <v>3</v>
      </c>
      <c r="F35" s="31">
        <v>1045</v>
      </c>
      <c r="G35" s="32">
        <f t="shared" si="0"/>
        <v>3135</v>
      </c>
      <c r="H35" s="19"/>
      <c r="I35" s="19"/>
      <c r="J35" s="19">
        <f t="shared" si="1"/>
        <v>41785</v>
      </c>
      <c r="K35" s="19"/>
    </row>
    <row r="36" s="9" customFormat="1" spans="2:11">
      <c r="B36" s="17">
        <v>43748</v>
      </c>
      <c r="C36" s="28" t="s">
        <v>44</v>
      </c>
      <c r="D36" s="29">
        <v>1616534</v>
      </c>
      <c r="E36" s="19">
        <v>1</v>
      </c>
      <c r="F36" s="31">
        <v>1080</v>
      </c>
      <c r="G36" s="32">
        <f t="shared" si="0"/>
        <v>1080</v>
      </c>
      <c r="H36" s="19"/>
      <c r="I36" s="19"/>
      <c r="J36" s="19">
        <f t="shared" si="1"/>
        <v>42865</v>
      </c>
      <c r="K36" s="19"/>
    </row>
    <row r="37" s="9" customFormat="1" spans="2:11">
      <c r="B37" s="17">
        <v>43749</v>
      </c>
      <c r="C37" s="28" t="s">
        <v>29</v>
      </c>
      <c r="D37" s="35">
        <v>1631572</v>
      </c>
      <c r="E37" s="19">
        <v>1</v>
      </c>
      <c r="F37" s="31">
        <v>1080</v>
      </c>
      <c r="G37" s="32">
        <f t="shared" si="0"/>
        <v>1080</v>
      </c>
      <c r="H37" s="19"/>
      <c r="I37" s="19"/>
      <c r="J37" s="19">
        <f t="shared" si="1"/>
        <v>43945</v>
      </c>
      <c r="K37" s="19"/>
    </row>
    <row r="38" s="9" customFormat="1" spans="2:11">
      <c r="B38" s="17">
        <v>43749</v>
      </c>
      <c r="C38" s="28" t="s">
        <v>44</v>
      </c>
      <c r="D38" s="29">
        <v>1632873</v>
      </c>
      <c r="E38" s="19">
        <v>3</v>
      </c>
      <c r="F38" s="31">
        <v>1045</v>
      </c>
      <c r="G38" s="32">
        <f t="shared" si="0"/>
        <v>3135</v>
      </c>
      <c r="H38" s="19"/>
      <c r="I38" s="19"/>
      <c r="J38" s="19">
        <f t="shared" si="1"/>
        <v>47080</v>
      </c>
      <c r="K38" s="19"/>
    </row>
    <row r="39" s="9" customFormat="1" spans="2:11">
      <c r="B39" s="17">
        <v>43749</v>
      </c>
      <c r="C39" s="28" t="s">
        <v>44</v>
      </c>
      <c r="D39" s="29">
        <v>1634713</v>
      </c>
      <c r="E39" s="19">
        <v>1</v>
      </c>
      <c r="F39" s="31">
        <v>1080</v>
      </c>
      <c r="G39" s="32">
        <f t="shared" si="0"/>
        <v>1080</v>
      </c>
      <c r="H39" s="19"/>
      <c r="I39" s="19"/>
      <c r="J39" s="19">
        <f t="shared" si="1"/>
        <v>48160</v>
      </c>
      <c r="K39" s="19"/>
    </row>
    <row r="40" s="9" customFormat="1" spans="2:11">
      <c r="B40" s="17">
        <v>43749</v>
      </c>
      <c r="C40" s="28" t="s">
        <v>44</v>
      </c>
      <c r="D40" s="29">
        <v>1616534</v>
      </c>
      <c r="E40" s="19">
        <v>1</v>
      </c>
      <c r="F40" s="31">
        <v>1080</v>
      </c>
      <c r="G40" s="32">
        <f t="shared" si="0"/>
        <v>1080</v>
      </c>
      <c r="H40" s="19"/>
      <c r="I40" s="19"/>
      <c r="J40" s="19">
        <f t="shared" si="1"/>
        <v>49240</v>
      </c>
      <c r="K40" s="19"/>
    </row>
    <row r="41" s="9" customFormat="1" spans="2:11">
      <c r="B41" s="17">
        <v>43750</v>
      </c>
      <c r="C41" s="28" t="s">
        <v>29</v>
      </c>
      <c r="D41" s="35">
        <v>1626739</v>
      </c>
      <c r="E41" s="19">
        <v>1</v>
      </c>
      <c r="F41" s="31">
        <v>1080</v>
      </c>
      <c r="G41" s="32">
        <f t="shared" si="0"/>
        <v>1080</v>
      </c>
      <c r="H41" s="19"/>
      <c r="I41" s="19"/>
      <c r="J41" s="19">
        <f t="shared" si="1"/>
        <v>50320</v>
      </c>
      <c r="K41" s="19"/>
    </row>
    <row r="42" s="9" customFormat="1" spans="2:11">
      <c r="B42" s="17">
        <v>43750</v>
      </c>
      <c r="C42" s="28" t="s">
        <v>29</v>
      </c>
      <c r="D42" s="35">
        <v>1626740</v>
      </c>
      <c r="E42" s="19">
        <v>1</v>
      </c>
      <c r="F42" s="31">
        <v>1080</v>
      </c>
      <c r="G42" s="32">
        <f t="shared" si="0"/>
        <v>1080</v>
      </c>
      <c r="H42" s="19"/>
      <c r="I42" s="19"/>
      <c r="J42" s="19">
        <f t="shared" si="1"/>
        <v>51400</v>
      </c>
      <c r="K42" s="19"/>
    </row>
    <row r="43" s="9" customFormat="1" spans="2:11">
      <c r="B43" s="17">
        <v>43750</v>
      </c>
      <c r="C43" s="28" t="s">
        <v>29</v>
      </c>
      <c r="D43" s="35">
        <v>1631572</v>
      </c>
      <c r="E43" s="19">
        <v>1</v>
      </c>
      <c r="F43" s="31">
        <v>1080</v>
      </c>
      <c r="G43" s="32">
        <f t="shared" si="0"/>
        <v>1080</v>
      </c>
      <c r="H43" s="19"/>
      <c r="I43" s="19"/>
      <c r="J43" s="19">
        <f t="shared" si="1"/>
        <v>52480</v>
      </c>
      <c r="K43" s="19"/>
    </row>
    <row r="44" s="9" customFormat="1" spans="2:11">
      <c r="B44" s="17">
        <v>43750</v>
      </c>
      <c r="C44" s="28" t="s">
        <v>44</v>
      </c>
      <c r="D44" s="29">
        <v>1634713</v>
      </c>
      <c r="E44" s="19">
        <v>1</v>
      </c>
      <c r="F44" s="31">
        <v>1080</v>
      </c>
      <c r="G44" s="32">
        <f t="shared" si="0"/>
        <v>1080</v>
      </c>
      <c r="H44" s="19"/>
      <c r="I44" s="19"/>
      <c r="J44" s="19">
        <f t="shared" si="1"/>
        <v>53560</v>
      </c>
      <c r="K44" s="19"/>
    </row>
    <row r="45" s="9" customFormat="1" spans="2:11">
      <c r="B45" s="17">
        <v>43750</v>
      </c>
      <c r="C45" s="28" t="s">
        <v>44</v>
      </c>
      <c r="D45" s="29">
        <v>1616534</v>
      </c>
      <c r="E45" s="19">
        <v>1</v>
      </c>
      <c r="F45" s="31">
        <v>1080</v>
      </c>
      <c r="G45" s="32">
        <f t="shared" si="0"/>
        <v>1080</v>
      </c>
      <c r="H45" s="19"/>
      <c r="I45" s="19"/>
      <c r="J45" s="19">
        <f t="shared" si="1"/>
        <v>54640</v>
      </c>
      <c r="K45" s="19"/>
    </row>
    <row r="46" s="9" customFormat="1" spans="2:11">
      <c r="B46" s="17">
        <v>43751</v>
      </c>
      <c r="C46" s="28" t="s">
        <v>29</v>
      </c>
      <c r="D46" s="35">
        <v>1626739</v>
      </c>
      <c r="E46" s="19">
        <v>1</v>
      </c>
      <c r="F46" s="31">
        <v>1080</v>
      </c>
      <c r="G46" s="32">
        <f t="shared" si="0"/>
        <v>1080</v>
      </c>
      <c r="H46" s="19"/>
      <c r="I46" s="19"/>
      <c r="J46" s="19">
        <f t="shared" si="1"/>
        <v>55720</v>
      </c>
      <c r="K46" s="19"/>
    </row>
    <row r="47" s="9" customFormat="1" spans="2:11">
      <c r="B47" s="17">
        <v>43751</v>
      </c>
      <c r="C47" s="28" t="s">
        <v>29</v>
      </c>
      <c r="D47" s="35">
        <v>1626740</v>
      </c>
      <c r="E47" s="19">
        <v>1</v>
      </c>
      <c r="F47" s="31">
        <v>1080</v>
      </c>
      <c r="G47" s="32">
        <f t="shared" si="0"/>
        <v>1080</v>
      </c>
      <c r="H47" s="19"/>
      <c r="I47" s="19"/>
      <c r="J47" s="19">
        <f t="shared" si="1"/>
        <v>56800</v>
      </c>
      <c r="K47" s="19"/>
    </row>
    <row r="48" s="9" customFormat="1" spans="2:11">
      <c r="B48" s="17">
        <v>43751</v>
      </c>
      <c r="C48" s="28" t="s">
        <v>29</v>
      </c>
      <c r="D48" s="35">
        <v>1631572</v>
      </c>
      <c r="E48" s="19">
        <v>1</v>
      </c>
      <c r="F48" s="31">
        <v>1080</v>
      </c>
      <c r="G48" s="32">
        <f t="shared" si="0"/>
        <v>1080</v>
      </c>
      <c r="H48" s="19"/>
      <c r="I48" s="19"/>
      <c r="J48" s="19">
        <f t="shared" si="1"/>
        <v>57880</v>
      </c>
      <c r="K48" s="19"/>
    </row>
    <row r="49" s="9" customFormat="1" spans="2:11">
      <c r="B49" s="17">
        <v>43751</v>
      </c>
      <c r="C49" s="28" t="s">
        <v>44</v>
      </c>
      <c r="D49" s="29">
        <v>1631063</v>
      </c>
      <c r="E49" s="19">
        <v>3</v>
      </c>
      <c r="F49" s="31">
        <v>990</v>
      </c>
      <c r="G49" s="32">
        <f t="shared" si="0"/>
        <v>2970</v>
      </c>
      <c r="H49" s="19"/>
      <c r="I49" s="19"/>
      <c r="J49" s="19">
        <f t="shared" si="1"/>
        <v>60850</v>
      </c>
      <c r="K49" s="19"/>
    </row>
    <row r="50" s="9" customFormat="1" spans="2:11">
      <c r="B50" s="17">
        <v>43751</v>
      </c>
      <c r="C50" s="28" t="s">
        <v>44</v>
      </c>
      <c r="D50" s="29">
        <v>1634713</v>
      </c>
      <c r="E50" s="19">
        <v>1</v>
      </c>
      <c r="F50" s="31">
        <v>1080</v>
      </c>
      <c r="G50" s="32">
        <f t="shared" si="0"/>
        <v>1080</v>
      </c>
      <c r="H50" s="19"/>
      <c r="I50" s="19"/>
      <c r="J50" s="19">
        <f t="shared" si="1"/>
        <v>61930</v>
      </c>
      <c r="K50" s="19"/>
    </row>
    <row r="51" s="9" customFormat="1" spans="2:11">
      <c r="B51" s="17">
        <v>43751</v>
      </c>
      <c r="C51" s="28" t="s">
        <v>44</v>
      </c>
      <c r="D51" s="29">
        <v>1636105</v>
      </c>
      <c r="E51" s="19">
        <v>1</v>
      </c>
      <c r="F51" s="31">
        <v>1045</v>
      </c>
      <c r="G51" s="32">
        <f t="shared" si="0"/>
        <v>1045</v>
      </c>
      <c r="H51" s="19"/>
      <c r="I51" s="19"/>
      <c r="J51" s="19">
        <f t="shared" si="1"/>
        <v>62975</v>
      </c>
      <c r="K51" s="19"/>
    </row>
    <row r="52" s="9" customFormat="1" spans="2:11">
      <c r="B52" s="17">
        <v>43752</v>
      </c>
      <c r="C52" s="28" t="s">
        <v>29</v>
      </c>
      <c r="D52" s="35">
        <v>1626739</v>
      </c>
      <c r="E52" s="19">
        <v>1</v>
      </c>
      <c r="F52" s="31">
        <v>1080</v>
      </c>
      <c r="G52" s="32">
        <f t="shared" si="0"/>
        <v>1080</v>
      </c>
      <c r="H52" s="19"/>
      <c r="I52" s="19"/>
      <c r="J52" s="19">
        <f t="shared" si="1"/>
        <v>64055</v>
      </c>
      <c r="K52" s="19"/>
    </row>
    <row r="53" s="9" customFormat="1" spans="2:11">
      <c r="B53" s="17">
        <v>43752</v>
      </c>
      <c r="C53" s="28" t="s">
        <v>29</v>
      </c>
      <c r="D53" s="35">
        <v>1626740</v>
      </c>
      <c r="E53" s="19">
        <v>1</v>
      </c>
      <c r="F53" s="31">
        <v>1080</v>
      </c>
      <c r="G53" s="32">
        <f t="shared" si="0"/>
        <v>1080</v>
      </c>
      <c r="H53" s="19"/>
      <c r="I53" s="19"/>
      <c r="J53" s="19">
        <f t="shared" si="1"/>
        <v>65135</v>
      </c>
      <c r="K53" s="19"/>
    </row>
    <row r="54" s="9" customFormat="1" spans="2:11">
      <c r="B54" s="17">
        <v>43752</v>
      </c>
      <c r="C54" s="28" t="s">
        <v>29</v>
      </c>
      <c r="D54" s="35">
        <v>1631572</v>
      </c>
      <c r="E54" s="19">
        <v>1</v>
      </c>
      <c r="F54" s="31">
        <v>1080</v>
      </c>
      <c r="G54" s="32">
        <f t="shared" si="0"/>
        <v>1080</v>
      </c>
      <c r="H54" s="19"/>
      <c r="I54" s="19"/>
      <c r="J54" s="19">
        <f t="shared" si="1"/>
        <v>66215</v>
      </c>
      <c r="K54" s="19"/>
    </row>
    <row r="55" s="9" customFormat="1" spans="2:11">
      <c r="B55" s="17">
        <v>43752</v>
      </c>
      <c r="C55" s="28" t="s">
        <v>44</v>
      </c>
      <c r="D55" s="29">
        <v>1631063</v>
      </c>
      <c r="E55" s="19">
        <v>3</v>
      </c>
      <c r="F55" s="31">
        <v>990</v>
      </c>
      <c r="G55" s="32">
        <f t="shared" si="0"/>
        <v>2970</v>
      </c>
      <c r="H55" s="19"/>
      <c r="I55" s="19"/>
      <c r="J55" s="19">
        <f t="shared" si="1"/>
        <v>69185</v>
      </c>
      <c r="K55" s="19"/>
    </row>
    <row r="56" s="9" customFormat="1" spans="2:11">
      <c r="B56" s="17">
        <v>43752</v>
      </c>
      <c r="C56" s="28" t="s">
        <v>44</v>
      </c>
      <c r="D56" s="29">
        <v>1634713</v>
      </c>
      <c r="E56" s="19">
        <v>1</v>
      </c>
      <c r="F56" s="31">
        <v>1080</v>
      </c>
      <c r="G56" s="32">
        <f t="shared" si="0"/>
        <v>1080</v>
      </c>
      <c r="H56" s="19"/>
      <c r="I56" s="19"/>
      <c r="J56" s="19">
        <f t="shared" si="1"/>
        <v>70265</v>
      </c>
      <c r="K56" s="19"/>
    </row>
    <row r="57" s="9" customFormat="1" spans="2:11">
      <c r="B57" s="17">
        <v>43752</v>
      </c>
      <c r="C57" s="28" t="s">
        <v>44</v>
      </c>
      <c r="D57" s="29">
        <v>1636105</v>
      </c>
      <c r="E57" s="19">
        <v>1</v>
      </c>
      <c r="F57" s="31">
        <v>1045</v>
      </c>
      <c r="G57" s="32">
        <f t="shared" si="0"/>
        <v>1045</v>
      </c>
      <c r="H57" s="19"/>
      <c r="I57" s="19"/>
      <c r="J57" s="19">
        <f t="shared" si="1"/>
        <v>71310</v>
      </c>
      <c r="K57" s="19"/>
    </row>
    <row r="58" s="9" customFormat="1" spans="2:11">
      <c r="B58" s="17">
        <v>43753</v>
      </c>
      <c r="C58" s="28" t="s">
        <v>44</v>
      </c>
      <c r="D58" s="29">
        <v>1624513</v>
      </c>
      <c r="E58" s="19">
        <v>1</v>
      </c>
      <c r="F58" s="31">
        <v>1100</v>
      </c>
      <c r="G58" s="32">
        <f t="shared" si="0"/>
        <v>1100</v>
      </c>
      <c r="H58" s="19"/>
      <c r="I58" s="19"/>
      <c r="J58" s="19">
        <f t="shared" si="1"/>
        <v>72410</v>
      </c>
      <c r="K58" s="19"/>
    </row>
    <row r="59" s="9" customFormat="1" spans="2:11">
      <c r="B59" s="17">
        <v>43753</v>
      </c>
      <c r="C59" s="28" t="s">
        <v>44</v>
      </c>
      <c r="D59" s="29">
        <v>1631063</v>
      </c>
      <c r="E59" s="19">
        <v>3</v>
      </c>
      <c r="F59" s="31">
        <v>990</v>
      </c>
      <c r="G59" s="32">
        <f t="shared" si="0"/>
        <v>2970</v>
      </c>
      <c r="H59" s="19"/>
      <c r="I59" s="19"/>
      <c r="J59" s="19">
        <f t="shared" si="1"/>
        <v>75380</v>
      </c>
      <c r="K59" s="19"/>
    </row>
    <row r="60" s="9" customFormat="1" spans="2:11">
      <c r="B60" s="17">
        <v>43753</v>
      </c>
      <c r="C60" s="28" t="s">
        <v>44</v>
      </c>
      <c r="D60" s="29">
        <v>1634713</v>
      </c>
      <c r="E60" s="19">
        <v>1</v>
      </c>
      <c r="F60" s="31">
        <v>1080</v>
      </c>
      <c r="G60" s="32">
        <f t="shared" si="0"/>
        <v>1080</v>
      </c>
      <c r="H60" s="19"/>
      <c r="I60" s="19"/>
      <c r="J60" s="19">
        <f t="shared" si="1"/>
        <v>76460</v>
      </c>
      <c r="K60" s="19"/>
    </row>
    <row r="61" s="9" customFormat="1" spans="2:11">
      <c r="B61" s="17">
        <v>43758</v>
      </c>
      <c r="C61" s="28" t="s">
        <v>110</v>
      </c>
      <c r="D61" s="35">
        <v>1640023</v>
      </c>
      <c r="E61" s="19">
        <v>1</v>
      </c>
      <c r="F61" s="31">
        <v>1520</v>
      </c>
      <c r="G61" s="32">
        <f t="shared" si="0"/>
        <v>1520</v>
      </c>
      <c r="H61" s="19"/>
      <c r="I61" s="19"/>
      <c r="J61" s="19">
        <f t="shared" si="1"/>
        <v>77980</v>
      </c>
      <c r="K61" s="19"/>
    </row>
    <row r="62" s="9" customFormat="1" spans="2:11">
      <c r="B62" s="17">
        <v>43759</v>
      </c>
      <c r="C62" s="28" t="s">
        <v>110</v>
      </c>
      <c r="D62" s="47">
        <v>1640023</v>
      </c>
      <c r="E62" s="19">
        <v>1</v>
      </c>
      <c r="F62" s="31">
        <v>1520</v>
      </c>
      <c r="G62" s="32">
        <f t="shared" si="0"/>
        <v>1520</v>
      </c>
      <c r="H62" s="19"/>
      <c r="I62" s="19"/>
      <c r="J62" s="19">
        <f t="shared" si="1"/>
        <v>79500</v>
      </c>
      <c r="K62" s="19"/>
    </row>
    <row r="63" s="9" customFormat="1" spans="2:11">
      <c r="B63" s="17">
        <v>43759</v>
      </c>
      <c r="C63" s="28" t="s">
        <v>44</v>
      </c>
      <c r="D63" s="47">
        <v>1603382</v>
      </c>
      <c r="E63" s="19">
        <v>1</v>
      </c>
      <c r="F63" s="32">
        <v>990</v>
      </c>
      <c r="G63" s="32">
        <f t="shared" si="0"/>
        <v>990</v>
      </c>
      <c r="H63" s="19"/>
      <c r="I63" s="19"/>
      <c r="J63" s="19">
        <f t="shared" si="1"/>
        <v>80490</v>
      </c>
      <c r="K63" s="19"/>
    </row>
    <row r="64" s="9" customFormat="1" spans="2:11">
      <c r="B64" s="17">
        <v>43760</v>
      </c>
      <c r="C64" s="28" t="s">
        <v>110</v>
      </c>
      <c r="D64" s="47">
        <v>1642753</v>
      </c>
      <c r="E64" s="19">
        <v>1</v>
      </c>
      <c r="F64" s="32">
        <v>1440</v>
      </c>
      <c r="G64" s="32">
        <f t="shared" si="0"/>
        <v>1440</v>
      </c>
      <c r="H64" s="19"/>
      <c r="I64" s="19"/>
      <c r="J64" s="19">
        <f t="shared" si="1"/>
        <v>81930</v>
      </c>
      <c r="K64" s="19"/>
    </row>
    <row r="65" s="9" customFormat="1" spans="2:11">
      <c r="B65" s="17">
        <v>43760</v>
      </c>
      <c r="C65" s="28" t="s">
        <v>44</v>
      </c>
      <c r="D65" s="47">
        <v>1603382</v>
      </c>
      <c r="E65" s="19">
        <v>1</v>
      </c>
      <c r="F65" s="32">
        <v>990</v>
      </c>
      <c r="G65" s="32">
        <f t="shared" si="0"/>
        <v>990</v>
      </c>
      <c r="H65" s="19"/>
      <c r="I65" s="19"/>
      <c r="J65" s="19">
        <f t="shared" si="1"/>
        <v>82920</v>
      </c>
      <c r="K65" s="19"/>
    </row>
    <row r="66" s="9" customFormat="1" spans="2:11">
      <c r="B66" s="17">
        <v>43761</v>
      </c>
      <c r="C66" s="28" t="s">
        <v>110</v>
      </c>
      <c r="D66" s="37">
        <v>1642753</v>
      </c>
      <c r="E66" s="19">
        <v>1</v>
      </c>
      <c r="F66" s="32">
        <v>1440</v>
      </c>
      <c r="G66" s="32">
        <f t="shared" si="0"/>
        <v>1440</v>
      </c>
      <c r="H66" s="19"/>
      <c r="I66" s="19"/>
      <c r="J66" s="19">
        <f t="shared" si="1"/>
        <v>84360</v>
      </c>
      <c r="K66" s="19"/>
    </row>
    <row r="67" s="9" customFormat="1" spans="2:10">
      <c r="B67" s="17">
        <v>43761</v>
      </c>
      <c r="C67" s="19" t="s">
        <v>29</v>
      </c>
      <c r="D67" s="47">
        <v>1645240</v>
      </c>
      <c r="E67" s="19">
        <v>2</v>
      </c>
      <c r="F67" s="32">
        <v>1200</v>
      </c>
      <c r="G67" s="32">
        <f t="shared" si="0"/>
        <v>2400</v>
      </c>
      <c r="H67" s="19"/>
      <c r="I67" s="19"/>
      <c r="J67" s="19">
        <f t="shared" si="1"/>
        <v>86760</v>
      </c>
    </row>
    <row r="68" s="9" customFormat="1" spans="2:10">
      <c r="B68" s="17">
        <v>43761</v>
      </c>
      <c r="C68" s="28" t="s">
        <v>44</v>
      </c>
      <c r="D68" s="47">
        <v>1603382</v>
      </c>
      <c r="E68" s="19">
        <v>1</v>
      </c>
      <c r="F68" s="32">
        <v>990</v>
      </c>
      <c r="G68" s="32">
        <f t="shared" si="0"/>
        <v>990</v>
      </c>
      <c r="H68" s="19"/>
      <c r="I68" s="19"/>
      <c r="J68" s="19">
        <f t="shared" si="1"/>
        <v>87750</v>
      </c>
    </row>
    <row r="69" s="9" customFormat="1" spans="2:10">
      <c r="B69" s="56">
        <v>43762</v>
      </c>
      <c r="C69" s="19" t="s">
        <v>110</v>
      </c>
      <c r="D69" s="47">
        <v>1642753</v>
      </c>
      <c r="E69" s="19">
        <v>1</v>
      </c>
      <c r="F69" s="32">
        <v>1440</v>
      </c>
      <c r="G69" s="32">
        <f t="shared" ref="G69:G86" si="2">E69*F69</f>
        <v>1440</v>
      </c>
      <c r="H69" s="19"/>
      <c r="I69" s="19"/>
      <c r="J69" s="19">
        <f t="shared" si="1"/>
        <v>89190</v>
      </c>
    </row>
    <row r="70" s="9" customFormat="1" spans="2:10">
      <c r="B70" s="56">
        <v>43762</v>
      </c>
      <c r="C70" s="28" t="s">
        <v>44</v>
      </c>
      <c r="D70" s="47">
        <v>1645834</v>
      </c>
      <c r="E70" s="19">
        <v>1</v>
      </c>
      <c r="F70" s="32">
        <v>1100</v>
      </c>
      <c r="G70" s="32">
        <f t="shared" si="2"/>
        <v>1100</v>
      </c>
      <c r="H70" s="19"/>
      <c r="I70" s="19"/>
      <c r="J70" s="19">
        <f t="shared" ref="J70:J86" si="3">J69+G70-I70</f>
        <v>90290</v>
      </c>
    </row>
    <row r="71" s="9" customFormat="1" spans="2:10">
      <c r="B71" s="56">
        <v>43763</v>
      </c>
      <c r="C71" s="28" t="s">
        <v>44</v>
      </c>
      <c r="D71" s="47">
        <v>1647500</v>
      </c>
      <c r="E71" s="19">
        <v>1</v>
      </c>
      <c r="F71" s="32">
        <v>1045</v>
      </c>
      <c r="G71" s="32">
        <f t="shared" si="2"/>
        <v>1045</v>
      </c>
      <c r="H71" s="19"/>
      <c r="I71" s="19"/>
      <c r="J71" s="19">
        <f t="shared" si="3"/>
        <v>91335</v>
      </c>
    </row>
    <row r="72" s="9" customFormat="1" spans="2:10">
      <c r="B72" s="56">
        <v>43763</v>
      </c>
      <c r="C72" s="19" t="s">
        <v>68</v>
      </c>
      <c r="D72" s="47">
        <v>1644521</v>
      </c>
      <c r="E72" s="19">
        <v>1</v>
      </c>
      <c r="F72" s="32">
        <v>1440</v>
      </c>
      <c r="G72" s="32">
        <f t="shared" si="2"/>
        <v>1440</v>
      </c>
      <c r="H72" s="19"/>
      <c r="I72" s="19"/>
      <c r="J72" s="19">
        <f t="shared" si="3"/>
        <v>92775</v>
      </c>
    </row>
    <row r="73" s="9" customFormat="1" spans="2:10">
      <c r="B73" s="56">
        <v>43764</v>
      </c>
      <c r="C73" s="19" t="s">
        <v>110</v>
      </c>
      <c r="D73" s="47">
        <v>1644521</v>
      </c>
      <c r="E73" s="19">
        <v>1</v>
      </c>
      <c r="F73" s="32">
        <v>1440</v>
      </c>
      <c r="G73" s="32">
        <f t="shared" si="2"/>
        <v>1440</v>
      </c>
      <c r="H73" s="19"/>
      <c r="I73" s="19"/>
      <c r="J73" s="19">
        <f t="shared" si="3"/>
        <v>94215</v>
      </c>
    </row>
    <row r="74" s="9" customFormat="1" spans="2:10">
      <c r="B74" s="56">
        <v>43764</v>
      </c>
      <c r="C74" s="28" t="s">
        <v>44</v>
      </c>
      <c r="D74" s="47">
        <v>1647500</v>
      </c>
      <c r="E74" s="19">
        <v>1</v>
      </c>
      <c r="F74" s="32">
        <v>1045</v>
      </c>
      <c r="G74" s="32">
        <f t="shared" si="2"/>
        <v>1045</v>
      </c>
      <c r="H74" s="19"/>
      <c r="I74" s="19"/>
      <c r="J74" s="19">
        <f t="shared" si="3"/>
        <v>95260</v>
      </c>
    </row>
    <row r="75" s="9" customFormat="1" spans="2:10">
      <c r="B75" s="56">
        <v>43765</v>
      </c>
      <c r="C75" s="19" t="s">
        <v>110</v>
      </c>
      <c r="D75" s="47">
        <v>1644521</v>
      </c>
      <c r="E75" s="19">
        <v>1</v>
      </c>
      <c r="F75" s="32">
        <v>1440</v>
      </c>
      <c r="G75" s="32">
        <f t="shared" si="2"/>
        <v>1440</v>
      </c>
      <c r="H75" s="19"/>
      <c r="I75" s="19"/>
      <c r="J75" s="19">
        <f t="shared" si="3"/>
        <v>96700</v>
      </c>
    </row>
    <row r="76" s="9" customFormat="1" spans="2:10">
      <c r="B76" s="56">
        <v>43766</v>
      </c>
      <c r="C76" s="28" t="s">
        <v>44</v>
      </c>
      <c r="D76" s="47">
        <v>1647848</v>
      </c>
      <c r="E76" s="19">
        <v>1</v>
      </c>
      <c r="F76" s="32">
        <v>990</v>
      </c>
      <c r="G76" s="32">
        <f t="shared" si="2"/>
        <v>990</v>
      </c>
      <c r="H76" s="19"/>
      <c r="I76" s="19"/>
      <c r="J76" s="19">
        <f t="shared" si="3"/>
        <v>97690</v>
      </c>
    </row>
    <row r="77" s="9" customFormat="1" spans="2:10">
      <c r="B77" s="56">
        <v>43767</v>
      </c>
      <c r="C77" s="28" t="s">
        <v>44</v>
      </c>
      <c r="D77" s="47">
        <v>1647848</v>
      </c>
      <c r="E77" s="19">
        <v>1</v>
      </c>
      <c r="F77" s="32">
        <v>990</v>
      </c>
      <c r="G77" s="32">
        <f t="shared" si="2"/>
        <v>990</v>
      </c>
      <c r="H77" s="19"/>
      <c r="I77" s="19"/>
      <c r="J77" s="19">
        <f t="shared" si="3"/>
        <v>98680</v>
      </c>
    </row>
    <row r="78" s="9" customFormat="1" spans="2:10">
      <c r="B78" s="56">
        <v>43768</v>
      </c>
      <c r="C78" s="28" t="s">
        <v>44</v>
      </c>
      <c r="D78" s="47">
        <v>1647848</v>
      </c>
      <c r="E78" s="19">
        <v>1</v>
      </c>
      <c r="F78" s="32">
        <v>990</v>
      </c>
      <c r="G78" s="32">
        <f t="shared" si="2"/>
        <v>990</v>
      </c>
      <c r="H78" s="19"/>
      <c r="I78" s="19"/>
      <c r="J78" s="19">
        <f t="shared" si="3"/>
        <v>99670</v>
      </c>
    </row>
    <row r="79" s="9" customFormat="1" spans="2:10">
      <c r="B79" s="56">
        <v>43768</v>
      </c>
      <c r="C79" s="28" t="s">
        <v>44</v>
      </c>
      <c r="D79" s="47">
        <v>1652563</v>
      </c>
      <c r="E79" s="19">
        <v>1</v>
      </c>
      <c r="F79" s="32">
        <v>1100</v>
      </c>
      <c r="G79" s="32">
        <f t="shared" si="2"/>
        <v>1100</v>
      </c>
      <c r="H79" s="19"/>
      <c r="I79" s="19"/>
      <c r="J79" s="19">
        <f t="shared" si="3"/>
        <v>100770</v>
      </c>
    </row>
    <row r="80" s="9" customFormat="1" spans="2:10">
      <c r="B80" s="56">
        <v>43769</v>
      </c>
      <c r="C80" s="28" t="s">
        <v>44</v>
      </c>
      <c r="D80" s="47">
        <v>1653726</v>
      </c>
      <c r="E80" s="19">
        <v>1</v>
      </c>
      <c r="F80" s="32">
        <v>1100</v>
      </c>
      <c r="G80" s="32">
        <f t="shared" si="2"/>
        <v>1100</v>
      </c>
      <c r="H80" s="19"/>
      <c r="I80" s="19"/>
      <c r="J80" s="19">
        <f t="shared" si="3"/>
        <v>101870</v>
      </c>
    </row>
    <row r="81" s="9" customFormat="1" spans="2:10">
      <c r="B81" s="56">
        <v>43769</v>
      </c>
      <c r="C81" s="28" t="s">
        <v>44</v>
      </c>
      <c r="D81" s="47">
        <v>1653450</v>
      </c>
      <c r="E81" s="19">
        <v>1</v>
      </c>
      <c r="F81" s="32">
        <v>1100</v>
      </c>
      <c r="G81" s="32">
        <f t="shared" si="2"/>
        <v>1100</v>
      </c>
      <c r="H81" s="19"/>
      <c r="I81" s="19"/>
      <c r="J81" s="19">
        <f t="shared" si="3"/>
        <v>102970</v>
      </c>
    </row>
    <row r="82" s="9" customFormat="1" spans="2:10">
      <c r="B82" s="56">
        <v>43769</v>
      </c>
      <c r="C82" s="28" t="s">
        <v>44</v>
      </c>
      <c r="D82" s="47">
        <v>1647848</v>
      </c>
      <c r="E82" s="19">
        <v>1</v>
      </c>
      <c r="F82" s="32">
        <v>990</v>
      </c>
      <c r="G82" s="32">
        <f t="shared" si="2"/>
        <v>990</v>
      </c>
      <c r="H82" s="19"/>
      <c r="I82" s="19"/>
      <c r="J82" s="19">
        <f t="shared" si="3"/>
        <v>103960</v>
      </c>
    </row>
    <row r="83" s="9" customFormat="1" spans="2:10">
      <c r="B83" s="56"/>
      <c r="C83" s="19"/>
      <c r="D83" s="16"/>
      <c r="E83" s="19"/>
      <c r="F83" s="32"/>
      <c r="G83" s="32">
        <f t="shared" si="2"/>
        <v>0</v>
      </c>
      <c r="H83" s="19"/>
      <c r="I83" s="19"/>
      <c r="J83" s="19">
        <f t="shared" si="3"/>
        <v>103960</v>
      </c>
    </row>
    <row r="84" s="9" customFormat="1" spans="2:10">
      <c r="B84" s="56"/>
      <c r="C84" s="19"/>
      <c r="D84" s="16"/>
      <c r="E84" s="19"/>
      <c r="F84" s="32"/>
      <c r="G84" s="32">
        <f t="shared" si="2"/>
        <v>0</v>
      </c>
      <c r="H84" s="19"/>
      <c r="I84" s="19"/>
      <c r="J84" s="19">
        <f t="shared" si="3"/>
        <v>103960</v>
      </c>
    </row>
    <row r="85" s="9" customFormat="1" spans="2:10">
      <c r="B85" s="56"/>
      <c r="C85" s="19"/>
      <c r="D85" s="16"/>
      <c r="E85" s="19"/>
      <c r="F85" s="32"/>
      <c r="G85" s="32">
        <f t="shared" si="2"/>
        <v>0</v>
      </c>
      <c r="H85" s="19"/>
      <c r="I85" s="19"/>
      <c r="J85" s="19">
        <f t="shared" si="3"/>
        <v>103960</v>
      </c>
    </row>
    <row r="86" s="9" customFormat="1" spans="2:10">
      <c r="B86" s="19"/>
      <c r="C86" s="19"/>
      <c r="D86" s="16"/>
      <c r="E86" s="19"/>
      <c r="F86" s="19"/>
      <c r="G86" s="32">
        <f t="shared" si="2"/>
        <v>0</v>
      </c>
      <c r="H86" s="19"/>
      <c r="I86" s="19"/>
      <c r="J86" s="19">
        <f t="shared" si="3"/>
        <v>103960</v>
      </c>
    </row>
    <row r="87" spans="2:10">
      <c r="B87" s="19" t="s">
        <v>450</v>
      </c>
      <c r="C87" s="19"/>
      <c r="D87" s="16"/>
      <c r="E87" s="19"/>
      <c r="F87" s="19"/>
      <c r="G87" s="19">
        <f>SUM(G5:G86)</f>
        <v>103960</v>
      </c>
      <c r="H87" s="19"/>
      <c r="I87" s="19"/>
      <c r="J87" s="19"/>
    </row>
  </sheetData>
  <protectedRanges>
    <protectedRange sqref="D6:D7 D6:D7" name="区域3_1"/>
    <protectedRange sqref="D6:D7 D6:D7" name="区域3_1_1"/>
    <protectedRange sqref="D6:D7 D6:D7" name="区域3_1_1_1"/>
    <protectedRange sqref="F6:F7 F6:F7" name="区域3_2"/>
    <protectedRange sqref="F6:F7 F6:F7" name="区域3_1_2"/>
    <protectedRange sqref="F6:F7 F6:F7" name="区域3_1_1_2"/>
    <protectedRange sqref="D8 D8" name="区域3_3"/>
    <protectedRange sqref="D8 D8" name="区域3_1_3"/>
    <protectedRange sqref="F8 F8" name="区域3_4"/>
    <protectedRange sqref="F8 F8" name="区域3_1_4"/>
    <protectedRange sqref="D9 D9" name="区域3_5"/>
    <protectedRange sqref="F9 F9" name="区域3_6"/>
    <protectedRange sqref="D10 D10" name="区域3_1_1_3"/>
    <protectedRange sqref="D10 D10" name="区域3_1_5"/>
    <protectedRange sqref="D10 D10" name="区域3_7"/>
    <protectedRange sqref="D10 D10" name="区域3_1_2_1"/>
    <protectedRange sqref="F10 F10" name="区域3_1_1_4"/>
    <protectedRange sqref="F10 F10" name="区域3_1_6"/>
    <protectedRange sqref="F10 F10" name="区域3_8"/>
    <protectedRange sqref="F10 F10" name="区域3_1_2_2"/>
    <protectedRange sqref="D12 D12" name="区域3_1_7"/>
    <protectedRange sqref="D12 D12" name="区域3_9"/>
    <protectedRange sqref="D12 D12" name="区域3_1_1_5"/>
    <protectedRange sqref="D13 D13" name="区域3_10"/>
    <protectedRange sqref="F13 F13" name="区域3_11"/>
    <protectedRange sqref="D14 D14" name="区域3_1_8"/>
    <protectedRange sqref="D14 D14" name="区域3_1_2_3"/>
    <protectedRange sqref="D14 D14" name="区域3_12"/>
    <protectedRange sqref="D14 D14" name="区域3_1_1_6"/>
    <protectedRange sqref="F14 F14" name="区域3_1_9"/>
    <protectedRange sqref="F14 F14" name="区域3_1_2_4"/>
    <protectedRange sqref="F14 F14" name="区域3_13"/>
    <protectedRange sqref="F14 F14" name="区域3_1_1_7"/>
    <protectedRange sqref="D16 D16" name="区域3_1_2_5"/>
    <protectedRange sqref="D16 D16" name="区域3_1_1_8"/>
    <protectedRange sqref="D16 D16" name="区域3_14"/>
    <protectedRange sqref="D16 D16" name="区域3_1_10"/>
    <protectedRange sqref="F16 F16" name="区域3_1_2_6"/>
    <protectedRange sqref="F16 F16" name="区域3_1_1_9"/>
    <protectedRange sqref="F16 F16" name="区域3_15"/>
    <protectedRange sqref="F16 F16" name="区域3_1_11"/>
    <protectedRange sqref="D17 D17" name="区域3_1_12"/>
    <protectedRange sqref="D17 D17" name="区域3_16"/>
    <protectedRange sqref="D17 D17" name="区域3_1_1_10"/>
    <protectedRange sqref="D17 D17" name="区域3_2_1"/>
    <protectedRange sqref="D17 D17" name="区域3_1_2_7"/>
    <protectedRange sqref="F17 F17" name="区域3_1_13"/>
    <protectedRange sqref="F17 F17" name="区域3_17"/>
    <protectedRange sqref="F17 F17" name="区域3_1_1_11"/>
    <protectedRange sqref="F17 F17" name="区域3_2_2"/>
    <protectedRange sqref="F17 F17" name="区域3_1_2_8"/>
    <protectedRange sqref="D18 D18" name="区域3_1_1_12"/>
    <protectedRange sqref="D18 D18" name="区域3_1_14"/>
    <protectedRange sqref="D18 D18" name="区域3_18"/>
    <protectedRange sqref="D18 D18" name="区域3_1_2_9"/>
    <protectedRange sqref="F18 F18" name="区域3_1_1_13"/>
    <protectedRange sqref="F18 F18" name="区域3_1_15"/>
    <protectedRange sqref="F18 F18" name="区域3_19"/>
    <protectedRange sqref="F18 F18" name="区域3_1_2_10"/>
    <protectedRange sqref="D19 D19" name="区域3_20"/>
    <protectedRange sqref="D19 D19" name="区域3_1_1_14"/>
    <protectedRange sqref="D19 D19" name="区域3_2_3"/>
    <protectedRange sqref="D19 D19" name="区域3_1_16"/>
    <protectedRange sqref="D19 D19" name="区域3_1_2_11"/>
    <protectedRange sqref="F19 F19" name="区域3_21"/>
    <protectedRange sqref="F19 F19" name="区域3_1_1_15"/>
    <protectedRange sqref="F19 F19" name="区域3_2_4"/>
    <protectedRange sqref="F19 F19" name="区域3_1_17"/>
    <protectedRange sqref="F19 F19" name="区域3_1_2_12"/>
    <protectedRange sqref="D20 D20 D24 D24" name="区域3_1_18"/>
    <protectedRange sqref="D20 D20 D24 D24" name="区域3_22"/>
    <protectedRange sqref="D20 D20 D24 D24" name="区域3_2_5"/>
    <protectedRange sqref="D20 D20 D24 D24" name="区域3_1_1_16"/>
    <protectedRange sqref="F20 F20 F24 F24" name="区域3_1_19"/>
    <protectedRange sqref="F20 F20 F24 F24" name="区域3_23"/>
    <protectedRange sqref="F20 F20 F24 F24" name="区域3_2_6"/>
    <protectedRange sqref="F20 F20 F24 F24" name="区域3_1_1_17"/>
    <protectedRange sqref="D21 D21 D25 D25" name="区域3_1_20"/>
    <protectedRange sqref="D21 D21 D25 D25" name="区域3_24"/>
    <protectedRange sqref="D21 D21 D25 D25" name="区域3_2_7"/>
    <protectedRange sqref="D21 D21 D25 D25" name="区域3_1_1_18"/>
    <protectedRange sqref="F21 F21 F25 F25" name="区域3_1_21"/>
    <protectedRange sqref="F21 F21 F25 F25" name="区域3_25"/>
    <protectedRange sqref="F21 F21 F25 F25" name="区域3_2_8"/>
    <protectedRange sqref="F21 F21 F25 F25" name="区域3_1_1_19"/>
    <protectedRange sqref="F22 F22" name="区域3_26"/>
    <protectedRange sqref="D22 D22" name="区域3_1_23"/>
    <protectedRange sqref="D22 D22" name="区域3_27"/>
    <protectedRange sqref="D22 D22" name="区域3_1_1_21"/>
    <protectedRange sqref="F22 F22" name="区域3_1_22"/>
    <protectedRange sqref="F22 F22" name="区域3_28"/>
    <protectedRange sqref="F22 F22" name="区域3_1_1_20"/>
    <protectedRange sqref="D23 D23" name="区域3_29"/>
    <protectedRange sqref="D23 D23" name="区域3_1_24"/>
    <protectedRange sqref="F23 F23" name="区域3_30"/>
    <protectedRange sqref="F23 F23" name="区域3_1_25"/>
    <protectedRange sqref="D26 D26" name="区域3_2_9"/>
    <protectedRange sqref="D26 D26" name="区域3_1_26"/>
    <protectedRange sqref="D26 D26" name="区域3_31"/>
    <protectedRange sqref="D26 D26" name="区域3_1_1_22"/>
    <protectedRange sqref="F26 F26" name="区域3_2_10"/>
    <protectedRange sqref="F26 F26" name="区域3_1_27"/>
    <protectedRange sqref="F26 F26" name="区域3_32"/>
    <protectedRange sqref="F26 F26" name="区域3_1_1_23"/>
    <protectedRange sqref="F31 F31" name="区域3_1_28"/>
    <protectedRange sqref="D31 D31" name="区域3_34"/>
    <protectedRange sqref="D31 D31" name="区域3_1_29"/>
    <protectedRange sqref="F31 F31" name="区域3_33"/>
    <protectedRange sqref="F31 F31" name="区域3_1_30"/>
    <protectedRange sqref="F32 F32" name="区域3_35"/>
    <protectedRange sqref="F32 F32" name="区域3_1_31"/>
    <protectedRange sqref="D32 D32" name="区域3_36"/>
    <protectedRange sqref="D32 D32" name="区域3_1_32"/>
    <protectedRange sqref="F33 F33" name="区域3_1_33"/>
    <protectedRange sqref="F33 F33" name="区域3_37"/>
    <protectedRange sqref="F33 F33" name="区域3_2_11"/>
    <protectedRange sqref="F33 F33" name="区域3_1_1_24"/>
    <protectedRange sqref="D33 D33" name="区域3_1_34"/>
    <protectedRange sqref="D33 D33" name="区域3_38"/>
    <protectedRange sqref="D33 D33" name="区域3_2_12"/>
    <protectedRange sqref="D33 D33" name="区域3_1_1_25"/>
    <protectedRange sqref="D34 D34" name="区域3_39"/>
    <protectedRange sqref="D34 D34" name="区域3_2_13"/>
    <protectedRange sqref="D34 D34" name="区域3_1_35"/>
    <protectedRange sqref="D34 D34" name="区域3_1_1_26"/>
    <protectedRange sqref="F34 F34" name="区域3_40"/>
    <protectedRange sqref="F34 F34" name="区域3_2_14"/>
    <protectedRange sqref="F34 F34" name="区域3_1_36"/>
    <protectedRange sqref="F34 F34" name="区域3_1_1_27"/>
    <protectedRange sqref="F35" name="区域3_41"/>
    <protectedRange sqref="F35 F35" name="区域3_1_37"/>
    <protectedRange sqref="F35 F35" name="区域3_1_1_28"/>
    <protectedRange sqref="F36" name="区域3_42"/>
    <protectedRange sqref="F36 F36" name="区域3_1_38"/>
    <protectedRange sqref="F36 F36" name="区域3_1_1_29"/>
    <protectedRange sqref="D35" name="区域3_43"/>
    <protectedRange sqref="D35 D35" name="区域3_1_39"/>
    <protectedRange sqref="D35 D35" name="区域3_1_1_30"/>
    <protectedRange sqref="D36" name="区域3_44"/>
    <protectedRange sqref="D36 D36" name="区域3_1_40"/>
    <protectedRange sqref="D36 D36" name="区域3_1_1_31"/>
    <protectedRange sqref="D37 D37" name="区域3_1_1_32"/>
    <protectedRange sqref="D37 D37" name="区域3_45"/>
    <protectedRange sqref="D37 D37" name="区域3_1_41"/>
    <protectedRange sqref="D38 D38" name="区域3_1_42"/>
    <protectedRange sqref="D38 D38" name="区域3_46"/>
    <protectedRange sqref="D38 D38" name="区域3_1_1_33"/>
    <protectedRange sqref="F38 F38" name="区域3_1_43"/>
    <protectedRange sqref="F38 F38" name="区域3_47"/>
    <protectedRange sqref="F38 F38" name="区域3_1_1_34"/>
    <protectedRange sqref="E38 E38" name="区域3_1_44"/>
    <protectedRange sqref="E38 E38" name="区域3_48"/>
    <protectedRange sqref="E38 E38" name="区域3_1_1_35"/>
    <protectedRange sqref="D39 D39" name="区域3_1_45"/>
    <protectedRange sqref="D39 D39" name="区域3_49"/>
    <protectedRange sqref="D39 D39" name="区域3_1_1_36"/>
    <protectedRange sqref="D40 D40" name="区域3_1_46"/>
    <protectedRange sqref="D40 D40" name="区域3_50"/>
    <protectedRange sqref="D40 D40" name="区域3_1_1_37"/>
    <protectedRange sqref="D41:D42 D41:D42" name="区域3_1_1_38"/>
    <protectedRange sqref="D41:D42 D41:D42" name="区域3_1_47"/>
    <protectedRange sqref="D41:D42 D41:D42" name="区域3_51"/>
    <protectedRange sqref="D41:D42 D41:D42" name="区域3_1_2_13"/>
    <protectedRange sqref="D44 D44" name="区域3_52"/>
    <protectedRange sqref="D44 D44" name="区域3_1_48"/>
    <protectedRange sqref="D44 D44" name="区域3_1_1_39"/>
    <protectedRange sqref="D46:D47 D46:D47" name="区域3_53"/>
    <protectedRange sqref="D46:D47 D46:D47" name="区域3_1_49"/>
    <protectedRange sqref="D46:D47 D46:D47" name="区域3_1_1_40"/>
    <protectedRange sqref="D49 D49" name="区域3_54"/>
    <protectedRange sqref="D49 D49" name="区域3_1_50"/>
    <protectedRange sqref="D49 D49" name="区域3_1_1_41"/>
    <protectedRange sqref="F49 F49 F55 F55" name="区域3_55"/>
    <protectedRange sqref="F49 F49 F55 F55" name="区域3_1_51"/>
    <protectedRange sqref="F49 F49 F55 F55" name="区域3_1_1_42"/>
    <protectedRange sqref="D50 D50" name="区域3_56"/>
    <protectedRange sqref="D50 D50" name="区域3_1_52"/>
    <protectedRange sqref="D50 D50" name="区域3_1_1_43"/>
    <protectedRange sqref="F50 F50 F52:F54 F52:F54 F56 F56 F60 F60" name="区域3_57"/>
    <protectedRange sqref="F50 F50 F52:F54 F52:F54 F56 F56 F60 F60" name="区域3_1_53"/>
    <protectedRange sqref="F50 F50 F52:F54 F52:F54 F56 F56 F60 F60" name="区域3_1_1_44"/>
    <protectedRange sqref="D51 D51" name="区域3_58"/>
    <protectedRange sqref="D51 D51" name="区域3_1_54"/>
    <protectedRange sqref="D51 D51" name="区域3_1_1_45"/>
    <protectedRange sqref="F51 F51" name="区域3_59"/>
    <protectedRange sqref="F51 F51" name="区域3_1_55"/>
    <protectedRange sqref="F51 F51" name="区域3_1_1_46"/>
    <protectedRange sqref="D52:D53 D52:D53" name="区域3_1_1_47"/>
    <protectedRange sqref="D52:D53 D52:D53" name="区域3_60"/>
    <protectedRange sqref="D52:D53 D52:D53" name="区域3_1_56"/>
    <protectedRange sqref="D55 D55" name="区域3_1_57"/>
    <protectedRange sqref="D55 D55" name="区域3_61"/>
    <protectedRange sqref="D55 D55" name="区域3_1_1_48"/>
    <protectedRange sqref="D56 D56" name="区域3_1_58"/>
    <protectedRange sqref="D56 D56" name="区域3_62"/>
    <protectedRange sqref="D56 D56" name="区域3_1_1_49"/>
    <protectedRange sqref="D57 D57" name="区域3_1_59"/>
    <protectedRange sqref="D57 D57" name="区域3_63"/>
    <protectedRange sqref="D57 D57" name="区域3_1_1_50"/>
    <protectedRange sqref="F57 F57" name="区域3_1_60"/>
    <protectedRange sqref="F57 F57" name="区域3_64"/>
    <protectedRange sqref="F57 F57" name="区域3_1_1_51"/>
    <protectedRange sqref="D58 D58" name="区域3_1_61"/>
    <protectedRange sqref="D58 D58" name="区域3_65"/>
    <protectedRange sqref="D58 D58" name="区域3_1_1_52"/>
    <protectedRange sqref="F58 F58" name="区域3_1_62"/>
    <protectedRange sqref="F58 F58" name="区域3_66"/>
    <protectedRange sqref="F58 F58" name="区域3_1_1_53"/>
    <protectedRange sqref="D59 D59" name="区域3_1_63"/>
    <protectedRange sqref="D59 D59" name="区域3"/>
    <protectedRange sqref="D59 D59" name="区域3_1_1_54"/>
    <protectedRange sqref="F59 F59" name="区域3_1_64"/>
    <protectedRange sqref="F59 F59" name="区域3_67"/>
    <protectedRange sqref="F59 F59" name="区域3_1_1_55"/>
    <protectedRange sqref="D60 D60" name="区域3_1_65"/>
    <protectedRange sqref="D60 D60" name="区域3_68"/>
    <protectedRange sqref="D60 D60" name="区域3_1_1_56"/>
    <protectedRange sqref="D61 D61" name="区域3_69"/>
    <protectedRange sqref="D61 D61" name="区域3_1_66"/>
    <protectedRange sqref="F61 F61" name="区域3_70"/>
    <protectedRange sqref="F61 F61" name="区域3_1_67"/>
    <protectedRange sqref="D66 D66" name="区域3_1_68"/>
    <protectedRange sqref="D66 D66" name="区域3_71"/>
  </protectedRanges>
  <autoFilter ref="B4:J87">
    <extLst/>
  </autoFilter>
  <mergeCells count="3">
    <mergeCell ref="B2:K2"/>
    <mergeCell ref="B3:I3"/>
    <mergeCell ref="J3:K3"/>
  </mergeCells>
  <dataValidations count="2">
    <dataValidation allowBlank="1" showInputMessage="1" showErrorMessage="1" prompt="网络订单请填写" sqref="D8 D9 D10 D11 D12 D13 D14 D15 D16 D17 D18 D19 D20 D21 D22 D23 D24 D25 D26 D31 D32 D33 D34 D35 D36 D37 D38 D39 D40 D43 D44 D45 D48 D49 D50 D51 D54 D55 D56 D57 D58 D59 D60 D61 D66 D6:D7 D27:D30 D41:D42 D46:D47 D52:D53"/>
    <dataValidation allowBlank="1" showInputMessage="1" showErrorMessage="1" prompt="散客现付，销售部、协议签单等" sqref="F9 F10 F11 F23 F26 F33 F34 F35 F38 F39 F6:F7 F27:F30 F36:F37 F40:F42 F43:F44 F45:F48"/>
  </dataValidation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K155"/>
  <sheetViews>
    <sheetView workbookViewId="0">
      <pane ySplit="4" topLeftCell="A19" activePane="bottomLeft" state="frozen"/>
      <selection/>
      <selection pane="bottomLeft" activeCell="D25" sqref="D25"/>
    </sheetView>
  </sheetViews>
  <sheetFormatPr defaultColWidth="9" defaultRowHeight="13.5"/>
  <cols>
    <col min="1" max="1" width="9" style="9"/>
    <col min="2" max="3" width="13.7583333333333" style="9" customWidth="1"/>
    <col min="4" max="4" width="15.0916666666667" style="27" customWidth="1"/>
    <col min="5" max="5" width="11" style="9" customWidth="1"/>
    <col min="6" max="7" width="12.125" style="9" customWidth="1"/>
    <col min="8" max="8" width="14.6333333333333" style="9" customWidth="1"/>
    <col min="9" max="9" width="13.7583333333333" style="9" customWidth="1"/>
    <col min="10" max="10" width="14.5" style="9" customWidth="1"/>
    <col min="11" max="11" width="11.5" style="9" customWidth="1"/>
    <col min="12" max="16384" width="9" style="9"/>
  </cols>
  <sheetData>
    <row r="1" s="9" customFormat="1" spans="4:4">
      <c r="D1" s="27"/>
    </row>
    <row r="2" s="9" customFormat="1" spans="2:11">
      <c r="B2" s="12" t="s">
        <v>438</v>
      </c>
      <c r="C2" s="12"/>
      <c r="D2" s="13"/>
      <c r="E2" s="12"/>
      <c r="F2" s="12"/>
      <c r="G2" s="12"/>
      <c r="H2" s="12"/>
      <c r="I2" s="12"/>
      <c r="J2" s="12"/>
      <c r="K2" s="12"/>
    </row>
    <row r="3" s="9" customFormat="1" spans="2:11">
      <c r="B3" s="15" t="s">
        <v>439</v>
      </c>
      <c r="C3" s="15"/>
      <c r="D3" s="16"/>
      <c r="E3" s="15"/>
      <c r="F3" s="15"/>
      <c r="G3" s="15"/>
      <c r="H3" s="15"/>
      <c r="I3" s="15"/>
      <c r="J3" s="15">
        <v>0</v>
      </c>
      <c r="K3" s="15"/>
    </row>
    <row r="4" s="9" customFormat="1" spans="2:11">
      <c r="B4" s="15" t="s">
        <v>440</v>
      </c>
      <c r="C4" s="15" t="s">
        <v>249</v>
      </c>
      <c r="D4" s="16" t="s">
        <v>24</v>
      </c>
      <c r="E4" s="15" t="s">
        <v>441</v>
      </c>
      <c r="F4" s="15" t="s">
        <v>442</v>
      </c>
      <c r="G4" s="15" t="s">
        <v>443</v>
      </c>
      <c r="H4" s="15" t="s">
        <v>444</v>
      </c>
      <c r="I4" s="15" t="s">
        <v>445</v>
      </c>
      <c r="J4" s="15" t="s">
        <v>446</v>
      </c>
      <c r="K4" s="19"/>
    </row>
    <row r="5" s="9" customFormat="1" spans="2:11">
      <c r="B5" s="17">
        <v>43770</v>
      </c>
      <c r="C5" s="28" t="s">
        <v>44</v>
      </c>
      <c r="D5" s="29">
        <v>1647848</v>
      </c>
      <c r="E5" s="30">
        <v>1</v>
      </c>
      <c r="F5" s="31">
        <v>990</v>
      </c>
      <c r="G5" s="32">
        <f t="shared" ref="G5:G32" si="0">E5*F5</f>
        <v>990</v>
      </c>
      <c r="H5" s="19"/>
      <c r="I5" s="19"/>
      <c r="J5" s="19">
        <f>J3+G5-I5</f>
        <v>990</v>
      </c>
      <c r="K5" s="19"/>
    </row>
    <row r="6" s="9" customFormat="1" spans="2:11">
      <c r="B6" s="17">
        <v>43771</v>
      </c>
      <c r="C6" s="28" t="s">
        <v>44</v>
      </c>
      <c r="D6" s="29">
        <v>1655918</v>
      </c>
      <c r="E6" s="30">
        <v>1</v>
      </c>
      <c r="F6" s="31">
        <v>1100</v>
      </c>
      <c r="G6" s="32">
        <f t="shared" si="0"/>
        <v>1100</v>
      </c>
      <c r="H6" s="19"/>
      <c r="I6" s="19"/>
      <c r="J6" s="19">
        <f t="shared" ref="J6:J33" si="1">J5+G6-I6</f>
        <v>2090</v>
      </c>
      <c r="K6" s="19"/>
    </row>
    <row r="7" s="9" customFormat="1" spans="2:11">
      <c r="B7" s="17">
        <v>43773</v>
      </c>
      <c r="C7" s="28" t="s">
        <v>44</v>
      </c>
      <c r="D7" s="29">
        <v>1655927</v>
      </c>
      <c r="E7" s="30">
        <v>1</v>
      </c>
      <c r="F7" s="31">
        <v>1080</v>
      </c>
      <c r="G7" s="32">
        <f t="shared" si="0"/>
        <v>1080</v>
      </c>
      <c r="H7" s="19"/>
      <c r="I7" s="19"/>
      <c r="J7" s="19">
        <f t="shared" si="1"/>
        <v>3170</v>
      </c>
      <c r="K7" s="19"/>
    </row>
    <row r="8" s="9" customFormat="1" spans="2:11">
      <c r="B8" s="17">
        <v>43773</v>
      </c>
      <c r="C8" s="28" t="s">
        <v>44</v>
      </c>
      <c r="D8" s="29">
        <v>1657707</v>
      </c>
      <c r="E8" s="30">
        <v>1</v>
      </c>
      <c r="F8" s="31">
        <v>1100</v>
      </c>
      <c r="G8" s="32">
        <f t="shared" si="0"/>
        <v>1100</v>
      </c>
      <c r="H8" s="19"/>
      <c r="I8" s="19"/>
      <c r="J8" s="19">
        <f t="shared" si="1"/>
        <v>4270</v>
      </c>
      <c r="K8" s="19"/>
    </row>
    <row r="9" s="9" customFormat="1" spans="2:11">
      <c r="B9" s="17">
        <v>43773</v>
      </c>
      <c r="C9" s="28" t="s">
        <v>44</v>
      </c>
      <c r="D9" s="29">
        <v>1657712</v>
      </c>
      <c r="E9" s="30">
        <v>1</v>
      </c>
      <c r="F9" s="31">
        <v>1100</v>
      </c>
      <c r="G9" s="32">
        <f t="shared" si="0"/>
        <v>1100</v>
      </c>
      <c r="H9" s="19"/>
      <c r="I9" s="19"/>
      <c r="J9" s="19">
        <f t="shared" si="1"/>
        <v>5370</v>
      </c>
      <c r="K9" s="19"/>
    </row>
    <row r="10" s="9" customFormat="1" spans="2:11">
      <c r="B10" s="17">
        <v>43773</v>
      </c>
      <c r="C10" s="28" t="s">
        <v>44</v>
      </c>
      <c r="D10" s="29">
        <v>1657713</v>
      </c>
      <c r="E10" s="30">
        <v>1</v>
      </c>
      <c r="F10" s="31">
        <v>1100</v>
      </c>
      <c r="G10" s="32">
        <f t="shared" si="0"/>
        <v>1100</v>
      </c>
      <c r="H10" s="19"/>
      <c r="I10" s="19"/>
      <c r="J10" s="19">
        <f t="shared" si="1"/>
        <v>6470</v>
      </c>
      <c r="K10" s="19"/>
    </row>
    <row r="11" s="9" customFormat="1" spans="2:11">
      <c r="B11" s="17">
        <v>43773</v>
      </c>
      <c r="C11" s="28" t="s">
        <v>44</v>
      </c>
      <c r="D11" s="29">
        <v>1657703</v>
      </c>
      <c r="E11" s="30">
        <v>1</v>
      </c>
      <c r="F11" s="31">
        <v>1100</v>
      </c>
      <c r="G11" s="32">
        <f t="shared" si="0"/>
        <v>1100</v>
      </c>
      <c r="H11" s="19"/>
      <c r="I11" s="19"/>
      <c r="J11" s="19">
        <f t="shared" si="1"/>
        <v>7570</v>
      </c>
      <c r="K11" s="19"/>
    </row>
    <row r="12" s="9" customFormat="1" spans="2:11">
      <c r="B12" s="17">
        <v>43774</v>
      </c>
      <c r="C12" s="28" t="s">
        <v>44</v>
      </c>
      <c r="D12" s="33">
        <v>1658555</v>
      </c>
      <c r="E12" s="30">
        <v>1</v>
      </c>
      <c r="F12" s="34">
        <v>1100</v>
      </c>
      <c r="G12" s="32">
        <f t="shared" si="0"/>
        <v>1100</v>
      </c>
      <c r="H12" s="19"/>
      <c r="I12" s="19"/>
      <c r="J12" s="19">
        <f t="shared" si="1"/>
        <v>8670</v>
      </c>
      <c r="K12" s="19"/>
    </row>
    <row r="13" s="9" customFormat="1" spans="2:11">
      <c r="B13" s="17">
        <v>43774</v>
      </c>
      <c r="C13" s="28" t="s">
        <v>44</v>
      </c>
      <c r="D13" s="29">
        <v>1645239</v>
      </c>
      <c r="E13" s="30">
        <v>1</v>
      </c>
      <c r="F13" s="31">
        <v>1140</v>
      </c>
      <c r="G13" s="32">
        <f t="shared" si="0"/>
        <v>1140</v>
      </c>
      <c r="H13" s="19"/>
      <c r="I13" s="19"/>
      <c r="J13" s="19">
        <f t="shared" si="1"/>
        <v>9810</v>
      </c>
      <c r="K13" s="19"/>
    </row>
    <row r="14" s="9" customFormat="1" spans="2:11">
      <c r="B14" s="17">
        <v>43774</v>
      </c>
      <c r="C14" s="28" t="s">
        <v>44</v>
      </c>
      <c r="D14" s="29">
        <v>1655927</v>
      </c>
      <c r="E14" s="30">
        <v>1</v>
      </c>
      <c r="F14" s="31">
        <v>1080</v>
      </c>
      <c r="G14" s="32">
        <f t="shared" si="0"/>
        <v>1080</v>
      </c>
      <c r="H14" s="19"/>
      <c r="I14" s="19"/>
      <c r="J14" s="19">
        <f t="shared" si="1"/>
        <v>10890</v>
      </c>
      <c r="K14" s="19"/>
    </row>
    <row r="15" s="9" customFormat="1" spans="2:11">
      <c r="B15" s="17">
        <v>43774</v>
      </c>
      <c r="C15" s="28" t="s">
        <v>44</v>
      </c>
      <c r="D15" s="29">
        <v>1658823</v>
      </c>
      <c r="E15" s="30">
        <v>1</v>
      </c>
      <c r="F15" s="31">
        <v>1100</v>
      </c>
      <c r="G15" s="32">
        <f t="shared" si="0"/>
        <v>1100</v>
      </c>
      <c r="H15" s="19"/>
      <c r="I15" s="19"/>
      <c r="J15" s="19">
        <f t="shared" si="1"/>
        <v>11990</v>
      </c>
      <c r="K15" s="19"/>
    </row>
    <row r="16" s="9" customFormat="1" spans="2:11">
      <c r="B16" s="17">
        <v>43774</v>
      </c>
      <c r="C16" s="28" t="s">
        <v>44</v>
      </c>
      <c r="D16" s="29">
        <v>1658823</v>
      </c>
      <c r="E16" s="30">
        <v>1</v>
      </c>
      <c r="F16" s="31">
        <v>1100</v>
      </c>
      <c r="G16" s="32">
        <f t="shared" si="0"/>
        <v>1100</v>
      </c>
      <c r="H16" s="19"/>
      <c r="I16" s="19"/>
      <c r="J16" s="19">
        <f t="shared" si="1"/>
        <v>13090</v>
      </c>
      <c r="K16" s="19"/>
    </row>
    <row r="17" s="9" customFormat="1" spans="2:11">
      <c r="B17" s="17">
        <v>43774</v>
      </c>
      <c r="C17" s="28" t="s">
        <v>44</v>
      </c>
      <c r="D17" s="29">
        <v>1657651</v>
      </c>
      <c r="E17" s="30">
        <v>1</v>
      </c>
      <c r="F17" s="31">
        <v>1100</v>
      </c>
      <c r="G17" s="32">
        <f t="shared" si="0"/>
        <v>1100</v>
      </c>
      <c r="H17" s="19"/>
      <c r="I17" s="19"/>
      <c r="J17" s="19">
        <f t="shared" si="1"/>
        <v>14190</v>
      </c>
      <c r="K17" s="19"/>
    </row>
    <row r="18" s="9" customFormat="1" spans="2:11">
      <c r="B18" s="17">
        <v>43775</v>
      </c>
      <c r="C18" s="28" t="s">
        <v>110</v>
      </c>
      <c r="D18" s="35">
        <v>1643465</v>
      </c>
      <c r="E18" s="30">
        <v>1</v>
      </c>
      <c r="F18" s="36">
        <v>2280</v>
      </c>
      <c r="G18" s="32">
        <f t="shared" si="0"/>
        <v>2280</v>
      </c>
      <c r="H18" s="19"/>
      <c r="I18" s="19"/>
      <c r="J18" s="19">
        <f t="shared" si="1"/>
        <v>16470</v>
      </c>
      <c r="K18" s="19"/>
    </row>
    <row r="19" s="9" customFormat="1" spans="2:11">
      <c r="B19" s="17">
        <v>43775</v>
      </c>
      <c r="C19" s="28" t="s">
        <v>44</v>
      </c>
      <c r="D19" s="29">
        <v>1645239</v>
      </c>
      <c r="E19" s="30">
        <v>1</v>
      </c>
      <c r="F19" s="31">
        <v>1140</v>
      </c>
      <c r="G19" s="32">
        <f t="shared" si="0"/>
        <v>1140</v>
      </c>
      <c r="H19" s="19"/>
      <c r="I19" s="19"/>
      <c r="J19" s="19">
        <f t="shared" si="1"/>
        <v>17610</v>
      </c>
      <c r="K19" s="19"/>
    </row>
    <row r="20" s="9" customFormat="1" spans="2:11">
      <c r="B20" s="17">
        <v>43775</v>
      </c>
      <c r="C20" s="28" t="s">
        <v>44</v>
      </c>
      <c r="D20" s="29">
        <v>1655927</v>
      </c>
      <c r="E20" s="30">
        <v>1</v>
      </c>
      <c r="F20" s="31">
        <v>1080</v>
      </c>
      <c r="G20" s="32">
        <f t="shared" si="0"/>
        <v>1080</v>
      </c>
      <c r="H20" s="19"/>
      <c r="I20" s="19"/>
      <c r="J20" s="19">
        <f t="shared" si="1"/>
        <v>18690</v>
      </c>
      <c r="K20" s="19"/>
    </row>
    <row r="21" s="9" customFormat="1" spans="2:11">
      <c r="B21" s="17">
        <v>43776</v>
      </c>
      <c r="C21" s="28" t="s">
        <v>110</v>
      </c>
      <c r="D21" s="37">
        <v>1643465</v>
      </c>
      <c r="E21" s="30">
        <v>1</v>
      </c>
      <c r="F21" s="38">
        <v>2280</v>
      </c>
      <c r="G21" s="32">
        <f t="shared" si="0"/>
        <v>2280</v>
      </c>
      <c r="H21" s="19"/>
      <c r="I21" s="19"/>
      <c r="J21" s="19">
        <f t="shared" si="1"/>
        <v>20970</v>
      </c>
      <c r="K21" s="19"/>
    </row>
    <row r="22" s="9" customFormat="1" spans="2:11">
      <c r="B22" s="17">
        <v>43776</v>
      </c>
      <c r="C22" s="28" t="s">
        <v>29</v>
      </c>
      <c r="D22" s="35">
        <v>1573755</v>
      </c>
      <c r="E22" s="30">
        <v>1</v>
      </c>
      <c r="F22" s="31">
        <v>1710</v>
      </c>
      <c r="G22" s="32">
        <f t="shared" si="0"/>
        <v>1710</v>
      </c>
      <c r="H22" s="19"/>
      <c r="I22" s="19"/>
      <c r="J22" s="19">
        <f t="shared" si="1"/>
        <v>22680</v>
      </c>
      <c r="K22" s="19"/>
    </row>
    <row r="23" s="9" customFormat="1" spans="2:11">
      <c r="B23" s="17">
        <v>43776</v>
      </c>
      <c r="C23" s="28" t="s">
        <v>29</v>
      </c>
      <c r="D23" s="35">
        <v>1573755</v>
      </c>
      <c r="E23" s="30">
        <v>1</v>
      </c>
      <c r="F23" s="31">
        <v>1710</v>
      </c>
      <c r="G23" s="32">
        <f t="shared" si="0"/>
        <v>1710</v>
      </c>
      <c r="H23" s="19"/>
      <c r="I23" s="19"/>
      <c r="J23" s="19">
        <f t="shared" si="1"/>
        <v>24390</v>
      </c>
      <c r="K23" s="19"/>
    </row>
    <row r="24" s="9" customFormat="1" spans="2:11">
      <c r="B24" s="17">
        <v>43776</v>
      </c>
      <c r="C24" s="28" t="s">
        <v>29</v>
      </c>
      <c r="D24" s="35">
        <v>1573755</v>
      </c>
      <c r="E24" s="30">
        <v>1</v>
      </c>
      <c r="F24" s="31">
        <v>1710</v>
      </c>
      <c r="G24" s="32">
        <f t="shared" si="0"/>
        <v>1710</v>
      </c>
      <c r="H24" s="19"/>
      <c r="I24" s="19"/>
      <c r="J24" s="19">
        <f t="shared" si="1"/>
        <v>26100</v>
      </c>
      <c r="K24" s="19"/>
    </row>
    <row r="25" s="9" customFormat="1" spans="2:11">
      <c r="B25" s="39">
        <v>43777</v>
      </c>
      <c r="C25" s="40" t="s">
        <v>29</v>
      </c>
      <c r="D25" s="41" t="s">
        <v>306</v>
      </c>
      <c r="E25" s="42">
        <v>1</v>
      </c>
      <c r="F25" s="43">
        <v>1140</v>
      </c>
      <c r="G25" s="44">
        <f t="shared" si="0"/>
        <v>1140</v>
      </c>
      <c r="H25" s="45"/>
      <c r="I25" s="45"/>
      <c r="J25" s="45">
        <f t="shared" si="1"/>
        <v>27240</v>
      </c>
      <c r="K25" s="19"/>
    </row>
    <row r="26" s="9" customFormat="1" spans="2:11">
      <c r="B26" s="17">
        <v>43777</v>
      </c>
      <c r="C26" s="28" t="s">
        <v>29</v>
      </c>
      <c r="D26" s="35" t="s">
        <v>451</v>
      </c>
      <c r="E26" s="30">
        <v>1</v>
      </c>
      <c r="F26" s="31">
        <v>0</v>
      </c>
      <c r="G26" s="32">
        <f t="shared" si="0"/>
        <v>0</v>
      </c>
      <c r="H26" s="19"/>
      <c r="I26" s="19"/>
      <c r="J26" s="19">
        <f t="shared" si="1"/>
        <v>27240</v>
      </c>
      <c r="K26" s="19"/>
    </row>
    <row r="27" s="9" customFormat="1" spans="2:11">
      <c r="B27" s="17">
        <v>43777</v>
      </c>
      <c r="C27" s="28" t="s">
        <v>29</v>
      </c>
      <c r="D27" s="35" t="s">
        <v>451</v>
      </c>
      <c r="E27" s="30">
        <v>1</v>
      </c>
      <c r="F27" s="31">
        <v>0</v>
      </c>
      <c r="G27" s="32">
        <f t="shared" si="0"/>
        <v>0</v>
      </c>
      <c r="H27" s="19"/>
      <c r="I27" s="19"/>
      <c r="J27" s="19">
        <f t="shared" si="1"/>
        <v>27240</v>
      </c>
      <c r="K27" s="19"/>
    </row>
    <row r="28" s="9" customFormat="1" spans="2:11">
      <c r="B28" s="17">
        <v>43777</v>
      </c>
      <c r="C28" s="28" t="s">
        <v>29</v>
      </c>
      <c r="D28" s="35">
        <v>1573755</v>
      </c>
      <c r="E28" s="30">
        <v>1</v>
      </c>
      <c r="F28" s="31">
        <v>1710</v>
      </c>
      <c r="G28" s="32">
        <f t="shared" si="0"/>
        <v>1710</v>
      </c>
      <c r="H28" s="19"/>
      <c r="I28" s="19"/>
      <c r="J28" s="19">
        <f t="shared" si="1"/>
        <v>28950</v>
      </c>
      <c r="K28" s="19"/>
    </row>
    <row r="29" s="9" customFormat="1" spans="2:11">
      <c r="B29" s="17">
        <v>43777</v>
      </c>
      <c r="C29" s="28" t="s">
        <v>29</v>
      </c>
      <c r="D29" s="35">
        <v>1573755</v>
      </c>
      <c r="E29" s="30">
        <v>1</v>
      </c>
      <c r="F29" s="31">
        <v>1710</v>
      </c>
      <c r="G29" s="32">
        <f t="shared" si="0"/>
        <v>1710</v>
      </c>
      <c r="H29" s="19"/>
      <c r="I29" s="19"/>
      <c r="J29" s="19">
        <f t="shared" si="1"/>
        <v>30660</v>
      </c>
      <c r="K29" s="19"/>
    </row>
    <row r="30" s="9" customFormat="1" spans="2:11">
      <c r="B30" s="17">
        <v>43777</v>
      </c>
      <c r="C30" s="28" t="s">
        <v>29</v>
      </c>
      <c r="D30" s="35">
        <v>1573755</v>
      </c>
      <c r="E30" s="30">
        <v>1</v>
      </c>
      <c r="F30" s="31">
        <v>1710</v>
      </c>
      <c r="G30" s="32">
        <f t="shared" si="0"/>
        <v>1710</v>
      </c>
      <c r="H30" s="19"/>
      <c r="I30" s="19"/>
      <c r="J30" s="19">
        <f t="shared" si="1"/>
        <v>32370</v>
      </c>
      <c r="K30" s="19"/>
    </row>
    <row r="31" s="9" customFormat="1" spans="2:11">
      <c r="B31" s="17">
        <v>43777</v>
      </c>
      <c r="C31" s="28" t="s">
        <v>110</v>
      </c>
      <c r="D31" s="37">
        <v>1641472</v>
      </c>
      <c r="E31" s="30">
        <v>1</v>
      </c>
      <c r="F31" s="38">
        <v>1620</v>
      </c>
      <c r="G31" s="32">
        <f t="shared" si="0"/>
        <v>1620</v>
      </c>
      <c r="H31" s="19"/>
      <c r="I31" s="19"/>
      <c r="J31" s="19">
        <f t="shared" si="1"/>
        <v>33990</v>
      </c>
      <c r="K31" s="19"/>
    </row>
    <row r="32" s="9" customFormat="1" spans="2:11">
      <c r="B32" s="17">
        <v>43777</v>
      </c>
      <c r="C32" s="28" t="s">
        <v>44</v>
      </c>
      <c r="D32" s="29">
        <v>1662426</v>
      </c>
      <c r="E32" s="30">
        <v>1</v>
      </c>
      <c r="F32" s="31">
        <v>1045</v>
      </c>
      <c r="G32" s="32">
        <f t="shared" si="0"/>
        <v>1045</v>
      </c>
      <c r="H32" s="19"/>
      <c r="I32" s="19"/>
      <c r="J32" s="19">
        <f t="shared" si="1"/>
        <v>35035</v>
      </c>
      <c r="K32" s="19"/>
    </row>
    <row r="33" s="9" customFormat="1" spans="2:11">
      <c r="B33" s="17">
        <v>43777</v>
      </c>
      <c r="C33" s="28" t="s">
        <v>68</v>
      </c>
      <c r="D33" s="35">
        <v>1567987</v>
      </c>
      <c r="E33" s="30">
        <v>1</v>
      </c>
      <c r="F33" s="31">
        <v>1600</v>
      </c>
      <c r="G33" s="32">
        <f t="shared" ref="G31:G74" si="2">E33*F33</f>
        <v>1600</v>
      </c>
      <c r="H33" s="19"/>
      <c r="I33" s="19"/>
      <c r="J33" s="19">
        <f t="shared" si="1"/>
        <v>36635</v>
      </c>
      <c r="K33" s="19"/>
    </row>
    <row r="34" s="9" customFormat="1" spans="2:11">
      <c r="B34" s="17">
        <v>43777</v>
      </c>
      <c r="C34" s="28" t="s">
        <v>68</v>
      </c>
      <c r="D34" s="35">
        <v>1567987</v>
      </c>
      <c r="E34" s="30">
        <v>1</v>
      </c>
      <c r="F34" s="31">
        <v>1600</v>
      </c>
      <c r="G34" s="32">
        <f t="shared" si="2"/>
        <v>1600</v>
      </c>
      <c r="H34" s="19"/>
      <c r="I34" s="19"/>
      <c r="J34" s="19">
        <f t="shared" ref="J31:J75" si="3">J33+G34-I34</f>
        <v>38235</v>
      </c>
      <c r="K34" s="19"/>
    </row>
    <row r="35" s="9" customFormat="1" spans="2:11">
      <c r="B35" s="17">
        <v>43777</v>
      </c>
      <c r="C35" s="28" t="s">
        <v>68</v>
      </c>
      <c r="D35" s="35">
        <v>1567987</v>
      </c>
      <c r="E35" s="30">
        <v>1</v>
      </c>
      <c r="F35" s="31">
        <v>1600</v>
      </c>
      <c r="G35" s="32">
        <f t="shared" si="2"/>
        <v>1600</v>
      </c>
      <c r="H35" s="19"/>
      <c r="I35" s="19"/>
      <c r="J35" s="19">
        <f t="shared" si="3"/>
        <v>39835</v>
      </c>
      <c r="K35" s="19"/>
    </row>
    <row r="36" s="9" customFormat="1" spans="2:11">
      <c r="B36" s="17">
        <v>43777</v>
      </c>
      <c r="C36" s="28" t="s">
        <v>68</v>
      </c>
      <c r="D36" s="35">
        <v>1567987</v>
      </c>
      <c r="E36" s="30">
        <v>1</v>
      </c>
      <c r="F36" s="31">
        <v>1600</v>
      </c>
      <c r="G36" s="32">
        <f t="shared" si="2"/>
        <v>1600</v>
      </c>
      <c r="H36" s="19"/>
      <c r="I36" s="19"/>
      <c r="J36" s="19">
        <f t="shared" si="3"/>
        <v>41435</v>
      </c>
      <c r="K36" s="19"/>
    </row>
    <row r="37" s="9" customFormat="1" spans="2:11">
      <c r="B37" s="17">
        <v>43777</v>
      </c>
      <c r="C37" s="28" t="s">
        <v>68</v>
      </c>
      <c r="D37" s="35">
        <v>1567987</v>
      </c>
      <c r="E37" s="30">
        <v>1</v>
      </c>
      <c r="F37" s="31">
        <v>1600</v>
      </c>
      <c r="G37" s="32">
        <f t="shared" si="2"/>
        <v>1600</v>
      </c>
      <c r="H37" s="19"/>
      <c r="I37" s="19"/>
      <c r="J37" s="19">
        <f t="shared" si="3"/>
        <v>43035</v>
      </c>
      <c r="K37" s="19"/>
    </row>
    <row r="38" s="9" customFormat="1" spans="2:11">
      <c r="B38" s="17">
        <v>43777</v>
      </c>
      <c r="C38" s="28" t="s">
        <v>231</v>
      </c>
      <c r="D38" s="35">
        <v>1647161</v>
      </c>
      <c r="E38" s="30">
        <v>1</v>
      </c>
      <c r="F38" s="36">
        <v>1330</v>
      </c>
      <c r="G38" s="32">
        <f t="shared" si="2"/>
        <v>1330</v>
      </c>
      <c r="H38" s="19"/>
      <c r="I38" s="19"/>
      <c r="J38" s="19">
        <f t="shared" si="3"/>
        <v>44365</v>
      </c>
      <c r="K38" s="19"/>
    </row>
    <row r="39" s="9" customFormat="1" spans="2:11">
      <c r="B39" s="17">
        <v>43778</v>
      </c>
      <c r="C39" s="28" t="s">
        <v>110</v>
      </c>
      <c r="D39" s="37">
        <v>1641472</v>
      </c>
      <c r="E39" s="30">
        <v>1</v>
      </c>
      <c r="F39" s="38">
        <v>1620</v>
      </c>
      <c r="G39" s="32">
        <f t="shared" si="2"/>
        <v>1620</v>
      </c>
      <c r="H39" s="19"/>
      <c r="I39" s="19"/>
      <c r="J39" s="19">
        <f t="shared" si="3"/>
        <v>45985</v>
      </c>
      <c r="K39" s="19"/>
    </row>
    <row r="40" s="9" customFormat="1" spans="2:11">
      <c r="B40" s="17">
        <v>43778</v>
      </c>
      <c r="C40" s="28" t="s">
        <v>29</v>
      </c>
      <c r="D40" s="35">
        <v>1573755</v>
      </c>
      <c r="E40" s="30">
        <v>1</v>
      </c>
      <c r="F40" s="31">
        <v>1710</v>
      </c>
      <c r="G40" s="32">
        <f t="shared" si="2"/>
        <v>1710</v>
      </c>
      <c r="H40" s="19"/>
      <c r="I40" s="19"/>
      <c r="J40" s="19">
        <f t="shared" si="3"/>
        <v>47695</v>
      </c>
      <c r="K40" s="19"/>
    </row>
    <row r="41" s="9" customFormat="1" spans="2:11">
      <c r="B41" s="17">
        <v>43778</v>
      </c>
      <c r="C41" s="28" t="s">
        <v>29</v>
      </c>
      <c r="D41" s="35">
        <v>1573755</v>
      </c>
      <c r="E41" s="30">
        <v>1</v>
      </c>
      <c r="F41" s="31">
        <v>1710</v>
      </c>
      <c r="G41" s="32">
        <f t="shared" si="2"/>
        <v>1710</v>
      </c>
      <c r="H41" s="19"/>
      <c r="I41" s="19"/>
      <c r="J41" s="19">
        <f t="shared" si="3"/>
        <v>49405</v>
      </c>
      <c r="K41" s="19"/>
    </row>
    <row r="42" s="9" customFormat="1" spans="2:11">
      <c r="B42" s="17">
        <v>43778</v>
      </c>
      <c r="C42" s="28" t="s">
        <v>29</v>
      </c>
      <c r="D42" s="35">
        <v>1573755</v>
      </c>
      <c r="E42" s="30">
        <v>1</v>
      </c>
      <c r="F42" s="31">
        <v>1710</v>
      </c>
      <c r="G42" s="32">
        <f t="shared" si="2"/>
        <v>1710</v>
      </c>
      <c r="H42" s="19"/>
      <c r="I42" s="19"/>
      <c r="J42" s="19">
        <f t="shared" si="3"/>
        <v>51115</v>
      </c>
      <c r="K42" s="19"/>
    </row>
    <row r="43" s="9" customFormat="1" spans="2:11">
      <c r="B43" s="17">
        <v>43778</v>
      </c>
      <c r="C43" s="28" t="s">
        <v>44</v>
      </c>
      <c r="D43" s="29">
        <v>1662426</v>
      </c>
      <c r="E43" s="30">
        <v>1</v>
      </c>
      <c r="F43" s="31">
        <v>1045</v>
      </c>
      <c r="G43" s="32">
        <f t="shared" si="2"/>
        <v>1045</v>
      </c>
      <c r="H43" s="19"/>
      <c r="I43" s="19"/>
      <c r="J43" s="19">
        <f t="shared" si="3"/>
        <v>52160</v>
      </c>
      <c r="K43" s="19"/>
    </row>
    <row r="44" s="9" customFormat="1" spans="2:11">
      <c r="B44" s="17">
        <v>43778</v>
      </c>
      <c r="C44" s="28" t="s">
        <v>44</v>
      </c>
      <c r="D44" s="29">
        <v>1663616</v>
      </c>
      <c r="E44" s="30">
        <v>1</v>
      </c>
      <c r="F44" s="31">
        <v>1100</v>
      </c>
      <c r="G44" s="32">
        <f t="shared" si="2"/>
        <v>1100</v>
      </c>
      <c r="H44" s="19"/>
      <c r="I44" s="19"/>
      <c r="J44" s="19">
        <f t="shared" si="3"/>
        <v>53260</v>
      </c>
      <c r="K44" s="19"/>
    </row>
    <row r="45" s="9" customFormat="1" spans="2:11">
      <c r="B45" s="17">
        <v>43778</v>
      </c>
      <c r="C45" s="28" t="s">
        <v>231</v>
      </c>
      <c r="D45" s="35">
        <v>1647161</v>
      </c>
      <c r="E45" s="30">
        <v>1</v>
      </c>
      <c r="F45" s="36">
        <v>1330</v>
      </c>
      <c r="G45" s="32">
        <f t="shared" si="2"/>
        <v>1330</v>
      </c>
      <c r="H45" s="19"/>
      <c r="I45" s="19"/>
      <c r="J45" s="19">
        <f t="shared" si="3"/>
        <v>54590</v>
      </c>
      <c r="K45" s="19"/>
    </row>
    <row r="46" s="9" customFormat="1" spans="2:11">
      <c r="B46" s="17">
        <v>43779</v>
      </c>
      <c r="C46" s="28" t="s">
        <v>110</v>
      </c>
      <c r="D46" s="37">
        <v>1641472</v>
      </c>
      <c r="E46" s="30">
        <v>1</v>
      </c>
      <c r="F46" s="38">
        <v>1620</v>
      </c>
      <c r="G46" s="32">
        <f t="shared" si="2"/>
        <v>1620</v>
      </c>
      <c r="H46" s="19"/>
      <c r="I46" s="19"/>
      <c r="J46" s="19">
        <f t="shared" si="3"/>
        <v>56210</v>
      </c>
      <c r="K46" s="19"/>
    </row>
    <row r="47" s="9" customFormat="1" spans="2:11">
      <c r="B47" s="17">
        <v>43779</v>
      </c>
      <c r="C47" s="28" t="s">
        <v>29</v>
      </c>
      <c r="D47" s="35">
        <v>1661856</v>
      </c>
      <c r="E47" s="30">
        <v>1</v>
      </c>
      <c r="F47" s="31">
        <v>2280</v>
      </c>
      <c r="G47" s="32">
        <f t="shared" si="2"/>
        <v>2280</v>
      </c>
      <c r="H47" s="19"/>
      <c r="I47" s="19"/>
      <c r="J47" s="19">
        <f t="shared" si="3"/>
        <v>58490</v>
      </c>
      <c r="K47" s="19"/>
    </row>
    <row r="48" s="9" customFormat="1" spans="2:11">
      <c r="B48" s="17">
        <v>43779</v>
      </c>
      <c r="C48" s="28" t="s">
        <v>29</v>
      </c>
      <c r="D48" s="35">
        <v>1660656</v>
      </c>
      <c r="E48" s="30">
        <v>1</v>
      </c>
      <c r="F48" s="31">
        <v>1140</v>
      </c>
      <c r="G48" s="32">
        <f t="shared" si="2"/>
        <v>1140</v>
      </c>
      <c r="H48" s="19"/>
      <c r="I48" s="19"/>
      <c r="J48" s="19">
        <f t="shared" si="3"/>
        <v>59630</v>
      </c>
      <c r="K48" s="19"/>
    </row>
    <row r="49" s="9" customFormat="1" spans="2:11">
      <c r="B49" s="17">
        <v>43779</v>
      </c>
      <c r="C49" s="28" t="s">
        <v>29</v>
      </c>
      <c r="D49" s="35">
        <v>1660656</v>
      </c>
      <c r="E49" s="30">
        <v>1</v>
      </c>
      <c r="F49" s="31">
        <v>1377.5</v>
      </c>
      <c r="G49" s="32">
        <f t="shared" si="2"/>
        <v>1377.5</v>
      </c>
      <c r="H49" s="19"/>
      <c r="I49" s="19"/>
      <c r="J49" s="19">
        <f t="shared" si="3"/>
        <v>61007.5</v>
      </c>
      <c r="K49" s="19"/>
    </row>
    <row r="50" s="9" customFormat="1" spans="2:11">
      <c r="B50" s="17">
        <v>43779</v>
      </c>
      <c r="C50" s="28" t="s">
        <v>29</v>
      </c>
      <c r="D50" s="35">
        <v>1573755</v>
      </c>
      <c r="E50" s="30">
        <v>1</v>
      </c>
      <c r="F50" s="31">
        <v>1710</v>
      </c>
      <c r="G50" s="32">
        <f t="shared" si="2"/>
        <v>1710</v>
      </c>
      <c r="H50" s="19"/>
      <c r="I50" s="19"/>
      <c r="J50" s="19">
        <f t="shared" si="3"/>
        <v>62717.5</v>
      </c>
      <c r="K50" s="19"/>
    </row>
    <row r="51" s="9" customFormat="1" spans="2:11">
      <c r="B51" s="17">
        <v>43779</v>
      </c>
      <c r="C51" s="28" t="s">
        <v>29</v>
      </c>
      <c r="D51" s="35">
        <v>1573755</v>
      </c>
      <c r="E51" s="30">
        <v>1</v>
      </c>
      <c r="F51" s="31">
        <v>1710</v>
      </c>
      <c r="G51" s="32">
        <f t="shared" si="2"/>
        <v>1710</v>
      </c>
      <c r="H51" s="19"/>
      <c r="I51" s="19"/>
      <c r="J51" s="19">
        <f t="shared" si="3"/>
        <v>64427.5</v>
      </c>
      <c r="K51" s="19"/>
    </row>
    <row r="52" s="9" customFormat="1" spans="2:11">
      <c r="B52" s="17">
        <v>43779</v>
      </c>
      <c r="C52" s="28" t="s">
        <v>29</v>
      </c>
      <c r="D52" s="35">
        <v>1573755</v>
      </c>
      <c r="E52" s="30">
        <v>1</v>
      </c>
      <c r="F52" s="31">
        <v>1710</v>
      </c>
      <c r="G52" s="32">
        <f t="shared" si="2"/>
        <v>1710</v>
      </c>
      <c r="H52" s="19"/>
      <c r="I52" s="19"/>
      <c r="J52" s="19">
        <f t="shared" si="3"/>
        <v>66137.5</v>
      </c>
      <c r="K52" s="19"/>
    </row>
    <row r="53" s="9" customFormat="1" spans="2:11">
      <c r="B53" s="17">
        <v>43779</v>
      </c>
      <c r="C53" s="28" t="s">
        <v>44</v>
      </c>
      <c r="D53" s="29">
        <v>1664000</v>
      </c>
      <c r="E53" s="30">
        <v>1</v>
      </c>
      <c r="F53" s="31">
        <v>1100</v>
      </c>
      <c r="G53" s="32">
        <f t="shared" si="2"/>
        <v>1100</v>
      </c>
      <c r="H53" s="19"/>
      <c r="I53" s="19"/>
      <c r="J53" s="19">
        <f t="shared" si="3"/>
        <v>67237.5</v>
      </c>
      <c r="K53" s="19"/>
    </row>
    <row r="54" s="9" customFormat="1" spans="2:11">
      <c r="B54" s="17">
        <v>43779</v>
      </c>
      <c r="C54" s="28" t="s">
        <v>44</v>
      </c>
      <c r="D54" s="29">
        <v>1664509</v>
      </c>
      <c r="E54" s="30">
        <v>1</v>
      </c>
      <c r="F54" s="31">
        <v>1200</v>
      </c>
      <c r="G54" s="32">
        <f t="shared" si="2"/>
        <v>1200</v>
      </c>
      <c r="H54" s="19"/>
      <c r="I54" s="19"/>
      <c r="J54" s="19">
        <f t="shared" si="3"/>
        <v>68437.5</v>
      </c>
      <c r="K54" s="19"/>
    </row>
    <row r="55" s="9" customFormat="1" spans="2:11">
      <c r="B55" s="17">
        <v>43779</v>
      </c>
      <c r="C55" s="28" t="s">
        <v>44</v>
      </c>
      <c r="D55" s="29">
        <v>1663717</v>
      </c>
      <c r="E55" s="30">
        <v>1</v>
      </c>
      <c r="F55" s="31">
        <v>1100</v>
      </c>
      <c r="G55" s="32">
        <f t="shared" si="2"/>
        <v>1100</v>
      </c>
      <c r="H55" s="19"/>
      <c r="I55" s="19"/>
      <c r="J55" s="19">
        <f t="shared" si="3"/>
        <v>69537.5</v>
      </c>
      <c r="K55" s="19"/>
    </row>
    <row r="56" s="9" customFormat="1" spans="2:11">
      <c r="B56" s="17">
        <v>43780</v>
      </c>
      <c r="C56" s="28" t="s">
        <v>110</v>
      </c>
      <c r="D56" s="35">
        <v>1641472</v>
      </c>
      <c r="E56" s="30">
        <v>1</v>
      </c>
      <c r="F56" s="36">
        <v>1980</v>
      </c>
      <c r="G56" s="32">
        <f t="shared" si="2"/>
        <v>1980</v>
      </c>
      <c r="H56" s="19"/>
      <c r="I56" s="19"/>
      <c r="J56" s="19">
        <f t="shared" si="3"/>
        <v>71517.5</v>
      </c>
      <c r="K56" s="19"/>
    </row>
    <row r="57" s="9" customFormat="1" spans="2:11">
      <c r="B57" s="17">
        <v>43780</v>
      </c>
      <c r="C57" s="28" t="s">
        <v>29</v>
      </c>
      <c r="D57" s="35">
        <v>1661856</v>
      </c>
      <c r="E57" s="30">
        <v>1</v>
      </c>
      <c r="F57" s="31">
        <v>2280</v>
      </c>
      <c r="G57" s="32">
        <f t="shared" si="2"/>
        <v>2280</v>
      </c>
      <c r="H57" s="19"/>
      <c r="I57" s="19"/>
      <c r="J57" s="19">
        <f t="shared" si="3"/>
        <v>73797.5</v>
      </c>
      <c r="K57" s="19"/>
    </row>
    <row r="58" s="9" customFormat="1" spans="2:11">
      <c r="B58" s="17">
        <v>43780</v>
      </c>
      <c r="C58" s="28" t="s">
        <v>29</v>
      </c>
      <c r="D58" s="35">
        <v>1660656</v>
      </c>
      <c r="E58" s="30">
        <v>1</v>
      </c>
      <c r="F58" s="31">
        <v>1140</v>
      </c>
      <c r="G58" s="32">
        <f t="shared" si="2"/>
        <v>1140</v>
      </c>
      <c r="H58" s="19"/>
      <c r="I58" s="19"/>
      <c r="J58" s="19">
        <f t="shared" si="3"/>
        <v>74937.5</v>
      </c>
      <c r="K58" s="19"/>
    </row>
    <row r="59" s="9" customFormat="1" spans="2:11">
      <c r="B59" s="17">
        <v>43780</v>
      </c>
      <c r="C59" s="28" t="s">
        <v>29</v>
      </c>
      <c r="D59" s="35">
        <v>1660656</v>
      </c>
      <c r="E59" s="30">
        <v>1</v>
      </c>
      <c r="F59" s="31">
        <v>1377.5</v>
      </c>
      <c r="G59" s="32">
        <f t="shared" si="2"/>
        <v>1377.5</v>
      </c>
      <c r="H59" s="19"/>
      <c r="I59" s="19"/>
      <c r="J59" s="19">
        <f t="shared" si="3"/>
        <v>76315</v>
      </c>
      <c r="K59" s="19"/>
    </row>
    <row r="60" s="9" customFormat="1" spans="2:11">
      <c r="B60" s="17">
        <v>43780</v>
      </c>
      <c r="C60" s="28" t="s">
        <v>29</v>
      </c>
      <c r="D60" s="35">
        <v>1573755</v>
      </c>
      <c r="E60" s="30">
        <v>1</v>
      </c>
      <c r="F60" s="31">
        <v>2090</v>
      </c>
      <c r="G60" s="32">
        <f t="shared" si="2"/>
        <v>2090</v>
      </c>
      <c r="H60" s="19"/>
      <c r="I60" s="19"/>
      <c r="J60" s="19">
        <f t="shared" si="3"/>
        <v>78405</v>
      </c>
      <c r="K60" s="19"/>
    </row>
    <row r="61" s="9" customFormat="1" spans="2:11">
      <c r="B61" s="17">
        <v>43780</v>
      </c>
      <c r="C61" s="28" t="s">
        <v>29</v>
      </c>
      <c r="D61" s="35">
        <v>1573755</v>
      </c>
      <c r="E61" s="30">
        <v>1</v>
      </c>
      <c r="F61" s="31">
        <v>2090</v>
      </c>
      <c r="G61" s="32">
        <f t="shared" si="2"/>
        <v>2090</v>
      </c>
      <c r="H61" s="19"/>
      <c r="I61" s="19"/>
      <c r="J61" s="19">
        <f t="shared" si="3"/>
        <v>80495</v>
      </c>
      <c r="K61" s="19"/>
    </row>
    <row r="62" s="9" customFormat="1" spans="2:11">
      <c r="B62" s="17">
        <v>43780</v>
      </c>
      <c r="C62" s="28" t="s">
        <v>29</v>
      </c>
      <c r="D62" s="35">
        <v>1573755</v>
      </c>
      <c r="E62" s="30">
        <v>1</v>
      </c>
      <c r="F62" s="31">
        <v>2090</v>
      </c>
      <c r="G62" s="32">
        <f t="shared" si="2"/>
        <v>2090</v>
      </c>
      <c r="H62" s="19"/>
      <c r="I62" s="19"/>
      <c r="J62" s="19">
        <f t="shared" si="3"/>
        <v>82585</v>
      </c>
      <c r="K62" s="19"/>
    </row>
    <row r="63" s="9" customFormat="1" spans="2:11">
      <c r="B63" s="17">
        <v>43781</v>
      </c>
      <c r="C63" s="28" t="s">
        <v>29</v>
      </c>
      <c r="D63" s="35">
        <v>1573755</v>
      </c>
      <c r="E63" s="30">
        <v>1</v>
      </c>
      <c r="F63" s="31">
        <v>2090</v>
      </c>
      <c r="G63" s="32">
        <f t="shared" si="2"/>
        <v>2090</v>
      </c>
      <c r="H63" s="19"/>
      <c r="I63" s="19"/>
      <c r="J63" s="19">
        <f t="shared" si="3"/>
        <v>84675</v>
      </c>
      <c r="K63" s="19"/>
    </row>
    <row r="64" s="9" customFormat="1" spans="2:11">
      <c r="B64" s="17">
        <v>43781</v>
      </c>
      <c r="C64" s="28" t="s">
        <v>29</v>
      </c>
      <c r="D64" s="35">
        <v>1573755</v>
      </c>
      <c r="E64" s="30">
        <v>1</v>
      </c>
      <c r="F64" s="31">
        <v>2090</v>
      </c>
      <c r="G64" s="32">
        <f t="shared" si="2"/>
        <v>2090</v>
      </c>
      <c r="H64" s="19"/>
      <c r="I64" s="19"/>
      <c r="J64" s="19">
        <f t="shared" si="3"/>
        <v>86765</v>
      </c>
      <c r="K64" s="19"/>
    </row>
    <row r="65" s="9" customFormat="1" spans="2:11">
      <c r="B65" s="17">
        <v>43781</v>
      </c>
      <c r="C65" s="28" t="s">
        <v>29</v>
      </c>
      <c r="D65" s="35">
        <v>1573755</v>
      </c>
      <c r="E65" s="30">
        <v>1</v>
      </c>
      <c r="F65" s="31">
        <v>2090</v>
      </c>
      <c r="G65" s="32">
        <f t="shared" si="2"/>
        <v>2090</v>
      </c>
      <c r="H65" s="19"/>
      <c r="I65" s="19"/>
      <c r="J65" s="19">
        <f t="shared" si="3"/>
        <v>88855</v>
      </c>
      <c r="K65" s="19"/>
    </row>
    <row r="66" s="9" customFormat="1" spans="2:11">
      <c r="B66" s="17">
        <v>43782</v>
      </c>
      <c r="C66" s="28" t="s">
        <v>44</v>
      </c>
      <c r="D66" s="29">
        <v>1669779</v>
      </c>
      <c r="E66" s="30">
        <v>1</v>
      </c>
      <c r="F66" s="31">
        <v>1140</v>
      </c>
      <c r="G66" s="32">
        <f t="shared" si="2"/>
        <v>1140</v>
      </c>
      <c r="H66" s="19"/>
      <c r="I66" s="19"/>
      <c r="J66" s="19">
        <f t="shared" si="3"/>
        <v>89995</v>
      </c>
      <c r="K66" s="19"/>
    </row>
    <row r="67" s="9" customFormat="1" spans="2:11">
      <c r="B67" s="17">
        <v>43783</v>
      </c>
      <c r="C67" s="28" t="s">
        <v>44</v>
      </c>
      <c r="D67" s="29">
        <v>1658351</v>
      </c>
      <c r="E67" s="30">
        <v>1</v>
      </c>
      <c r="F67" s="31">
        <v>1235</v>
      </c>
      <c r="G67" s="32">
        <f t="shared" si="2"/>
        <v>1235</v>
      </c>
      <c r="H67" s="19"/>
      <c r="I67" s="19"/>
      <c r="J67" s="19">
        <f t="shared" si="3"/>
        <v>91230</v>
      </c>
      <c r="K67" s="19"/>
    </row>
    <row r="68" s="9" customFormat="1" spans="2:11">
      <c r="B68" s="17">
        <v>43783</v>
      </c>
      <c r="C68" s="28" t="s">
        <v>44</v>
      </c>
      <c r="D68" s="29">
        <v>1669779</v>
      </c>
      <c r="E68" s="30">
        <v>1</v>
      </c>
      <c r="F68" s="31">
        <v>1200</v>
      </c>
      <c r="G68" s="32">
        <f t="shared" si="2"/>
        <v>1200</v>
      </c>
      <c r="H68" s="19"/>
      <c r="I68" s="19"/>
      <c r="J68" s="19">
        <f t="shared" si="3"/>
        <v>92430</v>
      </c>
      <c r="K68" s="19"/>
    </row>
    <row r="69" s="9" customFormat="1" spans="2:11">
      <c r="B69" s="17">
        <v>43784</v>
      </c>
      <c r="C69" s="28" t="s">
        <v>44</v>
      </c>
      <c r="D69" s="29">
        <v>1665203</v>
      </c>
      <c r="E69" s="30">
        <v>1</v>
      </c>
      <c r="F69" s="31">
        <v>900</v>
      </c>
      <c r="G69" s="32">
        <f t="shared" si="2"/>
        <v>900</v>
      </c>
      <c r="H69" s="19"/>
      <c r="I69" s="19"/>
      <c r="J69" s="19">
        <f t="shared" si="3"/>
        <v>93330</v>
      </c>
      <c r="K69" s="19"/>
    </row>
    <row r="70" s="9" customFormat="1" spans="2:11">
      <c r="B70" s="17">
        <v>43784</v>
      </c>
      <c r="C70" s="28" t="s">
        <v>44</v>
      </c>
      <c r="D70" s="29">
        <v>1673705</v>
      </c>
      <c r="E70" s="30">
        <v>1</v>
      </c>
      <c r="F70" s="31">
        <v>1200</v>
      </c>
      <c r="G70" s="32">
        <f t="shared" si="2"/>
        <v>1200</v>
      </c>
      <c r="H70" s="19"/>
      <c r="I70" s="19"/>
      <c r="J70" s="19">
        <f t="shared" si="3"/>
        <v>94530</v>
      </c>
      <c r="K70" s="19"/>
    </row>
    <row r="71" s="9" customFormat="1" spans="2:11">
      <c r="B71" s="17">
        <v>43784</v>
      </c>
      <c r="C71" s="28" t="s">
        <v>44</v>
      </c>
      <c r="D71" s="29">
        <v>1658351</v>
      </c>
      <c r="E71" s="30">
        <v>1</v>
      </c>
      <c r="F71" s="31">
        <v>1140</v>
      </c>
      <c r="G71" s="32">
        <f t="shared" si="2"/>
        <v>1140</v>
      </c>
      <c r="H71" s="19"/>
      <c r="I71" s="19"/>
      <c r="J71" s="19">
        <f t="shared" si="3"/>
        <v>95670</v>
      </c>
      <c r="K71" s="19"/>
    </row>
    <row r="72" s="9" customFormat="1" spans="2:11">
      <c r="B72" s="17">
        <v>43784</v>
      </c>
      <c r="C72" s="28" t="s">
        <v>44</v>
      </c>
      <c r="D72" s="29">
        <v>1671898</v>
      </c>
      <c r="E72" s="30">
        <v>1</v>
      </c>
      <c r="F72" s="31">
        <v>1100</v>
      </c>
      <c r="G72" s="32">
        <f t="shared" si="2"/>
        <v>1100</v>
      </c>
      <c r="H72" s="19"/>
      <c r="I72" s="19"/>
      <c r="J72" s="19">
        <f t="shared" si="3"/>
        <v>96770</v>
      </c>
      <c r="K72" s="19"/>
    </row>
    <row r="73" s="9" customFormat="1" spans="2:10">
      <c r="B73" s="17">
        <v>43784</v>
      </c>
      <c r="C73" s="28" t="s">
        <v>44</v>
      </c>
      <c r="D73" s="29">
        <v>1669779</v>
      </c>
      <c r="E73" s="30">
        <v>1</v>
      </c>
      <c r="F73" s="31">
        <v>1080</v>
      </c>
      <c r="G73" s="32">
        <f t="shared" si="2"/>
        <v>1080</v>
      </c>
      <c r="H73" s="19"/>
      <c r="I73" s="19"/>
      <c r="J73" s="19">
        <f t="shared" si="3"/>
        <v>97850</v>
      </c>
    </row>
    <row r="74" s="9" customFormat="1" spans="2:10">
      <c r="B74" s="17">
        <v>43785</v>
      </c>
      <c r="C74" s="28" t="s">
        <v>29</v>
      </c>
      <c r="D74" s="35">
        <v>1562887</v>
      </c>
      <c r="E74" s="30">
        <v>1</v>
      </c>
      <c r="F74" s="31">
        <v>1330</v>
      </c>
      <c r="G74" s="32">
        <f t="shared" si="2"/>
        <v>1330</v>
      </c>
      <c r="H74" s="19"/>
      <c r="I74" s="19"/>
      <c r="J74" s="19">
        <f t="shared" si="3"/>
        <v>99180</v>
      </c>
    </row>
    <row r="75" s="9" customFormat="1" spans="2:10">
      <c r="B75" s="17">
        <v>43785</v>
      </c>
      <c r="C75" s="28" t="s">
        <v>44</v>
      </c>
      <c r="D75" s="29">
        <v>1674653</v>
      </c>
      <c r="E75" s="30">
        <v>1</v>
      </c>
      <c r="F75" s="31">
        <v>1200</v>
      </c>
      <c r="G75" s="32">
        <f t="shared" ref="G75:G92" si="4">E75*F75</f>
        <v>1200</v>
      </c>
      <c r="H75" s="19"/>
      <c r="I75" s="19"/>
      <c r="J75" s="19">
        <f t="shared" si="3"/>
        <v>100380</v>
      </c>
    </row>
    <row r="76" s="9" customFormat="1" spans="2:10">
      <c r="B76" s="17">
        <v>43785</v>
      </c>
      <c r="C76" s="28" t="s">
        <v>44</v>
      </c>
      <c r="D76" s="29">
        <v>1665203</v>
      </c>
      <c r="E76" s="30">
        <v>1</v>
      </c>
      <c r="F76" s="31">
        <v>900</v>
      </c>
      <c r="G76" s="32">
        <f t="shared" si="4"/>
        <v>900</v>
      </c>
      <c r="H76" s="19"/>
      <c r="I76" s="19"/>
      <c r="J76" s="19">
        <f t="shared" ref="J76:J92" si="5">J75+G76-I76</f>
        <v>101280</v>
      </c>
    </row>
    <row r="77" s="9" customFormat="1" spans="2:10">
      <c r="B77" s="17">
        <v>43786</v>
      </c>
      <c r="C77" s="28" t="s">
        <v>29</v>
      </c>
      <c r="D77" s="46">
        <v>1562887</v>
      </c>
      <c r="E77" s="30">
        <v>1</v>
      </c>
      <c r="F77" s="31">
        <v>1330</v>
      </c>
      <c r="G77" s="32">
        <f t="shared" si="4"/>
        <v>1330</v>
      </c>
      <c r="H77" s="19"/>
      <c r="I77" s="19"/>
      <c r="J77" s="19">
        <f t="shared" si="5"/>
        <v>102610</v>
      </c>
    </row>
    <row r="78" s="9" customFormat="1" spans="2:10">
      <c r="B78" s="17">
        <v>43786</v>
      </c>
      <c r="C78" s="28" t="s">
        <v>44</v>
      </c>
      <c r="D78" s="29">
        <v>1657865</v>
      </c>
      <c r="E78" s="30">
        <v>1</v>
      </c>
      <c r="F78" s="31">
        <v>1100</v>
      </c>
      <c r="G78" s="32">
        <f t="shared" si="4"/>
        <v>1100</v>
      </c>
      <c r="H78" s="19"/>
      <c r="I78" s="19"/>
      <c r="J78" s="19">
        <f t="shared" si="5"/>
        <v>103710</v>
      </c>
    </row>
    <row r="79" s="9" customFormat="1" spans="2:10">
      <c r="B79" s="17">
        <v>43786</v>
      </c>
      <c r="C79" s="28" t="s">
        <v>44</v>
      </c>
      <c r="D79" s="29">
        <v>1675969</v>
      </c>
      <c r="E79" s="30">
        <v>1</v>
      </c>
      <c r="F79" s="31">
        <v>1045</v>
      </c>
      <c r="G79" s="32">
        <f t="shared" si="4"/>
        <v>1045</v>
      </c>
      <c r="H79" s="19"/>
      <c r="I79" s="19"/>
      <c r="J79" s="19">
        <f t="shared" si="5"/>
        <v>104755</v>
      </c>
    </row>
    <row r="80" s="9" customFormat="1" spans="2:10">
      <c r="B80" s="17">
        <v>43786</v>
      </c>
      <c r="C80" s="28" t="s">
        <v>44</v>
      </c>
      <c r="D80" s="29">
        <v>1665203</v>
      </c>
      <c r="E80" s="30">
        <v>1</v>
      </c>
      <c r="F80" s="31">
        <v>900</v>
      </c>
      <c r="G80" s="32">
        <f t="shared" si="4"/>
        <v>900</v>
      </c>
      <c r="H80" s="19"/>
      <c r="I80" s="19"/>
      <c r="J80" s="19">
        <f t="shared" si="5"/>
        <v>105655</v>
      </c>
    </row>
    <row r="81" s="9" customFormat="1" spans="2:10">
      <c r="B81" s="17">
        <v>43786</v>
      </c>
      <c r="C81" s="28" t="s">
        <v>44</v>
      </c>
      <c r="D81" s="29">
        <v>1616777</v>
      </c>
      <c r="E81" s="30">
        <v>1</v>
      </c>
      <c r="F81" s="31">
        <v>1080</v>
      </c>
      <c r="G81" s="32">
        <f t="shared" si="4"/>
        <v>1080</v>
      </c>
      <c r="H81" s="19"/>
      <c r="I81" s="19"/>
      <c r="J81" s="19">
        <f t="shared" si="5"/>
        <v>106735</v>
      </c>
    </row>
    <row r="82" s="9" customFormat="1" spans="2:10">
      <c r="B82" s="17">
        <v>43787</v>
      </c>
      <c r="C82" s="28" t="s">
        <v>44</v>
      </c>
      <c r="D82" s="47">
        <v>1657933</v>
      </c>
      <c r="E82" s="30">
        <v>1</v>
      </c>
      <c r="F82" s="32">
        <v>990</v>
      </c>
      <c r="G82" s="32">
        <f t="shared" si="4"/>
        <v>990</v>
      </c>
      <c r="H82" s="19"/>
      <c r="I82" s="19"/>
      <c r="J82" s="19">
        <f t="shared" si="5"/>
        <v>107725</v>
      </c>
    </row>
    <row r="83" s="9" customFormat="1" spans="2:10">
      <c r="B83" s="17">
        <v>43787</v>
      </c>
      <c r="C83" s="28" t="s">
        <v>44</v>
      </c>
      <c r="D83" s="47">
        <v>1657933</v>
      </c>
      <c r="E83" s="30">
        <v>1</v>
      </c>
      <c r="F83" s="32">
        <v>990</v>
      </c>
      <c r="G83" s="32">
        <f t="shared" si="4"/>
        <v>990</v>
      </c>
      <c r="H83" s="19"/>
      <c r="I83" s="19"/>
      <c r="J83" s="19">
        <f t="shared" si="5"/>
        <v>108715</v>
      </c>
    </row>
    <row r="84" s="9" customFormat="1" spans="2:10">
      <c r="B84" s="17">
        <v>43787</v>
      </c>
      <c r="C84" s="28" t="s">
        <v>44</v>
      </c>
      <c r="D84" s="47">
        <v>1676210</v>
      </c>
      <c r="E84" s="19">
        <v>1</v>
      </c>
      <c r="F84" s="32">
        <v>1100</v>
      </c>
      <c r="G84" s="32">
        <f t="shared" si="4"/>
        <v>1100</v>
      </c>
      <c r="H84" s="19"/>
      <c r="I84" s="19"/>
      <c r="J84" s="19">
        <f t="shared" si="5"/>
        <v>109815</v>
      </c>
    </row>
    <row r="85" s="9" customFormat="1" spans="2:10">
      <c r="B85" s="17">
        <v>43787</v>
      </c>
      <c r="C85" s="28" t="s">
        <v>44</v>
      </c>
      <c r="D85" s="47">
        <v>1676210</v>
      </c>
      <c r="E85" s="19">
        <v>1</v>
      </c>
      <c r="F85" s="32">
        <v>1100</v>
      </c>
      <c r="G85" s="32">
        <f t="shared" si="4"/>
        <v>1100</v>
      </c>
      <c r="H85" s="19"/>
      <c r="I85" s="19"/>
      <c r="J85" s="19">
        <f t="shared" si="5"/>
        <v>110915</v>
      </c>
    </row>
    <row r="86" s="9" customFormat="1" spans="2:10">
      <c r="B86" s="17">
        <v>43787</v>
      </c>
      <c r="C86" s="28" t="s">
        <v>44</v>
      </c>
      <c r="D86" s="47">
        <v>1675969</v>
      </c>
      <c r="E86" s="19">
        <v>1</v>
      </c>
      <c r="F86" s="32">
        <v>1045</v>
      </c>
      <c r="G86" s="32">
        <f t="shared" si="4"/>
        <v>1045</v>
      </c>
      <c r="H86" s="19"/>
      <c r="I86" s="19"/>
      <c r="J86" s="19">
        <f t="shared" si="5"/>
        <v>111960</v>
      </c>
    </row>
    <row r="87" s="9" customFormat="1" spans="2:10">
      <c r="B87" s="17">
        <v>43787</v>
      </c>
      <c r="C87" s="28" t="s">
        <v>44</v>
      </c>
      <c r="D87" s="47">
        <v>1676610</v>
      </c>
      <c r="E87" s="19">
        <v>1</v>
      </c>
      <c r="F87" s="32">
        <v>1100</v>
      </c>
      <c r="G87" s="32">
        <f t="shared" si="4"/>
        <v>1100</v>
      </c>
      <c r="H87" s="19"/>
      <c r="I87" s="19"/>
      <c r="J87" s="19">
        <f t="shared" si="5"/>
        <v>113060</v>
      </c>
    </row>
    <row r="88" s="9" customFormat="1" spans="2:10">
      <c r="B88" s="17">
        <v>43787</v>
      </c>
      <c r="C88" s="28" t="s">
        <v>44</v>
      </c>
      <c r="D88" s="47">
        <v>1676610</v>
      </c>
      <c r="E88" s="19">
        <v>1</v>
      </c>
      <c r="F88" s="32">
        <v>1100</v>
      </c>
      <c r="G88" s="32">
        <f t="shared" si="4"/>
        <v>1100</v>
      </c>
      <c r="H88" s="19"/>
      <c r="I88" s="19"/>
      <c r="J88" s="19">
        <f t="shared" si="5"/>
        <v>114160</v>
      </c>
    </row>
    <row r="89" s="9" customFormat="1" spans="2:10">
      <c r="B89" s="17">
        <v>43787</v>
      </c>
      <c r="C89" s="28" t="s">
        <v>44</v>
      </c>
      <c r="D89" s="47">
        <v>1616777</v>
      </c>
      <c r="E89" s="19">
        <v>1</v>
      </c>
      <c r="F89" s="32">
        <v>1080</v>
      </c>
      <c r="G89" s="32">
        <f t="shared" si="4"/>
        <v>1080</v>
      </c>
      <c r="H89" s="19"/>
      <c r="I89" s="19"/>
      <c r="J89" s="19">
        <f t="shared" si="5"/>
        <v>115240</v>
      </c>
    </row>
    <row r="90" s="9" customFormat="1" spans="2:10">
      <c r="B90" s="17">
        <v>43788</v>
      </c>
      <c r="C90" s="28" t="s">
        <v>44</v>
      </c>
      <c r="D90" s="47">
        <v>1657933</v>
      </c>
      <c r="E90" s="19">
        <v>1</v>
      </c>
      <c r="F90" s="32">
        <v>990</v>
      </c>
      <c r="G90" s="32">
        <f t="shared" si="4"/>
        <v>990</v>
      </c>
      <c r="H90" s="19"/>
      <c r="I90" s="19"/>
      <c r="J90" s="19">
        <f t="shared" si="5"/>
        <v>116230</v>
      </c>
    </row>
    <row r="91" s="9" customFormat="1" spans="2:10">
      <c r="B91" s="17">
        <v>43788</v>
      </c>
      <c r="C91" s="28" t="s">
        <v>44</v>
      </c>
      <c r="D91" s="47">
        <v>1648952</v>
      </c>
      <c r="E91" s="19">
        <v>1</v>
      </c>
      <c r="F91" s="32">
        <v>1045</v>
      </c>
      <c r="G91" s="32">
        <f t="shared" si="4"/>
        <v>1045</v>
      </c>
      <c r="H91" s="19"/>
      <c r="I91" s="19"/>
      <c r="J91" s="19">
        <f t="shared" si="5"/>
        <v>117275</v>
      </c>
    </row>
    <row r="92" s="9" customFormat="1" spans="2:10">
      <c r="B92" s="17">
        <v>43788</v>
      </c>
      <c r="C92" s="28" t="s">
        <v>44</v>
      </c>
      <c r="D92" s="47">
        <v>1657933</v>
      </c>
      <c r="E92" s="19">
        <v>1</v>
      </c>
      <c r="F92" s="32">
        <v>990</v>
      </c>
      <c r="G92" s="32">
        <f t="shared" si="4"/>
        <v>990</v>
      </c>
      <c r="H92" s="19"/>
      <c r="I92" s="19"/>
      <c r="J92" s="19">
        <f t="shared" si="5"/>
        <v>118265</v>
      </c>
    </row>
    <row r="93" spans="2:10">
      <c r="B93" s="17">
        <v>43788</v>
      </c>
      <c r="C93" s="28" t="s">
        <v>44</v>
      </c>
      <c r="D93" s="47">
        <v>1678007</v>
      </c>
      <c r="E93" s="19">
        <v>1</v>
      </c>
      <c r="F93" s="32">
        <v>1100</v>
      </c>
      <c r="G93" s="32">
        <f t="shared" ref="G93:G132" si="6">E93*F93</f>
        <v>1100</v>
      </c>
      <c r="H93" s="19"/>
      <c r="I93" s="19"/>
      <c r="J93" s="19">
        <f t="shared" ref="J93:J134" si="7">J92+G93-I93</f>
        <v>119365</v>
      </c>
    </row>
    <row r="94" spans="2:10">
      <c r="B94" s="17">
        <v>43788</v>
      </c>
      <c r="C94" s="28" t="s">
        <v>44</v>
      </c>
      <c r="D94" s="47">
        <v>1616777</v>
      </c>
      <c r="E94" s="19">
        <v>1</v>
      </c>
      <c r="F94" s="32">
        <v>1080</v>
      </c>
      <c r="G94" s="32">
        <f t="shared" si="6"/>
        <v>1080</v>
      </c>
      <c r="J94" s="19">
        <f t="shared" si="7"/>
        <v>120445</v>
      </c>
    </row>
    <row r="95" spans="2:10">
      <c r="B95" s="17">
        <v>43789</v>
      </c>
      <c r="C95" s="19" t="s">
        <v>29</v>
      </c>
      <c r="D95" s="47">
        <v>1658443</v>
      </c>
      <c r="E95" s="19">
        <v>1</v>
      </c>
      <c r="F95" s="32">
        <v>1260</v>
      </c>
      <c r="G95" s="32">
        <f t="shared" si="6"/>
        <v>1260</v>
      </c>
      <c r="J95" s="19">
        <f t="shared" si="7"/>
        <v>121705</v>
      </c>
    </row>
    <row r="96" spans="2:10">
      <c r="B96" s="17">
        <v>43789</v>
      </c>
      <c r="C96" s="19" t="s">
        <v>44</v>
      </c>
      <c r="D96" s="47">
        <v>1657933</v>
      </c>
      <c r="E96" s="19">
        <v>1</v>
      </c>
      <c r="F96" s="32">
        <v>990</v>
      </c>
      <c r="G96" s="32">
        <f t="shared" si="6"/>
        <v>990</v>
      </c>
      <c r="J96" s="19">
        <f t="shared" si="7"/>
        <v>122695</v>
      </c>
    </row>
    <row r="97" spans="2:10">
      <c r="B97" s="17">
        <v>43789</v>
      </c>
      <c r="C97" s="19" t="s">
        <v>44</v>
      </c>
      <c r="D97" s="47">
        <v>1648952</v>
      </c>
      <c r="E97" s="19">
        <v>1</v>
      </c>
      <c r="F97" s="32">
        <v>1045</v>
      </c>
      <c r="G97" s="32">
        <f t="shared" si="6"/>
        <v>1045</v>
      </c>
      <c r="J97" s="19">
        <f t="shared" si="7"/>
        <v>123740</v>
      </c>
    </row>
    <row r="98" spans="2:10">
      <c r="B98" s="17">
        <v>43789</v>
      </c>
      <c r="C98" s="19" t="s">
        <v>44</v>
      </c>
      <c r="D98" s="47">
        <v>1657933</v>
      </c>
      <c r="E98" s="19">
        <v>1</v>
      </c>
      <c r="F98" s="32">
        <v>990</v>
      </c>
      <c r="G98" s="32">
        <f t="shared" si="6"/>
        <v>990</v>
      </c>
      <c r="J98" s="19">
        <f t="shared" si="7"/>
        <v>124730</v>
      </c>
    </row>
    <row r="99" spans="2:10">
      <c r="B99" s="17">
        <v>43789</v>
      </c>
      <c r="C99" s="19" t="s">
        <v>44</v>
      </c>
      <c r="D99" s="47">
        <v>1680067</v>
      </c>
      <c r="E99" s="19">
        <v>1</v>
      </c>
      <c r="F99" s="32">
        <v>1100</v>
      </c>
      <c r="G99" s="32">
        <f t="shared" si="6"/>
        <v>1100</v>
      </c>
      <c r="J99" s="19">
        <f t="shared" si="7"/>
        <v>125830</v>
      </c>
    </row>
    <row r="100" spans="2:10">
      <c r="B100" s="17">
        <v>43789</v>
      </c>
      <c r="C100" s="19" t="s">
        <v>44</v>
      </c>
      <c r="D100" s="47">
        <v>1616777</v>
      </c>
      <c r="E100" s="19">
        <v>1</v>
      </c>
      <c r="F100" s="32">
        <v>1080</v>
      </c>
      <c r="G100" s="32">
        <f t="shared" si="6"/>
        <v>1080</v>
      </c>
      <c r="J100" s="19">
        <f t="shared" si="7"/>
        <v>126910</v>
      </c>
    </row>
    <row r="101" spans="2:10">
      <c r="B101" s="17">
        <v>43790</v>
      </c>
      <c r="C101" s="19" t="s">
        <v>29</v>
      </c>
      <c r="D101" s="47">
        <v>1658443</v>
      </c>
      <c r="E101" s="19">
        <v>1</v>
      </c>
      <c r="F101" s="32">
        <v>1260</v>
      </c>
      <c r="G101" s="32">
        <f t="shared" si="6"/>
        <v>1260</v>
      </c>
      <c r="J101" s="19">
        <f t="shared" si="7"/>
        <v>128170</v>
      </c>
    </row>
    <row r="102" spans="2:10">
      <c r="B102" s="17">
        <v>43790</v>
      </c>
      <c r="C102" s="19" t="s">
        <v>29</v>
      </c>
      <c r="D102" s="47">
        <v>1653290</v>
      </c>
      <c r="E102" s="19">
        <v>1</v>
      </c>
      <c r="F102" s="32">
        <v>1400</v>
      </c>
      <c r="G102" s="32">
        <f t="shared" si="6"/>
        <v>1400</v>
      </c>
      <c r="J102" s="19">
        <f t="shared" si="7"/>
        <v>129570</v>
      </c>
    </row>
    <row r="103" spans="2:10">
      <c r="B103" s="17">
        <v>43790</v>
      </c>
      <c r="C103" s="19" t="s">
        <v>29</v>
      </c>
      <c r="D103" s="47">
        <v>1681074</v>
      </c>
      <c r="E103" s="19">
        <v>1</v>
      </c>
      <c r="F103" s="32">
        <v>1260</v>
      </c>
      <c r="G103" s="32">
        <f t="shared" si="6"/>
        <v>1260</v>
      </c>
      <c r="J103" s="19">
        <f t="shared" si="7"/>
        <v>130830</v>
      </c>
    </row>
    <row r="104" spans="2:10">
      <c r="B104" s="17">
        <v>43790</v>
      </c>
      <c r="C104" s="19" t="s">
        <v>44</v>
      </c>
      <c r="D104" s="47">
        <v>1657933</v>
      </c>
      <c r="E104" s="19">
        <v>1</v>
      </c>
      <c r="F104" s="32">
        <v>990</v>
      </c>
      <c r="G104" s="32">
        <f t="shared" si="6"/>
        <v>990</v>
      </c>
      <c r="J104" s="19">
        <f t="shared" si="7"/>
        <v>131820</v>
      </c>
    </row>
    <row r="105" spans="2:10">
      <c r="B105" s="17">
        <v>43790</v>
      </c>
      <c r="C105" s="19" t="s">
        <v>44</v>
      </c>
      <c r="D105" s="47">
        <v>1680245</v>
      </c>
      <c r="E105" s="19">
        <v>1</v>
      </c>
      <c r="F105" s="32">
        <v>1100</v>
      </c>
      <c r="G105" s="32">
        <f t="shared" si="6"/>
        <v>1100</v>
      </c>
      <c r="J105" s="19">
        <f t="shared" si="7"/>
        <v>132920</v>
      </c>
    </row>
    <row r="106" spans="2:10">
      <c r="B106" s="17">
        <v>43790</v>
      </c>
      <c r="C106" s="19" t="s">
        <v>44</v>
      </c>
      <c r="D106" s="47">
        <v>1657933</v>
      </c>
      <c r="E106" s="19">
        <v>1</v>
      </c>
      <c r="F106" s="32">
        <v>990</v>
      </c>
      <c r="G106" s="32">
        <f t="shared" si="6"/>
        <v>990</v>
      </c>
      <c r="J106" s="19">
        <f t="shared" si="7"/>
        <v>133910</v>
      </c>
    </row>
    <row r="107" spans="2:10">
      <c r="B107" s="17">
        <v>43790</v>
      </c>
      <c r="C107" s="19" t="s">
        <v>44</v>
      </c>
      <c r="D107" s="47">
        <v>1616777</v>
      </c>
      <c r="E107" s="19">
        <v>1</v>
      </c>
      <c r="F107" s="32">
        <v>1080</v>
      </c>
      <c r="G107" s="32">
        <f t="shared" si="6"/>
        <v>1080</v>
      </c>
      <c r="J107" s="19">
        <f t="shared" si="7"/>
        <v>134990</v>
      </c>
    </row>
    <row r="108" spans="2:10">
      <c r="B108" s="17">
        <v>43791</v>
      </c>
      <c r="C108" s="19" t="s">
        <v>110</v>
      </c>
      <c r="D108" s="37">
        <v>1658443</v>
      </c>
      <c r="E108" s="19">
        <v>1</v>
      </c>
      <c r="F108" s="38">
        <v>1260</v>
      </c>
      <c r="G108" s="32">
        <f t="shared" si="6"/>
        <v>1260</v>
      </c>
      <c r="J108" s="19">
        <f t="shared" si="7"/>
        <v>136250</v>
      </c>
    </row>
    <row r="109" spans="2:10">
      <c r="B109" s="17">
        <v>43791</v>
      </c>
      <c r="C109" s="19" t="s">
        <v>29</v>
      </c>
      <c r="D109" s="35">
        <v>1653290</v>
      </c>
      <c r="E109" s="19">
        <v>1</v>
      </c>
      <c r="F109" s="31">
        <v>1400</v>
      </c>
      <c r="G109" s="32">
        <f t="shared" si="6"/>
        <v>1400</v>
      </c>
      <c r="J109" s="19">
        <f t="shared" si="7"/>
        <v>137650</v>
      </c>
    </row>
    <row r="110" spans="2:10">
      <c r="B110" s="17">
        <v>43791</v>
      </c>
      <c r="C110" s="19" t="s">
        <v>29</v>
      </c>
      <c r="D110" s="35">
        <v>1681074</v>
      </c>
      <c r="E110" s="19">
        <v>1</v>
      </c>
      <c r="F110" s="31">
        <v>1260</v>
      </c>
      <c r="G110" s="32">
        <f t="shared" si="6"/>
        <v>1260</v>
      </c>
      <c r="J110" s="19">
        <f t="shared" si="7"/>
        <v>138910</v>
      </c>
    </row>
    <row r="111" spans="2:10">
      <c r="B111" s="17">
        <v>43791</v>
      </c>
      <c r="C111" s="19" t="s">
        <v>44</v>
      </c>
      <c r="D111" s="29">
        <v>1657933</v>
      </c>
      <c r="E111" s="19">
        <v>1</v>
      </c>
      <c r="F111" s="31">
        <v>990</v>
      </c>
      <c r="G111" s="32">
        <f t="shared" si="6"/>
        <v>990</v>
      </c>
      <c r="J111" s="19">
        <f t="shared" si="7"/>
        <v>139900</v>
      </c>
    </row>
    <row r="112" spans="2:10">
      <c r="B112" s="17">
        <v>43791</v>
      </c>
      <c r="C112" s="19" t="s">
        <v>44</v>
      </c>
      <c r="D112" s="29">
        <v>1657933</v>
      </c>
      <c r="E112" s="19">
        <v>1</v>
      </c>
      <c r="F112" s="31">
        <v>990</v>
      </c>
      <c r="G112" s="32">
        <f t="shared" si="6"/>
        <v>990</v>
      </c>
      <c r="J112" s="19">
        <f t="shared" si="7"/>
        <v>140890</v>
      </c>
    </row>
    <row r="113" spans="2:10">
      <c r="B113" s="17">
        <v>43791</v>
      </c>
      <c r="C113" s="19" t="s">
        <v>68</v>
      </c>
      <c r="D113" s="35">
        <v>1647489</v>
      </c>
      <c r="E113" s="19">
        <v>1</v>
      </c>
      <c r="F113" s="31">
        <v>1170</v>
      </c>
      <c r="G113" s="32">
        <f t="shared" si="6"/>
        <v>1170</v>
      </c>
      <c r="J113" s="19">
        <f t="shared" si="7"/>
        <v>142060</v>
      </c>
    </row>
    <row r="114" spans="2:10">
      <c r="B114" s="17">
        <v>43792</v>
      </c>
      <c r="C114" s="19" t="s">
        <v>29</v>
      </c>
      <c r="D114" s="35">
        <v>1653290</v>
      </c>
      <c r="E114" s="19">
        <v>1</v>
      </c>
      <c r="F114" s="31">
        <v>1400</v>
      </c>
      <c r="G114" s="32">
        <f t="shared" si="6"/>
        <v>1400</v>
      </c>
      <c r="J114" s="19">
        <f t="shared" si="7"/>
        <v>143460</v>
      </c>
    </row>
    <row r="115" spans="2:10">
      <c r="B115" s="17">
        <v>43792</v>
      </c>
      <c r="C115" s="19" t="s">
        <v>29</v>
      </c>
      <c r="D115" s="35">
        <v>1681074</v>
      </c>
      <c r="E115" s="19">
        <v>1</v>
      </c>
      <c r="F115" s="31">
        <v>1260</v>
      </c>
      <c r="G115" s="32">
        <f t="shared" si="6"/>
        <v>1260</v>
      </c>
      <c r="J115" s="19">
        <f t="shared" si="7"/>
        <v>144720</v>
      </c>
    </row>
    <row r="116" spans="2:10">
      <c r="B116" s="17">
        <v>43792</v>
      </c>
      <c r="C116" s="19" t="s">
        <v>44</v>
      </c>
      <c r="D116" s="29">
        <v>1657933</v>
      </c>
      <c r="E116" s="19">
        <v>1</v>
      </c>
      <c r="F116" s="31">
        <v>990</v>
      </c>
      <c r="G116" s="32">
        <f t="shared" si="6"/>
        <v>990</v>
      </c>
      <c r="J116" s="19">
        <f t="shared" si="7"/>
        <v>145710</v>
      </c>
    </row>
    <row r="117" spans="2:10">
      <c r="B117" s="17">
        <v>43792</v>
      </c>
      <c r="C117" s="19" t="s">
        <v>44</v>
      </c>
      <c r="D117" s="29">
        <v>1657933</v>
      </c>
      <c r="E117" s="19">
        <v>1</v>
      </c>
      <c r="F117" s="31">
        <v>990</v>
      </c>
      <c r="G117" s="32">
        <f t="shared" si="6"/>
        <v>990</v>
      </c>
      <c r="J117" s="19">
        <f t="shared" si="7"/>
        <v>146700</v>
      </c>
    </row>
    <row r="118" spans="2:10">
      <c r="B118" s="17">
        <v>43792</v>
      </c>
      <c r="C118" s="19" t="s">
        <v>44</v>
      </c>
      <c r="D118" s="29">
        <v>1682450</v>
      </c>
      <c r="E118" s="19">
        <v>1</v>
      </c>
      <c r="F118" s="31">
        <v>1140</v>
      </c>
      <c r="G118" s="32">
        <f t="shared" si="6"/>
        <v>1140</v>
      </c>
      <c r="J118" s="19">
        <f t="shared" si="7"/>
        <v>147840</v>
      </c>
    </row>
    <row r="119" spans="2:10">
      <c r="B119" s="17">
        <v>43792</v>
      </c>
      <c r="C119" s="19" t="s">
        <v>68</v>
      </c>
      <c r="D119" s="35">
        <v>1647489</v>
      </c>
      <c r="E119" s="19">
        <v>1</v>
      </c>
      <c r="F119" s="31">
        <v>1170</v>
      </c>
      <c r="G119" s="32">
        <f t="shared" si="6"/>
        <v>1170</v>
      </c>
      <c r="J119" s="19">
        <f t="shared" si="7"/>
        <v>149010</v>
      </c>
    </row>
    <row r="120" spans="2:10">
      <c r="B120" s="17">
        <v>43793</v>
      </c>
      <c r="C120" s="19" t="s">
        <v>44</v>
      </c>
      <c r="D120" s="29">
        <v>1682450</v>
      </c>
      <c r="E120" s="19">
        <v>1</v>
      </c>
      <c r="F120" s="31">
        <v>1140</v>
      </c>
      <c r="G120" s="32">
        <f t="shared" si="6"/>
        <v>1140</v>
      </c>
      <c r="J120" s="19">
        <f t="shared" si="7"/>
        <v>150150</v>
      </c>
    </row>
    <row r="121" spans="2:10">
      <c r="B121" s="17">
        <v>43793</v>
      </c>
      <c r="C121" s="19" t="s">
        <v>44</v>
      </c>
      <c r="D121" s="29">
        <v>1662382</v>
      </c>
      <c r="E121" s="19">
        <v>1</v>
      </c>
      <c r="F121" s="31">
        <v>1100</v>
      </c>
      <c r="G121" s="32">
        <f t="shared" si="6"/>
        <v>1100</v>
      </c>
      <c r="J121" s="19">
        <f t="shared" si="7"/>
        <v>151250</v>
      </c>
    </row>
    <row r="122" spans="2:10">
      <c r="B122" s="17">
        <v>43793</v>
      </c>
      <c r="C122" s="19" t="s">
        <v>44</v>
      </c>
      <c r="D122" s="29">
        <v>1662382</v>
      </c>
      <c r="E122" s="19">
        <v>1</v>
      </c>
      <c r="F122" s="31">
        <v>1100</v>
      </c>
      <c r="G122" s="32">
        <f t="shared" si="6"/>
        <v>1100</v>
      </c>
      <c r="J122" s="19">
        <f t="shared" si="7"/>
        <v>152350</v>
      </c>
    </row>
    <row r="123" spans="2:10">
      <c r="B123" s="17">
        <v>43793</v>
      </c>
      <c r="C123" s="19" t="s">
        <v>68</v>
      </c>
      <c r="D123" s="35">
        <v>1647489</v>
      </c>
      <c r="E123" s="19">
        <v>1</v>
      </c>
      <c r="F123" s="31">
        <v>1170</v>
      </c>
      <c r="G123" s="32">
        <f t="shared" si="6"/>
        <v>1170</v>
      </c>
      <c r="J123" s="19">
        <f t="shared" si="7"/>
        <v>153520</v>
      </c>
    </row>
    <row r="124" spans="2:10">
      <c r="B124" s="17">
        <v>43794</v>
      </c>
      <c r="C124" s="19" t="s">
        <v>44</v>
      </c>
      <c r="D124" s="29">
        <v>1660554</v>
      </c>
      <c r="E124" s="19">
        <v>1</v>
      </c>
      <c r="F124" s="31">
        <v>1045</v>
      </c>
      <c r="G124" s="32">
        <f t="shared" si="6"/>
        <v>1045</v>
      </c>
      <c r="J124" s="19">
        <f t="shared" si="7"/>
        <v>154565</v>
      </c>
    </row>
    <row r="125" spans="2:10">
      <c r="B125" s="17">
        <v>43794</v>
      </c>
      <c r="C125" s="19" t="s">
        <v>44</v>
      </c>
      <c r="D125" s="29">
        <v>1662382</v>
      </c>
      <c r="E125" s="19">
        <v>1</v>
      </c>
      <c r="F125" s="31">
        <v>1100</v>
      </c>
      <c r="G125" s="32">
        <f t="shared" si="6"/>
        <v>1100</v>
      </c>
      <c r="J125" s="19">
        <f t="shared" si="7"/>
        <v>155665</v>
      </c>
    </row>
    <row r="126" spans="2:10">
      <c r="B126" s="17">
        <v>43794</v>
      </c>
      <c r="C126" s="19" t="s">
        <v>44</v>
      </c>
      <c r="D126" s="29">
        <v>1662382</v>
      </c>
      <c r="E126" s="19">
        <v>1</v>
      </c>
      <c r="F126" s="31">
        <v>1100</v>
      </c>
      <c r="G126" s="32">
        <f t="shared" si="6"/>
        <v>1100</v>
      </c>
      <c r="J126" s="19">
        <f t="shared" si="7"/>
        <v>156765</v>
      </c>
    </row>
    <row r="127" spans="2:10">
      <c r="B127" s="17">
        <v>43794</v>
      </c>
      <c r="C127" s="19" t="s">
        <v>68</v>
      </c>
      <c r="D127" s="35">
        <v>1647489</v>
      </c>
      <c r="E127" s="19">
        <v>1</v>
      </c>
      <c r="F127" s="31">
        <v>1170</v>
      </c>
      <c r="G127" s="32">
        <f t="shared" si="6"/>
        <v>1170</v>
      </c>
      <c r="J127" s="19">
        <f t="shared" si="7"/>
        <v>157935</v>
      </c>
    </row>
    <row r="128" spans="2:10">
      <c r="B128" s="17">
        <v>43795</v>
      </c>
      <c r="C128" s="19" t="s">
        <v>44</v>
      </c>
      <c r="D128" s="29">
        <v>1660554</v>
      </c>
      <c r="E128" s="19">
        <v>1</v>
      </c>
      <c r="F128" s="32">
        <v>1045</v>
      </c>
      <c r="G128" s="32">
        <f t="shared" si="6"/>
        <v>1045</v>
      </c>
      <c r="J128" s="19">
        <f t="shared" si="7"/>
        <v>158980</v>
      </c>
    </row>
    <row r="129" spans="2:10">
      <c r="B129" s="17">
        <v>43795</v>
      </c>
      <c r="C129" s="19" t="s">
        <v>44</v>
      </c>
      <c r="D129" s="29">
        <v>1673691</v>
      </c>
      <c r="E129" s="19">
        <v>1</v>
      </c>
      <c r="F129" s="32">
        <v>990</v>
      </c>
      <c r="G129" s="32">
        <f t="shared" si="6"/>
        <v>990</v>
      </c>
      <c r="J129" s="19">
        <f t="shared" si="7"/>
        <v>159970</v>
      </c>
    </row>
    <row r="130" spans="2:10">
      <c r="B130" s="17">
        <v>43795</v>
      </c>
      <c r="C130" s="19" t="s">
        <v>44</v>
      </c>
      <c r="D130" s="29">
        <v>1673689</v>
      </c>
      <c r="E130" s="19">
        <v>1</v>
      </c>
      <c r="F130" s="32">
        <v>990</v>
      </c>
      <c r="G130" s="32">
        <f t="shared" si="6"/>
        <v>990</v>
      </c>
      <c r="J130" s="19">
        <f t="shared" si="7"/>
        <v>160960</v>
      </c>
    </row>
    <row r="131" spans="2:10">
      <c r="B131" s="17">
        <v>43795</v>
      </c>
      <c r="C131" s="19" t="s">
        <v>44</v>
      </c>
      <c r="D131" s="29">
        <v>1683862</v>
      </c>
      <c r="E131" s="19">
        <v>1</v>
      </c>
      <c r="F131" s="32">
        <v>1100</v>
      </c>
      <c r="G131" s="32">
        <f t="shared" si="6"/>
        <v>1100</v>
      </c>
      <c r="J131" s="19">
        <f t="shared" si="7"/>
        <v>162060</v>
      </c>
    </row>
    <row r="132" spans="2:10">
      <c r="B132" s="17">
        <v>43795</v>
      </c>
      <c r="C132" s="19" t="s">
        <v>68</v>
      </c>
      <c r="D132" s="35">
        <v>1639086</v>
      </c>
      <c r="E132" s="19">
        <v>1</v>
      </c>
      <c r="F132" s="31">
        <v>1170</v>
      </c>
      <c r="G132" s="32">
        <f t="shared" si="6"/>
        <v>1170</v>
      </c>
      <c r="J132" s="19">
        <f t="shared" si="7"/>
        <v>163230</v>
      </c>
    </row>
    <row r="133" ht="14.25" spans="2:10">
      <c r="B133" s="17">
        <v>43796</v>
      </c>
      <c r="C133" s="19" t="s">
        <v>29</v>
      </c>
      <c r="D133" s="48">
        <v>1679176</v>
      </c>
      <c r="E133" s="19">
        <v>1</v>
      </c>
      <c r="F133" s="31">
        <v>1330</v>
      </c>
      <c r="G133" s="32">
        <f t="shared" ref="G133:G141" si="8">E133*F133</f>
        <v>1330</v>
      </c>
      <c r="J133" s="19">
        <f t="shared" si="7"/>
        <v>164560</v>
      </c>
    </row>
    <row r="134" spans="2:10">
      <c r="B134" s="17">
        <v>43796</v>
      </c>
      <c r="C134" s="19" t="s">
        <v>44</v>
      </c>
      <c r="D134" s="29">
        <v>1673691</v>
      </c>
      <c r="E134" s="19">
        <v>1</v>
      </c>
      <c r="F134" s="31">
        <v>990</v>
      </c>
      <c r="G134" s="32">
        <f t="shared" si="8"/>
        <v>990</v>
      </c>
      <c r="J134" s="19">
        <f t="shared" si="7"/>
        <v>165550</v>
      </c>
    </row>
    <row r="135" spans="2:10">
      <c r="B135" s="17">
        <v>43796</v>
      </c>
      <c r="C135" s="19" t="s">
        <v>44</v>
      </c>
      <c r="D135" s="29">
        <v>1673689</v>
      </c>
      <c r="E135" s="19">
        <v>1</v>
      </c>
      <c r="F135" s="31">
        <v>990</v>
      </c>
      <c r="G135" s="32">
        <f t="shared" si="8"/>
        <v>990</v>
      </c>
      <c r="J135" s="19">
        <f t="shared" ref="J135:J144" si="9">J134+G135-I135</f>
        <v>166540</v>
      </c>
    </row>
    <row r="136" spans="2:10">
      <c r="B136" s="17">
        <v>43796</v>
      </c>
      <c r="C136" s="19" t="s">
        <v>68</v>
      </c>
      <c r="D136" s="35">
        <v>1639086</v>
      </c>
      <c r="E136" s="19">
        <v>1</v>
      </c>
      <c r="F136" s="31">
        <v>1170</v>
      </c>
      <c r="G136" s="32">
        <f t="shared" si="8"/>
        <v>1170</v>
      </c>
      <c r="J136" s="19">
        <f t="shared" si="9"/>
        <v>167710</v>
      </c>
    </row>
    <row r="137" ht="14.25" spans="2:10">
      <c r="B137" s="17">
        <v>43797</v>
      </c>
      <c r="C137" s="19" t="s">
        <v>29</v>
      </c>
      <c r="D137" s="48">
        <v>1679176</v>
      </c>
      <c r="E137" s="19">
        <v>1</v>
      </c>
      <c r="F137" s="31">
        <v>1330</v>
      </c>
      <c r="G137" s="32">
        <f t="shared" si="8"/>
        <v>1330</v>
      </c>
      <c r="J137" s="19">
        <f t="shared" si="9"/>
        <v>169040</v>
      </c>
    </row>
    <row r="138" spans="2:10">
      <c r="B138" s="17">
        <v>43797</v>
      </c>
      <c r="C138" s="19" t="s">
        <v>44</v>
      </c>
      <c r="D138" s="29">
        <v>1673691</v>
      </c>
      <c r="E138" s="19">
        <v>1</v>
      </c>
      <c r="F138" s="31">
        <v>990</v>
      </c>
      <c r="G138" s="32">
        <f t="shared" si="8"/>
        <v>990</v>
      </c>
      <c r="J138" s="19">
        <f t="shared" si="9"/>
        <v>170030</v>
      </c>
    </row>
    <row r="139" spans="2:10">
      <c r="B139" s="17">
        <v>43797</v>
      </c>
      <c r="C139" s="19" t="s">
        <v>44</v>
      </c>
      <c r="D139" s="29">
        <v>1673689</v>
      </c>
      <c r="E139" s="19">
        <v>1</v>
      </c>
      <c r="F139" s="31">
        <v>990</v>
      </c>
      <c r="G139" s="32">
        <f t="shared" si="8"/>
        <v>990</v>
      </c>
      <c r="J139" s="19">
        <f t="shared" si="9"/>
        <v>171020</v>
      </c>
    </row>
    <row r="140" spans="2:10">
      <c r="B140" s="17">
        <v>43797</v>
      </c>
      <c r="C140" s="19" t="s">
        <v>68</v>
      </c>
      <c r="D140" s="35">
        <v>1639086</v>
      </c>
      <c r="E140" s="19">
        <v>1</v>
      </c>
      <c r="F140" s="31">
        <v>1170</v>
      </c>
      <c r="G140" s="32">
        <f t="shared" si="8"/>
        <v>1170</v>
      </c>
      <c r="J140" s="19">
        <f t="shared" si="9"/>
        <v>172190</v>
      </c>
    </row>
    <row r="141" spans="2:10">
      <c r="B141" s="17">
        <v>43798</v>
      </c>
      <c r="C141" s="19" t="s">
        <v>44</v>
      </c>
      <c r="D141" s="29">
        <v>1691666</v>
      </c>
      <c r="E141" s="19">
        <v>1</v>
      </c>
      <c r="F141" s="31">
        <v>990</v>
      </c>
      <c r="G141" s="32">
        <f t="shared" si="8"/>
        <v>990</v>
      </c>
      <c r="J141" s="19">
        <f t="shared" si="9"/>
        <v>173180</v>
      </c>
    </row>
    <row r="142" spans="2:10">
      <c r="B142" s="17">
        <v>43798</v>
      </c>
      <c r="C142" s="19" t="s">
        <v>44</v>
      </c>
      <c r="D142" s="29">
        <v>1691362</v>
      </c>
      <c r="E142" s="19">
        <v>1</v>
      </c>
      <c r="F142" s="31">
        <v>1100</v>
      </c>
      <c r="G142" s="32">
        <f t="shared" ref="G138:G152" si="10">E142*F142</f>
        <v>1100</v>
      </c>
      <c r="J142" s="19">
        <f t="shared" si="9"/>
        <v>174280</v>
      </c>
    </row>
    <row r="143" spans="2:10">
      <c r="B143" s="17">
        <v>43799</v>
      </c>
      <c r="C143" s="19" t="s">
        <v>44</v>
      </c>
      <c r="D143" s="29">
        <v>1686153</v>
      </c>
      <c r="E143" s="19">
        <v>1</v>
      </c>
      <c r="F143" s="31">
        <v>990</v>
      </c>
      <c r="G143" s="32">
        <f t="shared" si="10"/>
        <v>990</v>
      </c>
      <c r="J143" s="19">
        <f t="shared" si="9"/>
        <v>175270</v>
      </c>
    </row>
    <row r="144" spans="2:10">
      <c r="B144" s="17">
        <v>43799</v>
      </c>
      <c r="C144" s="19" t="s">
        <v>44</v>
      </c>
      <c r="D144" s="29">
        <v>1691666</v>
      </c>
      <c r="E144" s="19">
        <v>1</v>
      </c>
      <c r="F144" s="31">
        <v>990</v>
      </c>
      <c r="G144" s="32">
        <f t="shared" si="10"/>
        <v>990</v>
      </c>
      <c r="J144" s="19">
        <f t="shared" si="9"/>
        <v>176260</v>
      </c>
    </row>
    <row r="145" spans="2:10">
      <c r="B145" s="17">
        <v>43799</v>
      </c>
      <c r="C145" s="19" t="s">
        <v>44</v>
      </c>
      <c r="D145" s="29">
        <v>1665714</v>
      </c>
      <c r="E145" s="19">
        <v>1</v>
      </c>
      <c r="F145" s="31">
        <v>900</v>
      </c>
      <c r="G145" s="32">
        <f t="shared" si="10"/>
        <v>900</v>
      </c>
      <c r="J145" s="19">
        <f t="shared" ref="J145:J155" si="11">J144+G145-I145</f>
        <v>177160</v>
      </c>
    </row>
    <row r="146" spans="2:10">
      <c r="B146" s="17">
        <v>43799</v>
      </c>
      <c r="C146" s="19" t="s">
        <v>44</v>
      </c>
      <c r="D146" s="29">
        <v>1665716</v>
      </c>
      <c r="E146" s="19">
        <v>1</v>
      </c>
      <c r="F146" s="31">
        <v>900</v>
      </c>
      <c r="G146" s="32">
        <f t="shared" si="10"/>
        <v>900</v>
      </c>
      <c r="J146" s="19">
        <f t="shared" si="11"/>
        <v>178060</v>
      </c>
    </row>
    <row r="147" spans="2:10">
      <c r="B147" s="17">
        <v>43799</v>
      </c>
      <c r="C147" s="19" t="s">
        <v>44</v>
      </c>
      <c r="D147" s="29">
        <v>1693032</v>
      </c>
      <c r="E147" s="19">
        <v>1</v>
      </c>
      <c r="F147" s="31">
        <v>1100</v>
      </c>
      <c r="G147" s="32">
        <f t="shared" si="10"/>
        <v>1100</v>
      </c>
      <c r="J147" s="19">
        <f t="shared" si="11"/>
        <v>179160</v>
      </c>
    </row>
    <row r="148" spans="2:10">
      <c r="B148" s="17">
        <v>43799</v>
      </c>
      <c r="C148" s="19" t="s">
        <v>44</v>
      </c>
      <c r="D148" s="29">
        <v>1692813</v>
      </c>
      <c r="E148" s="19">
        <v>1</v>
      </c>
      <c r="F148" s="31">
        <v>1100</v>
      </c>
      <c r="G148" s="32">
        <f t="shared" si="10"/>
        <v>1100</v>
      </c>
      <c r="J148" s="19">
        <f t="shared" si="11"/>
        <v>180260</v>
      </c>
    </row>
    <row r="149" spans="2:10">
      <c r="B149" s="17">
        <v>43799</v>
      </c>
      <c r="C149" s="19" t="s">
        <v>44</v>
      </c>
      <c r="D149" s="29">
        <v>1665713</v>
      </c>
      <c r="E149" s="19">
        <v>1</v>
      </c>
      <c r="F149" s="31">
        <v>900</v>
      </c>
      <c r="G149" s="32">
        <f t="shared" si="10"/>
        <v>900</v>
      </c>
      <c r="J149" s="19">
        <f t="shared" si="11"/>
        <v>181160</v>
      </c>
    </row>
    <row r="150" spans="2:10">
      <c r="B150" s="49">
        <v>43799</v>
      </c>
      <c r="C150" s="50" t="s">
        <v>44</v>
      </c>
      <c r="D150" s="51">
        <v>1692659</v>
      </c>
      <c r="E150" s="50">
        <v>1</v>
      </c>
      <c r="F150" s="52">
        <v>1100</v>
      </c>
      <c r="G150" s="53">
        <f t="shared" si="10"/>
        <v>1100</v>
      </c>
      <c r="J150" s="50">
        <f t="shared" si="11"/>
        <v>182260</v>
      </c>
    </row>
    <row r="151" spans="2:10">
      <c r="B151" s="19"/>
      <c r="C151" s="19"/>
      <c r="D151" s="16"/>
      <c r="E151" s="19"/>
      <c r="F151" s="19"/>
      <c r="G151" s="32">
        <f t="shared" si="10"/>
        <v>0</v>
      </c>
      <c r="H151" s="19"/>
      <c r="I151" s="19"/>
      <c r="J151" s="19">
        <f t="shared" si="11"/>
        <v>182260</v>
      </c>
    </row>
    <row r="152" spans="2:10">
      <c r="B152" s="19"/>
      <c r="C152" s="19"/>
      <c r="D152" s="16"/>
      <c r="E152" s="19"/>
      <c r="F152" s="19"/>
      <c r="G152" s="32">
        <f t="shared" si="10"/>
        <v>0</v>
      </c>
      <c r="H152" s="19"/>
      <c r="I152" s="19"/>
      <c r="J152" s="19">
        <f t="shared" si="11"/>
        <v>182260</v>
      </c>
    </row>
    <row r="153" spans="2:10">
      <c r="B153" s="19"/>
      <c r="C153" s="19"/>
      <c r="D153" s="16"/>
      <c r="E153" s="19"/>
      <c r="F153" s="19"/>
      <c r="G153" s="19"/>
      <c r="H153" s="19"/>
      <c r="I153" s="19"/>
      <c r="J153" s="19">
        <f t="shared" si="11"/>
        <v>182260</v>
      </c>
    </row>
    <row r="154" spans="2:10">
      <c r="B154" s="19"/>
      <c r="C154" s="19"/>
      <c r="D154" s="16"/>
      <c r="E154" s="19"/>
      <c r="F154" s="19"/>
      <c r="G154" s="19"/>
      <c r="H154" s="19"/>
      <c r="I154" s="19"/>
      <c r="J154" s="19">
        <f t="shared" si="11"/>
        <v>182260</v>
      </c>
    </row>
    <row r="155" spans="2:10">
      <c r="B155" s="19" t="s">
        <v>450</v>
      </c>
      <c r="C155" s="19"/>
      <c r="D155" s="16"/>
      <c r="E155" s="19"/>
      <c r="F155" s="19"/>
      <c r="G155" s="19"/>
      <c r="H155" s="19"/>
      <c r="I155" s="19"/>
      <c r="J155" s="19">
        <f t="shared" si="11"/>
        <v>182260</v>
      </c>
    </row>
  </sheetData>
  <protectedRanges>
    <protectedRange sqref="D6:D7 D6:D7" name="区域3_1_1"/>
    <protectedRange sqref="F6:F7 F6:F7" name="区域3_2"/>
    <protectedRange sqref="F6:F7 F6:F7" name="区域3_1_1_2"/>
    <protectedRange sqref="D8 D8" name="区域3_1_3"/>
    <protectedRange sqref="F8 F8" name="区域3_1_4"/>
    <protectedRange sqref="F9 F9" name="区域3_6"/>
    <protectedRange sqref="D10 D10" name="区域3_1_5"/>
    <protectedRange sqref="D10 D10" name="区域3_1_2_1"/>
    <protectedRange sqref="F10 F10" name="区域3_1_6"/>
    <protectedRange sqref="F10 F10" name="区域3_1_2_2"/>
    <protectedRange sqref="D12 D12" name="区域3_9"/>
    <protectedRange sqref="D13 D13" name="区域3_10"/>
    <protectedRange sqref="D14 D14" name="区域3_1_8"/>
    <protectedRange sqref="D14 D14" name="区域3_12"/>
    <protectedRange sqref="F14 F14" name="区域3_1_9"/>
    <protectedRange sqref="F14 F14" name="区域3_13"/>
    <protectedRange sqref="D16 D16" name="区域3_1_2_5"/>
    <protectedRange sqref="D16 D16" name="区域3_14"/>
    <protectedRange sqref="F16 F16" name="区域3_1_2_6"/>
    <protectedRange sqref="F16 F16" name="区域3_15"/>
    <protectedRange sqref="D17 D17" name="区域3_1_12"/>
    <protectedRange sqref="D17 D17" name="区域3_1_1_10"/>
    <protectedRange sqref="D17 D17" name="区域3_1_2_7"/>
    <protectedRange sqref="F17 F17" name="区域3_17"/>
    <protectedRange sqref="F17 F17" name="区域3_2_2"/>
    <protectedRange sqref="D18 D18" name="区域3_1_1_12"/>
    <protectedRange sqref="D18 D18" name="区域3_18"/>
    <protectedRange sqref="F18 F18" name="区域3_1_1_13"/>
    <protectedRange sqref="F18 F18" name="区域3_19"/>
    <protectedRange sqref="D19 D19" name="区域3_20"/>
    <protectedRange sqref="D19 D19" name="区域3_2_3"/>
    <protectedRange sqref="D19 D19" name="区域3_1_2_11"/>
    <protectedRange sqref="F19 F19" name="区域3_1_1_15"/>
    <protectedRange sqref="F19 F19" name="区域3_1_17"/>
    <protectedRange sqref="D20 D20 D24 D24" name="区域3_1_18"/>
    <protectedRange sqref="D20 D20 D24 D24" name="区域3_2_5"/>
    <protectedRange sqref="F20 F20" name="区域3_1_19"/>
    <protectedRange sqref="F20 F20" name="区域3_2_6"/>
    <protectedRange sqref="D21 D21 D31 D31" name="区域3_1_20"/>
    <protectedRange sqref="D21 D21 D31 D31" name="区域3_2_7"/>
    <protectedRange sqref="F21 F21 F31 F31" name="区域3_1_21"/>
    <protectedRange sqref="F21 F21 F31 F31" name="区域3_2_8"/>
    <protectedRange sqref="F22 F22 F23 F23 F24 F24 E28 E28 F28 F28" name="区域3_26"/>
    <protectedRange sqref="D22 D22" name="区域3_27"/>
    <protectedRange sqref="F22 F22 F23 F23 F24 F24 E28 E28 F28 F28" name="区域3_1_22"/>
    <protectedRange sqref="F22 F22 F23 F23 F24 F24 E28 E28 F28 F28" name="区域3_1_1_20"/>
    <protectedRange sqref="D23 D23 D28 D28" name="区域3_1_24"/>
    <protectedRange sqref="D32 D32" name="区域3_1_26"/>
    <protectedRange sqref="D32 D32" name="区域3_1_1_22"/>
    <protectedRange sqref="F32 F32" name="区域3_1_27"/>
    <protectedRange sqref="F32 F32" name="区域3_1_1_23"/>
    <protectedRange sqref="D37 D37" name="区域3_34"/>
    <protectedRange sqref="F37 F37" name="区域3_33"/>
    <protectedRange sqref="F38 F38" name="区域3_35"/>
    <protectedRange sqref="D38 D38" name="区域3_36"/>
    <protectedRange sqref="F39 F39" name="区域3_1_33"/>
    <protectedRange sqref="F39 F39" name="区域3_2_11"/>
    <protectedRange sqref="D39 D39" name="区域3_1_34"/>
    <protectedRange sqref="D39 D39" name="区域3_2_12"/>
    <protectedRange sqref="D40 D40" name="区域3_39"/>
    <protectedRange sqref="D40 D40" name="区域3_1_35"/>
    <protectedRange sqref="F40 F40" name="区域3_40"/>
    <protectedRange sqref="F40 F40" name="区域3_1_36"/>
    <protectedRange sqref="F41" name="区域3_41"/>
    <protectedRange sqref="F41 F41" name="区域3_1_1_28"/>
    <protectedRange sqref="F42 F42" name="区域3_1_38"/>
    <protectedRange sqref="D41" name="区域3_43"/>
    <protectedRange sqref="D41 D41" name="区域3_1_1_30"/>
    <protectedRange sqref="D42 D42" name="区域3_1_40"/>
    <protectedRange sqref="D43 D43" name="区域3_1_1_32"/>
    <protectedRange sqref="D43 D43" name="区域3_1_41"/>
    <protectedRange sqref="D44 D44" name="区域3_46"/>
    <protectedRange sqref="F44 F44" name="区域3_1_43"/>
    <protectedRange sqref="F44 F44" name="区域3_1_1_34"/>
    <protectedRange sqref="E44 E44" name="区域3_48"/>
    <protectedRange sqref="D45 D45" name="区域3_1_45"/>
    <protectedRange sqref="D45 D45" name="区域3_1_1_36"/>
    <protectedRange sqref="D46 D46" name="区域3_50"/>
    <protectedRange sqref="D47:D48 D47:D48" name="区域3_1_1_38"/>
    <protectedRange sqref="D47:D48 D47:D48" name="区域3_51"/>
    <protectedRange sqref="D50 D50" name="区域3_52"/>
    <protectedRange sqref="D50 D50" name="区域3_1_1_39"/>
    <protectedRange sqref="D52:D53 D52:D53" name="区域3_1_49"/>
    <protectedRange sqref="D55 D55" name="区域3_54"/>
    <protectedRange sqref="D55 D55" name="区域3_1_1_41"/>
    <protectedRange sqref="F55 F55 F61 F61" name="区域3_1_51"/>
    <protectedRange sqref="D56 D56" name="区域3_56"/>
    <protectedRange sqref="D56 D56" name="区域3_1_1_43"/>
    <protectedRange sqref="F56 F56 F58:F60 F58:F60 F62 F62 F66 F66" name="区域3_1_53"/>
    <protectedRange sqref="D57 D57" name="区域3_58"/>
    <protectedRange sqref="D57 D57" name="区域3_1_1_45"/>
    <protectedRange sqref="F57 F57" name="区域3_1_55"/>
    <protectedRange sqref="D58:D59 D58:D59" name="区域3_1_1_47"/>
    <protectedRange sqref="D58:D59 D58:D59" name="区域3_1_56"/>
    <protectedRange sqref="D61 D61" name="区域3_61"/>
    <protectedRange sqref="D62 D62" name="区域3_1_58"/>
    <protectedRange sqref="D62 D62" name="区域3_1_1_49"/>
    <protectedRange sqref="D63 D63" name="区域3_63"/>
    <protectedRange sqref="F63 F63" name="区域3_1_60"/>
    <protectedRange sqref="F63 F63" name="区域3_1_1_51"/>
    <protectedRange sqref="D64 D64" name="区域3_65"/>
    <protectedRange sqref="F64 F64" name="区域3_1_62"/>
    <protectedRange sqref="F64 F64" name="区域3_1_1_53"/>
    <protectedRange sqref="D65 D65" name="区域3"/>
    <protectedRange sqref="F65 F65" name="区域3_1_64"/>
    <protectedRange sqref="F65 F65" name="区域3_1_1_55"/>
    <protectedRange sqref="D66 D66" name="区域3_68"/>
    <protectedRange sqref="D67 D67" name="区域3_69"/>
    <protectedRange sqref="F67 F67" name="区域3_70"/>
    <protectedRange sqref="D72 D72" name="区域3_1_68"/>
    <protectedRange sqref="F6 F6" name="区域3_1_2"/>
    <protectedRange sqref="D7 D7" name="区域3_1_3_1"/>
    <protectedRange sqref="F7 F7" name="区域3_1_4_1"/>
    <protectedRange sqref="D9 D9" name="区域3_1_1_3"/>
    <protectedRange sqref="D9 D9" name="区域3_7"/>
    <protectedRange sqref="F9 F9" name="区域3_1_6_1"/>
    <protectedRange sqref="F9 F9" name="区域3_1_2_2_1"/>
    <protectedRange sqref="D11 D11" name="区域3_9_1"/>
    <protectedRange sqref="D13 D13" name="区域3_1_8_1"/>
    <protectedRange sqref="D13 D13" name="区域3_12_1"/>
    <protectedRange sqref="F13 F13" name="区域3_1_2_4"/>
    <protectedRange sqref="F13 F13" name="区域3_1_1_7"/>
    <protectedRange sqref="D15 D15" name="区域3_1_1_8"/>
    <protectedRange sqref="D15 D15" name="区域3_1_10"/>
    <protectedRange sqref="F15 F15" name="区域3_1_1_9"/>
    <protectedRange sqref="F15 F15" name="区域3_1_11"/>
    <protectedRange sqref="D16 D16" name="区域3_16"/>
    <protectedRange sqref="D16 D16" name="区域3_2_1"/>
    <protectedRange sqref="F16 F16" name="区域3_17_1"/>
    <protectedRange sqref="F16 F16" name="区域3_2_2_1"/>
    <protectedRange sqref="D17 D17" name="区域3_1_14"/>
    <protectedRange sqref="D17 D17" name="区域3_1_2_9"/>
    <protectedRange sqref="F17 F17" name="区域3_1_15"/>
    <protectedRange sqref="F17 F17" name="区域3_1_2_10"/>
    <protectedRange sqref="D18 D18" name="区域3_1_1_14"/>
    <protectedRange sqref="D18 D18" name="区域3_1_16"/>
    <protectedRange sqref="F18 F18" name="区域3_1_1_15_1"/>
    <protectedRange sqref="F18 F18" name="区域3_1_17_1"/>
    <protectedRange sqref="D23 D23 D28 D28" name="区域3_22"/>
    <protectedRange sqref="D23 D23 D28 D28" name="区域3_1_1_16"/>
    <protectedRange sqref="F23 F23 E28 E28 F28 F28" name="区域3_1_1_17"/>
    <protectedRange sqref="D24 D24" name="区域3_24"/>
    <protectedRange sqref="D24 D24" name="区域3_1_1_18"/>
    <protectedRange sqref="F24 F24" name="区域3_1_1_19"/>
    <protectedRange sqref="D21 D21" name="区域3_27_1"/>
    <protectedRange sqref="F21 F21" name="区域3_28"/>
    <protectedRange sqref="D22 D22" name="区域3_1_24_1"/>
    <protectedRange sqref="F22 F22 F23 F23 F24 F24 E28 E28 F28 F28" name="区域3_1_25_1"/>
    <protectedRange sqref="D31 D31" name="区域3_1_26_1"/>
    <protectedRange sqref="D31 D31" name="区域3_1_1_22_1"/>
    <protectedRange sqref="F31 F31" name="区域3_1_27_1"/>
    <protectedRange sqref="F31 F31" name="区域3_1_1_23_1"/>
    <protectedRange sqref="D36 D36" name="区域3_1_29"/>
    <protectedRange sqref="F36 F36" name="区域3_1_30"/>
    <protectedRange sqref="F37 F37" name="区域3_1_31"/>
    <protectedRange sqref="D37 D37" name="区域3_1_32"/>
    <protectedRange sqref="F38 F38" name="区域3_37"/>
    <protectedRange sqref="F38 F38" name="区域3_1_1_24"/>
    <protectedRange sqref="D38 D38" name="区域3_38"/>
    <protectedRange sqref="D38 D38" name="区域3_1_1_25"/>
    <protectedRange sqref="D39 D39" name="区域3_2_13"/>
    <protectedRange sqref="D39 D39" name="区域3_1_1_26"/>
    <protectedRange sqref="F39 F39" name="区域3_2_14"/>
    <protectedRange sqref="F39 F39" name="区域3_1_1_27"/>
    <protectedRange sqref="F40 F40" name="区域3_1_37"/>
    <protectedRange sqref="F41" name="区域3_42"/>
    <protectedRange sqref="F41 F41" name="区域3_1_1_29"/>
    <protectedRange sqref="D40 D40" name="区域3_1_39"/>
    <protectedRange sqref="D41" name="区域3_44"/>
    <protectedRange sqref="D41 D41" name="区域3_1_1_31"/>
    <protectedRange sqref="D42 D42" name="区域3_45"/>
    <protectedRange sqref="D43 D43" name="区域3_46_1"/>
    <protectedRange sqref="F43 F43" name="区域3_47"/>
    <protectedRange sqref="E43 E43" name="区域3_1_44"/>
    <protectedRange sqref="E43 E43" name="区域3_48_1"/>
    <protectedRange sqref="E43 E43" name="区域3_1_1_35"/>
    <protectedRange sqref="D44 D44" name="区域3_49"/>
    <protectedRange sqref="D45 D45" name="区域3_50_1"/>
    <protectedRange sqref="D47 D47" name="区域3_1_47"/>
    <protectedRange sqref="D47 D47" name="区域3_1_2_13"/>
    <protectedRange sqref="D49 D49" name="区域3_1_48"/>
    <protectedRange sqref="D51:D52 D51:D52" name="区域3_53"/>
    <protectedRange sqref="D51:D52 D51:D52" name="区域3_1_1_40"/>
    <protectedRange sqref="D54 D54" name="区域3_1_50"/>
    <protectedRange sqref="F60 F60" name="区域3_1_51_1"/>
    <protectedRange sqref="D55 D55" name="区域3_1_52"/>
    <protectedRange sqref="F65 F65" name="区域3_1_53_1"/>
    <protectedRange sqref="D56 D56" name="区域3_1_54"/>
    <protectedRange sqref="F56 F56" name="区域3_1_55_1"/>
    <protectedRange sqref="D57:D58 D57:D58" name="区域3_60"/>
    <protectedRange sqref="D60 D60" name="区域3_1_57"/>
    <protectedRange sqref="D60 D60" name="区域3_1_1_48"/>
    <protectedRange sqref="D61 D61" name="区域3_62"/>
    <protectedRange sqref="D62 D62" name="区域3_1_59"/>
    <protectedRange sqref="D62 D62" name="区域3_1_1_50"/>
    <protectedRange sqref="F62 F62" name="区域3_64"/>
    <protectedRange sqref="D63 D63" name="区域3_65_1"/>
    <protectedRange sqref="F63 F63" name="区域3_66"/>
    <protectedRange sqref="D64 D64" name="区域3_1"/>
    <protectedRange sqref="F64 F64" name="区域3_67"/>
    <protectedRange sqref="D65 D65" name="区域3_68_1"/>
    <protectedRange sqref="F5 F5" name="区域3_1_69"/>
    <protectedRange sqref="F5 F5" name="区域3_72"/>
    <protectedRange sqref="D5 D5" name="区域3_1_70"/>
    <protectedRange sqref="D5 D5" name="区域3_73"/>
    <protectedRange sqref="F6 F6" name="区域3_2_4"/>
    <protectedRange sqref="F6 F6" name="区域3_1_71"/>
    <protectedRange sqref="F6 F6" name="区域3_1_2_14"/>
    <protectedRange sqref="D6" name="区域2_2_1_3"/>
    <protectedRange sqref="D6 D6" name="区域3_1_7"/>
    <protectedRange sqref="D6" name="区域2_1"/>
    <protectedRange sqref="D6" name="区域2_2"/>
    <protectedRange sqref="F7 F7" name="区域3_4"/>
    <protectedRange sqref="F7 F7" name="区域3_1_3_1_1"/>
    <protectedRange sqref="F7 F7" name="区域3_1_72"/>
    <protectedRange sqref="F7 F7" name="区域3_1_2_15"/>
    <protectedRange sqref="D7 D7" name="区域3_3"/>
    <protectedRange sqref="D7 D7" name="区域3_1_3_2"/>
    <protectedRange sqref="D7 D7" name="区域3_1_5_1"/>
    <protectedRange sqref="D7 D7" name="区域3_1_2_1_1"/>
    <protectedRange sqref="D6 D6" name="区域3_5"/>
    <protectedRange sqref="D6 D6" name="区域3_1_1_1"/>
    <protectedRange sqref="D6 D6" name="区域3_1_2_16"/>
    <protectedRange sqref="F12 F12" name="区域3_6_1"/>
    <protectedRange sqref="F12 F12" name="区域3_1_7_1"/>
    <protectedRange sqref="F12 F12" name="区域3_1_1_1_1"/>
    <protectedRange sqref="D12 D12" name="区域3_8"/>
    <protectedRange sqref="D12 D12" name="区域3_1_9_1"/>
    <protectedRange sqref="D12 D12" name="区域3_1_1_2_1"/>
    <protectedRange sqref="F18 F18" name="区域3_1_12_1"/>
    <protectedRange sqref="F18 F18" name="区域3_10_1"/>
    <protectedRange sqref="D18 D18" name="区域3_1_13"/>
    <protectedRange sqref="D18 D18" name="区域3_11"/>
    <protectedRange sqref="F19 F19" name="区域3_1_73"/>
    <protectedRange sqref="F19 F19" name="区域3_13_1"/>
    <protectedRange sqref="F19 F19" name="区域3_1_1_4"/>
    <protectedRange sqref="D19 D19" name="区域3_1_74"/>
    <protectedRange sqref="D19 D19" name="区域3_14_1"/>
    <protectedRange sqref="D19 D19" name="区域3_1_1_5"/>
    <protectedRange sqref="F21 F21" name="区域3_1_22_1"/>
    <protectedRange sqref="F21 F21" name="区域3_15_1"/>
    <protectedRange sqref="D21 D21" name="区域3_1_23"/>
    <protectedRange sqref="D21 D21" name="区域3_18_1"/>
    <protectedRange sqref="F22 F22 F23 F23 F24 F24 E28 E28 F28 F28" name="区域4_2"/>
    <protectedRange sqref="D22:D24 D23:D24 D28 D28" name="区域4_2_1"/>
    <protectedRange sqref="F31 F31" name="区域3_19_1"/>
    <protectedRange sqref="D31 D31" name="区域3_20_1"/>
    <protectedRange sqref="F32 F32" name="区域3_1_2_5_1"/>
    <protectedRange sqref="F32 F32" name="区域3_21"/>
    <protectedRange sqref="F32 F32" name="区域3_1_19_1"/>
    <protectedRange sqref="D32 D32" name="区域3_1_2_6_1"/>
    <protectedRange sqref="D32 D32" name="区域3_26_1"/>
    <protectedRange sqref="D32 D32" name="区域3_1_20_1"/>
    <protectedRange sqref="F33" name="区域2"/>
    <protectedRange sqref="F33" name="区域2_1_1"/>
    <protectedRange sqref="D33" name="区域2_3"/>
    <protectedRange sqref="D33" name="区域2_1_2"/>
    <protectedRange sqref="F38" name="区域3_29"/>
    <protectedRange sqref="F38" name="区域3_1_1_10_1"/>
    <protectedRange sqref="F38" name="区域3_1_21_1"/>
    <protectedRange sqref="F38" name="区域3_1_2_7_1"/>
    <protectedRange sqref="D38" name="区域3_30"/>
    <protectedRange sqref="D38" name="区域3_1_1_11"/>
    <protectedRange sqref="D38" name="区域3_1_28"/>
    <protectedRange sqref="D38" name="区域3_1_2_8"/>
    <protectedRange sqref="F39 F39" name="区域3_31"/>
    <protectedRange sqref="D39 D39" name="区域3_32"/>
    <protectedRange sqref="F40:F42" name="区域4"/>
    <protectedRange sqref="F40:F42" name="区域4_1"/>
    <protectedRange sqref="D40:D42" name="区域4_3"/>
    <protectedRange sqref="D40:D42" name="区域4_1_1"/>
    <protectedRange sqref="F43 F43" name="区域3_1_34_1"/>
    <protectedRange sqref="F43 F43" name="区域3_33_1"/>
    <protectedRange sqref="F43 F43" name="区域3_1_1_13_1"/>
    <protectedRange sqref="D43 D43" name="区域3_1_35_1"/>
    <protectedRange sqref="D43 D43" name="区域3_34_1"/>
    <protectedRange sqref="D43 D43" name="区域3_1_1_20_1"/>
    <protectedRange sqref="F45" name="区域3_35_1"/>
    <protectedRange sqref="F45" name="区域3_1_1_21"/>
    <protectedRange sqref="F45" name="区域3_1_36_1"/>
    <protectedRange sqref="F45" name="区域3_2_3_1"/>
    <protectedRange sqref="F45" name="区域3_1_3_3"/>
    <protectedRange sqref="F45" name="区域3_3_1"/>
    <protectedRange sqref="F45" name="区域3_1_2_12"/>
    <protectedRange sqref="D45" name="区域3_36_1"/>
    <protectedRange sqref="D45" name="区域3_1_1_28_1"/>
    <protectedRange sqref="D45" name="区域3_1_38_1"/>
    <protectedRange sqref="D45" name="区域3_2_4_1"/>
    <protectedRange sqref="D45" name="区域3_1_3_4"/>
    <protectedRange sqref="D45" name="区域3_3_2"/>
    <protectedRange sqref="D45" name="区域3_1_2_17"/>
    <protectedRange sqref="F46 F46" name="区域3_39_1"/>
    <protectedRange sqref="D46 D46" name="区域3_40_1"/>
    <protectedRange sqref="F47:F52" name="区域4_1_2"/>
    <protectedRange sqref="F47:F52" name="区域4_4"/>
    <protectedRange sqref="D47" name="区域4_1_3"/>
    <protectedRange sqref="D47" name="区域4_5"/>
    <protectedRange sqref="F53 F53" name="区域3_1_1_32_1"/>
    <protectedRange sqref="F53 F53" name="区域3_41_1"/>
    <protectedRange sqref="F53 F53" name="区域3_1_41_1"/>
    <protectedRange sqref="D53 D53" name="区域3_1_1_33"/>
    <protectedRange sqref="D53 D53" name="区域3_43_1"/>
    <protectedRange sqref="D53 D53" name="区域3_1_42"/>
    <protectedRange sqref="F56 F56" name="区域3_51_1"/>
    <protectedRange sqref="D56 D56" name="区域3_52_1"/>
    <protectedRange sqref="F57" name="区域4_1_4"/>
    <protectedRange sqref="F57" name="区域4_6"/>
    <protectedRange sqref="D57" name="区域4_1_5"/>
    <protectedRange sqref="D57" name="区域4_7"/>
    <protectedRange sqref="F63:F65" name="区域4_8"/>
    <protectedRange sqref="F63:F65" name="区域4_1_6"/>
    <protectedRange sqref="D63:D65" name="区域4_9"/>
    <protectedRange sqref="D63:D65" name="区域4_1_7"/>
    <protectedRange sqref="F66 F66" name="区域3_1_45_1"/>
    <protectedRange sqref="F66 F66" name="区域3_54_1"/>
    <protectedRange sqref="F66 F66" name="区域3_1_1_36_1"/>
    <protectedRange sqref="D66 D66" name="区域3_1_46"/>
    <protectedRange sqref="D66 D66" name="区域3_55"/>
    <protectedRange sqref="D66 D66" name="区域3_1_1_37"/>
    <protectedRange sqref="F67 F67" name="区域3_1_49_1"/>
    <protectedRange sqref="F67 F67" name="区域3_56_1"/>
    <protectedRange sqref="F67 F67" name="区域3_1_1_38_1"/>
    <protectedRange sqref="D67 D67" name="区域3_1_56_1"/>
    <protectedRange sqref="D67 D67" name="区域3_57"/>
    <protectedRange sqref="D67 D67" name="区域3_1_1_39_1"/>
    <protectedRange sqref="F69 F69" name="区域3_1_1_41_1"/>
    <protectedRange sqref="F69 F69" name="区域3_58_1"/>
    <protectedRange sqref="F69 F69" name="区域3_1_58_1"/>
    <protectedRange sqref="D69 D69" name="区域3_1_1_42"/>
    <protectedRange sqref="D69 D69" name="区域3_59"/>
    <protectedRange sqref="D69 D69" name="区域3_1_60_1"/>
    <protectedRange sqref="F74" name="区域4_12"/>
    <protectedRange sqref="F74" name="区域4_1_10"/>
    <protectedRange sqref="D74" name="区域4_13"/>
    <protectedRange sqref="D74" name="区域4_1_11"/>
    <protectedRange sqref="F75 F75" name="区域3_1_61"/>
    <protectedRange sqref="F75 F75" name="区域3_61_1"/>
    <protectedRange sqref="F75 F75" name="区域3_1_1_43_1"/>
    <protectedRange sqref="D75 D75" name="区域3_1_62_1"/>
    <protectedRange sqref="D75 D75" name="区域3_63_1"/>
    <protectedRange sqref="D75 D75" name="区域3_1_1_44"/>
    <protectedRange sqref="F77" name="区域4_1_12"/>
    <protectedRange sqref="F77" name="区域4_14"/>
    <protectedRange sqref="D77" name="区域4_1_13"/>
    <protectedRange sqref="D77" name="区域4_15"/>
    <protectedRange sqref="F78 F78" name="区域3_1_1_45_1"/>
    <protectedRange sqref="F78 F78" name="区域3_69_1"/>
    <protectedRange sqref="F78 F78" name="区域3_1_63"/>
    <protectedRange sqref="D78 D78" name="区域3_1_1_46"/>
    <protectedRange sqref="D78 D78" name="区域3_70_1"/>
    <protectedRange sqref="D78 D78" name="区域3_1_64_1"/>
    <protectedRange sqref="F108 F108" name="区域3_74"/>
    <protectedRange sqref="D108 D108" name="区域3_71"/>
    <protectedRange sqref="D109" name="区域4_1_14"/>
    <protectedRange sqref="D109" name="区域4_16"/>
    <protectedRange sqref="F109" name="区域4_1_15"/>
    <protectedRange sqref="F109" name="区域4_17"/>
    <protectedRange sqref="F111 F111" name="区域3_1_65"/>
    <protectedRange sqref="F111 F111" name="区域3_75"/>
    <protectedRange sqref="F111 F111" name="区域3_1_1_47_1"/>
    <protectedRange sqref="F113" name="区域2_4"/>
    <protectedRange sqref="F113" name="区域2_1_3"/>
    <protectedRange sqref="D113" name="区域2_5"/>
    <protectedRange sqref="D113" name="区域2_1_4"/>
    <protectedRange sqref="F114" name="区域4_1_8"/>
    <protectedRange sqref="D114" name="区域4_11"/>
    <protectedRange sqref="D114" name="区域4_1_9"/>
    <protectedRange sqref="F114" name="区域4_10"/>
    <protectedRange sqref="F114" name="区域4_1_16"/>
    <protectedRange sqref="D116 D116" name="区域3_1_1_49_1"/>
    <protectedRange sqref="D116 D116" name="区域3_76"/>
    <protectedRange sqref="D116 D116" name="区域3_1_66"/>
    <protectedRange sqref="F116 F116" name="区域3_1_1_51_1"/>
    <protectedRange sqref="F116 F116" name="区域3_77"/>
    <protectedRange sqref="F116 F116" name="区域3_1_67"/>
    <protectedRange sqref="D119" name="区域2_6"/>
    <protectedRange sqref="D119" name="区域2_1_5"/>
    <protectedRange sqref="F119" name="区域2_7"/>
    <protectedRange sqref="F119" name="区域2_1_6"/>
    <protectedRange sqref="D120 D120" name="区域3_1_68_1"/>
    <protectedRange sqref="D120 D120" name="区域3_78"/>
    <protectedRange sqref="D120 D120" name="区域3_1_1_52"/>
    <protectedRange sqref="F120 F120" name="区域3_1_75"/>
    <protectedRange sqref="F120 F120" name="区域3_79"/>
    <protectedRange sqref="F120 F120" name="区域3_1_1_53_1"/>
    <protectedRange sqref="D123" name="区域2_1_7"/>
    <protectedRange sqref="D123" name="区域2_8"/>
    <protectedRange sqref="D123" name="区域2_4_1"/>
    <protectedRange sqref="F123" name="区域2_1_8"/>
    <protectedRange sqref="F123" name="区域2_9"/>
    <protectedRange sqref="D124 D124" name="区域3_1_76"/>
    <protectedRange sqref="D124 D124" name="区域3_80"/>
    <protectedRange sqref="D124 D124" name="区域3_1_1_54"/>
    <protectedRange sqref="F124 F124" name="区域3_1_77"/>
    <protectedRange sqref="F124 F124" name="区域3_81"/>
    <protectedRange sqref="F124 F124" name="区域3_1_1_55_1"/>
    <protectedRange sqref="D127" name="区域2_1_9"/>
    <protectedRange sqref="D127" name="区域2_4_2"/>
    <protectedRange sqref="D127" name="区域2_10"/>
    <protectedRange sqref="D127" name="区域2_4_1_1"/>
    <protectedRange sqref="D127" name="区域2_4_1_1_1"/>
    <protectedRange sqref="F127" name="区域2_1_10"/>
    <protectedRange sqref="F127" name="区域2_11"/>
    <protectedRange sqref="D128 D128" name="区域3_1_1_56"/>
    <protectedRange sqref="D128 D128" name="区域3_82"/>
    <protectedRange sqref="D128 D128" name="区域3_1_78"/>
    <protectedRange sqref="D132" name="区域2_1_11"/>
    <protectedRange sqref="D132" name="区域2_12"/>
    <protectedRange sqref="F132" name="区域2_1_12"/>
    <protectedRange sqref="F132" name="区域2_13"/>
    <protectedRange sqref="D133 D137" name="区域4_1_18"/>
    <protectedRange sqref="D133 D137" name="区域4_19"/>
    <protectedRange sqref="F133 F137" name="区域4_1_19"/>
    <protectedRange sqref="F133 F137" name="区域4_20"/>
    <protectedRange sqref="D134:D135 D134:D135" name="区域3_1_79"/>
    <protectedRange sqref="D134:D135 D134:D135" name="区域3_83"/>
    <protectedRange sqref="D134:D135 D134:D135" name="区域3_1_1_57"/>
    <protectedRange sqref="F134:F135 F134:F135" name="区域3_1_80"/>
    <protectedRange sqref="F134:F135 F134:F135" name="区域3_84"/>
    <protectedRange sqref="F134:F135 F134:F135" name="区域3_1_1_58"/>
    <protectedRange sqref="D136" name="区域2_1_13"/>
    <protectedRange sqref="D136" name="区域2_14"/>
    <protectedRange sqref="D136" name="区域2_7_1"/>
    <protectedRange sqref="F136" name="区域2_1_14"/>
    <protectedRange sqref="F136" name="区域2_15"/>
    <protectedRange sqref="D138:D139 D138:D139" name="区域3_1_1_59"/>
    <protectedRange sqref="D138:D139 D138:D139" name="区域3_85"/>
    <protectedRange sqref="D138:D139 D138:D139" name="区域3_1_81"/>
    <protectedRange sqref="F138:F139 F138:F139" name="区域3_1_1_60"/>
    <protectedRange sqref="F138:F139 F138:F139" name="区域3_86"/>
    <protectedRange sqref="F138:F139 F138:F139" name="区域3_1_82"/>
    <protectedRange sqref="D140" name="区域2_16"/>
    <protectedRange sqref="D140" name="区域2_1_15"/>
    <protectedRange sqref="F140" name="区域2_17"/>
    <protectedRange sqref="F140" name="区域2_1_16"/>
    <protectedRange sqref="D141 D141" name="区域3_1_83"/>
    <protectedRange sqref="D141 D141" name="区域3_87"/>
    <protectedRange sqref="D141 D141" name="区域3_1_1_61"/>
    <protectedRange sqref="F141 F141" name="区域3_1_84"/>
    <protectedRange sqref="F141 F141" name="区域3_88"/>
    <protectedRange sqref="F141 F141" name="区域3_1_1_62"/>
    <protectedRange sqref="D143 D143" name="区域3_1_1_63"/>
    <protectedRange sqref="D143" name="区域4_21"/>
    <protectedRange sqref="D143 D143" name="区域3_89"/>
    <protectedRange sqref="D143 D143" name="区域3_1_85"/>
    <protectedRange sqref="F143 F143" name="区域3_1_1_64"/>
    <protectedRange sqref="F143" name="区域4_22"/>
    <protectedRange sqref="F143 F143" name="区域3_90"/>
    <protectedRange sqref="F143 F143" name="区域3_1_86"/>
  </protectedRanges>
  <autoFilter ref="B4:J155">
    <extLst/>
  </autoFilter>
  <mergeCells count="3">
    <mergeCell ref="B2:K2"/>
    <mergeCell ref="B3:I3"/>
    <mergeCell ref="J3:K3"/>
  </mergeCells>
  <dataValidations count="2">
    <dataValidation allowBlank="1" showInputMessage="1" showErrorMessage="1" prompt="网络订单请填写" sqref="D5 D6 D7 D12 D13 D14 D18 D19 D20 D21 D25 D31 D32 D33 D37 D38 D39 D43 D44 D45 D46 D47 D53 D54 D55 D56 D57 D66 D67 D68 D69 D70 D71 D72 D73 D74 D75 D76 D77 D78 D79 D80 D81 D108 D109 D110 D111 D112 D113 D114 D115 D116 D117 D118 D119 D120 D123 D124 D127 D128 D131 D132 D133 D136 D137 D140 D141 D142 D143 D146 D147 D148 D149 D150 D8:D11 D15:D17 D22:D24 D26:D27 D28:D30 D34:D36 D40:D42 D48:D49 D50:D52 D58:D59 D60:D62 D63:D65 D121:D122 D125:D126 D129:D130 D134:D135 D138:D139 D144:D145"/>
    <dataValidation allowBlank="1" showInputMessage="1" showErrorMessage="1" prompt="散客现付，销售部、协议签单等" sqref="F5 F6 F7 F12 F13 F14 F18 F19 F20 F21 F22 F23 F24 F25 F31 F32 F33 F37 F38 F39 F43 F44 F45 F46 F47 F48 F49 F50 F51 F52 F53 F54 F55 F56 F57 F66 F67 F68 F69 F70 F71 F72 F73 F74 F75 F76 F77 F78 F79 F80 F81 F108 F109 F110 F111 F112 F113 F114 F115 F116 F117 F118 F119 F120 F123 F124 F127 F132 F133 F136 F137 F140 F141 F142 F143 F146 F147 F148 F149 F150 F8:F11 F15:F17 F26:F27 F28:F30 F34:F36 F40:F42 F58:F59 F60:F62 F63:F65 F121:F122 F125:F126 F134:F135 F138:F139 F144:F145"/>
  </dataValidation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K308"/>
  <sheetViews>
    <sheetView topLeftCell="B1" workbookViewId="0">
      <pane ySplit="3" topLeftCell="A4" activePane="bottomLeft" state="frozen"/>
      <selection/>
      <selection pane="bottomLeft" activeCell="M284" sqref="M284"/>
    </sheetView>
  </sheetViews>
  <sheetFormatPr defaultColWidth="8.725" defaultRowHeight="13.5"/>
  <cols>
    <col min="2" max="2" width="9.54166666666667" style="10"/>
    <col min="8" max="8" width="10" customWidth="1"/>
    <col min="10" max="10" width="10.6333333333333" customWidth="1"/>
  </cols>
  <sheetData>
    <row r="1" s="9" customFormat="1" spans="2:11">
      <c r="B1" s="11" t="s">
        <v>438</v>
      </c>
      <c r="C1" s="12"/>
      <c r="D1" s="13"/>
      <c r="E1" s="12"/>
      <c r="F1" s="12"/>
      <c r="G1" s="12"/>
      <c r="H1" s="12"/>
      <c r="I1" s="12"/>
      <c r="J1" s="12"/>
      <c r="K1" s="12"/>
    </row>
    <row r="2" s="9" customFormat="1" spans="2:11">
      <c r="B2" s="14" t="s">
        <v>439</v>
      </c>
      <c r="C2" s="15"/>
      <c r="D2" s="16"/>
      <c r="E2" s="15"/>
      <c r="F2" s="15"/>
      <c r="G2" s="15"/>
      <c r="H2" s="15"/>
      <c r="I2" s="15"/>
      <c r="J2" s="15">
        <v>0</v>
      </c>
      <c r="K2" s="15"/>
    </row>
    <row r="3" s="9" customFormat="1" spans="2:11">
      <c r="B3" s="14" t="s">
        <v>440</v>
      </c>
      <c r="C3" s="15" t="s">
        <v>249</v>
      </c>
      <c r="D3" s="16" t="s">
        <v>24</v>
      </c>
      <c r="E3" s="15" t="s">
        <v>441</v>
      </c>
      <c r="F3" s="15" t="s">
        <v>442</v>
      </c>
      <c r="G3" s="15" t="s">
        <v>443</v>
      </c>
      <c r="H3" s="15" t="s">
        <v>444</v>
      </c>
      <c r="I3" s="15" t="s">
        <v>445</v>
      </c>
      <c r="J3" s="15" t="s">
        <v>446</v>
      </c>
      <c r="K3" s="19"/>
    </row>
    <row r="4" spans="2:11">
      <c r="B4" s="17">
        <v>43800</v>
      </c>
      <c r="C4" s="18" t="s">
        <v>29</v>
      </c>
      <c r="D4" s="18">
        <v>1672418</v>
      </c>
      <c r="E4" s="18">
        <v>1</v>
      </c>
      <c r="F4" s="18">
        <v>1330</v>
      </c>
      <c r="G4" s="18">
        <f>E4*F4</f>
        <v>1330</v>
      </c>
      <c r="H4" s="18"/>
      <c r="I4" s="18"/>
      <c r="J4" s="19">
        <f>J2+G4-I4</f>
        <v>1330</v>
      </c>
      <c r="K4" s="18"/>
    </row>
    <row r="5" spans="2:11">
      <c r="B5" s="17">
        <v>43800</v>
      </c>
      <c r="C5" s="18" t="s">
        <v>44</v>
      </c>
      <c r="D5" s="18">
        <v>1686153</v>
      </c>
      <c r="E5" s="18">
        <v>1</v>
      </c>
      <c r="F5" s="18">
        <v>990</v>
      </c>
      <c r="G5" s="18">
        <f t="shared" ref="G5:G36" si="0">E5*F5</f>
        <v>990</v>
      </c>
      <c r="H5" s="18"/>
      <c r="I5" s="18"/>
      <c r="J5" s="19">
        <f>J4+G5-I5</f>
        <v>2320</v>
      </c>
      <c r="K5" s="18"/>
    </row>
    <row r="6" spans="2:11">
      <c r="B6" s="17">
        <v>43800</v>
      </c>
      <c r="C6" s="18" t="s">
        <v>44</v>
      </c>
      <c r="D6" s="18">
        <v>1691666</v>
      </c>
      <c r="E6" s="18">
        <v>1</v>
      </c>
      <c r="F6" s="18">
        <v>990</v>
      </c>
      <c r="G6" s="18">
        <f t="shared" si="0"/>
        <v>990</v>
      </c>
      <c r="H6" s="18"/>
      <c r="I6" s="18"/>
      <c r="J6" s="19">
        <f t="shared" ref="J6:J37" si="1">J5+G6-I6</f>
        <v>3310</v>
      </c>
      <c r="K6" s="18"/>
    </row>
    <row r="7" spans="2:11">
      <c r="B7" s="17">
        <v>43800</v>
      </c>
      <c r="C7" s="18" t="s">
        <v>44</v>
      </c>
      <c r="D7" s="18">
        <v>1665714</v>
      </c>
      <c r="E7" s="18">
        <v>1</v>
      </c>
      <c r="F7" s="18">
        <v>900</v>
      </c>
      <c r="G7" s="18">
        <f t="shared" si="0"/>
        <v>900</v>
      </c>
      <c r="H7" s="18"/>
      <c r="I7" s="18"/>
      <c r="J7" s="19">
        <f t="shared" si="1"/>
        <v>4210</v>
      </c>
      <c r="K7" s="18"/>
    </row>
    <row r="8" spans="2:11">
      <c r="B8" s="17">
        <v>43800</v>
      </c>
      <c r="C8" s="18" t="s">
        <v>44</v>
      </c>
      <c r="D8" s="18">
        <v>1665716</v>
      </c>
      <c r="E8" s="18">
        <v>1</v>
      </c>
      <c r="F8" s="18">
        <v>900</v>
      </c>
      <c r="G8" s="18">
        <f t="shared" si="0"/>
        <v>900</v>
      </c>
      <c r="H8" s="18"/>
      <c r="I8" s="18"/>
      <c r="J8" s="19">
        <f t="shared" si="1"/>
        <v>5110</v>
      </c>
      <c r="K8" s="18"/>
    </row>
    <row r="9" spans="2:11">
      <c r="B9" s="17">
        <v>43800</v>
      </c>
      <c r="C9" s="18" t="s">
        <v>44</v>
      </c>
      <c r="D9" s="18">
        <v>1692939</v>
      </c>
      <c r="E9" s="18">
        <v>1</v>
      </c>
      <c r="F9" s="18">
        <v>1100</v>
      </c>
      <c r="G9" s="18">
        <f t="shared" si="0"/>
        <v>1100</v>
      </c>
      <c r="H9" s="18"/>
      <c r="I9" s="18"/>
      <c r="J9" s="19">
        <f t="shared" si="1"/>
        <v>6210</v>
      </c>
      <c r="K9" s="18"/>
    </row>
    <row r="10" spans="2:11">
      <c r="B10" s="17">
        <v>43800</v>
      </c>
      <c r="C10" s="18" t="s">
        <v>44</v>
      </c>
      <c r="D10" s="18">
        <v>1665713</v>
      </c>
      <c r="E10" s="18">
        <v>1</v>
      </c>
      <c r="F10" s="18">
        <v>900</v>
      </c>
      <c r="G10" s="18">
        <f t="shared" si="0"/>
        <v>900</v>
      </c>
      <c r="H10" s="18"/>
      <c r="I10" s="18"/>
      <c r="J10" s="19">
        <f t="shared" si="1"/>
        <v>7110</v>
      </c>
      <c r="K10" s="18"/>
    </row>
    <row r="11" spans="2:11">
      <c r="B11" s="17">
        <v>43801</v>
      </c>
      <c r="C11" s="18" t="s">
        <v>29</v>
      </c>
      <c r="D11" s="18">
        <v>1672418</v>
      </c>
      <c r="E11" s="18">
        <v>1</v>
      </c>
      <c r="F11" s="18">
        <v>1330</v>
      </c>
      <c r="G11" s="18">
        <f t="shared" si="0"/>
        <v>1330</v>
      </c>
      <c r="H11" s="18"/>
      <c r="I11" s="18"/>
      <c r="J11" s="19">
        <f t="shared" si="1"/>
        <v>8440</v>
      </c>
      <c r="K11" s="18"/>
    </row>
    <row r="12" spans="2:11">
      <c r="B12" s="17">
        <v>43801</v>
      </c>
      <c r="C12" s="18" t="s">
        <v>44</v>
      </c>
      <c r="D12" s="18">
        <v>1694191</v>
      </c>
      <c r="E12" s="18">
        <v>1</v>
      </c>
      <c r="F12" s="18">
        <v>1045</v>
      </c>
      <c r="G12" s="18">
        <f t="shared" si="0"/>
        <v>1045</v>
      </c>
      <c r="H12" s="18"/>
      <c r="I12" s="18"/>
      <c r="J12" s="19">
        <f t="shared" si="1"/>
        <v>9485</v>
      </c>
      <c r="K12" s="18"/>
    </row>
    <row r="13" spans="2:11">
      <c r="B13" s="17">
        <v>43801</v>
      </c>
      <c r="C13" s="18" t="s">
        <v>44</v>
      </c>
      <c r="D13" s="18">
        <v>1686153</v>
      </c>
      <c r="E13" s="18">
        <v>1</v>
      </c>
      <c r="F13" s="18">
        <v>990</v>
      </c>
      <c r="G13" s="18">
        <f t="shared" si="0"/>
        <v>990</v>
      </c>
      <c r="H13" s="18"/>
      <c r="I13" s="18"/>
      <c r="J13" s="19">
        <f t="shared" si="1"/>
        <v>10475</v>
      </c>
      <c r="K13" s="18"/>
    </row>
    <row r="14" spans="2:11">
      <c r="B14" s="17">
        <v>43801</v>
      </c>
      <c r="C14" s="18" t="s">
        <v>44</v>
      </c>
      <c r="D14" s="18">
        <v>1695444</v>
      </c>
      <c r="E14" s="18">
        <v>1</v>
      </c>
      <c r="F14" s="18">
        <v>1100</v>
      </c>
      <c r="G14" s="18">
        <f t="shared" si="0"/>
        <v>1100</v>
      </c>
      <c r="H14" s="18"/>
      <c r="I14" s="18"/>
      <c r="J14" s="19">
        <f t="shared" si="1"/>
        <v>11575</v>
      </c>
      <c r="K14" s="18"/>
    </row>
    <row r="15" spans="2:11">
      <c r="B15" s="17">
        <v>43801</v>
      </c>
      <c r="C15" s="18" t="s">
        <v>44</v>
      </c>
      <c r="D15" s="18">
        <v>1691666</v>
      </c>
      <c r="E15" s="18">
        <v>1</v>
      </c>
      <c r="F15" s="18">
        <v>990</v>
      </c>
      <c r="G15" s="18">
        <f t="shared" si="0"/>
        <v>990</v>
      </c>
      <c r="H15" s="18"/>
      <c r="I15" s="18"/>
      <c r="J15" s="19">
        <f t="shared" si="1"/>
        <v>12565</v>
      </c>
      <c r="K15" s="18"/>
    </row>
    <row r="16" spans="2:11">
      <c r="B16" s="17">
        <v>43801</v>
      </c>
      <c r="C16" s="18" t="s">
        <v>44</v>
      </c>
      <c r="D16" s="18">
        <v>1693676</v>
      </c>
      <c r="E16" s="18">
        <v>1</v>
      </c>
      <c r="F16" s="18">
        <v>1100</v>
      </c>
      <c r="G16" s="18">
        <f t="shared" si="0"/>
        <v>1100</v>
      </c>
      <c r="H16" s="18"/>
      <c r="I16" s="18"/>
      <c r="J16" s="19">
        <f t="shared" si="1"/>
        <v>13665</v>
      </c>
      <c r="K16" s="18"/>
    </row>
    <row r="17" spans="2:11">
      <c r="B17" s="17">
        <v>43801</v>
      </c>
      <c r="C17" s="18" t="s">
        <v>44</v>
      </c>
      <c r="D17" s="18">
        <v>1682681</v>
      </c>
      <c r="E17" s="18">
        <v>1</v>
      </c>
      <c r="F17" s="18">
        <v>1200</v>
      </c>
      <c r="G17" s="18">
        <f t="shared" si="0"/>
        <v>1200</v>
      </c>
      <c r="H17" s="18"/>
      <c r="I17" s="18"/>
      <c r="J17" s="19">
        <f t="shared" si="1"/>
        <v>14865</v>
      </c>
      <c r="K17" s="18"/>
    </row>
    <row r="18" spans="2:11">
      <c r="B18" s="17">
        <v>43801</v>
      </c>
      <c r="C18" s="18" t="s">
        <v>44</v>
      </c>
      <c r="D18" s="18">
        <v>1667201</v>
      </c>
      <c r="E18" s="18">
        <v>1</v>
      </c>
      <c r="F18" s="18">
        <v>1000</v>
      </c>
      <c r="G18" s="18">
        <f t="shared" si="0"/>
        <v>1000</v>
      </c>
      <c r="H18" s="18"/>
      <c r="I18" s="18"/>
      <c r="J18" s="19">
        <f t="shared" si="1"/>
        <v>15865</v>
      </c>
      <c r="K18" s="18"/>
    </row>
    <row r="19" spans="2:11">
      <c r="B19" s="17">
        <v>43801</v>
      </c>
      <c r="C19" s="18" t="s">
        <v>68</v>
      </c>
      <c r="D19" s="18">
        <v>1678419</v>
      </c>
      <c r="E19" s="18">
        <v>1</v>
      </c>
      <c r="F19" s="18">
        <v>1235</v>
      </c>
      <c r="G19" s="18">
        <f t="shared" si="0"/>
        <v>1235</v>
      </c>
      <c r="H19" s="18"/>
      <c r="I19" s="18"/>
      <c r="J19" s="19">
        <f t="shared" si="1"/>
        <v>17100</v>
      </c>
      <c r="K19" s="18"/>
    </row>
    <row r="20" spans="2:11">
      <c r="B20" s="17">
        <v>43802</v>
      </c>
      <c r="C20" s="18" t="s">
        <v>29</v>
      </c>
      <c r="D20" s="18">
        <v>1673793</v>
      </c>
      <c r="E20" s="18">
        <v>1</v>
      </c>
      <c r="F20" s="18">
        <v>1330</v>
      </c>
      <c r="G20" s="18">
        <f t="shared" si="0"/>
        <v>1330</v>
      </c>
      <c r="H20" s="18"/>
      <c r="I20" s="18"/>
      <c r="J20" s="19">
        <f t="shared" si="1"/>
        <v>18430</v>
      </c>
      <c r="K20" s="18"/>
    </row>
    <row r="21" spans="2:11">
      <c r="B21" s="17">
        <v>43802</v>
      </c>
      <c r="C21" s="18" t="s">
        <v>44</v>
      </c>
      <c r="D21" s="18">
        <v>1694191</v>
      </c>
      <c r="E21" s="18">
        <v>1</v>
      </c>
      <c r="F21" s="18">
        <v>1045</v>
      </c>
      <c r="G21" s="18">
        <f t="shared" si="0"/>
        <v>1045</v>
      </c>
      <c r="H21" s="18"/>
      <c r="I21" s="18"/>
      <c r="J21" s="19">
        <f t="shared" si="1"/>
        <v>19475</v>
      </c>
      <c r="K21" s="18"/>
    </row>
    <row r="22" spans="2:11">
      <c r="B22" s="17">
        <v>43802</v>
      </c>
      <c r="C22" s="18" t="s">
        <v>44</v>
      </c>
      <c r="D22" s="18">
        <v>1696424</v>
      </c>
      <c r="E22" s="18">
        <v>1</v>
      </c>
      <c r="F22" s="18">
        <v>1100</v>
      </c>
      <c r="G22" s="18">
        <f t="shared" si="0"/>
        <v>1100</v>
      </c>
      <c r="H22" s="18"/>
      <c r="I22" s="18"/>
      <c r="J22" s="19">
        <f t="shared" si="1"/>
        <v>20575</v>
      </c>
      <c r="K22" s="18"/>
    </row>
    <row r="23" spans="2:11">
      <c r="B23" s="17">
        <v>43802</v>
      </c>
      <c r="C23" s="18" t="s">
        <v>44</v>
      </c>
      <c r="D23" s="18">
        <v>1667201</v>
      </c>
      <c r="E23" s="18">
        <v>1</v>
      </c>
      <c r="F23" s="18">
        <v>1000</v>
      </c>
      <c r="G23" s="18">
        <f t="shared" si="0"/>
        <v>1000</v>
      </c>
      <c r="H23" s="18"/>
      <c r="I23" s="18"/>
      <c r="J23" s="19">
        <f t="shared" si="1"/>
        <v>21575</v>
      </c>
      <c r="K23" s="18"/>
    </row>
    <row r="24" spans="2:11">
      <c r="B24" s="17">
        <v>43802</v>
      </c>
      <c r="C24" s="18" t="s">
        <v>68</v>
      </c>
      <c r="D24" s="18">
        <v>1678419</v>
      </c>
      <c r="E24" s="18">
        <v>1</v>
      </c>
      <c r="F24" s="18">
        <v>1235</v>
      </c>
      <c r="G24" s="18">
        <f t="shared" si="0"/>
        <v>1235</v>
      </c>
      <c r="H24" s="18"/>
      <c r="I24" s="18"/>
      <c r="J24" s="19">
        <f t="shared" si="1"/>
        <v>22810</v>
      </c>
      <c r="K24" s="18"/>
    </row>
    <row r="25" spans="2:11">
      <c r="B25" s="17">
        <v>43803</v>
      </c>
      <c r="C25" s="18" t="s">
        <v>44</v>
      </c>
      <c r="D25" s="18">
        <v>1680502</v>
      </c>
      <c r="E25" s="18">
        <v>1</v>
      </c>
      <c r="F25" s="18">
        <v>990</v>
      </c>
      <c r="G25" s="18">
        <f t="shared" si="0"/>
        <v>990</v>
      </c>
      <c r="H25" s="18"/>
      <c r="I25" s="18"/>
      <c r="J25" s="19">
        <f t="shared" si="1"/>
        <v>23800</v>
      </c>
      <c r="K25" s="18"/>
    </row>
    <row r="26" spans="2:11">
      <c r="B26" s="17">
        <v>43803</v>
      </c>
      <c r="C26" s="18" t="s">
        <v>44</v>
      </c>
      <c r="D26" s="18">
        <v>1693335</v>
      </c>
      <c r="E26" s="18">
        <v>1</v>
      </c>
      <c r="F26" s="18">
        <v>1080</v>
      </c>
      <c r="G26" s="18">
        <f t="shared" si="0"/>
        <v>1080</v>
      </c>
      <c r="H26" s="18"/>
      <c r="I26" s="18"/>
      <c r="J26" s="19">
        <f t="shared" si="1"/>
        <v>24880</v>
      </c>
      <c r="K26" s="18"/>
    </row>
    <row r="27" spans="2:11">
      <c r="B27" s="17">
        <v>43803</v>
      </c>
      <c r="C27" s="18" t="s">
        <v>29</v>
      </c>
      <c r="D27" s="18">
        <v>1673793</v>
      </c>
      <c r="E27" s="18">
        <v>1</v>
      </c>
      <c r="F27" s="18">
        <v>1330</v>
      </c>
      <c r="G27" s="18">
        <f t="shared" si="0"/>
        <v>1330</v>
      </c>
      <c r="H27" s="18"/>
      <c r="I27" s="18"/>
      <c r="J27" s="19">
        <f t="shared" si="1"/>
        <v>26210</v>
      </c>
      <c r="K27" s="18"/>
    </row>
    <row r="28" spans="2:11">
      <c r="B28" s="17">
        <v>43804</v>
      </c>
      <c r="C28" s="18" t="s">
        <v>44</v>
      </c>
      <c r="D28" s="18">
        <v>1700452</v>
      </c>
      <c r="E28" s="18">
        <v>1</v>
      </c>
      <c r="F28" s="18">
        <v>1045</v>
      </c>
      <c r="G28" s="18">
        <f t="shared" si="0"/>
        <v>1045</v>
      </c>
      <c r="H28" s="18"/>
      <c r="I28" s="18"/>
      <c r="J28" s="19">
        <f t="shared" si="1"/>
        <v>27255</v>
      </c>
      <c r="K28" s="18"/>
    </row>
    <row r="29" spans="2:11">
      <c r="B29" s="17">
        <v>43804</v>
      </c>
      <c r="C29" s="18" t="s">
        <v>44</v>
      </c>
      <c r="D29" s="18">
        <v>1699718</v>
      </c>
      <c r="E29" s="18">
        <v>1</v>
      </c>
      <c r="F29" s="18">
        <v>1100</v>
      </c>
      <c r="G29" s="18">
        <f t="shared" si="0"/>
        <v>1100</v>
      </c>
      <c r="H29" s="18"/>
      <c r="I29" s="18"/>
      <c r="J29" s="19">
        <f t="shared" si="1"/>
        <v>28355</v>
      </c>
      <c r="K29" s="18"/>
    </row>
    <row r="30" spans="2:11">
      <c r="B30" s="17">
        <v>43804</v>
      </c>
      <c r="C30" s="18" t="s">
        <v>44</v>
      </c>
      <c r="D30" s="18">
        <v>1680502</v>
      </c>
      <c r="E30" s="18">
        <v>1</v>
      </c>
      <c r="F30" s="18">
        <v>990</v>
      </c>
      <c r="G30" s="18">
        <f t="shared" si="0"/>
        <v>990</v>
      </c>
      <c r="H30" s="18"/>
      <c r="I30" s="18"/>
      <c r="J30" s="19">
        <f t="shared" si="1"/>
        <v>29345</v>
      </c>
      <c r="K30" s="18"/>
    </row>
    <row r="31" spans="2:11">
      <c r="B31" s="17">
        <v>43804</v>
      </c>
      <c r="C31" s="18" t="s">
        <v>44</v>
      </c>
      <c r="D31" s="18">
        <v>1693335</v>
      </c>
      <c r="E31" s="18">
        <v>1</v>
      </c>
      <c r="F31" s="18">
        <v>1080</v>
      </c>
      <c r="G31" s="18">
        <f t="shared" si="0"/>
        <v>1080</v>
      </c>
      <c r="H31" s="18"/>
      <c r="I31" s="18"/>
      <c r="J31" s="19">
        <f t="shared" si="1"/>
        <v>30425</v>
      </c>
      <c r="K31" s="18"/>
    </row>
    <row r="32" spans="2:11">
      <c r="B32" s="17">
        <v>43804</v>
      </c>
      <c r="C32" s="18" t="s">
        <v>29</v>
      </c>
      <c r="D32" s="18">
        <v>1667103</v>
      </c>
      <c r="E32" s="18">
        <v>1</v>
      </c>
      <c r="F32" s="18">
        <v>1200</v>
      </c>
      <c r="G32" s="18">
        <f t="shared" si="0"/>
        <v>1200</v>
      </c>
      <c r="H32" s="18"/>
      <c r="I32" s="18"/>
      <c r="J32" s="19">
        <f t="shared" si="1"/>
        <v>31625</v>
      </c>
      <c r="K32" s="18"/>
    </row>
    <row r="33" spans="2:11">
      <c r="B33" s="17">
        <v>43804</v>
      </c>
      <c r="C33" s="18" t="s">
        <v>29</v>
      </c>
      <c r="D33" s="18">
        <v>1667116</v>
      </c>
      <c r="E33" s="18">
        <v>1</v>
      </c>
      <c r="F33" s="18">
        <v>1200</v>
      </c>
      <c r="G33" s="18">
        <f t="shared" si="0"/>
        <v>1200</v>
      </c>
      <c r="H33" s="18"/>
      <c r="I33" s="18"/>
      <c r="J33" s="19">
        <f t="shared" si="1"/>
        <v>32825</v>
      </c>
      <c r="K33" s="18"/>
    </row>
    <row r="34" spans="2:11">
      <c r="B34" s="17">
        <v>43805</v>
      </c>
      <c r="C34" s="18" t="s">
        <v>44</v>
      </c>
      <c r="D34" s="18">
        <v>1700985</v>
      </c>
      <c r="E34" s="18">
        <v>1</v>
      </c>
      <c r="F34" s="18">
        <v>1100</v>
      </c>
      <c r="G34" s="18">
        <f t="shared" si="0"/>
        <v>1100</v>
      </c>
      <c r="H34" s="18"/>
      <c r="I34" s="18"/>
      <c r="J34" s="19">
        <f t="shared" si="1"/>
        <v>33925</v>
      </c>
      <c r="K34" s="18"/>
    </row>
    <row r="35" spans="2:11">
      <c r="B35" s="17">
        <v>43805</v>
      </c>
      <c r="C35" s="18" t="s">
        <v>44</v>
      </c>
      <c r="D35" s="18">
        <v>1700992</v>
      </c>
      <c r="E35" s="18">
        <v>1</v>
      </c>
      <c r="F35" s="18">
        <v>1100</v>
      </c>
      <c r="G35" s="18">
        <f t="shared" si="0"/>
        <v>1100</v>
      </c>
      <c r="H35" s="18"/>
      <c r="I35" s="18"/>
      <c r="J35" s="19">
        <f t="shared" si="1"/>
        <v>35025</v>
      </c>
      <c r="K35" s="18"/>
    </row>
    <row r="36" spans="2:11">
      <c r="B36" s="17">
        <v>43805</v>
      </c>
      <c r="C36" s="18" t="s">
        <v>44</v>
      </c>
      <c r="D36" s="18">
        <v>1700452</v>
      </c>
      <c r="E36" s="18">
        <v>1</v>
      </c>
      <c r="F36" s="18">
        <v>1045</v>
      </c>
      <c r="G36" s="18">
        <f t="shared" si="0"/>
        <v>1045</v>
      </c>
      <c r="H36" s="18"/>
      <c r="I36" s="18"/>
      <c r="J36" s="19">
        <f t="shared" si="1"/>
        <v>36070</v>
      </c>
      <c r="K36" s="18"/>
    </row>
    <row r="37" spans="2:11">
      <c r="B37" s="17">
        <v>43805</v>
      </c>
      <c r="C37" s="18" t="s">
        <v>44</v>
      </c>
      <c r="D37" s="18">
        <v>1680502</v>
      </c>
      <c r="E37" s="18">
        <v>1</v>
      </c>
      <c r="F37" s="18">
        <v>990</v>
      </c>
      <c r="G37" s="18">
        <f t="shared" ref="G37:G68" si="2">E37*F37</f>
        <v>990</v>
      </c>
      <c r="H37" s="18"/>
      <c r="I37" s="18"/>
      <c r="J37" s="19">
        <f t="shared" si="1"/>
        <v>37060</v>
      </c>
      <c r="K37" s="18"/>
    </row>
    <row r="38" spans="2:11">
      <c r="B38" s="17">
        <v>43805</v>
      </c>
      <c r="C38" s="18" t="s">
        <v>44</v>
      </c>
      <c r="D38" s="18">
        <v>1701004</v>
      </c>
      <c r="E38" s="18">
        <v>1</v>
      </c>
      <c r="F38" s="18">
        <v>1100</v>
      </c>
      <c r="G38" s="18">
        <f t="shared" si="2"/>
        <v>1100</v>
      </c>
      <c r="H38" s="18"/>
      <c r="I38" s="18"/>
      <c r="J38" s="19">
        <f t="shared" ref="J38:J69" si="3">J37+G38-I38</f>
        <v>38160</v>
      </c>
      <c r="K38" s="18"/>
    </row>
    <row r="39" spans="2:11">
      <c r="B39" s="17">
        <v>43805</v>
      </c>
      <c r="C39" s="18" t="s">
        <v>44</v>
      </c>
      <c r="D39" s="18">
        <v>1693335</v>
      </c>
      <c r="E39" s="18">
        <v>1</v>
      </c>
      <c r="F39" s="18">
        <v>1080</v>
      </c>
      <c r="G39" s="18">
        <f t="shared" si="2"/>
        <v>1080</v>
      </c>
      <c r="H39" s="18"/>
      <c r="I39" s="18"/>
      <c r="J39" s="19">
        <f t="shared" si="3"/>
        <v>39240</v>
      </c>
      <c r="K39" s="18"/>
    </row>
    <row r="40" spans="2:11">
      <c r="B40" s="17">
        <v>43805</v>
      </c>
      <c r="C40" s="18" t="s">
        <v>44</v>
      </c>
      <c r="D40" s="18">
        <v>1700998</v>
      </c>
      <c r="E40" s="18">
        <v>1</v>
      </c>
      <c r="F40" s="18">
        <v>1100</v>
      </c>
      <c r="G40" s="18">
        <f t="shared" si="2"/>
        <v>1100</v>
      </c>
      <c r="H40" s="18"/>
      <c r="I40" s="18"/>
      <c r="J40" s="19">
        <f t="shared" si="3"/>
        <v>40340</v>
      </c>
      <c r="K40" s="18"/>
    </row>
    <row r="41" spans="2:11">
      <c r="B41" s="17">
        <v>43805</v>
      </c>
      <c r="C41" s="18" t="s">
        <v>44</v>
      </c>
      <c r="D41" s="18">
        <v>1701082</v>
      </c>
      <c r="E41" s="18">
        <v>1</v>
      </c>
      <c r="F41" s="18">
        <v>1200</v>
      </c>
      <c r="G41" s="18">
        <f t="shared" si="2"/>
        <v>1200</v>
      </c>
      <c r="H41" s="18"/>
      <c r="I41" s="18"/>
      <c r="J41" s="19">
        <f t="shared" si="3"/>
        <v>41540</v>
      </c>
      <c r="K41" s="18"/>
    </row>
    <row r="42" spans="2:11">
      <c r="B42" s="17">
        <v>43806</v>
      </c>
      <c r="C42" s="18" t="s">
        <v>29</v>
      </c>
      <c r="D42" s="18">
        <v>1673795</v>
      </c>
      <c r="E42" s="18">
        <v>1</v>
      </c>
      <c r="F42" s="18">
        <v>1330</v>
      </c>
      <c r="G42" s="18">
        <f t="shared" si="2"/>
        <v>1330</v>
      </c>
      <c r="H42" s="18"/>
      <c r="I42" s="18"/>
      <c r="J42" s="19">
        <f t="shared" si="3"/>
        <v>42870</v>
      </c>
      <c r="K42" s="18"/>
    </row>
    <row r="43" spans="2:11">
      <c r="B43" s="17">
        <v>43806</v>
      </c>
      <c r="C43" s="18" t="s">
        <v>29</v>
      </c>
      <c r="D43" s="18">
        <v>1673794</v>
      </c>
      <c r="E43" s="18">
        <v>1</v>
      </c>
      <c r="F43" s="18">
        <v>1330</v>
      </c>
      <c r="G43" s="18">
        <f t="shared" si="2"/>
        <v>1330</v>
      </c>
      <c r="H43" s="18"/>
      <c r="I43" s="18"/>
      <c r="J43" s="19">
        <f t="shared" si="3"/>
        <v>44200</v>
      </c>
      <c r="K43" s="18"/>
    </row>
    <row r="44" spans="2:11">
      <c r="B44" s="17">
        <v>43806</v>
      </c>
      <c r="C44" s="18" t="s">
        <v>44</v>
      </c>
      <c r="D44" s="18">
        <v>1680502</v>
      </c>
      <c r="E44" s="18">
        <v>1</v>
      </c>
      <c r="F44" s="18">
        <v>990</v>
      </c>
      <c r="G44" s="18">
        <f t="shared" si="2"/>
        <v>990</v>
      </c>
      <c r="H44" s="18"/>
      <c r="I44" s="18"/>
      <c r="J44" s="19">
        <f t="shared" si="3"/>
        <v>45190</v>
      </c>
      <c r="K44" s="18"/>
    </row>
    <row r="45" spans="2:11">
      <c r="B45" s="17">
        <v>43806</v>
      </c>
      <c r="C45" s="18" t="s">
        <v>44</v>
      </c>
      <c r="D45" s="18">
        <v>1693069</v>
      </c>
      <c r="E45" s="18">
        <v>1</v>
      </c>
      <c r="F45" s="18">
        <v>990</v>
      </c>
      <c r="G45" s="18">
        <f t="shared" si="2"/>
        <v>990</v>
      </c>
      <c r="H45" s="18"/>
      <c r="I45" s="18"/>
      <c r="J45" s="19">
        <f t="shared" si="3"/>
        <v>46180</v>
      </c>
      <c r="K45" s="18"/>
    </row>
    <row r="46" spans="2:11">
      <c r="B46" s="17">
        <v>43806</v>
      </c>
      <c r="C46" s="18" t="s">
        <v>44</v>
      </c>
      <c r="D46" s="18">
        <v>1693069</v>
      </c>
      <c r="E46" s="18">
        <v>1</v>
      </c>
      <c r="F46" s="18">
        <v>990</v>
      </c>
      <c r="G46" s="18">
        <f t="shared" si="2"/>
        <v>990</v>
      </c>
      <c r="H46" s="18"/>
      <c r="I46" s="18"/>
      <c r="J46" s="19">
        <f t="shared" si="3"/>
        <v>47170</v>
      </c>
      <c r="K46" s="18"/>
    </row>
    <row r="47" spans="2:11">
      <c r="B47" s="17">
        <v>43806</v>
      </c>
      <c r="C47" s="18" t="s">
        <v>44</v>
      </c>
      <c r="D47" s="18">
        <v>1693069</v>
      </c>
      <c r="E47" s="18">
        <v>1</v>
      </c>
      <c r="F47" s="18">
        <v>990</v>
      </c>
      <c r="G47" s="18">
        <f t="shared" si="2"/>
        <v>990</v>
      </c>
      <c r="H47" s="18"/>
      <c r="I47" s="18"/>
      <c r="J47" s="19">
        <f t="shared" si="3"/>
        <v>48160</v>
      </c>
      <c r="K47" s="18"/>
    </row>
    <row r="48" spans="2:11">
      <c r="B48" s="17">
        <v>43806</v>
      </c>
      <c r="C48" s="18" t="s">
        <v>44</v>
      </c>
      <c r="D48" s="18">
        <v>1691193</v>
      </c>
      <c r="E48" s="18">
        <v>1</v>
      </c>
      <c r="F48" s="18">
        <v>1200</v>
      </c>
      <c r="G48" s="18">
        <f t="shared" si="2"/>
        <v>1200</v>
      </c>
      <c r="H48" s="18"/>
      <c r="I48" s="18"/>
      <c r="J48" s="19">
        <f t="shared" si="3"/>
        <v>49360</v>
      </c>
      <c r="K48" s="18"/>
    </row>
    <row r="49" spans="2:11">
      <c r="B49" s="17">
        <v>43807</v>
      </c>
      <c r="C49" s="18" t="s">
        <v>29</v>
      </c>
      <c r="D49" s="18">
        <v>1673795</v>
      </c>
      <c r="E49" s="18">
        <v>1</v>
      </c>
      <c r="F49" s="18">
        <v>1330</v>
      </c>
      <c r="G49" s="18">
        <f t="shared" si="2"/>
        <v>1330</v>
      </c>
      <c r="H49" s="18"/>
      <c r="I49" s="18"/>
      <c r="J49" s="19">
        <f t="shared" si="3"/>
        <v>50690</v>
      </c>
      <c r="K49" s="18"/>
    </row>
    <row r="50" spans="2:11">
      <c r="B50" s="17">
        <v>43807</v>
      </c>
      <c r="C50" s="18" t="s">
        <v>29</v>
      </c>
      <c r="D50" s="18">
        <v>1673794</v>
      </c>
      <c r="E50" s="18">
        <v>1</v>
      </c>
      <c r="F50" s="18">
        <v>1330</v>
      </c>
      <c r="G50" s="18">
        <f t="shared" si="2"/>
        <v>1330</v>
      </c>
      <c r="H50" s="18"/>
      <c r="I50" s="18"/>
      <c r="J50" s="19">
        <f t="shared" si="3"/>
        <v>52020</v>
      </c>
      <c r="K50" s="18"/>
    </row>
    <row r="51" spans="2:11">
      <c r="B51" s="17">
        <v>43807</v>
      </c>
      <c r="C51" s="18" t="s">
        <v>44</v>
      </c>
      <c r="D51" s="18">
        <v>1693069</v>
      </c>
      <c r="E51" s="18">
        <v>1</v>
      </c>
      <c r="F51" s="18">
        <v>990</v>
      </c>
      <c r="G51" s="18">
        <f t="shared" si="2"/>
        <v>990</v>
      </c>
      <c r="H51" s="18"/>
      <c r="I51" s="18"/>
      <c r="J51" s="19">
        <f t="shared" si="3"/>
        <v>53010</v>
      </c>
      <c r="K51" s="18"/>
    </row>
    <row r="52" spans="2:11">
      <c r="B52" s="17">
        <v>43807</v>
      </c>
      <c r="C52" s="18" t="s">
        <v>44</v>
      </c>
      <c r="D52" s="18">
        <v>1693069</v>
      </c>
      <c r="E52" s="18">
        <v>1</v>
      </c>
      <c r="F52" s="18">
        <v>990</v>
      </c>
      <c r="G52" s="18">
        <f t="shared" si="2"/>
        <v>990</v>
      </c>
      <c r="H52" s="18"/>
      <c r="I52" s="18"/>
      <c r="J52" s="19">
        <f t="shared" si="3"/>
        <v>54000</v>
      </c>
      <c r="K52" s="18"/>
    </row>
    <row r="53" spans="2:11">
      <c r="B53" s="17">
        <v>43807</v>
      </c>
      <c r="C53" s="18" t="s">
        <v>44</v>
      </c>
      <c r="D53" s="18">
        <v>1693069</v>
      </c>
      <c r="E53" s="18">
        <v>1</v>
      </c>
      <c r="F53" s="18">
        <v>990</v>
      </c>
      <c r="G53" s="18">
        <f t="shared" si="2"/>
        <v>990</v>
      </c>
      <c r="H53" s="18"/>
      <c r="I53" s="18"/>
      <c r="J53" s="19">
        <f t="shared" si="3"/>
        <v>54990</v>
      </c>
      <c r="K53" s="18"/>
    </row>
    <row r="54" spans="2:11">
      <c r="B54" s="17">
        <v>43808</v>
      </c>
      <c r="C54" s="18" t="s">
        <v>44</v>
      </c>
      <c r="D54" s="18">
        <v>1663874</v>
      </c>
      <c r="E54" s="18">
        <v>1</v>
      </c>
      <c r="F54" s="18">
        <v>900</v>
      </c>
      <c r="G54" s="18">
        <f t="shared" si="2"/>
        <v>900</v>
      </c>
      <c r="H54" s="18"/>
      <c r="I54" s="18"/>
      <c r="J54" s="19">
        <f t="shared" si="3"/>
        <v>55890</v>
      </c>
      <c r="K54" s="18"/>
    </row>
    <row r="55" spans="2:11">
      <c r="B55" s="17">
        <v>43808</v>
      </c>
      <c r="C55" s="18" t="s">
        <v>44</v>
      </c>
      <c r="D55" s="18">
        <v>1693069</v>
      </c>
      <c r="E55" s="18">
        <v>1</v>
      </c>
      <c r="F55" s="18">
        <v>990</v>
      </c>
      <c r="G55" s="18">
        <f t="shared" si="2"/>
        <v>990</v>
      </c>
      <c r="H55" s="18"/>
      <c r="I55" s="18"/>
      <c r="J55" s="19">
        <f t="shared" si="3"/>
        <v>56880</v>
      </c>
      <c r="K55" s="18"/>
    </row>
    <row r="56" spans="2:11">
      <c r="B56" s="17">
        <v>43808</v>
      </c>
      <c r="C56" s="18" t="s">
        <v>44</v>
      </c>
      <c r="D56" s="18">
        <v>1693069</v>
      </c>
      <c r="E56" s="18">
        <v>1</v>
      </c>
      <c r="F56" s="18">
        <v>990</v>
      </c>
      <c r="G56" s="18">
        <f t="shared" si="2"/>
        <v>990</v>
      </c>
      <c r="H56" s="18"/>
      <c r="I56" s="18"/>
      <c r="J56" s="19">
        <f t="shared" si="3"/>
        <v>57870</v>
      </c>
      <c r="K56" s="18"/>
    </row>
    <row r="57" spans="2:11">
      <c r="B57" s="17">
        <v>43808</v>
      </c>
      <c r="C57" s="18" t="s">
        <v>44</v>
      </c>
      <c r="D57" s="18">
        <v>1693069</v>
      </c>
      <c r="E57" s="18">
        <v>1</v>
      </c>
      <c r="F57" s="18">
        <v>990</v>
      </c>
      <c r="G57" s="18">
        <f t="shared" si="2"/>
        <v>990</v>
      </c>
      <c r="H57" s="18"/>
      <c r="I57" s="18"/>
      <c r="J57" s="19">
        <f t="shared" si="3"/>
        <v>58860</v>
      </c>
      <c r="K57" s="18"/>
    </row>
    <row r="58" spans="2:11">
      <c r="B58" s="17">
        <v>43809</v>
      </c>
      <c r="C58" s="18" t="s">
        <v>44</v>
      </c>
      <c r="D58" s="18">
        <v>1694456</v>
      </c>
      <c r="E58" s="18">
        <v>1</v>
      </c>
      <c r="F58" s="18">
        <v>1045</v>
      </c>
      <c r="G58" s="18">
        <f t="shared" si="2"/>
        <v>1045</v>
      </c>
      <c r="H58" s="18"/>
      <c r="I58" s="18"/>
      <c r="J58" s="19">
        <f t="shared" si="3"/>
        <v>59905</v>
      </c>
      <c r="K58" s="18"/>
    </row>
    <row r="59" spans="2:11">
      <c r="B59" s="17">
        <v>43809</v>
      </c>
      <c r="C59" s="18" t="s">
        <v>44</v>
      </c>
      <c r="D59" s="18">
        <v>1694791</v>
      </c>
      <c r="E59" s="18">
        <v>1</v>
      </c>
      <c r="F59" s="18">
        <v>1045</v>
      </c>
      <c r="G59" s="18">
        <f t="shared" si="2"/>
        <v>1045</v>
      </c>
      <c r="H59" s="18"/>
      <c r="I59" s="18"/>
      <c r="J59" s="19">
        <f t="shared" si="3"/>
        <v>60950</v>
      </c>
      <c r="K59" s="18"/>
    </row>
    <row r="60" spans="2:11">
      <c r="B60" s="17">
        <v>43809</v>
      </c>
      <c r="C60" s="18" t="s">
        <v>44</v>
      </c>
      <c r="D60" s="18">
        <v>1655788</v>
      </c>
      <c r="E60" s="18">
        <v>1</v>
      </c>
      <c r="F60" s="18">
        <v>990</v>
      </c>
      <c r="G60" s="18">
        <f t="shared" si="2"/>
        <v>990</v>
      </c>
      <c r="H60" s="18"/>
      <c r="I60" s="18"/>
      <c r="J60" s="19">
        <f t="shared" si="3"/>
        <v>61940</v>
      </c>
      <c r="K60" s="18"/>
    </row>
    <row r="61" spans="2:11">
      <c r="B61" s="17">
        <v>43809</v>
      </c>
      <c r="C61" s="18" t="s">
        <v>44</v>
      </c>
      <c r="D61" s="18">
        <v>1694436</v>
      </c>
      <c r="E61" s="18">
        <v>1</v>
      </c>
      <c r="F61" s="18">
        <v>1045</v>
      </c>
      <c r="G61" s="18">
        <f t="shared" si="2"/>
        <v>1045</v>
      </c>
      <c r="H61" s="18"/>
      <c r="I61" s="18"/>
      <c r="J61" s="19">
        <f t="shared" si="3"/>
        <v>62985</v>
      </c>
      <c r="K61" s="18"/>
    </row>
    <row r="62" spans="2:11">
      <c r="B62" s="17">
        <v>43809</v>
      </c>
      <c r="C62" s="18" t="s">
        <v>44</v>
      </c>
      <c r="D62" s="18">
        <v>1663874</v>
      </c>
      <c r="E62" s="18">
        <v>1</v>
      </c>
      <c r="F62" s="18">
        <v>900</v>
      </c>
      <c r="G62" s="18">
        <f t="shared" si="2"/>
        <v>900</v>
      </c>
      <c r="H62" s="18"/>
      <c r="I62" s="18"/>
      <c r="J62" s="19">
        <f t="shared" si="3"/>
        <v>63885</v>
      </c>
      <c r="K62" s="18"/>
    </row>
    <row r="63" spans="2:11">
      <c r="B63" s="17">
        <v>43809</v>
      </c>
      <c r="C63" s="18" t="s">
        <v>44</v>
      </c>
      <c r="D63" s="18">
        <v>1693069</v>
      </c>
      <c r="E63" s="18">
        <v>1</v>
      </c>
      <c r="F63" s="18">
        <v>990</v>
      </c>
      <c r="G63" s="18">
        <f t="shared" si="2"/>
        <v>990</v>
      </c>
      <c r="H63" s="18"/>
      <c r="I63" s="18"/>
      <c r="J63" s="19">
        <f t="shared" si="3"/>
        <v>64875</v>
      </c>
      <c r="K63" s="18"/>
    </row>
    <row r="64" spans="2:11">
      <c r="B64" s="17">
        <v>43809</v>
      </c>
      <c r="C64" s="18" t="s">
        <v>44</v>
      </c>
      <c r="D64" s="18">
        <v>1706087</v>
      </c>
      <c r="E64" s="18">
        <v>1</v>
      </c>
      <c r="F64" s="18">
        <v>1045</v>
      </c>
      <c r="G64" s="18">
        <f t="shared" si="2"/>
        <v>1045</v>
      </c>
      <c r="H64" s="18"/>
      <c r="I64" s="18"/>
      <c r="J64" s="19">
        <f t="shared" si="3"/>
        <v>65920</v>
      </c>
      <c r="K64" s="18"/>
    </row>
    <row r="65" spans="2:11">
      <c r="B65" s="17">
        <v>43809</v>
      </c>
      <c r="C65" s="18" t="s">
        <v>44</v>
      </c>
      <c r="D65" s="18">
        <v>1693069</v>
      </c>
      <c r="E65" s="18">
        <v>1</v>
      </c>
      <c r="F65" s="18">
        <v>990</v>
      </c>
      <c r="G65" s="18">
        <f t="shared" si="2"/>
        <v>990</v>
      </c>
      <c r="H65" s="18"/>
      <c r="I65" s="18"/>
      <c r="J65" s="19">
        <f t="shared" si="3"/>
        <v>66910</v>
      </c>
      <c r="K65" s="18"/>
    </row>
    <row r="66" spans="2:11">
      <c r="B66" s="17">
        <v>43809</v>
      </c>
      <c r="C66" s="18" t="s">
        <v>44</v>
      </c>
      <c r="D66" s="18">
        <v>1693069</v>
      </c>
      <c r="E66" s="18">
        <v>1</v>
      </c>
      <c r="F66" s="18">
        <v>990</v>
      </c>
      <c r="G66" s="18">
        <f t="shared" si="2"/>
        <v>990</v>
      </c>
      <c r="H66" s="18"/>
      <c r="I66" s="18"/>
      <c r="J66" s="19">
        <f t="shared" si="3"/>
        <v>67900</v>
      </c>
      <c r="K66" s="18"/>
    </row>
    <row r="67" spans="2:11">
      <c r="B67" s="17">
        <v>43810</v>
      </c>
      <c r="C67" s="18" t="s">
        <v>44</v>
      </c>
      <c r="D67" s="18">
        <v>1694456</v>
      </c>
      <c r="E67" s="18">
        <v>1</v>
      </c>
      <c r="F67" s="18">
        <v>1045</v>
      </c>
      <c r="G67" s="18">
        <f t="shared" si="2"/>
        <v>1045</v>
      </c>
      <c r="H67" s="18"/>
      <c r="I67" s="18"/>
      <c r="J67" s="19">
        <f t="shared" si="3"/>
        <v>68945</v>
      </c>
      <c r="K67" s="18"/>
    </row>
    <row r="68" spans="2:11">
      <c r="B68" s="17">
        <v>43810</v>
      </c>
      <c r="C68" s="18" t="s">
        <v>44</v>
      </c>
      <c r="D68" s="18">
        <v>1694791</v>
      </c>
      <c r="E68" s="18">
        <v>1</v>
      </c>
      <c r="F68" s="18">
        <v>1045</v>
      </c>
      <c r="G68" s="18">
        <f t="shared" si="2"/>
        <v>1045</v>
      </c>
      <c r="H68" s="18"/>
      <c r="I68" s="18"/>
      <c r="J68" s="19">
        <f t="shared" si="3"/>
        <v>69990</v>
      </c>
      <c r="K68" s="18"/>
    </row>
    <row r="69" spans="2:11">
      <c r="B69" s="17">
        <v>43810</v>
      </c>
      <c r="C69" s="18" t="s">
        <v>44</v>
      </c>
      <c r="D69" s="18">
        <v>1655788</v>
      </c>
      <c r="E69" s="18">
        <v>1</v>
      </c>
      <c r="F69" s="18">
        <v>990</v>
      </c>
      <c r="G69" s="18">
        <f t="shared" ref="G69:G100" si="4">E69*F69</f>
        <v>990</v>
      </c>
      <c r="H69" s="18"/>
      <c r="I69" s="18"/>
      <c r="J69" s="19">
        <f t="shared" si="3"/>
        <v>70980</v>
      </c>
      <c r="K69" s="18"/>
    </row>
    <row r="70" spans="2:11">
      <c r="B70" s="17">
        <v>43810</v>
      </c>
      <c r="C70" s="18" t="s">
        <v>44</v>
      </c>
      <c r="D70" s="18">
        <v>1694436</v>
      </c>
      <c r="E70" s="18">
        <v>1</v>
      </c>
      <c r="F70" s="18">
        <v>1045</v>
      </c>
      <c r="G70" s="18">
        <f t="shared" si="4"/>
        <v>1045</v>
      </c>
      <c r="H70" s="18"/>
      <c r="I70" s="18"/>
      <c r="J70" s="19">
        <f t="shared" ref="J70:J101" si="5">J69+G70-I70</f>
        <v>72025</v>
      </c>
      <c r="K70" s="18"/>
    </row>
    <row r="71" spans="2:11">
      <c r="B71" s="17">
        <v>43810</v>
      </c>
      <c r="C71" s="18" t="s">
        <v>44</v>
      </c>
      <c r="D71" s="18">
        <v>1693069</v>
      </c>
      <c r="E71" s="18">
        <v>1</v>
      </c>
      <c r="F71" s="18">
        <v>990</v>
      </c>
      <c r="G71" s="18">
        <f t="shared" si="4"/>
        <v>990</v>
      </c>
      <c r="H71" s="18"/>
      <c r="I71" s="18"/>
      <c r="J71" s="19">
        <f t="shared" si="5"/>
        <v>73015</v>
      </c>
      <c r="K71" s="18"/>
    </row>
    <row r="72" spans="2:11">
      <c r="B72" s="17">
        <v>43810</v>
      </c>
      <c r="C72" s="18" t="s">
        <v>44</v>
      </c>
      <c r="D72" s="18">
        <v>1706812</v>
      </c>
      <c r="E72" s="18">
        <v>1</v>
      </c>
      <c r="F72" s="18">
        <v>1235</v>
      </c>
      <c r="G72" s="18">
        <f t="shared" si="4"/>
        <v>1235</v>
      </c>
      <c r="H72" s="18"/>
      <c r="I72" s="18"/>
      <c r="J72" s="19">
        <f t="shared" si="5"/>
        <v>74250</v>
      </c>
      <c r="K72" s="18"/>
    </row>
    <row r="73" spans="2:11">
      <c r="B73" s="17">
        <v>43810</v>
      </c>
      <c r="C73" s="18" t="s">
        <v>44</v>
      </c>
      <c r="D73" s="18">
        <v>1706087</v>
      </c>
      <c r="E73" s="18">
        <v>1</v>
      </c>
      <c r="F73" s="18">
        <v>1045</v>
      </c>
      <c r="G73" s="18">
        <f t="shared" si="4"/>
        <v>1045</v>
      </c>
      <c r="H73" s="18"/>
      <c r="I73" s="18"/>
      <c r="J73" s="19">
        <f t="shared" si="5"/>
        <v>75295</v>
      </c>
      <c r="K73" s="18"/>
    </row>
    <row r="74" spans="2:11">
      <c r="B74" s="17">
        <v>43810</v>
      </c>
      <c r="C74" s="18" t="s">
        <v>44</v>
      </c>
      <c r="D74" s="18">
        <v>1693069</v>
      </c>
      <c r="E74" s="18">
        <v>1</v>
      </c>
      <c r="F74" s="18">
        <v>990</v>
      </c>
      <c r="G74" s="18">
        <f t="shared" si="4"/>
        <v>990</v>
      </c>
      <c r="H74" s="18"/>
      <c r="I74" s="18"/>
      <c r="J74" s="19">
        <f t="shared" si="5"/>
        <v>76285</v>
      </c>
      <c r="K74" s="18"/>
    </row>
    <row r="75" spans="2:11">
      <c r="B75" s="17">
        <v>43810</v>
      </c>
      <c r="C75" s="18" t="s">
        <v>44</v>
      </c>
      <c r="D75" s="18">
        <v>1693069</v>
      </c>
      <c r="E75" s="18">
        <v>1</v>
      </c>
      <c r="F75" s="18">
        <v>990</v>
      </c>
      <c r="G75" s="18">
        <f t="shared" si="4"/>
        <v>990</v>
      </c>
      <c r="H75" s="18"/>
      <c r="I75" s="18"/>
      <c r="J75" s="19">
        <f t="shared" si="5"/>
        <v>77275</v>
      </c>
      <c r="K75" s="18"/>
    </row>
    <row r="76" spans="2:11">
      <c r="B76" s="17">
        <v>43811</v>
      </c>
      <c r="C76" s="18" t="s">
        <v>44</v>
      </c>
      <c r="D76" s="18">
        <v>1660593</v>
      </c>
      <c r="E76" s="18">
        <v>1</v>
      </c>
      <c r="F76" s="18">
        <v>1045</v>
      </c>
      <c r="G76" s="18">
        <f t="shared" si="4"/>
        <v>1045</v>
      </c>
      <c r="H76" s="18"/>
      <c r="I76" s="18"/>
      <c r="J76" s="19">
        <f t="shared" si="5"/>
        <v>78320</v>
      </c>
      <c r="K76" s="18"/>
    </row>
    <row r="77" spans="2:11">
      <c r="B77" s="17">
        <v>43811</v>
      </c>
      <c r="C77" s="18" t="s">
        <v>44</v>
      </c>
      <c r="D77" s="18">
        <v>1655788</v>
      </c>
      <c r="E77" s="18">
        <v>1</v>
      </c>
      <c r="F77" s="18">
        <v>990</v>
      </c>
      <c r="G77" s="18">
        <f t="shared" si="4"/>
        <v>990</v>
      </c>
      <c r="H77" s="18"/>
      <c r="I77" s="18"/>
      <c r="J77" s="19">
        <f t="shared" si="5"/>
        <v>79310</v>
      </c>
      <c r="K77" s="18"/>
    </row>
    <row r="78" spans="2:11">
      <c r="B78" s="17">
        <v>43811</v>
      </c>
      <c r="C78" s="18" t="s">
        <v>44</v>
      </c>
      <c r="D78" s="18">
        <v>1660593</v>
      </c>
      <c r="E78" s="18">
        <v>1</v>
      </c>
      <c r="F78" s="18">
        <v>1045</v>
      </c>
      <c r="G78" s="18">
        <f t="shared" si="4"/>
        <v>1045</v>
      </c>
      <c r="H78" s="18"/>
      <c r="I78" s="18"/>
      <c r="J78" s="19">
        <f t="shared" si="5"/>
        <v>80355</v>
      </c>
      <c r="K78" s="18"/>
    </row>
    <row r="79" spans="2:11">
      <c r="B79" s="17">
        <v>43811</v>
      </c>
      <c r="C79" s="18" t="s">
        <v>44</v>
      </c>
      <c r="D79" s="18">
        <v>1693069</v>
      </c>
      <c r="E79" s="18">
        <v>1</v>
      </c>
      <c r="F79" s="18">
        <v>990</v>
      </c>
      <c r="G79" s="18">
        <f t="shared" si="4"/>
        <v>990</v>
      </c>
      <c r="H79" s="18"/>
      <c r="I79" s="18"/>
      <c r="J79" s="19">
        <f t="shared" si="5"/>
        <v>81345</v>
      </c>
      <c r="K79" s="18"/>
    </row>
    <row r="80" spans="2:11">
      <c r="B80" s="17">
        <v>43811</v>
      </c>
      <c r="C80" s="18" t="s">
        <v>44</v>
      </c>
      <c r="D80" s="18">
        <v>1706812</v>
      </c>
      <c r="E80" s="18">
        <v>1</v>
      </c>
      <c r="F80" s="18">
        <v>1235</v>
      </c>
      <c r="G80" s="18">
        <f t="shared" si="4"/>
        <v>1235</v>
      </c>
      <c r="H80" s="18"/>
      <c r="I80" s="18"/>
      <c r="J80" s="19">
        <f t="shared" si="5"/>
        <v>82580</v>
      </c>
      <c r="K80" s="18"/>
    </row>
    <row r="81" spans="2:11">
      <c r="B81" s="17">
        <v>43811</v>
      </c>
      <c r="C81" s="18" t="s">
        <v>44</v>
      </c>
      <c r="D81" s="18">
        <v>1702592</v>
      </c>
      <c r="E81" s="18">
        <v>1</v>
      </c>
      <c r="F81" s="18">
        <v>1200</v>
      </c>
      <c r="G81" s="18">
        <f t="shared" si="4"/>
        <v>1200</v>
      </c>
      <c r="H81" s="18"/>
      <c r="I81" s="18"/>
      <c r="J81" s="19">
        <f t="shared" si="5"/>
        <v>83780</v>
      </c>
      <c r="K81" s="18"/>
    </row>
    <row r="82" spans="2:11">
      <c r="B82" s="17">
        <v>43811</v>
      </c>
      <c r="C82" s="18" t="s">
        <v>44</v>
      </c>
      <c r="D82" s="18">
        <v>1702596</v>
      </c>
      <c r="E82" s="18">
        <v>1</v>
      </c>
      <c r="F82" s="18">
        <v>1200</v>
      </c>
      <c r="G82" s="18">
        <f t="shared" si="4"/>
        <v>1200</v>
      </c>
      <c r="H82" s="18"/>
      <c r="I82" s="18"/>
      <c r="J82" s="19">
        <f t="shared" si="5"/>
        <v>84980</v>
      </c>
      <c r="K82" s="18"/>
    </row>
    <row r="83" spans="2:11">
      <c r="B83" s="17">
        <v>43811</v>
      </c>
      <c r="C83" s="18" t="s">
        <v>44</v>
      </c>
      <c r="D83" s="18">
        <v>1693069</v>
      </c>
      <c r="E83" s="18">
        <v>1</v>
      </c>
      <c r="F83" s="18">
        <v>990</v>
      </c>
      <c r="G83" s="18">
        <f t="shared" si="4"/>
        <v>990</v>
      </c>
      <c r="H83" s="18"/>
      <c r="I83" s="18"/>
      <c r="J83" s="19">
        <f t="shared" si="5"/>
        <v>85970</v>
      </c>
      <c r="K83" s="18"/>
    </row>
    <row r="84" spans="2:11">
      <c r="B84" s="17">
        <v>43811</v>
      </c>
      <c r="C84" s="18" t="s">
        <v>44</v>
      </c>
      <c r="D84" s="18">
        <v>1693069</v>
      </c>
      <c r="E84" s="18">
        <v>1</v>
      </c>
      <c r="F84" s="18">
        <v>990</v>
      </c>
      <c r="G84" s="18">
        <f t="shared" si="4"/>
        <v>990</v>
      </c>
      <c r="H84" s="18"/>
      <c r="I84" s="18"/>
      <c r="J84" s="19">
        <f t="shared" si="5"/>
        <v>86960</v>
      </c>
      <c r="K84" s="18"/>
    </row>
    <row r="85" spans="2:11">
      <c r="B85" s="17">
        <v>43812</v>
      </c>
      <c r="C85" s="18" t="s">
        <v>29</v>
      </c>
      <c r="D85" s="18">
        <v>1667408</v>
      </c>
      <c r="E85" s="18">
        <v>1</v>
      </c>
      <c r="F85" s="18">
        <v>1200</v>
      </c>
      <c r="G85" s="18">
        <f t="shared" si="4"/>
        <v>1200</v>
      </c>
      <c r="H85" s="18"/>
      <c r="I85" s="18"/>
      <c r="J85" s="19">
        <f t="shared" si="5"/>
        <v>88160</v>
      </c>
      <c r="K85" s="18"/>
    </row>
    <row r="86" spans="2:11">
      <c r="B86" s="17">
        <v>43812</v>
      </c>
      <c r="C86" s="18" t="s">
        <v>44</v>
      </c>
      <c r="D86" s="18">
        <v>1660593</v>
      </c>
      <c r="E86" s="18">
        <v>1</v>
      </c>
      <c r="F86" s="18">
        <v>1045</v>
      </c>
      <c r="G86" s="18">
        <f t="shared" si="4"/>
        <v>1045</v>
      </c>
      <c r="H86" s="18"/>
      <c r="I86" s="18"/>
      <c r="J86" s="19">
        <f t="shared" si="5"/>
        <v>89205</v>
      </c>
      <c r="K86" s="18"/>
    </row>
    <row r="87" spans="2:11">
      <c r="B87" s="17">
        <v>43812</v>
      </c>
      <c r="C87" s="18" t="s">
        <v>44</v>
      </c>
      <c r="D87" s="18">
        <v>1660593</v>
      </c>
      <c r="E87" s="18">
        <v>1</v>
      </c>
      <c r="F87" s="18">
        <v>1045</v>
      </c>
      <c r="G87" s="18">
        <f t="shared" si="4"/>
        <v>1045</v>
      </c>
      <c r="H87" s="18"/>
      <c r="I87" s="18"/>
      <c r="J87" s="19">
        <f t="shared" si="5"/>
        <v>90250</v>
      </c>
      <c r="K87" s="18"/>
    </row>
    <row r="88" spans="2:11">
      <c r="B88" s="17">
        <v>43815</v>
      </c>
      <c r="C88" s="18" t="s">
        <v>29</v>
      </c>
      <c r="D88" s="18">
        <v>1700761</v>
      </c>
      <c r="E88" s="18">
        <v>1</v>
      </c>
      <c r="F88" s="18">
        <v>1260</v>
      </c>
      <c r="G88" s="18">
        <f t="shared" si="4"/>
        <v>1260</v>
      </c>
      <c r="H88" s="18"/>
      <c r="I88" s="18"/>
      <c r="J88" s="19">
        <f t="shared" si="5"/>
        <v>91510</v>
      </c>
      <c r="K88" s="18"/>
    </row>
    <row r="89" spans="2:11">
      <c r="B89" s="17">
        <v>43815</v>
      </c>
      <c r="C89" s="18" t="s">
        <v>29</v>
      </c>
      <c r="D89" s="18">
        <v>1656502</v>
      </c>
      <c r="E89" s="18">
        <v>1</v>
      </c>
      <c r="F89" s="18">
        <v>1330</v>
      </c>
      <c r="G89" s="18">
        <f t="shared" si="4"/>
        <v>1330</v>
      </c>
      <c r="H89" s="18"/>
      <c r="I89" s="18"/>
      <c r="J89" s="19">
        <f t="shared" si="5"/>
        <v>92840</v>
      </c>
      <c r="K89" s="18"/>
    </row>
    <row r="90" spans="2:11">
      <c r="B90" s="17">
        <v>43815</v>
      </c>
      <c r="C90" s="18" t="s">
        <v>29</v>
      </c>
      <c r="D90" s="18">
        <v>1656502</v>
      </c>
      <c r="E90" s="18">
        <v>1</v>
      </c>
      <c r="F90" s="18">
        <v>1330</v>
      </c>
      <c r="G90" s="18">
        <f t="shared" si="4"/>
        <v>1330</v>
      </c>
      <c r="H90" s="18"/>
      <c r="I90" s="18"/>
      <c r="J90" s="19">
        <f t="shared" si="5"/>
        <v>94170</v>
      </c>
      <c r="K90" s="18"/>
    </row>
    <row r="91" spans="2:11">
      <c r="B91" s="17">
        <v>43815</v>
      </c>
      <c r="C91" s="18" t="s">
        <v>29</v>
      </c>
      <c r="D91" s="18">
        <v>1700759</v>
      </c>
      <c r="E91" s="18">
        <v>1</v>
      </c>
      <c r="F91" s="18">
        <v>1260</v>
      </c>
      <c r="G91" s="18">
        <f t="shared" si="4"/>
        <v>1260</v>
      </c>
      <c r="H91" s="18"/>
      <c r="I91" s="18"/>
      <c r="J91" s="19">
        <f t="shared" si="5"/>
        <v>95430</v>
      </c>
      <c r="K91" s="18"/>
    </row>
    <row r="92" spans="2:11">
      <c r="B92" s="17">
        <v>43815</v>
      </c>
      <c r="C92" s="18" t="s">
        <v>44</v>
      </c>
      <c r="D92" s="18">
        <v>1714129</v>
      </c>
      <c r="E92" s="18">
        <v>1</v>
      </c>
      <c r="F92" s="18">
        <v>1100</v>
      </c>
      <c r="G92" s="18">
        <f t="shared" si="4"/>
        <v>1100</v>
      </c>
      <c r="H92" s="18"/>
      <c r="I92" s="18"/>
      <c r="J92" s="19">
        <f t="shared" si="5"/>
        <v>96530</v>
      </c>
      <c r="K92" s="18"/>
    </row>
    <row r="93" spans="2:11">
      <c r="B93" s="17">
        <v>43815</v>
      </c>
      <c r="C93" s="18" t="s">
        <v>44</v>
      </c>
      <c r="D93" s="18">
        <v>1714157</v>
      </c>
      <c r="E93" s="18">
        <v>1</v>
      </c>
      <c r="F93" s="18">
        <v>1100</v>
      </c>
      <c r="G93" s="18">
        <f t="shared" si="4"/>
        <v>1100</v>
      </c>
      <c r="H93" s="18"/>
      <c r="I93" s="18"/>
      <c r="J93" s="19">
        <f t="shared" si="5"/>
        <v>97630</v>
      </c>
      <c r="K93" s="18"/>
    </row>
    <row r="94" spans="2:11">
      <c r="B94" s="17">
        <v>43816</v>
      </c>
      <c r="C94" s="18" t="s">
        <v>110</v>
      </c>
      <c r="D94" s="18">
        <v>1714808</v>
      </c>
      <c r="E94" s="18">
        <v>1</v>
      </c>
      <c r="F94" s="18">
        <v>1620</v>
      </c>
      <c r="G94" s="18">
        <f t="shared" si="4"/>
        <v>1620</v>
      </c>
      <c r="H94" s="18"/>
      <c r="I94" s="18"/>
      <c r="J94" s="19">
        <f t="shared" si="5"/>
        <v>99250</v>
      </c>
      <c r="K94" s="18"/>
    </row>
    <row r="95" spans="2:11">
      <c r="B95" s="17">
        <v>43816</v>
      </c>
      <c r="C95" s="18" t="s">
        <v>29</v>
      </c>
      <c r="D95" s="18">
        <v>1700761</v>
      </c>
      <c r="E95" s="18">
        <v>1</v>
      </c>
      <c r="F95" s="18">
        <v>1260</v>
      </c>
      <c r="G95" s="18">
        <f t="shared" si="4"/>
        <v>1260</v>
      </c>
      <c r="H95" s="18"/>
      <c r="I95" s="18"/>
      <c r="J95" s="19">
        <f t="shared" si="5"/>
        <v>100510</v>
      </c>
      <c r="K95" s="18"/>
    </row>
    <row r="96" spans="2:11">
      <c r="B96" s="17">
        <v>43816</v>
      </c>
      <c r="C96" s="18" t="s">
        <v>29</v>
      </c>
      <c r="D96" s="18">
        <v>1656502</v>
      </c>
      <c r="E96" s="18">
        <v>1</v>
      </c>
      <c r="F96" s="18">
        <v>1330</v>
      </c>
      <c r="G96" s="18">
        <f t="shared" si="4"/>
        <v>1330</v>
      </c>
      <c r="H96" s="18"/>
      <c r="I96" s="18"/>
      <c r="J96" s="19">
        <f t="shared" si="5"/>
        <v>101840</v>
      </c>
      <c r="K96" s="18"/>
    </row>
    <row r="97" spans="2:11">
      <c r="B97" s="17">
        <v>43816</v>
      </c>
      <c r="C97" s="18" t="s">
        <v>29</v>
      </c>
      <c r="D97" s="18">
        <v>1656611</v>
      </c>
      <c r="E97" s="18">
        <v>1</v>
      </c>
      <c r="F97" s="18">
        <v>1330</v>
      </c>
      <c r="G97" s="18">
        <f t="shared" si="4"/>
        <v>1330</v>
      </c>
      <c r="H97" s="18"/>
      <c r="I97" s="18"/>
      <c r="J97" s="19">
        <f t="shared" si="5"/>
        <v>103170</v>
      </c>
      <c r="K97" s="18"/>
    </row>
    <row r="98" spans="2:11">
      <c r="B98" s="17">
        <v>43816</v>
      </c>
      <c r="C98" s="18" t="s">
        <v>29</v>
      </c>
      <c r="D98" s="18">
        <v>1700759</v>
      </c>
      <c r="E98" s="18">
        <v>1</v>
      </c>
      <c r="F98" s="18">
        <v>1260</v>
      </c>
      <c r="G98" s="18">
        <f t="shared" si="4"/>
        <v>1260</v>
      </c>
      <c r="H98" s="18"/>
      <c r="I98" s="18"/>
      <c r="J98" s="19">
        <f t="shared" si="5"/>
        <v>104430</v>
      </c>
      <c r="K98" s="18"/>
    </row>
    <row r="99" spans="2:11">
      <c r="B99" s="17">
        <v>43816</v>
      </c>
      <c r="C99" s="18" t="s">
        <v>44</v>
      </c>
      <c r="D99" s="18">
        <v>1715129</v>
      </c>
      <c r="E99" s="18">
        <v>1</v>
      </c>
      <c r="F99" s="18">
        <v>1045</v>
      </c>
      <c r="G99" s="18">
        <f t="shared" si="4"/>
        <v>1045</v>
      </c>
      <c r="H99" s="18"/>
      <c r="I99" s="18"/>
      <c r="J99" s="19">
        <f t="shared" si="5"/>
        <v>105475</v>
      </c>
      <c r="K99" s="18"/>
    </row>
    <row r="100" spans="2:11">
      <c r="B100" s="17">
        <v>43816</v>
      </c>
      <c r="C100" s="18" t="s">
        <v>44</v>
      </c>
      <c r="D100" s="18">
        <v>1716071</v>
      </c>
      <c r="E100" s="18">
        <v>1</v>
      </c>
      <c r="F100" s="18">
        <v>1045</v>
      </c>
      <c r="G100" s="18">
        <f t="shared" si="4"/>
        <v>1045</v>
      </c>
      <c r="H100" s="18"/>
      <c r="I100" s="18"/>
      <c r="J100" s="19">
        <f t="shared" si="5"/>
        <v>106520</v>
      </c>
      <c r="K100" s="18"/>
    </row>
    <row r="101" spans="2:11">
      <c r="B101" s="17">
        <v>43816</v>
      </c>
      <c r="C101" s="18" t="s">
        <v>44</v>
      </c>
      <c r="D101" s="18">
        <v>1710789</v>
      </c>
      <c r="E101" s="18">
        <v>1</v>
      </c>
      <c r="F101" s="18">
        <v>990</v>
      </c>
      <c r="G101" s="18">
        <f t="shared" ref="G101:G132" si="6">E101*F101</f>
        <v>990</v>
      </c>
      <c r="H101" s="18"/>
      <c r="I101" s="18"/>
      <c r="J101" s="19">
        <f t="shared" si="5"/>
        <v>107510</v>
      </c>
      <c r="K101" s="18"/>
    </row>
    <row r="102" spans="2:11">
      <c r="B102" s="17">
        <v>43817</v>
      </c>
      <c r="C102" s="18" t="s">
        <v>110</v>
      </c>
      <c r="D102" s="18">
        <v>1714808</v>
      </c>
      <c r="E102" s="18">
        <v>1</v>
      </c>
      <c r="F102" s="18">
        <v>1620</v>
      </c>
      <c r="G102" s="18">
        <f t="shared" si="6"/>
        <v>1620</v>
      </c>
      <c r="H102" s="18"/>
      <c r="I102" s="18"/>
      <c r="J102" s="19">
        <f t="shared" ref="J102:J133" si="7">J101+G102-I102</f>
        <v>109130</v>
      </c>
      <c r="K102" s="18"/>
    </row>
    <row r="103" spans="2:11">
      <c r="B103" s="17">
        <v>43817</v>
      </c>
      <c r="C103" s="18" t="s">
        <v>29</v>
      </c>
      <c r="D103" s="18">
        <v>1700761</v>
      </c>
      <c r="E103" s="18">
        <v>1</v>
      </c>
      <c r="F103" s="18">
        <v>1260</v>
      </c>
      <c r="G103" s="18">
        <f t="shared" si="6"/>
        <v>1260</v>
      </c>
      <c r="H103" s="18"/>
      <c r="I103" s="18"/>
      <c r="J103" s="19">
        <f t="shared" si="7"/>
        <v>110390</v>
      </c>
      <c r="K103" s="18"/>
    </row>
    <row r="104" spans="2:11">
      <c r="B104" s="17">
        <v>43817</v>
      </c>
      <c r="C104" s="18" t="s">
        <v>29</v>
      </c>
      <c r="D104" s="18">
        <v>1685662</v>
      </c>
      <c r="E104" s="18">
        <v>1</v>
      </c>
      <c r="F104" s="18">
        <v>1330</v>
      </c>
      <c r="G104" s="18">
        <f t="shared" si="6"/>
        <v>1330</v>
      </c>
      <c r="H104" s="18"/>
      <c r="I104" s="18"/>
      <c r="J104" s="19">
        <f t="shared" si="7"/>
        <v>111720</v>
      </c>
      <c r="K104" s="18"/>
    </row>
    <row r="105" spans="2:11">
      <c r="B105" s="17">
        <v>43817</v>
      </c>
      <c r="C105" s="18" t="s">
        <v>29</v>
      </c>
      <c r="D105" s="18">
        <v>1685661</v>
      </c>
      <c r="E105" s="18">
        <v>1</v>
      </c>
      <c r="F105" s="18">
        <v>1330</v>
      </c>
      <c r="G105" s="18">
        <f t="shared" si="6"/>
        <v>1330</v>
      </c>
      <c r="H105" s="18"/>
      <c r="I105" s="18"/>
      <c r="J105" s="19">
        <f t="shared" si="7"/>
        <v>113050</v>
      </c>
      <c r="K105" s="18"/>
    </row>
    <row r="106" spans="2:11">
      <c r="B106" s="17">
        <v>43817</v>
      </c>
      <c r="C106" s="18" t="s">
        <v>29</v>
      </c>
      <c r="D106" s="18">
        <v>1677236</v>
      </c>
      <c r="E106" s="18">
        <v>1</v>
      </c>
      <c r="F106" s="18">
        <v>1330</v>
      </c>
      <c r="G106" s="18">
        <f t="shared" si="6"/>
        <v>1330</v>
      </c>
      <c r="H106" s="18"/>
      <c r="I106" s="18"/>
      <c r="J106" s="19">
        <f t="shared" si="7"/>
        <v>114380</v>
      </c>
      <c r="K106" s="18"/>
    </row>
    <row r="107" spans="2:11">
      <c r="B107" s="17">
        <v>43817</v>
      </c>
      <c r="C107" s="18" t="s">
        <v>29</v>
      </c>
      <c r="D107" s="18">
        <v>1700759</v>
      </c>
      <c r="E107" s="18">
        <v>1</v>
      </c>
      <c r="F107" s="18">
        <v>1260</v>
      </c>
      <c r="G107" s="18">
        <f t="shared" si="6"/>
        <v>1260</v>
      </c>
      <c r="H107" s="18"/>
      <c r="I107" s="18"/>
      <c r="J107" s="19">
        <f t="shared" si="7"/>
        <v>115640</v>
      </c>
      <c r="K107" s="18"/>
    </row>
    <row r="108" spans="2:11">
      <c r="B108" s="17">
        <v>43817</v>
      </c>
      <c r="C108" s="18" t="s">
        <v>29</v>
      </c>
      <c r="D108" s="18">
        <v>1716724</v>
      </c>
      <c r="E108" s="18">
        <v>1</v>
      </c>
      <c r="F108" s="18">
        <v>1400</v>
      </c>
      <c r="G108" s="18">
        <f t="shared" si="6"/>
        <v>1400</v>
      </c>
      <c r="H108" s="18"/>
      <c r="I108" s="18"/>
      <c r="J108" s="19">
        <f t="shared" si="7"/>
        <v>117040</v>
      </c>
      <c r="K108" s="18"/>
    </row>
    <row r="109" spans="2:11">
      <c r="B109" s="17">
        <v>43817</v>
      </c>
      <c r="C109" s="18" t="s">
        <v>44</v>
      </c>
      <c r="D109" s="18">
        <v>1715129</v>
      </c>
      <c r="E109" s="18">
        <v>1</v>
      </c>
      <c r="F109" s="18">
        <v>1045</v>
      </c>
      <c r="G109" s="18">
        <f t="shared" si="6"/>
        <v>1045</v>
      </c>
      <c r="H109" s="18"/>
      <c r="I109" s="18"/>
      <c r="J109" s="19">
        <f t="shared" si="7"/>
        <v>118085</v>
      </c>
      <c r="K109" s="18"/>
    </row>
    <row r="110" spans="2:11">
      <c r="B110" s="17">
        <v>43817</v>
      </c>
      <c r="C110" s="18" t="s">
        <v>44</v>
      </c>
      <c r="D110" s="18">
        <v>1716071</v>
      </c>
      <c r="E110" s="18">
        <v>1</v>
      </c>
      <c r="F110" s="18">
        <v>1045</v>
      </c>
      <c r="G110" s="18">
        <f t="shared" si="6"/>
        <v>1045</v>
      </c>
      <c r="H110" s="18"/>
      <c r="I110" s="18"/>
      <c r="J110" s="19">
        <f t="shared" si="7"/>
        <v>119130</v>
      </c>
      <c r="K110" s="18"/>
    </row>
    <row r="111" spans="2:11">
      <c r="B111" s="17">
        <v>43817</v>
      </c>
      <c r="C111" s="18" t="s">
        <v>44</v>
      </c>
      <c r="D111" s="18">
        <v>1654674</v>
      </c>
      <c r="E111" s="18">
        <v>1</v>
      </c>
      <c r="F111" s="18">
        <v>1045</v>
      </c>
      <c r="G111" s="18">
        <f t="shared" si="6"/>
        <v>1045</v>
      </c>
      <c r="H111" s="18"/>
      <c r="I111" s="18"/>
      <c r="J111" s="19">
        <f t="shared" si="7"/>
        <v>120175</v>
      </c>
      <c r="K111" s="18"/>
    </row>
    <row r="112" spans="2:11">
      <c r="B112" s="17">
        <v>43817</v>
      </c>
      <c r="C112" s="18" t="s">
        <v>44</v>
      </c>
      <c r="D112" s="18">
        <v>1710789</v>
      </c>
      <c r="E112" s="18">
        <v>1</v>
      </c>
      <c r="F112" s="18">
        <v>990</v>
      </c>
      <c r="G112" s="18">
        <f t="shared" si="6"/>
        <v>990</v>
      </c>
      <c r="H112" s="18"/>
      <c r="I112" s="18"/>
      <c r="J112" s="19">
        <f t="shared" si="7"/>
        <v>121165</v>
      </c>
      <c r="K112" s="18"/>
    </row>
    <row r="113" spans="2:11">
      <c r="B113" s="17">
        <v>43818</v>
      </c>
      <c r="C113" s="18" t="s">
        <v>110</v>
      </c>
      <c r="D113" s="18">
        <v>1714808</v>
      </c>
      <c r="E113" s="18">
        <v>1</v>
      </c>
      <c r="F113" s="18">
        <v>1620</v>
      </c>
      <c r="G113" s="18">
        <f t="shared" si="6"/>
        <v>1620</v>
      </c>
      <c r="H113" s="18"/>
      <c r="I113" s="18"/>
      <c r="J113" s="19">
        <f t="shared" si="7"/>
        <v>122785</v>
      </c>
      <c r="K113" s="18"/>
    </row>
    <row r="114" spans="2:11">
      <c r="B114" s="17">
        <v>43818</v>
      </c>
      <c r="C114" s="18" t="s">
        <v>29</v>
      </c>
      <c r="D114" s="18">
        <v>1685662</v>
      </c>
      <c r="E114" s="18">
        <v>1</v>
      </c>
      <c r="F114" s="18">
        <v>1330</v>
      </c>
      <c r="G114" s="18">
        <f t="shared" si="6"/>
        <v>1330</v>
      </c>
      <c r="H114" s="18"/>
      <c r="I114" s="18"/>
      <c r="J114" s="19">
        <f t="shared" si="7"/>
        <v>124115</v>
      </c>
      <c r="K114" s="18"/>
    </row>
    <row r="115" spans="2:11">
      <c r="B115" s="17">
        <v>43818</v>
      </c>
      <c r="C115" s="18" t="s">
        <v>29</v>
      </c>
      <c r="D115" s="18">
        <v>1685661</v>
      </c>
      <c r="E115" s="18">
        <v>1</v>
      </c>
      <c r="F115" s="18">
        <v>1330</v>
      </c>
      <c r="G115" s="18">
        <f t="shared" si="6"/>
        <v>1330</v>
      </c>
      <c r="H115" s="18"/>
      <c r="I115" s="18"/>
      <c r="J115" s="19">
        <f t="shared" si="7"/>
        <v>125445</v>
      </c>
      <c r="K115" s="18"/>
    </row>
    <row r="116" spans="2:11">
      <c r="B116" s="17">
        <v>43818</v>
      </c>
      <c r="C116" s="18" t="s">
        <v>29</v>
      </c>
      <c r="D116" s="18">
        <v>1677236</v>
      </c>
      <c r="E116" s="18">
        <v>1</v>
      </c>
      <c r="F116" s="18">
        <v>1330</v>
      </c>
      <c r="G116" s="18">
        <f t="shared" si="6"/>
        <v>1330</v>
      </c>
      <c r="H116" s="18"/>
      <c r="I116" s="18"/>
      <c r="J116" s="19">
        <f t="shared" si="7"/>
        <v>126775</v>
      </c>
      <c r="K116" s="18"/>
    </row>
    <row r="117" spans="2:11">
      <c r="B117" s="17">
        <v>43818</v>
      </c>
      <c r="C117" s="18" t="s">
        <v>44</v>
      </c>
      <c r="D117" s="18">
        <v>1654674</v>
      </c>
      <c r="E117" s="18">
        <v>1</v>
      </c>
      <c r="F117" s="18">
        <v>1045</v>
      </c>
      <c r="G117" s="18">
        <f t="shared" si="6"/>
        <v>1045</v>
      </c>
      <c r="H117" s="18"/>
      <c r="I117" s="18"/>
      <c r="J117" s="19">
        <f t="shared" si="7"/>
        <v>127820</v>
      </c>
      <c r="K117" s="18"/>
    </row>
    <row r="118" spans="2:11">
      <c r="B118" s="17">
        <v>43818</v>
      </c>
      <c r="C118" s="18" t="s">
        <v>44</v>
      </c>
      <c r="D118" s="18">
        <v>1710789</v>
      </c>
      <c r="E118" s="18">
        <v>1</v>
      </c>
      <c r="F118" s="18">
        <v>990</v>
      </c>
      <c r="G118" s="18">
        <f t="shared" si="6"/>
        <v>990</v>
      </c>
      <c r="H118" s="18"/>
      <c r="I118" s="18"/>
      <c r="J118" s="19">
        <f t="shared" si="7"/>
        <v>128810</v>
      </c>
      <c r="K118" s="18"/>
    </row>
    <row r="119" spans="2:11">
      <c r="B119" s="17">
        <v>43819</v>
      </c>
      <c r="C119" s="18" t="s">
        <v>110</v>
      </c>
      <c r="D119" s="18">
        <v>1714808</v>
      </c>
      <c r="E119" s="18">
        <v>1</v>
      </c>
      <c r="F119" s="18">
        <v>1620</v>
      </c>
      <c r="G119" s="18">
        <f t="shared" si="6"/>
        <v>1620</v>
      </c>
      <c r="H119" s="18"/>
      <c r="I119" s="18"/>
      <c r="J119" s="19">
        <f t="shared" si="7"/>
        <v>130430</v>
      </c>
      <c r="K119" s="18"/>
    </row>
    <row r="120" spans="2:11">
      <c r="B120" s="17">
        <v>43819</v>
      </c>
      <c r="C120" s="18" t="s">
        <v>44</v>
      </c>
      <c r="D120" s="18">
        <v>1721324</v>
      </c>
      <c r="E120" s="18">
        <v>1</v>
      </c>
      <c r="F120" s="18">
        <v>1100</v>
      </c>
      <c r="G120" s="18">
        <f t="shared" si="6"/>
        <v>1100</v>
      </c>
      <c r="H120" s="18"/>
      <c r="I120" s="18"/>
      <c r="J120" s="19">
        <f t="shared" si="7"/>
        <v>131530</v>
      </c>
      <c r="K120" s="18"/>
    </row>
    <row r="121" spans="2:11">
      <c r="B121" s="17">
        <v>43819</v>
      </c>
      <c r="C121" s="18" t="s">
        <v>44</v>
      </c>
      <c r="D121" s="18">
        <v>1710789</v>
      </c>
      <c r="E121" s="18">
        <v>1</v>
      </c>
      <c r="F121" s="18">
        <v>990</v>
      </c>
      <c r="G121" s="18">
        <f t="shared" si="6"/>
        <v>990</v>
      </c>
      <c r="H121" s="18"/>
      <c r="I121" s="18"/>
      <c r="J121" s="19">
        <f t="shared" si="7"/>
        <v>132520</v>
      </c>
      <c r="K121" s="18"/>
    </row>
    <row r="122" spans="2:11">
      <c r="B122" s="17">
        <v>43820</v>
      </c>
      <c r="C122" s="18" t="s">
        <v>110</v>
      </c>
      <c r="D122" s="18">
        <v>1564508</v>
      </c>
      <c r="E122" s="18">
        <v>1</v>
      </c>
      <c r="F122" s="18">
        <v>1330</v>
      </c>
      <c r="G122" s="18">
        <f t="shared" si="6"/>
        <v>1330</v>
      </c>
      <c r="H122" s="18"/>
      <c r="I122" s="18"/>
      <c r="J122" s="19">
        <f t="shared" si="7"/>
        <v>133850</v>
      </c>
      <c r="K122" s="18"/>
    </row>
    <row r="123" spans="2:11">
      <c r="B123" s="17">
        <v>43820</v>
      </c>
      <c r="C123" s="18" t="s">
        <v>110</v>
      </c>
      <c r="D123" s="18">
        <v>1564512</v>
      </c>
      <c r="E123" s="18">
        <v>1</v>
      </c>
      <c r="F123" s="18">
        <v>1330</v>
      </c>
      <c r="G123" s="18">
        <f t="shared" si="6"/>
        <v>1330</v>
      </c>
      <c r="H123" s="18"/>
      <c r="I123" s="18"/>
      <c r="J123" s="19">
        <f t="shared" si="7"/>
        <v>135180</v>
      </c>
      <c r="K123" s="18"/>
    </row>
    <row r="124" spans="2:11">
      <c r="B124" s="17">
        <v>43820</v>
      </c>
      <c r="C124" s="18" t="s">
        <v>110</v>
      </c>
      <c r="D124" s="18">
        <v>1564512</v>
      </c>
      <c r="E124" s="18">
        <v>1</v>
      </c>
      <c r="F124" s="18">
        <v>1330</v>
      </c>
      <c r="G124" s="18">
        <f t="shared" si="6"/>
        <v>1330</v>
      </c>
      <c r="H124" s="18"/>
      <c r="I124" s="18"/>
      <c r="J124" s="19">
        <f t="shared" si="7"/>
        <v>136510</v>
      </c>
      <c r="K124" s="18"/>
    </row>
    <row r="125" spans="2:11">
      <c r="B125" s="17">
        <v>43820</v>
      </c>
      <c r="C125" s="18" t="s">
        <v>110</v>
      </c>
      <c r="D125" s="18">
        <v>1707358</v>
      </c>
      <c r="E125" s="18">
        <v>1</v>
      </c>
      <c r="F125" s="18">
        <v>2280</v>
      </c>
      <c r="G125" s="18">
        <f t="shared" si="6"/>
        <v>2280</v>
      </c>
      <c r="H125" s="18"/>
      <c r="I125" s="18"/>
      <c r="J125" s="19">
        <f t="shared" si="7"/>
        <v>138790</v>
      </c>
      <c r="K125" s="18"/>
    </row>
    <row r="126" spans="2:11">
      <c r="B126" s="17">
        <v>43820</v>
      </c>
      <c r="C126" s="18" t="s">
        <v>44</v>
      </c>
      <c r="D126" s="18">
        <v>1674888</v>
      </c>
      <c r="E126" s="18">
        <v>1</v>
      </c>
      <c r="F126" s="18">
        <v>990</v>
      </c>
      <c r="G126" s="18">
        <f t="shared" si="6"/>
        <v>990</v>
      </c>
      <c r="H126" s="18"/>
      <c r="I126" s="18"/>
      <c r="J126" s="19">
        <f t="shared" si="7"/>
        <v>139780</v>
      </c>
      <c r="K126" s="18"/>
    </row>
    <row r="127" spans="2:11">
      <c r="B127" s="17">
        <v>43820</v>
      </c>
      <c r="C127" s="18" t="s">
        <v>44</v>
      </c>
      <c r="D127" s="18">
        <v>1674829</v>
      </c>
      <c r="E127" s="18">
        <v>1</v>
      </c>
      <c r="F127" s="18">
        <v>990</v>
      </c>
      <c r="G127" s="18">
        <f t="shared" si="6"/>
        <v>990</v>
      </c>
      <c r="H127" s="18"/>
      <c r="I127" s="18"/>
      <c r="J127" s="19">
        <f t="shared" si="7"/>
        <v>140770</v>
      </c>
      <c r="K127" s="18"/>
    </row>
    <row r="128" spans="2:11">
      <c r="B128" s="17">
        <v>43820</v>
      </c>
      <c r="C128" s="18" t="s">
        <v>44</v>
      </c>
      <c r="D128" s="18">
        <v>1721928</v>
      </c>
      <c r="E128" s="18">
        <v>1</v>
      </c>
      <c r="F128" s="18">
        <v>1100</v>
      </c>
      <c r="G128" s="18">
        <f t="shared" si="6"/>
        <v>1100</v>
      </c>
      <c r="H128" s="18"/>
      <c r="I128" s="18"/>
      <c r="J128" s="19">
        <f t="shared" si="7"/>
        <v>141870</v>
      </c>
      <c r="K128" s="18"/>
    </row>
    <row r="129" spans="2:11">
      <c r="B129" s="17">
        <v>43820</v>
      </c>
      <c r="C129" s="18" t="s">
        <v>44</v>
      </c>
      <c r="D129" s="18">
        <v>1675343</v>
      </c>
      <c r="E129" s="18">
        <v>1</v>
      </c>
      <c r="F129" s="18">
        <v>990</v>
      </c>
      <c r="G129" s="18">
        <f t="shared" si="6"/>
        <v>990</v>
      </c>
      <c r="H129" s="18"/>
      <c r="I129" s="18"/>
      <c r="J129" s="19">
        <f t="shared" si="7"/>
        <v>142860</v>
      </c>
      <c r="K129" s="18"/>
    </row>
    <row r="130" spans="2:11">
      <c r="B130" s="17">
        <v>43820</v>
      </c>
      <c r="C130" s="18" t="s">
        <v>44</v>
      </c>
      <c r="D130" s="18">
        <v>1683330</v>
      </c>
      <c r="E130" s="18">
        <v>1</v>
      </c>
      <c r="F130" s="18">
        <v>990</v>
      </c>
      <c r="G130" s="18">
        <f t="shared" si="6"/>
        <v>990</v>
      </c>
      <c r="H130" s="18"/>
      <c r="I130" s="18"/>
      <c r="J130" s="19">
        <f t="shared" si="7"/>
        <v>143850</v>
      </c>
      <c r="K130" s="18"/>
    </row>
    <row r="131" spans="2:11">
      <c r="B131" s="17">
        <v>43820</v>
      </c>
      <c r="C131" s="18" t="s">
        <v>44</v>
      </c>
      <c r="D131" s="18">
        <v>1710789</v>
      </c>
      <c r="E131" s="18">
        <v>1</v>
      </c>
      <c r="F131" s="18">
        <v>990</v>
      </c>
      <c r="G131" s="18">
        <f t="shared" si="6"/>
        <v>990</v>
      </c>
      <c r="H131" s="18"/>
      <c r="I131" s="18"/>
      <c r="J131" s="19">
        <f t="shared" si="7"/>
        <v>144840</v>
      </c>
      <c r="K131" s="18"/>
    </row>
    <row r="132" spans="2:11">
      <c r="B132" s="17">
        <v>43820</v>
      </c>
      <c r="C132" s="18" t="s">
        <v>44</v>
      </c>
      <c r="D132" s="18">
        <v>1676192</v>
      </c>
      <c r="E132" s="18">
        <v>1</v>
      </c>
      <c r="F132" s="18">
        <v>990</v>
      </c>
      <c r="G132" s="18">
        <f t="shared" si="6"/>
        <v>990</v>
      </c>
      <c r="H132" s="18"/>
      <c r="I132" s="18"/>
      <c r="J132" s="19">
        <f t="shared" si="7"/>
        <v>145830</v>
      </c>
      <c r="K132" s="18"/>
    </row>
    <row r="133" spans="2:11">
      <c r="B133" s="17">
        <v>43821</v>
      </c>
      <c r="C133" s="18" t="s">
        <v>110</v>
      </c>
      <c r="D133" s="18">
        <v>1564508</v>
      </c>
      <c r="E133" s="18">
        <v>1</v>
      </c>
      <c r="F133" s="18">
        <v>1330</v>
      </c>
      <c r="G133" s="18">
        <f t="shared" ref="G133:G161" si="8">E133*F133</f>
        <v>1330</v>
      </c>
      <c r="H133" s="18"/>
      <c r="I133" s="18"/>
      <c r="J133" s="19">
        <f t="shared" si="7"/>
        <v>147160</v>
      </c>
      <c r="K133" s="18"/>
    </row>
    <row r="134" spans="2:11">
      <c r="B134" s="17">
        <v>43821</v>
      </c>
      <c r="C134" s="18" t="s">
        <v>110</v>
      </c>
      <c r="D134" s="18">
        <v>1564512</v>
      </c>
      <c r="E134" s="18">
        <v>1</v>
      </c>
      <c r="F134" s="18">
        <v>1330</v>
      </c>
      <c r="G134" s="18">
        <f t="shared" si="8"/>
        <v>1330</v>
      </c>
      <c r="H134" s="18"/>
      <c r="I134" s="18"/>
      <c r="J134" s="19">
        <f t="shared" ref="J134:J174" si="9">J133+G134-I134</f>
        <v>148490</v>
      </c>
      <c r="K134" s="18"/>
    </row>
    <row r="135" spans="2:11">
      <c r="B135" s="17">
        <v>43821</v>
      </c>
      <c r="C135" s="18" t="s">
        <v>110</v>
      </c>
      <c r="D135" s="18">
        <v>1564512</v>
      </c>
      <c r="E135" s="18">
        <v>1</v>
      </c>
      <c r="F135" s="18">
        <v>1330</v>
      </c>
      <c r="G135" s="18">
        <f t="shared" si="8"/>
        <v>1330</v>
      </c>
      <c r="H135" s="18"/>
      <c r="I135" s="18"/>
      <c r="J135" s="19">
        <f t="shared" si="9"/>
        <v>149820</v>
      </c>
      <c r="K135" s="18"/>
    </row>
    <row r="136" spans="2:11">
      <c r="B136" s="17">
        <v>43821</v>
      </c>
      <c r="C136" s="18" t="s">
        <v>110</v>
      </c>
      <c r="D136" s="18">
        <v>1707358</v>
      </c>
      <c r="E136" s="18">
        <v>1</v>
      </c>
      <c r="F136" s="18">
        <v>2280</v>
      </c>
      <c r="G136" s="18">
        <f t="shared" si="8"/>
        <v>2280</v>
      </c>
      <c r="H136" s="18"/>
      <c r="I136" s="18"/>
      <c r="J136" s="19">
        <f t="shared" si="9"/>
        <v>152100</v>
      </c>
      <c r="K136" s="18"/>
    </row>
    <row r="137" spans="2:11">
      <c r="B137" s="17">
        <v>43821</v>
      </c>
      <c r="C137" s="18" t="s">
        <v>29</v>
      </c>
      <c r="D137" s="18">
        <v>1670300</v>
      </c>
      <c r="E137" s="18">
        <v>1</v>
      </c>
      <c r="F137" s="18">
        <v>1260</v>
      </c>
      <c r="G137" s="18">
        <f t="shared" si="8"/>
        <v>1260</v>
      </c>
      <c r="H137" s="18"/>
      <c r="I137" s="18"/>
      <c r="J137" s="19">
        <f t="shared" si="9"/>
        <v>153360</v>
      </c>
      <c r="K137" s="18"/>
    </row>
    <row r="138" spans="2:11">
      <c r="B138" s="17">
        <v>43821</v>
      </c>
      <c r="C138" s="18" t="s">
        <v>29</v>
      </c>
      <c r="D138" s="18">
        <v>1672451</v>
      </c>
      <c r="E138" s="18">
        <v>1</v>
      </c>
      <c r="F138" s="18">
        <v>1260</v>
      </c>
      <c r="G138" s="18">
        <f t="shared" si="8"/>
        <v>1260</v>
      </c>
      <c r="H138" s="18"/>
      <c r="I138" s="18"/>
      <c r="J138" s="19">
        <f t="shared" si="9"/>
        <v>154620</v>
      </c>
      <c r="K138" s="18"/>
    </row>
    <row r="139" spans="2:11">
      <c r="B139" s="17">
        <v>43821</v>
      </c>
      <c r="C139" s="18" t="s">
        <v>29</v>
      </c>
      <c r="D139" s="18">
        <v>1711688</v>
      </c>
      <c r="E139" s="18">
        <v>1</v>
      </c>
      <c r="F139" s="18">
        <v>3240</v>
      </c>
      <c r="G139" s="18">
        <f t="shared" si="8"/>
        <v>3240</v>
      </c>
      <c r="H139" s="18"/>
      <c r="I139" s="18"/>
      <c r="J139" s="19">
        <f t="shared" si="9"/>
        <v>157860</v>
      </c>
      <c r="K139" s="18"/>
    </row>
    <row r="140" spans="2:11">
      <c r="B140" s="17">
        <v>43821</v>
      </c>
      <c r="C140" s="18" t="s">
        <v>44</v>
      </c>
      <c r="D140" s="18">
        <v>1673857</v>
      </c>
      <c r="E140" s="18">
        <v>1</v>
      </c>
      <c r="F140" s="18">
        <v>990</v>
      </c>
      <c r="G140" s="18">
        <f t="shared" si="8"/>
        <v>990</v>
      </c>
      <c r="H140" s="18"/>
      <c r="I140" s="18"/>
      <c r="J140" s="19">
        <f t="shared" si="9"/>
        <v>158850</v>
      </c>
      <c r="K140" s="18"/>
    </row>
    <row r="141" spans="2:11">
      <c r="B141" s="17">
        <v>43821</v>
      </c>
      <c r="C141" s="18" t="s">
        <v>44</v>
      </c>
      <c r="D141" s="18">
        <v>1673857</v>
      </c>
      <c r="E141" s="18">
        <v>1</v>
      </c>
      <c r="F141" s="18">
        <v>990</v>
      </c>
      <c r="G141" s="18">
        <f t="shared" si="8"/>
        <v>990</v>
      </c>
      <c r="H141" s="18"/>
      <c r="I141" s="18"/>
      <c r="J141" s="19">
        <f t="shared" si="9"/>
        <v>159840</v>
      </c>
      <c r="K141" s="18"/>
    </row>
    <row r="142" spans="2:11">
      <c r="B142" s="17">
        <v>43821</v>
      </c>
      <c r="C142" s="18" t="s">
        <v>44</v>
      </c>
      <c r="D142" s="18">
        <v>1674888</v>
      </c>
      <c r="E142" s="18">
        <v>1</v>
      </c>
      <c r="F142" s="18">
        <v>990</v>
      </c>
      <c r="G142" s="18">
        <f t="shared" si="8"/>
        <v>990</v>
      </c>
      <c r="H142" s="18"/>
      <c r="I142" s="18"/>
      <c r="J142" s="19">
        <f t="shared" si="9"/>
        <v>160830</v>
      </c>
      <c r="K142" s="18"/>
    </row>
    <row r="143" spans="2:11">
      <c r="B143" s="17">
        <v>43821</v>
      </c>
      <c r="C143" s="18" t="s">
        <v>44</v>
      </c>
      <c r="D143" s="18">
        <v>1674829</v>
      </c>
      <c r="E143" s="18">
        <v>1</v>
      </c>
      <c r="F143" s="18">
        <v>990</v>
      </c>
      <c r="G143" s="18">
        <f t="shared" si="8"/>
        <v>990</v>
      </c>
      <c r="H143" s="18"/>
      <c r="I143" s="18"/>
      <c r="J143" s="19">
        <f t="shared" si="9"/>
        <v>161820</v>
      </c>
      <c r="K143" s="18"/>
    </row>
    <row r="144" spans="2:11">
      <c r="B144" s="17">
        <v>43821</v>
      </c>
      <c r="C144" s="18" t="s">
        <v>44</v>
      </c>
      <c r="D144" s="18">
        <v>1675343</v>
      </c>
      <c r="E144" s="18">
        <v>1</v>
      </c>
      <c r="F144" s="18">
        <v>990</v>
      </c>
      <c r="G144" s="18">
        <f t="shared" si="8"/>
        <v>990</v>
      </c>
      <c r="H144" s="18"/>
      <c r="I144" s="18"/>
      <c r="J144" s="19">
        <f t="shared" si="9"/>
        <v>162810</v>
      </c>
      <c r="K144" s="18"/>
    </row>
    <row r="145" spans="2:11">
      <c r="B145" s="17">
        <v>43821</v>
      </c>
      <c r="C145" s="18" t="s">
        <v>44</v>
      </c>
      <c r="D145" s="18">
        <v>1683330</v>
      </c>
      <c r="E145" s="18">
        <v>1</v>
      </c>
      <c r="F145" s="18">
        <v>990</v>
      </c>
      <c r="G145" s="18">
        <f t="shared" si="8"/>
        <v>990</v>
      </c>
      <c r="H145" s="18"/>
      <c r="I145" s="18"/>
      <c r="J145" s="19">
        <f t="shared" si="9"/>
        <v>163800</v>
      </c>
      <c r="K145" s="18"/>
    </row>
    <row r="146" spans="2:11">
      <c r="B146" s="17">
        <v>43821</v>
      </c>
      <c r="C146" s="18" t="s">
        <v>44</v>
      </c>
      <c r="D146" s="18">
        <v>1710789</v>
      </c>
      <c r="E146" s="18">
        <v>1</v>
      </c>
      <c r="F146" s="18">
        <v>990</v>
      </c>
      <c r="G146" s="18">
        <f t="shared" si="8"/>
        <v>990</v>
      </c>
      <c r="H146" s="18"/>
      <c r="I146" s="18"/>
      <c r="J146" s="19">
        <f t="shared" si="9"/>
        <v>164790</v>
      </c>
      <c r="K146" s="18"/>
    </row>
    <row r="147" spans="2:11">
      <c r="B147" s="17">
        <v>43821</v>
      </c>
      <c r="C147" s="18" t="s">
        <v>44</v>
      </c>
      <c r="D147" s="18">
        <v>1676192</v>
      </c>
      <c r="E147" s="18">
        <v>1</v>
      </c>
      <c r="F147" s="18">
        <v>990</v>
      </c>
      <c r="G147" s="18">
        <f t="shared" si="8"/>
        <v>990</v>
      </c>
      <c r="H147" s="18"/>
      <c r="I147" s="18"/>
      <c r="J147" s="19">
        <f t="shared" si="9"/>
        <v>165780</v>
      </c>
      <c r="K147" s="18"/>
    </row>
    <row r="148" spans="2:11">
      <c r="B148" s="23">
        <v>43822</v>
      </c>
      <c r="C148" s="18" t="s">
        <v>110</v>
      </c>
      <c r="D148" s="18">
        <v>1564508</v>
      </c>
      <c r="E148" s="18">
        <v>1</v>
      </c>
      <c r="F148" s="18">
        <v>1330</v>
      </c>
      <c r="G148" s="18">
        <f t="shared" si="8"/>
        <v>1330</v>
      </c>
      <c r="H148" s="18"/>
      <c r="I148" s="18"/>
      <c r="J148" s="19">
        <f t="shared" si="9"/>
        <v>167110</v>
      </c>
      <c r="K148" s="18"/>
    </row>
    <row r="149" spans="2:11">
      <c r="B149" s="23">
        <v>43822</v>
      </c>
      <c r="C149" s="18" t="s">
        <v>110</v>
      </c>
      <c r="D149" s="18">
        <v>1564512</v>
      </c>
      <c r="E149" s="18">
        <v>1</v>
      </c>
      <c r="F149" s="18">
        <v>1330</v>
      </c>
      <c r="G149" s="18">
        <f t="shared" si="8"/>
        <v>1330</v>
      </c>
      <c r="H149" s="18"/>
      <c r="I149" s="18"/>
      <c r="J149" s="19">
        <f t="shared" si="9"/>
        <v>168440</v>
      </c>
      <c r="K149" s="18"/>
    </row>
    <row r="150" spans="2:11">
      <c r="B150" s="23">
        <v>43822</v>
      </c>
      <c r="C150" s="18" t="s">
        <v>110</v>
      </c>
      <c r="D150" s="18">
        <v>1564512</v>
      </c>
      <c r="E150" s="18">
        <v>1</v>
      </c>
      <c r="F150" s="18">
        <v>1330</v>
      </c>
      <c r="G150" s="18">
        <f t="shared" si="8"/>
        <v>1330</v>
      </c>
      <c r="H150" s="18"/>
      <c r="I150" s="18"/>
      <c r="J150" s="19">
        <f t="shared" si="9"/>
        <v>169770</v>
      </c>
      <c r="K150" s="18"/>
    </row>
    <row r="151" spans="2:11">
      <c r="B151" s="23">
        <v>43822</v>
      </c>
      <c r="C151" s="18" t="s">
        <v>29</v>
      </c>
      <c r="D151" s="18">
        <v>1670300</v>
      </c>
      <c r="E151" s="18">
        <v>1</v>
      </c>
      <c r="F151" s="18">
        <v>1260</v>
      </c>
      <c r="G151" s="18">
        <f t="shared" si="8"/>
        <v>1260</v>
      </c>
      <c r="H151" s="18"/>
      <c r="I151" s="18"/>
      <c r="J151" s="19">
        <f t="shared" si="9"/>
        <v>171030</v>
      </c>
      <c r="K151" s="18"/>
    </row>
    <row r="152" spans="2:11">
      <c r="B152" s="23">
        <v>43822</v>
      </c>
      <c r="C152" s="18" t="s">
        <v>29</v>
      </c>
      <c r="D152" s="18">
        <v>1706995</v>
      </c>
      <c r="E152" s="18">
        <v>1</v>
      </c>
      <c r="F152" s="18">
        <v>1400</v>
      </c>
      <c r="G152" s="18">
        <f t="shared" si="8"/>
        <v>1400</v>
      </c>
      <c r="H152" s="18"/>
      <c r="I152" s="18"/>
      <c r="J152" s="19">
        <f t="shared" si="9"/>
        <v>172430</v>
      </c>
      <c r="K152" s="18"/>
    </row>
    <row r="153" spans="2:11">
      <c r="B153" s="23">
        <v>43822</v>
      </c>
      <c r="C153" s="18" t="s">
        <v>29</v>
      </c>
      <c r="D153" s="18">
        <v>1706997</v>
      </c>
      <c r="E153" s="18">
        <v>1</v>
      </c>
      <c r="F153" s="18">
        <v>1400</v>
      </c>
      <c r="G153" s="18">
        <f t="shared" si="8"/>
        <v>1400</v>
      </c>
      <c r="H153" s="18"/>
      <c r="I153" s="18"/>
      <c r="J153" s="19">
        <f t="shared" si="9"/>
        <v>173830</v>
      </c>
      <c r="K153" s="18"/>
    </row>
    <row r="154" spans="2:11">
      <c r="B154" s="23">
        <v>43822</v>
      </c>
      <c r="C154" s="18" t="s">
        <v>29</v>
      </c>
      <c r="D154" s="18">
        <v>1672451</v>
      </c>
      <c r="E154" s="18">
        <v>1</v>
      </c>
      <c r="F154" s="18">
        <v>1260</v>
      </c>
      <c r="G154" s="18">
        <f t="shared" si="8"/>
        <v>1260</v>
      </c>
      <c r="H154" s="18"/>
      <c r="I154" s="18"/>
      <c r="J154" s="19">
        <f t="shared" si="9"/>
        <v>175090</v>
      </c>
      <c r="K154" s="18"/>
    </row>
    <row r="155" spans="2:11">
      <c r="B155" s="23">
        <v>43822</v>
      </c>
      <c r="C155" s="18" t="s">
        <v>29</v>
      </c>
      <c r="D155" s="18">
        <v>1711688</v>
      </c>
      <c r="E155" s="18">
        <v>1</v>
      </c>
      <c r="F155" s="18">
        <v>3240</v>
      </c>
      <c r="G155" s="18">
        <f t="shared" si="8"/>
        <v>3240</v>
      </c>
      <c r="H155" s="18"/>
      <c r="I155" s="18"/>
      <c r="J155" s="19">
        <f t="shared" si="9"/>
        <v>178330</v>
      </c>
      <c r="K155" s="18"/>
    </row>
    <row r="156" spans="2:11">
      <c r="B156" s="23">
        <v>43822</v>
      </c>
      <c r="C156" s="18" t="s">
        <v>44</v>
      </c>
      <c r="D156" s="18">
        <v>1673857</v>
      </c>
      <c r="E156" s="18">
        <v>1</v>
      </c>
      <c r="F156" s="18">
        <v>990</v>
      </c>
      <c r="G156" s="18">
        <f t="shared" si="8"/>
        <v>990</v>
      </c>
      <c r="H156" s="18"/>
      <c r="I156" s="18"/>
      <c r="J156" s="19">
        <f t="shared" si="9"/>
        <v>179320</v>
      </c>
      <c r="K156" s="18"/>
    </row>
    <row r="157" spans="2:11">
      <c r="B157" s="23">
        <v>43822</v>
      </c>
      <c r="C157" s="18" t="s">
        <v>44</v>
      </c>
      <c r="D157" s="18">
        <v>1673857</v>
      </c>
      <c r="E157" s="18">
        <v>1</v>
      </c>
      <c r="F157" s="18">
        <v>990</v>
      </c>
      <c r="G157" s="18">
        <f t="shared" si="8"/>
        <v>990</v>
      </c>
      <c r="H157" s="18"/>
      <c r="I157" s="18"/>
      <c r="J157" s="19">
        <f t="shared" si="9"/>
        <v>180310</v>
      </c>
      <c r="K157" s="18"/>
    </row>
    <row r="158" spans="2:11">
      <c r="B158" s="23">
        <v>43822</v>
      </c>
      <c r="C158" s="18" t="s">
        <v>44</v>
      </c>
      <c r="D158" s="18">
        <v>1674888</v>
      </c>
      <c r="E158" s="18">
        <v>1</v>
      </c>
      <c r="F158" s="18">
        <v>990</v>
      </c>
      <c r="G158" s="18">
        <f t="shared" si="8"/>
        <v>990</v>
      </c>
      <c r="H158" s="18"/>
      <c r="I158" s="18"/>
      <c r="J158" s="19">
        <f t="shared" si="9"/>
        <v>181300</v>
      </c>
      <c r="K158" s="18"/>
    </row>
    <row r="159" spans="2:11">
      <c r="B159" s="23">
        <v>43822</v>
      </c>
      <c r="C159" s="18" t="s">
        <v>44</v>
      </c>
      <c r="D159" s="18">
        <v>1674829</v>
      </c>
      <c r="E159" s="18">
        <v>1</v>
      </c>
      <c r="F159" s="18">
        <v>990</v>
      </c>
      <c r="G159" s="18">
        <f t="shared" si="8"/>
        <v>990</v>
      </c>
      <c r="H159" s="18"/>
      <c r="I159" s="18"/>
      <c r="J159" s="19">
        <f t="shared" si="9"/>
        <v>182290</v>
      </c>
      <c r="K159" s="18"/>
    </row>
    <row r="160" spans="2:11">
      <c r="B160" s="23">
        <v>43822</v>
      </c>
      <c r="C160" s="18" t="s">
        <v>44</v>
      </c>
      <c r="D160" s="18">
        <v>1661858</v>
      </c>
      <c r="E160" s="18">
        <v>1</v>
      </c>
      <c r="F160" s="18">
        <v>1080</v>
      </c>
      <c r="G160" s="18">
        <f t="shared" ref="G160:G174" si="10">E160*F160</f>
        <v>1080</v>
      </c>
      <c r="H160" s="18"/>
      <c r="I160" s="18"/>
      <c r="J160" s="19">
        <f t="shared" si="9"/>
        <v>183370</v>
      </c>
      <c r="K160" s="18"/>
    </row>
    <row r="161" spans="2:11">
      <c r="B161" s="23">
        <v>43822</v>
      </c>
      <c r="C161" s="18" t="s">
        <v>44</v>
      </c>
      <c r="D161" s="18">
        <v>1661858</v>
      </c>
      <c r="E161" s="18">
        <v>1</v>
      </c>
      <c r="F161" s="18">
        <v>1080</v>
      </c>
      <c r="G161" s="18">
        <f t="shared" si="10"/>
        <v>1080</v>
      </c>
      <c r="H161" s="18"/>
      <c r="I161" s="18"/>
      <c r="J161" s="19">
        <f t="shared" si="9"/>
        <v>184450</v>
      </c>
      <c r="K161" s="18"/>
    </row>
    <row r="162" spans="2:11">
      <c r="B162" s="23">
        <v>43822</v>
      </c>
      <c r="C162" s="18" t="s">
        <v>44</v>
      </c>
      <c r="D162" s="18">
        <v>1675343</v>
      </c>
      <c r="E162" s="18">
        <v>1</v>
      </c>
      <c r="F162" s="18">
        <v>990</v>
      </c>
      <c r="G162" s="18">
        <f t="shared" si="10"/>
        <v>990</v>
      </c>
      <c r="H162" s="18"/>
      <c r="I162" s="18"/>
      <c r="J162" s="19">
        <f t="shared" si="9"/>
        <v>185440</v>
      </c>
      <c r="K162" s="18"/>
    </row>
    <row r="163" spans="2:11">
      <c r="B163" s="23">
        <v>43822</v>
      </c>
      <c r="C163" s="18" t="s">
        <v>44</v>
      </c>
      <c r="D163" s="18">
        <v>1683330</v>
      </c>
      <c r="E163" s="18">
        <v>1</v>
      </c>
      <c r="F163" s="18">
        <v>990</v>
      </c>
      <c r="G163" s="18">
        <f t="shared" si="10"/>
        <v>990</v>
      </c>
      <c r="H163" s="18"/>
      <c r="I163" s="18"/>
      <c r="J163" s="19">
        <f t="shared" si="9"/>
        <v>186430</v>
      </c>
      <c r="K163" s="18"/>
    </row>
    <row r="164" spans="2:11">
      <c r="B164" s="23">
        <v>43822</v>
      </c>
      <c r="C164" s="18" t="s">
        <v>44</v>
      </c>
      <c r="D164" s="18">
        <v>1661865</v>
      </c>
      <c r="E164" s="18">
        <v>1</v>
      </c>
      <c r="F164" s="18">
        <v>1080</v>
      </c>
      <c r="G164" s="18">
        <f t="shared" si="10"/>
        <v>1080</v>
      </c>
      <c r="H164" s="18"/>
      <c r="I164" s="18"/>
      <c r="J164" s="19">
        <f t="shared" si="9"/>
        <v>187510</v>
      </c>
      <c r="K164" s="18"/>
    </row>
    <row r="165" spans="2:11">
      <c r="B165" s="23">
        <v>43822</v>
      </c>
      <c r="C165" s="18" t="s">
        <v>44</v>
      </c>
      <c r="D165" s="18">
        <v>1676192</v>
      </c>
      <c r="E165" s="18">
        <v>1</v>
      </c>
      <c r="F165" s="18">
        <v>990</v>
      </c>
      <c r="G165" s="18">
        <f t="shared" si="10"/>
        <v>990</v>
      </c>
      <c r="H165" s="18"/>
      <c r="I165" s="18"/>
      <c r="J165" s="19">
        <f t="shared" si="9"/>
        <v>188500</v>
      </c>
      <c r="K165" s="18"/>
    </row>
    <row r="166" spans="2:11">
      <c r="B166" s="23">
        <v>43822</v>
      </c>
      <c r="C166" s="18" t="s">
        <v>44</v>
      </c>
      <c r="D166" s="18">
        <v>1661865</v>
      </c>
      <c r="E166" s="18">
        <v>1</v>
      </c>
      <c r="F166" s="18">
        <v>1080</v>
      </c>
      <c r="G166" s="18">
        <f t="shared" si="10"/>
        <v>1080</v>
      </c>
      <c r="H166" s="18"/>
      <c r="I166" s="18"/>
      <c r="J166" s="19">
        <f t="shared" si="9"/>
        <v>189580</v>
      </c>
      <c r="K166" s="18"/>
    </row>
    <row r="167" spans="2:11">
      <c r="B167" s="23">
        <v>43822</v>
      </c>
      <c r="C167" s="18" t="s">
        <v>44</v>
      </c>
      <c r="D167" s="18">
        <v>1661858</v>
      </c>
      <c r="E167" s="18">
        <v>1</v>
      </c>
      <c r="F167" s="18">
        <v>1080</v>
      </c>
      <c r="G167" s="18">
        <f t="shared" si="10"/>
        <v>1080</v>
      </c>
      <c r="H167" s="18"/>
      <c r="I167" s="18"/>
      <c r="J167" s="19">
        <f t="shared" si="9"/>
        <v>190660</v>
      </c>
      <c r="K167" s="18"/>
    </row>
    <row r="168" spans="2:11">
      <c r="B168" s="23">
        <v>43822</v>
      </c>
      <c r="C168" s="18" t="s">
        <v>44</v>
      </c>
      <c r="D168" s="18">
        <v>1661858</v>
      </c>
      <c r="E168" s="18">
        <v>1</v>
      </c>
      <c r="F168" s="18">
        <v>1080</v>
      </c>
      <c r="G168" s="18">
        <f t="shared" si="10"/>
        <v>1080</v>
      </c>
      <c r="H168" s="18"/>
      <c r="I168" s="18"/>
      <c r="J168" s="19">
        <f t="shared" si="9"/>
        <v>191740</v>
      </c>
      <c r="K168" s="18"/>
    </row>
    <row r="169" spans="2:11">
      <c r="B169" s="23">
        <v>43823</v>
      </c>
      <c r="C169" s="18" t="s">
        <v>110</v>
      </c>
      <c r="D169" s="18">
        <v>1564508</v>
      </c>
      <c r="E169" s="18">
        <v>1</v>
      </c>
      <c r="F169" s="18">
        <v>1330</v>
      </c>
      <c r="G169" s="18">
        <f t="shared" si="10"/>
        <v>1330</v>
      </c>
      <c r="H169" s="18"/>
      <c r="I169" s="18"/>
      <c r="J169" s="19">
        <f t="shared" si="9"/>
        <v>193070</v>
      </c>
      <c r="K169" s="18"/>
    </row>
    <row r="170" spans="2:11">
      <c r="B170" s="23">
        <v>43823</v>
      </c>
      <c r="C170" s="18" t="s">
        <v>110</v>
      </c>
      <c r="D170" s="18">
        <v>1564512</v>
      </c>
      <c r="E170" s="18">
        <v>1</v>
      </c>
      <c r="F170" s="18">
        <v>1330</v>
      </c>
      <c r="G170" s="18">
        <f t="shared" si="10"/>
        <v>1330</v>
      </c>
      <c r="H170" s="18"/>
      <c r="I170" s="18"/>
      <c r="J170" s="19">
        <f t="shared" si="9"/>
        <v>194400</v>
      </c>
      <c r="K170" s="18"/>
    </row>
    <row r="171" spans="2:11">
      <c r="B171" s="23">
        <v>43823</v>
      </c>
      <c r="C171" s="18" t="s">
        <v>110</v>
      </c>
      <c r="D171" s="18">
        <v>1564512</v>
      </c>
      <c r="E171" s="18">
        <v>1</v>
      </c>
      <c r="F171" s="18">
        <v>1330</v>
      </c>
      <c r="G171" s="18">
        <f t="shared" si="10"/>
        <v>1330</v>
      </c>
      <c r="H171" s="18"/>
      <c r="I171" s="18"/>
      <c r="J171" s="19">
        <f t="shared" si="9"/>
        <v>195730</v>
      </c>
      <c r="K171" s="18"/>
    </row>
    <row r="172" spans="2:11">
      <c r="B172" s="23">
        <v>43823</v>
      </c>
      <c r="C172" s="18" t="s">
        <v>29</v>
      </c>
      <c r="D172" s="18">
        <v>1670300</v>
      </c>
      <c r="E172" s="18">
        <v>1</v>
      </c>
      <c r="F172" s="18">
        <v>1260</v>
      </c>
      <c r="G172" s="18">
        <f t="shared" si="10"/>
        <v>1260</v>
      </c>
      <c r="H172" s="18"/>
      <c r="I172" s="18"/>
      <c r="J172" s="19">
        <f t="shared" si="9"/>
        <v>196990</v>
      </c>
      <c r="K172" s="18"/>
    </row>
    <row r="173" spans="2:11">
      <c r="B173" s="23">
        <v>43823</v>
      </c>
      <c r="C173" s="18" t="s">
        <v>29</v>
      </c>
      <c r="D173" s="18">
        <v>1672451</v>
      </c>
      <c r="E173" s="18">
        <v>1</v>
      </c>
      <c r="F173" s="18">
        <v>1260</v>
      </c>
      <c r="G173" s="18">
        <f t="shared" si="10"/>
        <v>1260</v>
      </c>
      <c r="H173" s="18"/>
      <c r="I173" s="18"/>
      <c r="J173" s="19">
        <f t="shared" si="9"/>
        <v>198250</v>
      </c>
      <c r="K173" s="18"/>
    </row>
    <row r="174" spans="2:11">
      <c r="B174" s="23">
        <v>43823</v>
      </c>
      <c r="C174" s="18" t="s">
        <v>29</v>
      </c>
      <c r="D174" s="18">
        <v>1711688</v>
      </c>
      <c r="E174" s="18">
        <v>1</v>
      </c>
      <c r="F174" s="18">
        <v>3240</v>
      </c>
      <c r="G174" s="18">
        <f t="shared" si="10"/>
        <v>3240</v>
      </c>
      <c r="H174" s="18"/>
      <c r="I174" s="18"/>
      <c r="J174" s="19">
        <f t="shared" si="9"/>
        <v>201490</v>
      </c>
      <c r="K174" s="18"/>
    </row>
    <row r="175" spans="2:11">
      <c r="B175" s="23">
        <v>43823</v>
      </c>
      <c r="C175" s="18" t="s">
        <v>44</v>
      </c>
      <c r="D175" s="18">
        <v>1673857</v>
      </c>
      <c r="E175" s="18">
        <v>1</v>
      </c>
      <c r="F175" s="18">
        <v>990</v>
      </c>
      <c r="G175" s="18">
        <f t="shared" ref="G175:G206" si="11">E175*F175</f>
        <v>990</v>
      </c>
      <c r="H175" s="18"/>
      <c r="I175" s="18"/>
      <c r="J175" s="19">
        <f t="shared" ref="J175:J206" si="12">J174+G175-I175</f>
        <v>202480</v>
      </c>
      <c r="K175" s="18"/>
    </row>
    <row r="176" spans="2:11">
      <c r="B176" s="23">
        <v>43823</v>
      </c>
      <c r="C176" s="18" t="s">
        <v>44</v>
      </c>
      <c r="D176" s="18">
        <v>1673857</v>
      </c>
      <c r="E176" s="18">
        <v>1</v>
      </c>
      <c r="F176" s="18">
        <v>990</v>
      </c>
      <c r="G176" s="18">
        <f t="shared" si="11"/>
        <v>990</v>
      </c>
      <c r="H176" s="18"/>
      <c r="I176" s="18"/>
      <c r="J176" s="19">
        <f t="shared" si="12"/>
        <v>203470</v>
      </c>
      <c r="K176" s="18"/>
    </row>
    <row r="177" spans="2:11">
      <c r="B177" s="23">
        <v>43823</v>
      </c>
      <c r="C177" s="18" t="s">
        <v>44</v>
      </c>
      <c r="D177" s="18">
        <v>1674888</v>
      </c>
      <c r="E177" s="18">
        <v>1</v>
      </c>
      <c r="F177" s="18">
        <v>990</v>
      </c>
      <c r="G177" s="18">
        <f t="shared" si="11"/>
        <v>990</v>
      </c>
      <c r="H177" s="18"/>
      <c r="I177" s="18"/>
      <c r="J177" s="19">
        <f t="shared" si="12"/>
        <v>204460</v>
      </c>
      <c r="K177" s="18"/>
    </row>
    <row r="178" spans="2:11">
      <c r="B178" s="23">
        <v>43823</v>
      </c>
      <c r="C178" s="18" t="s">
        <v>44</v>
      </c>
      <c r="D178" s="18">
        <v>1674829</v>
      </c>
      <c r="E178" s="18">
        <v>1</v>
      </c>
      <c r="F178" s="18">
        <v>990</v>
      </c>
      <c r="G178" s="18">
        <f t="shared" si="11"/>
        <v>990</v>
      </c>
      <c r="H178" s="18"/>
      <c r="I178" s="18"/>
      <c r="J178" s="19">
        <f t="shared" si="12"/>
        <v>205450</v>
      </c>
      <c r="K178" s="18"/>
    </row>
    <row r="179" spans="2:11">
      <c r="B179" s="23">
        <v>43823</v>
      </c>
      <c r="C179" s="18" t="s">
        <v>44</v>
      </c>
      <c r="D179" s="18">
        <v>1661858</v>
      </c>
      <c r="E179" s="18">
        <v>1</v>
      </c>
      <c r="F179" s="18">
        <v>1080</v>
      </c>
      <c r="G179" s="18">
        <f t="shared" si="11"/>
        <v>1080</v>
      </c>
      <c r="H179" s="18"/>
      <c r="I179" s="18"/>
      <c r="J179" s="19">
        <f t="shared" si="12"/>
        <v>206530</v>
      </c>
      <c r="K179" s="18"/>
    </row>
    <row r="180" spans="2:11">
      <c r="B180" s="23">
        <v>43823</v>
      </c>
      <c r="C180" s="18" t="s">
        <v>44</v>
      </c>
      <c r="D180" s="18">
        <v>1661858</v>
      </c>
      <c r="E180" s="18">
        <v>1</v>
      </c>
      <c r="F180" s="18">
        <v>1080</v>
      </c>
      <c r="G180" s="18">
        <f t="shared" si="11"/>
        <v>1080</v>
      </c>
      <c r="H180" s="18"/>
      <c r="I180" s="18"/>
      <c r="J180" s="19">
        <f t="shared" si="12"/>
        <v>207610</v>
      </c>
      <c r="K180" s="18"/>
    </row>
    <row r="181" spans="2:11">
      <c r="B181" s="23">
        <v>43823</v>
      </c>
      <c r="C181" s="18" t="s">
        <v>44</v>
      </c>
      <c r="D181" s="18">
        <v>1675343</v>
      </c>
      <c r="E181" s="18">
        <v>1</v>
      </c>
      <c r="F181" s="18">
        <v>990</v>
      </c>
      <c r="G181" s="18">
        <f t="shared" si="11"/>
        <v>990</v>
      </c>
      <c r="H181" s="18"/>
      <c r="I181" s="18"/>
      <c r="J181" s="19">
        <f t="shared" si="12"/>
        <v>208600</v>
      </c>
      <c r="K181" s="18"/>
    </row>
    <row r="182" spans="2:11">
      <c r="B182" s="23">
        <v>43823</v>
      </c>
      <c r="C182" s="18" t="s">
        <v>44</v>
      </c>
      <c r="D182" s="18">
        <v>1683330</v>
      </c>
      <c r="E182" s="18">
        <v>1</v>
      </c>
      <c r="F182" s="18">
        <v>990</v>
      </c>
      <c r="G182" s="18">
        <f t="shared" si="11"/>
        <v>990</v>
      </c>
      <c r="H182" s="18"/>
      <c r="I182" s="18"/>
      <c r="J182" s="19">
        <f t="shared" si="12"/>
        <v>209590</v>
      </c>
      <c r="K182" s="18"/>
    </row>
    <row r="183" spans="2:11">
      <c r="B183" s="23">
        <v>43823</v>
      </c>
      <c r="C183" s="18" t="s">
        <v>44</v>
      </c>
      <c r="D183" s="18">
        <v>1661865</v>
      </c>
      <c r="E183" s="18">
        <v>1</v>
      </c>
      <c r="F183" s="18">
        <v>1080</v>
      </c>
      <c r="G183" s="18">
        <f t="shared" si="11"/>
        <v>1080</v>
      </c>
      <c r="H183" s="18"/>
      <c r="I183" s="18"/>
      <c r="J183" s="19">
        <f t="shared" si="12"/>
        <v>210670</v>
      </c>
      <c r="K183" s="18"/>
    </row>
    <row r="184" spans="2:11">
      <c r="B184" s="23">
        <v>43823</v>
      </c>
      <c r="C184" s="18" t="s">
        <v>44</v>
      </c>
      <c r="D184" s="18">
        <v>1676192</v>
      </c>
      <c r="E184" s="18">
        <v>1</v>
      </c>
      <c r="F184" s="18">
        <v>990</v>
      </c>
      <c r="G184" s="18">
        <f t="shared" si="11"/>
        <v>990</v>
      </c>
      <c r="H184" s="18"/>
      <c r="I184" s="18"/>
      <c r="J184" s="19">
        <f t="shared" si="12"/>
        <v>211660</v>
      </c>
      <c r="K184" s="18"/>
    </row>
    <row r="185" spans="2:11">
      <c r="B185" s="23">
        <v>43823</v>
      </c>
      <c r="C185" s="18" t="s">
        <v>44</v>
      </c>
      <c r="D185" s="18">
        <v>1661865</v>
      </c>
      <c r="E185" s="18">
        <v>1</v>
      </c>
      <c r="F185" s="18">
        <v>1080</v>
      </c>
      <c r="G185" s="18">
        <f t="shared" si="11"/>
        <v>1080</v>
      </c>
      <c r="H185" s="18"/>
      <c r="I185" s="18"/>
      <c r="J185" s="19">
        <f t="shared" si="12"/>
        <v>212740</v>
      </c>
      <c r="K185" s="18"/>
    </row>
    <row r="186" spans="2:11">
      <c r="B186" s="23">
        <v>43823</v>
      </c>
      <c r="C186" s="18" t="s">
        <v>44</v>
      </c>
      <c r="D186" s="18">
        <v>1661858</v>
      </c>
      <c r="E186" s="18">
        <v>1</v>
      </c>
      <c r="F186" s="18">
        <v>1080</v>
      </c>
      <c r="G186" s="18">
        <f t="shared" si="11"/>
        <v>1080</v>
      </c>
      <c r="H186" s="18"/>
      <c r="I186" s="18"/>
      <c r="J186" s="19">
        <f t="shared" si="12"/>
        <v>213820</v>
      </c>
      <c r="K186" s="18"/>
    </row>
    <row r="187" spans="2:11">
      <c r="B187" s="23">
        <v>43823</v>
      </c>
      <c r="C187" s="18" t="s">
        <v>44</v>
      </c>
      <c r="D187" s="18">
        <v>1661858</v>
      </c>
      <c r="E187" s="18">
        <v>1</v>
      </c>
      <c r="F187" s="18">
        <v>1080</v>
      </c>
      <c r="G187" s="18">
        <f t="shared" si="11"/>
        <v>1080</v>
      </c>
      <c r="H187" s="18"/>
      <c r="I187" s="18"/>
      <c r="J187" s="19">
        <f t="shared" si="12"/>
        <v>214900</v>
      </c>
      <c r="K187" s="18"/>
    </row>
    <row r="188" spans="2:11">
      <c r="B188" s="23">
        <v>43824</v>
      </c>
      <c r="C188" s="18" t="s">
        <v>68</v>
      </c>
      <c r="D188" s="18">
        <v>1669406</v>
      </c>
      <c r="E188" s="18">
        <v>1</v>
      </c>
      <c r="F188" s="18">
        <v>1600</v>
      </c>
      <c r="G188" s="18">
        <f t="shared" si="11"/>
        <v>1600</v>
      </c>
      <c r="H188" s="18"/>
      <c r="I188" s="18"/>
      <c r="J188" s="19">
        <f t="shared" si="12"/>
        <v>216500</v>
      </c>
      <c r="K188" s="18"/>
    </row>
    <row r="189" spans="2:11">
      <c r="B189" s="23">
        <v>43824</v>
      </c>
      <c r="C189" s="18" t="s">
        <v>68</v>
      </c>
      <c r="D189" s="18">
        <v>1669421</v>
      </c>
      <c r="E189" s="18">
        <v>1</v>
      </c>
      <c r="F189" s="18">
        <v>1600</v>
      </c>
      <c r="G189" s="18">
        <f t="shared" si="11"/>
        <v>1600</v>
      </c>
      <c r="H189" s="18"/>
      <c r="I189" s="18"/>
      <c r="J189" s="19">
        <f t="shared" si="12"/>
        <v>218100</v>
      </c>
      <c r="K189" s="18"/>
    </row>
    <row r="190" spans="2:11">
      <c r="B190" s="23">
        <v>43824</v>
      </c>
      <c r="C190" s="18" t="s">
        <v>29</v>
      </c>
      <c r="D190" s="18">
        <v>1670300</v>
      </c>
      <c r="E190" s="18">
        <v>1</v>
      </c>
      <c r="F190" s="18">
        <v>1260</v>
      </c>
      <c r="G190" s="18">
        <f t="shared" si="11"/>
        <v>1260</v>
      </c>
      <c r="H190" s="18"/>
      <c r="I190" s="18"/>
      <c r="J190" s="19">
        <f t="shared" si="12"/>
        <v>219360</v>
      </c>
      <c r="K190" s="18"/>
    </row>
    <row r="191" spans="2:11">
      <c r="B191" s="23">
        <v>43824</v>
      </c>
      <c r="C191" s="18" t="s">
        <v>29</v>
      </c>
      <c r="D191" s="18">
        <v>1711759</v>
      </c>
      <c r="E191" s="18">
        <v>1</v>
      </c>
      <c r="F191" s="18">
        <v>1710</v>
      </c>
      <c r="G191" s="18">
        <f t="shared" si="11"/>
        <v>1710</v>
      </c>
      <c r="H191" s="18"/>
      <c r="I191" s="18"/>
      <c r="J191" s="19">
        <f t="shared" si="12"/>
        <v>221070</v>
      </c>
      <c r="K191" s="18"/>
    </row>
    <row r="192" spans="2:11">
      <c r="B192" s="23">
        <v>43824</v>
      </c>
      <c r="C192" s="18" t="s">
        <v>29</v>
      </c>
      <c r="D192" s="18">
        <v>1711759</v>
      </c>
      <c r="E192" s="18">
        <v>1</v>
      </c>
      <c r="F192" s="18">
        <v>1710</v>
      </c>
      <c r="G192" s="18">
        <f t="shared" si="11"/>
        <v>1710</v>
      </c>
      <c r="H192" s="18"/>
      <c r="I192" s="18"/>
      <c r="J192" s="19">
        <f t="shared" si="12"/>
        <v>222780</v>
      </c>
      <c r="K192" s="18"/>
    </row>
    <row r="193" spans="2:11">
      <c r="B193" s="23">
        <v>43824</v>
      </c>
      <c r="C193" s="18" t="s">
        <v>29</v>
      </c>
      <c r="D193" s="18">
        <v>1672451</v>
      </c>
      <c r="E193" s="18">
        <v>1</v>
      </c>
      <c r="F193" s="18">
        <v>1260</v>
      </c>
      <c r="G193" s="18">
        <f t="shared" si="11"/>
        <v>1260</v>
      </c>
      <c r="H193" s="18"/>
      <c r="I193" s="18"/>
      <c r="J193" s="19">
        <f t="shared" si="12"/>
        <v>224040</v>
      </c>
      <c r="K193" s="18"/>
    </row>
    <row r="194" spans="2:11">
      <c r="B194" s="23">
        <v>43824</v>
      </c>
      <c r="C194" s="18" t="s">
        <v>44</v>
      </c>
      <c r="D194" s="18">
        <v>1656930</v>
      </c>
      <c r="E194" s="18">
        <v>1</v>
      </c>
      <c r="F194" s="18">
        <v>990</v>
      </c>
      <c r="G194" s="18">
        <f t="shared" si="11"/>
        <v>990</v>
      </c>
      <c r="H194" s="18"/>
      <c r="I194" s="18"/>
      <c r="J194" s="19">
        <f t="shared" si="12"/>
        <v>225030</v>
      </c>
      <c r="K194" s="18"/>
    </row>
    <row r="195" spans="2:11">
      <c r="B195" s="23">
        <v>43824</v>
      </c>
      <c r="C195" s="18" t="s">
        <v>44</v>
      </c>
      <c r="D195" s="18">
        <v>1714546</v>
      </c>
      <c r="E195" s="18">
        <v>1</v>
      </c>
      <c r="F195" s="18">
        <v>990</v>
      </c>
      <c r="G195" s="18">
        <f t="shared" si="11"/>
        <v>990</v>
      </c>
      <c r="H195" s="18"/>
      <c r="I195" s="18"/>
      <c r="J195" s="19">
        <f t="shared" si="12"/>
        <v>226020</v>
      </c>
      <c r="K195" s="18"/>
    </row>
    <row r="196" spans="2:11">
      <c r="B196" s="23">
        <v>43824</v>
      </c>
      <c r="C196" s="18" t="s">
        <v>44</v>
      </c>
      <c r="D196" s="18">
        <v>1674888</v>
      </c>
      <c r="E196" s="18">
        <v>1</v>
      </c>
      <c r="F196" s="18">
        <v>990</v>
      </c>
      <c r="G196" s="18">
        <f t="shared" si="11"/>
        <v>990</v>
      </c>
      <c r="H196" s="18"/>
      <c r="I196" s="18"/>
      <c r="J196" s="19">
        <f t="shared" si="12"/>
        <v>227010</v>
      </c>
      <c r="K196" s="18"/>
    </row>
    <row r="197" spans="2:11">
      <c r="B197" s="23">
        <v>43824</v>
      </c>
      <c r="C197" s="18" t="s">
        <v>44</v>
      </c>
      <c r="D197" s="18">
        <v>1674829</v>
      </c>
      <c r="E197" s="18">
        <v>1</v>
      </c>
      <c r="F197" s="18">
        <v>990</v>
      </c>
      <c r="G197" s="18">
        <f t="shared" si="11"/>
        <v>990</v>
      </c>
      <c r="H197" s="18"/>
      <c r="I197" s="18"/>
      <c r="J197" s="19">
        <f t="shared" si="12"/>
        <v>228000</v>
      </c>
      <c r="K197" s="18"/>
    </row>
    <row r="198" spans="2:11">
      <c r="B198" s="23">
        <v>43824</v>
      </c>
      <c r="C198" s="18" t="s">
        <v>44</v>
      </c>
      <c r="D198" s="18">
        <v>1661858</v>
      </c>
      <c r="E198" s="18">
        <v>1</v>
      </c>
      <c r="F198" s="18">
        <v>1080</v>
      </c>
      <c r="G198" s="18">
        <f t="shared" si="11"/>
        <v>1080</v>
      </c>
      <c r="H198" s="18"/>
      <c r="I198" s="18"/>
      <c r="J198" s="19">
        <f t="shared" si="12"/>
        <v>229080</v>
      </c>
      <c r="K198" s="18"/>
    </row>
    <row r="199" spans="2:11">
      <c r="B199" s="23">
        <v>43824</v>
      </c>
      <c r="C199" s="18" t="s">
        <v>44</v>
      </c>
      <c r="D199" s="18">
        <v>1661858</v>
      </c>
      <c r="E199" s="18">
        <v>1</v>
      </c>
      <c r="F199" s="18">
        <v>1080</v>
      </c>
      <c r="G199" s="18">
        <f t="shared" si="11"/>
        <v>1080</v>
      </c>
      <c r="H199" s="18"/>
      <c r="I199" s="18"/>
      <c r="J199" s="19">
        <f t="shared" si="12"/>
        <v>230160</v>
      </c>
      <c r="K199" s="18"/>
    </row>
    <row r="200" spans="2:11">
      <c r="B200" s="23">
        <v>43824</v>
      </c>
      <c r="C200" s="18" t="s">
        <v>44</v>
      </c>
      <c r="D200" s="18">
        <v>1675343</v>
      </c>
      <c r="E200" s="18">
        <v>1</v>
      </c>
      <c r="F200" s="18">
        <v>990</v>
      </c>
      <c r="G200" s="18">
        <f t="shared" si="11"/>
        <v>990</v>
      </c>
      <c r="H200" s="18"/>
      <c r="I200" s="18"/>
      <c r="J200" s="19">
        <f t="shared" si="12"/>
        <v>231150</v>
      </c>
      <c r="K200" s="18"/>
    </row>
    <row r="201" spans="2:11">
      <c r="B201" s="23">
        <v>43824</v>
      </c>
      <c r="C201" s="18" t="s">
        <v>44</v>
      </c>
      <c r="D201" s="18">
        <v>1683330</v>
      </c>
      <c r="E201" s="18">
        <v>1</v>
      </c>
      <c r="F201" s="18">
        <v>990</v>
      </c>
      <c r="G201" s="18">
        <f t="shared" si="11"/>
        <v>990</v>
      </c>
      <c r="H201" s="18"/>
      <c r="I201" s="18"/>
      <c r="J201" s="19">
        <f t="shared" si="12"/>
        <v>232140</v>
      </c>
      <c r="K201" s="18"/>
    </row>
    <row r="202" spans="2:11">
      <c r="B202" s="23">
        <v>43824</v>
      </c>
      <c r="C202" s="18" t="s">
        <v>44</v>
      </c>
      <c r="D202" s="18">
        <v>1661865</v>
      </c>
      <c r="E202" s="18">
        <v>1</v>
      </c>
      <c r="F202" s="18">
        <v>1080</v>
      </c>
      <c r="G202" s="18">
        <f t="shared" si="11"/>
        <v>1080</v>
      </c>
      <c r="H202" s="18"/>
      <c r="I202" s="18"/>
      <c r="J202" s="19">
        <f t="shared" si="12"/>
        <v>233220</v>
      </c>
      <c r="K202" s="18"/>
    </row>
    <row r="203" spans="2:11">
      <c r="B203" s="23">
        <v>43824</v>
      </c>
      <c r="C203" s="18" t="s">
        <v>44</v>
      </c>
      <c r="D203" s="18">
        <v>1676192</v>
      </c>
      <c r="E203" s="18">
        <v>1</v>
      </c>
      <c r="F203" s="18">
        <v>990</v>
      </c>
      <c r="G203" s="18">
        <f t="shared" si="11"/>
        <v>990</v>
      </c>
      <c r="H203" s="18"/>
      <c r="I203" s="18"/>
      <c r="J203" s="19">
        <f t="shared" si="12"/>
        <v>234210</v>
      </c>
      <c r="K203" s="18"/>
    </row>
    <row r="204" spans="2:11">
      <c r="B204" s="23">
        <v>43824</v>
      </c>
      <c r="C204" s="18" t="s">
        <v>44</v>
      </c>
      <c r="D204" s="18">
        <v>1661865</v>
      </c>
      <c r="E204" s="18">
        <v>1</v>
      </c>
      <c r="F204" s="18">
        <v>1080</v>
      </c>
      <c r="G204" s="18">
        <f t="shared" si="11"/>
        <v>1080</v>
      </c>
      <c r="H204" s="18"/>
      <c r="I204" s="18"/>
      <c r="J204" s="19">
        <f t="shared" si="12"/>
        <v>235290</v>
      </c>
      <c r="K204" s="18"/>
    </row>
    <row r="205" spans="2:11">
      <c r="B205" s="23">
        <v>43824</v>
      </c>
      <c r="C205" s="18" t="s">
        <v>44</v>
      </c>
      <c r="D205" s="18">
        <v>1661858</v>
      </c>
      <c r="E205" s="18">
        <v>1</v>
      </c>
      <c r="F205" s="18">
        <v>1080</v>
      </c>
      <c r="G205" s="18">
        <f t="shared" si="11"/>
        <v>1080</v>
      </c>
      <c r="H205" s="18"/>
      <c r="I205" s="18"/>
      <c r="J205" s="19">
        <f t="shared" si="12"/>
        <v>236370</v>
      </c>
      <c r="K205" s="18"/>
    </row>
    <row r="206" spans="2:11">
      <c r="B206" s="23">
        <v>43824</v>
      </c>
      <c r="C206" s="18" t="s">
        <v>44</v>
      </c>
      <c r="D206" s="18">
        <v>1661858</v>
      </c>
      <c r="E206" s="18">
        <v>1</v>
      </c>
      <c r="F206" s="18">
        <v>1080</v>
      </c>
      <c r="G206" s="18">
        <f t="shared" si="11"/>
        <v>1080</v>
      </c>
      <c r="H206" s="18"/>
      <c r="I206" s="18"/>
      <c r="J206" s="19">
        <f t="shared" si="12"/>
        <v>237450</v>
      </c>
      <c r="K206" s="18"/>
    </row>
    <row r="207" spans="2:11">
      <c r="B207" s="23">
        <v>43825</v>
      </c>
      <c r="C207" s="18" t="s">
        <v>29</v>
      </c>
      <c r="D207" s="18">
        <v>1716544</v>
      </c>
      <c r="E207" s="18">
        <v>1</v>
      </c>
      <c r="F207" s="18">
        <v>1260</v>
      </c>
      <c r="G207" s="18">
        <f t="shared" ref="G207:G228" si="13">E207*F207</f>
        <v>1260</v>
      </c>
      <c r="H207" s="18"/>
      <c r="I207" s="18"/>
      <c r="J207" s="19">
        <f t="shared" ref="J207:J229" si="14">J206+G207-I207</f>
        <v>238710</v>
      </c>
      <c r="K207" s="18"/>
    </row>
    <row r="208" spans="2:11">
      <c r="B208" s="23">
        <v>43825</v>
      </c>
      <c r="C208" s="18" t="s">
        <v>29</v>
      </c>
      <c r="D208" s="18">
        <v>1711234</v>
      </c>
      <c r="E208" s="18">
        <v>1</v>
      </c>
      <c r="F208" s="18">
        <v>1330</v>
      </c>
      <c r="G208" s="18">
        <f t="shared" si="13"/>
        <v>1330</v>
      </c>
      <c r="H208" s="18"/>
      <c r="I208" s="18"/>
      <c r="J208" s="19">
        <f t="shared" si="14"/>
        <v>240040</v>
      </c>
      <c r="K208" s="18"/>
    </row>
    <row r="209" spans="2:11">
      <c r="B209" s="23">
        <v>43825</v>
      </c>
      <c r="C209" s="18" t="s">
        <v>29</v>
      </c>
      <c r="D209" s="18">
        <v>1728088</v>
      </c>
      <c r="E209" s="18">
        <v>1</v>
      </c>
      <c r="F209" s="18">
        <v>1400</v>
      </c>
      <c r="G209" s="18">
        <f t="shared" si="13"/>
        <v>1400</v>
      </c>
      <c r="H209" s="18"/>
      <c r="I209" s="18"/>
      <c r="J209" s="19">
        <f t="shared" si="14"/>
        <v>241440</v>
      </c>
      <c r="K209" s="18"/>
    </row>
    <row r="210" spans="2:11">
      <c r="B210" s="23">
        <v>43825</v>
      </c>
      <c r="C210" s="18" t="s">
        <v>29</v>
      </c>
      <c r="D210" s="18">
        <v>1670300</v>
      </c>
      <c r="E210" s="18">
        <v>1</v>
      </c>
      <c r="F210" s="18">
        <v>1260</v>
      </c>
      <c r="G210" s="18">
        <f t="shared" si="13"/>
        <v>1260</v>
      </c>
      <c r="H210" s="18"/>
      <c r="I210" s="18"/>
      <c r="J210" s="19">
        <f t="shared" si="14"/>
        <v>242700</v>
      </c>
      <c r="K210" s="18"/>
    </row>
    <row r="211" spans="2:11">
      <c r="B211" s="23">
        <v>43825</v>
      </c>
      <c r="C211" s="18" t="s">
        <v>29</v>
      </c>
      <c r="D211" s="18">
        <v>1711759</v>
      </c>
      <c r="E211" s="18">
        <v>1</v>
      </c>
      <c r="F211" s="18">
        <v>1710</v>
      </c>
      <c r="G211" s="18">
        <f t="shared" si="13"/>
        <v>1710</v>
      </c>
      <c r="H211" s="18"/>
      <c r="I211" s="18"/>
      <c r="J211" s="19">
        <f t="shared" si="14"/>
        <v>244410</v>
      </c>
      <c r="K211" s="18"/>
    </row>
    <row r="212" spans="2:11">
      <c r="B212" s="23">
        <v>43825</v>
      </c>
      <c r="C212" s="18" t="s">
        <v>29</v>
      </c>
      <c r="D212" s="18">
        <v>1711759</v>
      </c>
      <c r="E212" s="18">
        <v>1</v>
      </c>
      <c r="F212" s="18">
        <v>1710</v>
      </c>
      <c r="G212" s="18">
        <f t="shared" si="13"/>
        <v>1710</v>
      </c>
      <c r="H212" s="18"/>
      <c r="I212" s="18"/>
      <c r="J212" s="19">
        <f t="shared" si="14"/>
        <v>246120</v>
      </c>
      <c r="K212" s="18"/>
    </row>
    <row r="213" spans="2:11">
      <c r="B213" s="23">
        <v>43825</v>
      </c>
      <c r="C213" s="18" t="s">
        <v>29</v>
      </c>
      <c r="D213" s="18">
        <v>1672451</v>
      </c>
      <c r="E213" s="18">
        <v>1</v>
      </c>
      <c r="F213" s="18">
        <v>1260</v>
      </c>
      <c r="G213" s="18">
        <f t="shared" si="13"/>
        <v>1260</v>
      </c>
      <c r="H213" s="18"/>
      <c r="I213" s="18"/>
      <c r="J213" s="19">
        <f t="shared" si="14"/>
        <v>247380</v>
      </c>
      <c r="K213" s="18"/>
    </row>
    <row r="214" spans="2:11">
      <c r="B214" s="23">
        <v>43825</v>
      </c>
      <c r="C214" s="18" t="s">
        <v>44</v>
      </c>
      <c r="D214" s="18">
        <v>1656930</v>
      </c>
      <c r="E214" s="18">
        <v>1</v>
      </c>
      <c r="F214" s="18">
        <v>990</v>
      </c>
      <c r="G214" s="18">
        <f t="shared" si="13"/>
        <v>990</v>
      </c>
      <c r="H214" s="18"/>
      <c r="I214" s="18"/>
      <c r="J214" s="19">
        <f t="shared" si="14"/>
        <v>248370</v>
      </c>
      <c r="K214" s="18"/>
    </row>
    <row r="215" spans="2:11">
      <c r="B215" s="23">
        <v>43825</v>
      </c>
      <c r="C215" s="18" t="s">
        <v>44</v>
      </c>
      <c r="D215" s="18">
        <v>1714546</v>
      </c>
      <c r="E215" s="18">
        <v>1</v>
      </c>
      <c r="F215" s="18">
        <v>990</v>
      </c>
      <c r="G215" s="18">
        <f t="shared" si="13"/>
        <v>990</v>
      </c>
      <c r="H215" s="18"/>
      <c r="I215" s="18"/>
      <c r="J215" s="19">
        <f t="shared" si="14"/>
        <v>249360</v>
      </c>
      <c r="K215" s="18"/>
    </row>
    <row r="216" spans="2:11">
      <c r="B216" s="23">
        <v>43825</v>
      </c>
      <c r="C216" s="18" t="s">
        <v>44</v>
      </c>
      <c r="D216" s="18">
        <v>1674888</v>
      </c>
      <c r="E216" s="18">
        <v>1</v>
      </c>
      <c r="F216" s="18">
        <v>990</v>
      </c>
      <c r="G216" s="18">
        <f t="shared" si="13"/>
        <v>990</v>
      </c>
      <c r="H216" s="18"/>
      <c r="I216" s="18"/>
      <c r="J216" s="19">
        <f t="shared" si="14"/>
        <v>250350</v>
      </c>
      <c r="K216" s="18"/>
    </row>
    <row r="217" spans="2:11">
      <c r="B217" s="23">
        <v>43825</v>
      </c>
      <c r="C217" s="18" t="s">
        <v>44</v>
      </c>
      <c r="D217" s="18">
        <v>1674829</v>
      </c>
      <c r="E217" s="18">
        <v>1</v>
      </c>
      <c r="F217" s="18">
        <v>990</v>
      </c>
      <c r="G217" s="18">
        <f t="shared" si="13"/>
        <v>990</v>
      </c>
      <c r="H217" s="18"/>
      <c r="I217" s="18"/>
      <c r="J217" s="19">
        <f t="shared" si="14"/>
        <v>251340</v>
      </c>
      <c r="K217" s="18"/>
    </row>
    <row r="218" spans="2:11">
      <c r="B218" s="23">
        <v>43825</v>
      </c>
      <c r="C218" s="18" t="s">
        <v>44</v>
      </c>
      <c r="D218" s="18">
        <v>1675343</v>
      </c>
      <c r="E218" s="18">
        <v>1</v>
      </c>
      <c r="F218" s="18">
        <v>990</v>
      </c>
      <c r="G218" s="18">
        <f t="shared" si="13"/>
        <v>990</v>
      </c>
      <c r="H218" s="18"/>
      <c r="I218" s="18"/>
      <c r="J218" s="19">
        <f t="shared" si="14"/>
        <v>252330</v>
      </c>
      <c r="K218" s="18"/>
    </row>
    <row r="219" spans="2:11">
      <c r="B219" s="23">
        <v>43825</v>
      </c>
      <c r="C219" s="18" t="s">
        <v>44</v>
      </c>
      <c r="D219" s="18">
        <v>1683330</v>
      </c>
      <c r="E219" s="18">
        <v>1</v>
      </c>
      <c r="F219" s="18">
        <v>990</v>
      </c>
      <c r="G219" s="18">
        <f t="shared" si="13"/>
        <v>990</v>
      </c>
      <c r="H219" s="18"/>
      <c r="I219" s="18"/>
      <c r="J219" s="19">
        <f t="shared" si="14"/>
        <v>253320</v>
      </c>
      <c r="K219" s="18"/>
    </row>
    <row r="220" spans="2:11">
      <c r="B220" s="23">
        <v>43825</v>
      </c>
      <c r="C220" s="18" t="s">
        <v>44</v>
      </c>
      <c r="D220" s="18">
        <v>1676192</v>
      </c>
      <c r="E220" s="18">
        <v>1</v>
      </c>
      <c r="F220" s="18">
        <v>990</v>
      </c>
      <c r="G220" s="18">
        <f t="shared" si="13"/>
        <v>990</v>
      </c>
      <c r="H220" s="18"/>
      <c r="I220" s="18"/>
      <c r="J220" s="19">
        <f t="shared" si="14"/>
        <v>254310</v>
      </c>
      <c r="K220" s="18"/>
    </row>
    <row r="221" spans="2:11">
      <c r="B221" s="23">
        <v>43825</v>
      </c>
      <c r="C221" s="18" t="s">
        <v>68</v>
      </c>
      <c r="D221" s="18">
        <v>1693556</v>
      </c>
      <c r="E221" s="18">
        <v>1</v>
      </c>
      <c r="F221" s="18">
        <v>1300</v>
      </c>
      <c r="G221" s="18">
        <f t="shared" si="13"/>
        <v>1300</v>
      </c>
      <c r="H221" s="18"/>
      <c r="I221" s="18"/>
      <c r="J221" s="19">
        <f t="shared" si="14"/>
        <v>255610</v>
      </c>
      <c r="K221" s="18"/>
    </row>
    <row r="222" spans="2:11">
      <c r="B222" s="23">
        <v>43826</v>
      </c>
      <c r="C222" s="18" t="s">
        <v>29</v>
      </c>
      <c r="D222" s="18">
        <v>1716544</v>
      </c>
      <c r="E222" s="18">
        <v>1</v>
      </c>
      <c r="F222" s="18">
        <v>1260</v>
      </c>
      <c r="G222" s="18">
        <f t="shared" si="13"/>
        <v>1260</v>
      </c>
      <c r="H222" s="18"/>
      <c r="I222" s="18"/>
      <c r="J222" s="19">
        <f t="shared" si="14"/>
        <v>256870</v>
      </c>
      <c r="K222" s="18"/>
    </row>
    <row r="223" spans="2:11">
      <c r="B223" s="23">
        <v>43826</v>
      </c>
      <c r="C223" s="18" t="s">
        <v>29</v>
      </c>
      <c r="D223" s="18">
        <v>1711234</v>
      </c>
      <c r="E223" s="18">
        <v>1</v>
      </c>
      <c r="F223" s="18">
        <v>1330</v>
      </c>
      <c r="G223" s="18">
        <f t="shared" si="13"/>
        <v>1330</v>
      </c>
      <c r="H223" s="18"/>
      <c r="I223" s="18"/>
      <c r="J223" s="19">
        <f t="shared" si="14"/>
        <v>258200</v>
      </c>
      <c r="K223" s="18"/>
    </row>
    <row r="224" spans="2:11">
      <c r="B224" s="23">
        <v>43826</v>
      </c>
      <c r="C224" s="18" t="s">
        <v>29</v>
      </c>
      <c r="D224" s="18">
        <v>1719545</v>
      </c>
      <c r="E224" s="18">
        <v>1</v>
      </c>
      <c r="F224" s="18">
        <v>1800</v>
      </c>
      <c r="G224" s="18">
        <f t="shared" si="13"/>
        <v>1800</v>
      </c>
      <c r="H224" s="18"/>
      <c r="I224" s="18"/>
      <c r="J224" s="19">
        <f t="shared" si="14"/>
        <v>260000</v>
      </c>
      <c r="K224" s="18"/>
    </row>
    <row r="225" spans="2:11">
      <c r="B225" s="23">
        <v>43826</v>
      </c>
      <c r="C225" s="18" t="s">
        <v>29</v>
      </c>
      <c r="D225" s="18">
        <v>1670300</v>
      </c>
      <c r="E225" s="18">
        <v>1</v>
      </c>
      <c r="F225" s="18">
        <v>1260</v>
      </c>
      <c r="G225" s="18">
        <f t="shared" si="13"/>
        <v>1260</v>
      </c>
      <c r="H225" s="18"/>
      <c r="I225" s="18"/>
      <c r="J225" s="19">
        <f t="shared" si="14"/>
        <v>261260</v>
      </c>
      <c r="K225" s="18"/>
    </row>
    <row r="226" spans="2:11">
      <c r="B226" s="23">
        <v>43826</v>
      </c>
      <c r="C226" s="18" t="s">
        <v>29</v>
      </c>
      <c r="D226" s="18">
        <v>1672451</v>
      </c>
      <c r="E226" s="18">
        <v>1</v>
      </c>
      <c r="F226" s="18">
        <v>1260</v>
      </c>
      <c r="G226" s="18">
        <f t="shared" si="13"/>
        <v>1260</v>
      </c>
      <c r="H226" s="18"/>
      <c r="I226" s="18"/>
      <c r="J226" s="19">
        <f t="shared" si="14"/>
        <v>262520</v>
      </c>
      <c r="K226" s="18"/>
    </row>
    <row r="227" spans="2:11">
      <c r="B227" s="23">
        <v>43826</v>
      </c>
      <c r="C227" s="18" t="s">
        <v>44</v>
      </c>
      <c r="D227" s="18">
        <v>1656930</v>
      </c>
      <c r="E227" s="18">
        <v>1</v>
      </c>
      <c r="F227" s="18">
        <v>990</v>
      </c>
      <c r="G227" s="18">
        <f t="shared" si="13"/>
        <v>990</v>
      </c>
      <c r="H227" s="18"/>
      <c r="I227" s="18"/>
      <c r="J227" s="19">
        <f t="shared" si="14"/>
        <v>263510</v>
      </c>
      <c r="K227" s="18"/>
    </row>
    <row r="228" spans="2:11">
      <c r="B228" s="23">
        <v>43826</v>
      </c>
      <c r="C228" s="18" t="s">
        <v>44</v>
      </c>
      <c r="D228" s="18">
        <v>1730003</v>
      </c>
      <c r="E228" s="18">
        <v>1</v>
      </c>
      <c r="F228" s="18">
        <v>1100</v>
      </c>
      <c r="G228" s="18">
        <f t="shared" si="13"/>
        <v>1100</v>
      </c>
      <c r="H228" s="18"/>
      <c r="I228" s="18"/>
      <c r="J228" s="19">
        <f t="shared" si="14"/>
        <v>264610</v>
      </c>
      <c r="K228" s="18"/>
    </row>
    <row r="229" spans="2:11">
      <c r="B229" s="23">
        <v>43826</v>
      </c>
      <c r="C229" s="18" t="s">
        <v>44</v>
      </c>
      <c r="D229" s="18">
        <v>1626489</v>
      </c>
      <c r="E229" s="18">
        <v>1</v>
      </c>
      <c r="F229" s="18">
        <v>990</v>
      </c>
      <c r="G229" s="18">
        <f t="shared" ref="G229:G260" si="15">E229*F229</f>
        <v>990</v>
      </c>
      <c r="H229" s="18"/>
      <c r="I229" s="18"/>
      <c r="J229" s="19">
        <f t="shared" si="14"/>
        <v>265600</v>
      </c>
      <c r="K229" s="18"/>
    </row>
    <row r="230" spans="2:11">
      <c r="B230" s="23">
        <v>43826</v>
      </c>
      <c r="C230" s="18" t="s">
        <v>44</v>
      </c>
      <c r="D230" s="18">
        <v>1714546</v>
      </c>
      <c r="E230" s="18">
        <v>1</v>
      </c>
      <c r="F230" s="18">
        <v>990</v>
      </c>
      <c r="G230" s="18">
        <f t="shared" si="15"/>
        <v>990</v>
      </c>
      <c r="H230" s="18"/>
      <c r="I230" s="18"/>
      <c r="J230" s="19">
        <f t="shared" ref="J230:J261" si="16">J229+G230-I230</f>
        <v>266590</v>
      </c>
      <c r="K230" s="18"/>
    </row>
    <row r="231" spans="2:11">
      <c r="B231" s="23">
        <v>43826</v>
      </c>
      <c r="C231" s="18" t="s">
        <v>44</v>
      </c>
      <c r="D231" s="18">
        <v>1721853</v>
      </c>
      <c r="E231" s="18">
        <v>1</v>
      </c>
      <c r="F231" s="18">
        <v>1140</v>
      </c>
      <c r="G231" s="18">
        <f t="shared" si="15"/>
        <v>1140</v>
      </c>
      <c r="H231" s="18"/>
      <c r="I231" s="18"/>
      <c r="J231" s="19">
        <f t="shared" si="16"/>
        <v>267730</v>
      </c>
      <c r="K231" s="18"/>
    </row>
    <row r="232" spans="2:11">
      <c r="B232" s="23">
        <v>43826</v>
      </c>
      <c r="C232" s="18" t="s">
        <v>44</v>
      </c>
      <c r="D232" s="18">
        <v>1729747</v>
      </c>
      <c r="E232" s="18">
        <v>1</v>
      </c>
      <c r="F232" s="18">
        <v>1200</v>
      </c>
      <c r="G232" s="18">
        <f t="shared" si="15"/>
        <v>1200</v>
      </c>
      <c r="H232" s="18"/>
      <c r="I232" s="18"/>
      <c r="J232" s="19">
        <f t="shared" si="16"/>
        <v>268930</v>
      </c>
      <c r="K232" s="18"/>
    </row>
    <row r="233" spans="2:11">
      <c r="B233" s="23">
        <v>43826</v>
      </c>
      <c r="C233" s="18" t="s">
        <v>44</v>
      </c>
      <c r="D233" s="18">
        <v>1729835</v>
      </c>
      <c r="E233" s="18">
        <v>1</v>
      </c>
      <c r="F233" s="18">
        <v>1100</v>
      </c>
      <c r="G233" s="18">
        <f t="shared" si="15"/>
        <v>1100</v>
      </c>
      <c r="H233" s="18"/>
      <c r="I233" s="18"/>
      <c r="J233" s="19">
        <f t="shared" si="16"/>
        <v>270030</v>
      </c>
      <c r="K233" s="18"/>
    </row>
    <row r="234" spans="2:11">
      <c r="B234" s="23">
        <v>43826</v>
      </c>
      <c r="C234" s="18" t="s">
        <v>44</v>
      </c>
      <c r="D234" s="18">
        <v>1674888</v>
      </c>
      <c r="E234" s="18">
        <v>1</v>
      </c>
      <c r="F234" s="18">
        <v>990</v>
      </c>
      <c r="G234" s="18">
        <f t="shared" si="15"/>
        <v>990</v>
      </c>
      <c r="H234" s="18"/>
      <c r="I234" s="18"/>
      <c r="J234" s="19">
        <f t="shared" si="16"/>
        <v>271020</v>
      </c>
      <c r="K234" s="18"/>
    </row>
    <row r="235" spans="2:11">
      <c r="B235" s="23">
        <v>43826</v>
      </c>
      <c r="C235" s="18" t="s">
        <v>44</v>
      </c>
      <c r="D235" s="18">
        <v>1674829</v>
      </c>
      <c r="E235" s="18">
        <v>1</v>
      </c>
      <c r="F235" s="18">
        <v>990</v>
      </c>
      <c r="G235" s="18">
        <f t="shared" si="15"/>
        <v>990</v>
      </c>
      <c r="H235" s="18"/>
      <c r="I235" s="18"/>
      <c r="J235" s="19">
        <f t="shared" si="16"/>
        <v>272010</v>
      </c>
      <c r="K235" s="18"/>
    </row>
    <row r="236" spans="2:11">
      <c r="B236" s="23">
        <v>43826</v>
      </c>
      <c r="C236" s="18" t="s">
        <v>44</v>
      </c>
      <c r="D236" s="18">
        <v>1729073</v>
      </c>
      <c r="E236" s="18">
        <v>1</v>
      </c>
      <c r="F236" s="18">
        <v>1100</v>
      </c>
      <c r="G236" s="18">
        <f t="shared" si="15"/>
        <v>1100</v>
      </c>
      <c r="H236" s="18"/>
      <c r="I236" s="18"/>
      <c r="J236" s="19">
        <f t="shared" si="16"/>
        <v>273110</v>
      </c>
      <c r="K236" s="18"/>
    </row>
    <row r="237" spans="2:11">
      <c r="B237" s="23">
        <v>43826</v>
      </c>
      <c r="C237" s="18" t="s">
        <v>44</v>
      </c>
      <c r="D237" s="18">
        <v>1730001</v>
      </c>
      <c r="E237" s="18">
        <v>1</v>
      </c>
      <c r="F237" s="18">
        <v>1100</v>
      </c>
      <c r="G237" s="18">
        <f t="shared" si="15"/>
        <v>1100</v>
      </c>
      <c r="H237" s="18"/>
      <c r="I237" s="18"/>
      <c r="J237" s="19">
        <f t="shared" si="16"/>
        <v>274210</v>
      </c>
      <c r="K237" s="18"/>
    </row>
    <row r="238" spans="2:11">
      <c r="B238" s="23">
        <v>43826</v>
      </c>
      <c r="C238" s="18" t="s">
        <v>44</v>
      </c>
      <c r="D238" s="18">
        <v>1675343</v>
      </c>
      <c r="E238" s="18">
        <v>1</v>
      </c>
      <c r="F238" s="18">
        <v>990</v>
      </c>
      <c r="G238" s="18">
        <f t="shared" si="15"/>
        <v>990</v>
      </c>
      <c r="H238" s="18"/>
      <c r="I238" s="18"/>
      <c r="J238" s="19">
        <f t="shared" si="16"/>
        <v>275200</v>
      </c>
      <c r="K238" s="18"/>
    </row>
    <row r="239" spans="2:11">
      <c r="B239" s="23">
        <v>43826</v>
      </c>
      <c r="C239" s="18" t="s">
        <v>44</v>
      </c>
      <c r="D239" s="18">
        <v>1728387</v>
      </c>
      <c r="E239" s="18">
        <v>1</v>
      </c>
      <c r="F239" s="18">
        <v>1100</v>
      </c>
      <c r="G239" s="18">
        <f t="shared" si="15"/>
        <v>1100</v>
      </c>
      <c r="H239" s="18"/>
      <c r="I239" s="18"/>
      <c r="J239" s="19">
        <f t="shared" si="16"/>
        <v>276300</v>
      </c>
      <c r="K239" s="18"/>
    </row>
    <row r="240" spans="2:11">
      <c r="B240" s="23">
        <v>43826</v>
      </c>
      <c r="C240" s="18" t="s">
        <v>44</v>
      </c>
      <c r="D240" s="18">
        <v>1683330</v>
      </c>
      <c r="E240" s="18">
        <v>1</v>
      </c>
      <c r="F240" s="18">
        <v>990</v>
      </c>
      <c r="G240" s="18">
        <f t="shared" si="15"/>
        <v>990</v>
      </c>
      <c r="H240" s="18"/>
      <c r="I240" s="18"/>
      <c r="J240" s="19">
        <f t="shared" si="16"/>
        <v>277290</v>
      </c>
      <c r="K240" s="18"/>
    </row>
    <row r="241" spans="2:11">
      <c r="B241" s="23">
        <v>43826</v>
      </c>
      <c r="C241" s="18" t="s">
        <v>44</v>
      </c>
      <c r="D241" s="18">
        <v>1728386</v>
      </c>
      <c r="E241" s="18">
        <v>1</v>
      </c>
      <c r="F241" s="18">
        <v>1100</v>
      </c>
      <c r="G241" s="18">
        <f t="shared" si="15"/>
        <v>1100</v>
      </c>
      <c r="H241" s="18"/>
      <c r="I241" s="18"/>
      <c r="J241" s="19">
        <f t="shared" si="16"/>
        <v>278390</v>
      </c>
      <c r="K241" s="18"/>
    </row>
    <row r="242" spans="2:11">
      <c r="B242" s="23">
        <v>43826</v>
      </c>
      <c r="C242" s="18" t="s">
        <v>44</v>
      </c>
      <c r="D242" s="18">
        <v>1676192</v>
      </c>
      <c r="E242" s="18">
        <v>1</v>
      </c>
      <c r="F242" s="18">
        <v>990</v>
      </c>
      <c r="G242" s="18">
        <f t="shared" si="15"/>
        <v>990</v>
      </c>
      <c r="H242" s="18"/>
      <c r="I242" s="18"/>
      <c r="J242" s="19">
        <f t="shared" si="16"/>
        <v>279380</v>
      </c>
      <c r="K242" s="18"/>
    </row>
    <row r="243" spans="2:11">
      <c r="B243" s="23">
        <v>43827</v>
      </c>
      <c r="C243" s="18" t="s">
        <v>29</v>
      </c>
      <c r="D243" s="18">
        <v>1716544</v>
      </c>
      <c r="E243" s="18">
        <v>1</v>
      </c>
      <c r="F243" s="18">
        <v>1260</v>
      </c>
      <c r="G243" s="18">
        <f t="shared" si="15"/>
        <v>1260</v>
      </c>
      <c r="H243" s="18"/>
      <c r="I243" s="18"/>
      <c r="J243" s="19">
        <f t="shared" si="16"/>
        <v>280640</v>
      </c>
      <c r="K243" s="18"/>
    </row>
    <row r="244" spans="2:11">
      <c r="B244" s="23">
        <v>43827</v>
      </c>
      <c r="C244" s="18" t="s">
        <v>44</v>
      </c>
      <c r="D244" s="18">
        <v>1711389</v>
      </c>
      <c r="E244" s="18">
        <v>1</v>
      </c>
      <c r="F244" s="18">
        <v>1140</v>
      </c>
      <c r="G244" s="18">
        <f t="shared" si="15"/>
        <v>1140</v>
      </c>
      <c r="H244" s="18"/>
      <c r="I244" s="18"/>
      <c r="J244" s="19">
        <f t="shared" si="16"/>
        <v>281780</v>
      </c>
      <c r="K244" s="18"/>
    </row>
    <row r="245" spans="2:11">
      <c r="B245" s="23">
        <v>43827</v>
      </c>
      <c r="C245" s="18" t="s">
        <v>44</v>
      </c>
      <c r="D245" s="18">
        <v>1626489</v>
      </c>
      <c r="E245" s="18">
        <v>1</v>
      </c>
      <c r="F245" s="18">
        <v>990</v>
      </c>
      <c r="G245" s="18">
        <f t="shared" si="15"/>
        <v>990</v>
      </c>
      <c r="H245" s="18"/>
      <c r="I245" s="18"/>
      <c r="J245" s="19">
        <f t="shared" si="16"/>
        <v>282770</v>
      </c>
      <c r="K245" s="18"/>
    </row>
    <row r="246" spans="2:11">
      <c r="B246" s="23">
        <v>43827</v>
      </c>
      <c r="C246" s="18" t="s">
        <v>44</v>
      </c>
      <c r="D246" s="18">
        <v>1660508</v>
      </c>
      <c r="E246" s="18">
        <v>1</v>
      </c>
      <c r="F246" s="18">
        <v>990</v>
      </c>
      <c r="G246" s="18">
        <f t="shared" si="15"/>
        <v>990</v>
      </c>
      <c r="H246" s="18"/>
      <c r="I246" s="18"/>
      <c r="J246" s="19">
        <f t="shared" si="16"/>
        <v>283760</v>
      </c>
      <c r="K246" s="18"/>
    </row>
    <row r="247" spans="2:11">
      <c r="B247" s="23">
        <v>43827</v>
      </c>
      <c r="C247" s="18" t="s">
        <v>44</v>
      </c>
      <c r="D247" s="18">
        <v>1721853</v>
      </c>
      <c r="E247" s="18">
        <v>1</v>
      </c>
      <c r="F247" s="18">
        <v>1140</v>
      </c>
      <c r="G247" s="18">
        <f t="shared" si="15"/>
        <v>1140</v>
      </c>
      <c r="H247" s="18"/>
      <c r="I247" s="18"/>
      <c r="J247" s="19">
        <f t="shared" si="16"/>
        <v>284900</v>
      </c>
      <c r="K247" s="18"/>
    </row>
    <row r="248" spans="2:11">
      <c r="B248" s="23">
        <v>43827</v>
      </c>
      <c r="C248" s="18" t="s">
        <v>44</v>
      </c>
      <c r="D248" s="18">
        <v>1674888</v>
      </c>
      <c r="E248" s="18">
        <v>1</v>
      </c>
      <c r="F248" s="18">
        <v>990</v>
      </c>
      <c r="G248" s="18">
        <f t="shared" si="15"/>
        <v>990</v>
      </c>
      <c r="H248" s="18"/>
      <c r="I248" s="18"/>
      <c r="J248" s="19">
        <f t="shared" si="16"/>
        <v>285890</v>
      </c>
      <c r="K248" s="18"/>
    </row>
    <row r="249" spans="2:11">
      <c r="B249" s="23">
        <v>43827</v>
      </c>
      <c r="C249" s="18" t="s">
        <v>44</v>
      </c>
      <c r="D249" s="18">
        <v>1674829</v>
      </c>
      <c r="E249" s="18">
        <v>1</v>
      </c>
      <c r="F249" s="18">
        <v>990</v>
      </c>
      <c r="G249" s="18">
        <f t="shared" si="15"/>
        <v>990</v>
      </c>
      <c r="H249" s="18"/>
      <c r="I249" s="18"/>
      <c r="J249" s="19">
        <f t="shared" si="16"/>
        <v>286880</v>
      </c>
      <c r="K249" s="18"/>
    </row>
    <row r="250" spans="2:11">
      <c r="B250" s="23">
        <v>43827</v>
      </c>
      <c r="C250" s="18" t="s">
        <v>44</v>
      </c>
      <c r="D250" s="18">
        <v>1706078</v>
      </c>
      <c r="E250" s="18">
        <v>1</v>
      </c>
      <c r="F250" s="18">
        <v>1100</v>
      </c>
      <c r="G250" s="18">
        <f t="shared" si="15"/>
        <v>1100</v>
      </c>
      <c r="H250" s="18"/>
      <c r="I250" s="18"/>
      <c r="J250" s="19">
        <f t="shared" si="16"/>
        <v>287980</v>
      </c>
      <c r="K250" s="18"/>
    </row>
    <row r="251" spans="2:11">
      <c r="B251" s="23">
        <v>43827</v>
      </c>
      <c r="C251" s="18" t="s">
        <v>44</v>
      </c>
      <c r="D251" s="18">
        <v>1660508</v>
      </c>
      <c r="E251" s="18">
        <v>1</v>
      </c>
      <c r="F251" s="18">
        <v>990</v>
      </c>
      <c r="G251" s="18">
        <f t="shared" si="15"/>
        <v>990</v>
      </c>
      <c r="H251" s="18"/>
      <c r="I251" s="18"/>
      <c r="J251" s="19">
        <f t="shared" si="16"/>
        <v>288970</v>
      </c>
      <c r="K251" s="18"/>
    </row>
    <row r="252" spans="2:11">
      <c r="B252" s="23">
        <v>43827</v>
      </c>
      <c r="C252" s="18" t="s">
        <v>44</v>
      </c>
      <c r="D252" s="18">
        <v>1660508</v>
      </c>
      <c r="E252" s="18">
        <v>1</v>
      </c>
      <c r="F252" s="18">
        <v>990</v>
      </c>
      <c r="G252" s="18">
        <f t="shared" si="15"/>
        <v>990</v>
      </c>
      <c r="H252" s="18"/>
      <c r="I252" s="18"/>
      <c r="J252" s="19">
        <f t="shared" si="16"/>
        <v>289960</v>
      </c>
      <c r="K252" s="18"/>
    </row>
    <row r="253" spans="2:11">
      <c r="B253" s="23">
        <v>43827</v>
      </c>
      <c r="C253" s="18" t="s">
        <v>44</v>
      </c>
      <c r="D253" s="18">
        <v>1675343</v>
      </c>
      <c r="E253" s="18">
        <v>1</v>
      </c>
      <c r="F253" s="18">
        <v>990</v>
      </c>
      <c r="G253" s="18">
        <f t="shared" si="15"/>
        <v>990</v>
      </c>
      <c r="H253" s="18"/>
      <c r="I253" s="18"/>
      <c r="J253" s="19">
        <f t="shared" si="16"/>
        <v>290950</v>
      </c>
      <c r="K253" s="18"/>
    </row>
    <row r="254" spans="2:11">
      <c r="B254" s="23">
        <v>43827</v>
      </c>
      <c r="C254" s="18" t="s">
        <v>44</v>
      </c>
      <c r="D254" s="18">
        <v>1683330</v>
      </c>
      <c r="E254" s="18">
        <v>1</v>
      </c>
      <c r="F254" s="18">
        <v>990</v>
      </c>
      <c r="G254" s="18">
        <f t="shared" si="15"/>
        <v>990</v>
      </c>
      <c r="H254" s="18"/>
      <c r="I254" s="18"/>
      <c r="J254" s="19">
        <f t="shared" si="16"/>
        <v>291940</v>
      </c>
      <c r="K254" s="18"/>
    </row>
    <row r="255" spans="2:11">
      <c r="B255" s="23">
        <v>43827</v>
      </c>
      <c r="C255" s="18" t="s">
        <v>44</v>
      </c>
      <c r="D255" s="18">
        <v>1712685</v>
      </c>
      <c r="E255" s="18">
        <v>1</v>
      </c>
      <c r="F255" s="18">
        <v>1235</v>
      </c>
      <c r="G255" s="18">
        <f t="shared" si="15"/>
        <v>1235</v>
      </c>
      <c r="H255" s="18"/>
      <c r="I255" s="18"/>
      <c r="J255" s="19">
        <f t="shared" si="16"/>
        <v>293175</v>
      </c>
      <c r="K255" s="18"/>
    </row>
    <row r="256" spans="2:11">
      <c r="B256" s="23">
        <v>43827</v>
      </c>
      <c r="C256" s="18" t="s">
        <v>44</v>
      </c>
      <c r="D256" s="18">
        <v>1676192</v>
      </c>
      <c r="E256" s="18">
        <v>1</v>
      </c>
      <c r="F256" s="18">
        <v>990</v>
      </c>
      <c r="G256" s="18">
        <f t="shared" si="15"/>
        <v>990</v>
      </c>
      <c r="H256" s="18"/>
      <c r="I256" s="18"/>
      <c r="J256" s="19">
        <f t="shared" si="16"/>
        <v>294165</v>
      </c>
      <c r="K256" s="18"/>
    </row>
    <row r="257" spans="2:11">
      <c r="B257" s="23">
        <v>43828</v>
      </c>
      <c r="C257" s="18" t="s">
        <v>29</v>
      </c>
      <c r="D257" s="18">
        <v>1716544</v>
      </c>
      <c r="E257" s="18">
        <v>1</v>
      </c>
      <c r="F257" s="18">
        <v>1260</v>
      </c>
      <c r="G257" s="18">
        <f t="shared" si="15"/>
        <v>1260</v>
      </c>
      <c r="H257" s="18"/>
      <c r="I257" s="18"/>
      <c r="J257" s="19">
        <f t="shared" si="16"/>
        <v>295425</v>
      </c>
      <c r="K257" s="18"/>
    </row>
    <row r="258" spans="2:11">
      <c r="B258" s="23">
        <v>43828</v>
      </c>
      <c r="C258" s="18" t="s">
        <v>44</v>
      </c>
      <c r="D258" s="18">
        <v>1711389</v>
      </c>
      <c r="E258" s="18">
        <v>1</v>
      </c>
      <c r="F258" s="18">
        <v>1140</v>
      </c>
      <c r="G258" s="18">
        <f t="shared" si="15"/>
        <v>1140</v>
      </c>
      <c r="H258" s="18"/>
      <c r="I258" s="18"/>
      <c r="J258" s="19">
        <f t="shared" si="16"/>
        <v>296565</v>
      </c>
      <c r="K258" s="18"/>
    </row>
    <row r="259" spans="2:11">
      <c r="B259" s="23">
        <v>43828</v>
      </c>
      <c r="C259" s="18" t="s">
        <v>44</v>
      </c>
      <c r="D259" s="18">
        <v>1696828</v>
      </c>
      <c r="E259" s="18">
        <v>1</v>
      </c>
      <c r="F259" s="18">
        <v>1200</v>
      </c>
      <c r="G259" s="18">
        <f t="shared" si="15"/>
        <v>1200</v>
      </c>
      <c r="H259" s="18"/>
      <c r="I259" s="18"/>
      <c r="J259" s="19">
        <f t="shared" si="16"/>
        <v>297765</v>
      </c>
      <c r="K259" s="18"/>
    </row>
    <row r="260" spans="2:11">
      <c r="B260" s="23">
        <v>43828</v>
      </c>
      <c r="C260" s="18" t="s">
        <v>44</v>
      </c>
      <c r="D260" s="18">
        <v>1626489</v>
      </c>
      <c r="E260" s="18">
        <v>1</v>
      </c>
      <c r="F260" s="18">
        <v>990</v>
      </c>
      <c r="G260" s="18">
        <f t="shared" si="15"/>
        <v>990</v>
      </c>
      <c r="H260" s="18"/>
      <c r="I260" s="18"/>
      <c r="J260" s="19">
        <f t="shared" si="16"/>
        <v>298755</v>
      </c>
      <c r="K260" s="18"/>
    </row>
    <row r="261" spans="2:11">
      <c r="B261" s="23">
        <v>43828</v>
      </c>
      <c r="C261" s="18" t="s">
        <v>44</v>
      </c>
      <c r="D261" s="18">
        <v>1660508</v>
      </c>
      <c r="E261" s="18">
        <v>1</v>
      </c>
      <c r="F261" s="18">
        <v>990</v>
      </c>
      <c r="G261" s="18">
        <f t="shared" ref="G261:G301" si="17">E261*F261</f>
        <v>990</v>
      </c>
      <c r="H261" s="18"/>
      <c r="I261" s="18"/>
      <c r="J261" s="19">
        <f t="shared" si="16"/>
        <v>299745</v>
      </c>
      <c r="K261" s="18"/>
    </row>
    <row r="262" spans="2:11">
      <c r="B262" s="23">
        <v>43828</v>
      </c>
      <c r="C262" s="18" t="s">
        <v>44</v>
      </c>
      <c r="D262" s="18">
        <v>1653746</v>
      </c>
      <c r="E262" s="18">
        <v>1</v>
      </c>
      <c r="F262" s="18">
        <v>990</v>
      </c>
      <c r="G262" s="18">
        <f t="shared" si="17"/>
        <v>990</v>
      </c>
      <c r="H262" s="18"/>
      <c r="I262" s="18"/>
      <c r="J262" s="19">
        <f t="shared" ref="J262:J301" si="18">J261+G262-I262</f>
        <v>300735</v>
      </c>
      <c r="K262" s="18"/>
    </row>
    <row r="263" spans="2:11">
      <c r="B263" s="23">
        <v>43828</v>
      </c>
      <c r="C263" s="18" t="s">
        <v>44</v>
      </c>
      <c r="D263" s="18">
        <v>1696096</v>
      </c>
      <c r="E263" s="18">
        <v>1</v>
      </c>
      <c r="F263" s="18">
        <v>1080</v>
      </c>
      <c r="G263" s="18">
        <f t="shared" si="17"/>
        <v>1080</v>
      </c>
      <c r="H263" s="18"/>
      <c r="I263" s="18"/>
      <c r="J263" s="19">
        <f t="shared" si="18"/>
        <v>301815</v>
      </c>
      <c r="K263" s="18"/>
    </row>
    <row r="264" spans="2:11">
      <c r="B264" s="23">
        <v>43828</v>
      </c>
      <c r="C264" s="18" t="s">
        <v>44</v>
      </c>
      <c r="D264" s="18">
        <v>1674888</v>
      </c>
      <c r="E264" s="18">
        <v>1</v>
      </c>
      <c r="F264" s="18">
        <v>990</v>
      </c>
      <c r="G264" s="18">
        <f t="shared" si="17"/>
        <v>990</v>
      </c>
      <c r="H264" s="18"/>
      <c r="I264" s="18"/>
      <c r="J264" s="19">
        <f t="shared" si="18"/>
        <v>302805</v>
      </c>
      <c r="K264" s="18"/>
    </row>
    <row r="265" spans="2:11">
      <c r="B265" s="23">
        <v>43828</v>
      </c>
      <c r="C265" s="18" t="s">
        <v>44</v>
      </c>
      <c r="D265" s="18">
        <v>1674829</v>
      </c>
      <c r="E265" s="18">
        <v>1</v>
      </c>
      <c r="F265" s="18">
        <v>990</v>
      </c>
      <c r="G265" s="18">
        <f t="shared" si="17"/>
        <v>990</v>
      </c>
      <c r="H265" s="18"/>
      <c r="I265" s="18"/>
      <c r="J265" s="19">
        <f t="shared" si="18"/>
        <v>303795</v>
      </c>
      <c r="K265" s="18"/>
    </row>
    <row r="266" spans="2:11">
      <c r="B266" s="23">
        <v>43828</v>
      </c>
      <c r="C266" s="18" t="s">
        <v>44</v>
      </c>
      <c r="D266" s="18">
        <v>1706078</v>
      </c>
      <c r="E266" s="18">
        <v>1</v>
      </c>
      <c r="F266" s="18">
        <v>1100</v>
      </c>
      <c r="G266" s="18">
        <f t="shared" si="17"/>
        <v>1100</v>
      </c>
      <c r="H266" s="18"/>
      <c r="I266" s="18"/>
      <c r="J266" s="19">
        <f t="shared" si="18"/>
        <v>304895</v>
      </c>
      <c r="K266" s="18"/>
    </row>
    <row r="267" spans="2:11">
      <c r="B267" s="23">
        <v>43828</v>
      </c>
      <c r="C267" s="18" t="s">
        <v>44</v>
      </c>
      <c r="D267" s="18">
        <v>1660508</v>
      </c>
      <c r="E267" s="18">
        <v>1</v>
      </c>
      <c r="F267" s="18">
        <v>990</v>
      </c>
      <c r="G267" s="18">
        <f t="shared" si="17"/>
        <v>990</v>
      </c>
      <c r="H267" s="18"/>
      <c r="I267" s="18"/>
      <c r="J267" s="19">
        <f t="shared" si="18"/>
        <v>305885</v>
      </c>
      <c r="K267" s="18"/>
    </row>
    <row r="268" spans="2:11">
      <c r="B268" s="23">
        <v>43828</v>
      </c>
      <c r="C268" s="18" t="s">
        <v>44</v>
      </c>
      <c r="D268" s="18">
        <v>1660508</v>
      </c>
      <c r="E268" s="18">
        <v>1</v>
      </c>
      <c r="F268" s="18">
        <v>990</v>
      </c>
      <c r="G268" s="18">
        <f t="shared" si="17"/>
        <v>990</v>
      </c>
      <c r="H268" s="18"/>
      <c r="I268" s="18"/>
      <c r="J268" s="19">
        <f t="shared" si="18"/>
        <v>306875</v>
      </c>
      <c r="K268" s="18"/>
    </row>
    <row r="269" spans="2:11">
      <c r="B269" s="23">
        <v>43828</v>
      </c>
      <c r="C269" s="18" t="s">
        <v>44</v>
      </c>
      <c r="D269" s="18">
        <v>1675343</v>
      </c>
      <c r="E269" s="18">
        <v>1</v>
      </c>
      <c r="F269" s="18">
        <v>990</v>
      </c>
      <c r="G269" s="18">
        <f t="shared" si="17"/>
        <v>990</v>
      </c>
      <c r="H269" s="18"/>
      <c r="I269" s="18"/>
      <c r="J269" s="19">
        <f t="shared" si="18"/>
        <v>307865</v>
      </c>
      <c r="K269" s="18"/>
    </row>
    <row r="270" spans="2:11">
      <c r="B270" s="23">
        <v>43828</v>
      </c>
      <c r="C270" s="18" t="s">
        <v>44</v>
      </c>
      <c r="D270" s="18">
        <v>1696833</v>
      </c>
      <c r="E270" s="18">
        <v>1</v>
      </c>
      <c r="F270" s="18">
        <v>1200</v>
      </c>
      <c r="G270" s="18">
        <f t="shared" si="17"/>
        <v>1200</v>
      </c>
      <c r="H270" s="18"/>
      <c r="I270" s="18"/>
      <c r="J270" s="19">
        <f t="shared" si="18"/>
        <v>309065</v>
      </c>
      <c r="K270" s="18"/>
    </row>
    <row r="271" spans="2:11">
      <c r="B271" s="23">
        <v>43828</v>
      </c>
      <c r="C271" s="18" t="s">
        <v>44</v>
      </c>
      <c r="D271" s="18">
        <v>1712685</v>
      </c>
      <c r="E271" s="18">
        <v>1</v>
      </c>
      <c r="F271" s="18">
        <v>1235</v>
      </c>
      <c r="G271" s="18">
        <f t="shared" si="17"/>
        <v>1235</v>
      </c>
      <c r="H271" s="18"/>
      <c r="I271" s="18"/>
      <c r="J271" s="19">
        <f t="shared" si="18"/>
        <v>310300</v>
      </c>
      <c r="K271" s="18"/>
    </row>
    <row r="272" spans="2:11">
      <c r="B272" s="23">
        <v>43828</v>
      </c>
      <c r="C272" s="18" t="s">
        <v>44</v>
      </c>
      <c r="D272" s="18">
        <v>1694312</v>
      </c>
      <c r="E272" s="18">
        <v>1</v>
      </c>
      <c r="F272" s="18">
        <v>1170</v>
      </c>
      <c r="G272" s="18">
        <f t="shared" si="17"/>
        <v>1170</v>
      </c>
      <c r="H272" s="18"/>
      <c r="I272" s="18"/>
      <c r="J272" s="19">
        <f t="shared" si="18"/>
        <v>311470</v>
      </c>
      <c r="K272" s="18"/>
    </row>
    <row r="273" spans="2:11">
      <c r="B273" s="23">
        <v>43828</v>
      </c>
      <c r="C273" s="18" t="s">
        <v>44</v>
      </c>
      <c r="D273" s="18">
        <v>1676192</v>
      </c>
      <c r="E273" s="18">
        <v>1</v>
      </c>
      <c r="F273" s="18">
        <v>990</v>
      </c>
      <c r="G273" s="18">
        <f t="shared" si="17"/>
        <v>990</v>
      </c>
      <c r="H273" s="18"/>
      <c r="I273" s="18"/>
      <c r="J273" s="19">
        <f t="shared" si="18"/>
        <v>312460</v>
      </c>
      <c r="K273" s="18"/>
    </row>
    <row r="274" spans="2:11">
      <c r="B274" s="23">
        <v>43829</v>
      </c>
      <c r="C274" s="18" t="s">
        <v>29</v>
      </c>
      <c r="D274" s="18">
        <v>1716544</v>
      </c>
      <c r="E274" s="18">
        <v>1</v>
      </c>
      <c r="F274" s="18">
        <v>1260</v>
      </c>
      <c r="G274" s="18">
        <f t="shared" si="17"/>
        <v>1260</v>
      </c>
      <c r="H274" s="18"/>
      <c r="I274" s="18"/>
      <c r="J274" s="19">
        <f t="shared" si="18"/>
        <v>313720</v>
      </c>
      <c r="K274" s="18"/>
    </row>
    <row r="275" spans="2:11">
      <c r="B275" s="23">
        <v>43829</v>
      </c>
      <c r="C275" s="18" t="s">
        <v>44</v>
      </c>
      <c r="D275" s="18">
        <v>1696828</v>
      </c>
      <c r="E275" s="18">
        <v>1</v>
      </c>
      <c r="F275" s="18">
        <v>1200</v>
      </c>
      <c r="G275" s="18">
        <f t="shared" si="17"/>
        <v>1200</v>
      </c>
      <c r="H275" s="18"/>
      <c r="I275" s="18"/>
      <c r="J275" s="19">
        <f t="shared" si="18"/>
        <v>314920</v>
      </c>
      <c r="K275" s="18"/>
    </row>
    <row r="276" spans="2:11">
      <c r="B276" s="23">
        <v>43829</v>
      </c>
      <c r="C276" s="18" t="s">
        <v>44</v>
      </c>
      <c r="D276" s="18">
        <v>1660508</v>
      </c>
      <c r="E276" s="18">
        <v>1</v>
      </c>
      <c r="F276" s="18">
        <v>990</v>
      </c>
      <c r="G276" s="18">
        <f t="shared" si="17"/>
        <v>990</v>
      </c>
      <c r="H276" s="18"/>
      <c r="I276" s="18"/>
      <c r="J276" s="19">
        <f t="shared" si="18"/>
        <v>315910</v>
      </c>
      <c r="K276" s="18"/>
    </row>
    <row r="277" spans="2:11">
      <c r="B277" s="23">
        <v>43829</v>
      </c>
      <c r="C277" s="18" t="s">
        <v>44</v>
      </c>
      <c r="D277" s="18">
        <v>1653746</v>
      </c>
      <c r="E277" s="18">
        <v>1</v>
      </c>
      <c r="F277" s="18">
        <v>990</v>
      </c>
      <c r="G277" s="18">
        <f t="shared" si="17"/>
        <v>990</v>
      </c>
      <c r="H277" s="18"/>
      <c r="I277" s="18"/>
      <c r="J277" s="19">
        <f t="shared" si="18"/>
        <v>316900</v>
      </c>
      <c r="K277" s="18"/>
    </row>
    <row r="278" spans="2:11">
      <c r="B278" s="23">
        <v>43829</v>
      </c>
      <c r="C278" s="18" t="s">
        <v>44</v>
      </c>
      <c r="D278" s="18">
        <v>1696096</v>
      </c>
      <c r="E278" s="18">
        <v>1</v>
      </c>
      <c r="F278" s="18">
        <v>1080</v>
      </c>
      <c r="G278" s="18">
        <f t="shared" si="17"/>
        <v>1080</v>
      </c>
      <c r="H278" s="18"/>
      <c r="I278" s="18"/>
      <c r="J278" s="19">
        <f t="shared" si="18"/>
        <v>317980</v>
      </c>
      <c r="K278" s="18"/>
    </row>
    <row r="279" spans="2:11">
      <c r="B279" s="23">
        <v>43829</v>
      </c>
      <c r="C279" s="18" t="s">
        <v>44</v>
      </c>
      <c r="D279" s="18">
        <v>1675240</v>
      </c>
      <c r="E279" s="18">
        <v>1</v>
      </c>
      <c r="F279" s="18">
        <v>1045</v>
      </c>
      <c r="G279" s="18">
        <f t="shared" si="17"/>
        <v>1045</v>
      </c>
      <c r="H279" s="18"/>
      <c r="I279" s="18"/>
      <c r="J279" s="19">
        <f t="shared" si="18"/>
        <v>319025</v>
      </c>
      <c r="K279" s="18"/>
    </row>
    <row r="280" spans="2:11">
      <c r="B280" s="23">
        <v>43829</v>
      </c>
      <c r="C280" s="18" t="s">
        <v>44</v>
      </c>
      <c r="D280" s="18">
        <v>1675389</v>
      </c>
      <c r="E280" s="18">
        <v>1</v>
      </c>
      <c r="F280" s="18">
        <v>990</v>
      </c>
      <c r="G280" s="18">
        <f t="shared" si="17"/>
        <v>990</v>
      </c>
      <c r="H280" s="18"/>
      <c r="I280" s="18"/>
      <c r="J280" s="19">
        <f t="shared" si="18"/>
        <v>320015</v>
      </c>
      <c r="K280" s="18"/>
    </row>
    <row r="281" spans="2:11">
      <c r="B281" s="23">
        <v>43829</v>
      </c>
      <c r="C281" s="18" t="s">
        <v>44</v>
      </c>
      <c r="D281" s="18">
        <v>1660508</v>
      </c>
      <c r="E281" s="18">
        <v>1</v>
      </c>
      <c r="F281" s="18">
        <v>990</v>
      </c>
      <c r="G281" s="18">
        <f t="shared" si="17"/>
        <v>990</v>
      </c>
      <c r="H281" s="18"/>
      <c r="I281" s="18"/>
      <c r="J281" s="19">
        <f t="shared" si="18"/>
        <v>321005</v>
      </c>
      <c r="K281" s="18"/>
    </row>
    <row r="282" spans="2:11">
      <c r="B282" s="23">
        <v>43829</v>
      </c>
      <c r="C282" s="18" t="s">
        <v>44</v>
      </c>
      <c r="D282" s="18">
        <v>1660508</v>
      </c>
      <c r="E282" s="18">
        <v>1</v>
      </c>
      <c r="F282" s="18">
        <v>990</v>
      </c>
      <c r="G282" s="18">
        <f t="shared" si="17"/>
        <v>990</v>
      </c>
      <c r="H282" s="18"/>
      <c r="I282" s="18"/>
      <c r="J282" s="19">
        <f t="shared" si="18"/>
        <v>321995</v>
      </c>
      <c r="K282" s="18"/>
    </row>
    <row r="283" spans="2:11">
      <c r="B283" s="23">
        <v>43829</v>
      </c>
      <c r="C283" s="18" t="s">
        <v>44</v>
      </c>
      <c r="D283" s="18">
        <v>1681595</v>
      </c>
      <c r="E283" s="18">
        <v>1</v>
      </c>
      <c r="F283" s="18">
        <v>990</v>
      </c>
      <c r="G283" s="18">
        <f t="shared" si="17"/>
        <v>990</v>
      </c>
      <c r="H283" s="18"/>
      <c r="I283" s="18"/>
      <c r="J283" s="19">
        <f t="shared" si="18"/>
        <v>322985</v>
      </c>
      <c r="K283" s="18"/>
    </row>
    <row r="284" spans="2:11">
      <c r="B284" s="23">
        <v>43829</v>
      </c>
      <c r="C284" s="18" t="s">
        <v>44</v>
      </c>
      <c r="D284" s="18">
        <v>1696833</v>
      </c>
      <c r="E284" s="18">
        <v>1</v>
      </c>
      <c r="F284" s="18">
        <v>1200</v>
      </c>
      <c r="G284" s="18">
        <f t="shared" si="17"/>
        <v>1200</v>
      </c>
      <c r="H284" s="18"/>
      <c r="I284" s="18"/>
      <c r="J284" s="19">
        <f t="shared" si="18"/>
        <v>324185</v>
      </c>
      <c r="K284" s="18"/>
    </row>
    <row r="285" spans="2:11">
      <c r="B285" s="23">
        <v>43829</v>
      </c>
      <c r="C285" s="18" t="s">
        <v>44</v>
      </c>
      <c r="D285" s="18">
        <v>1674422</v>
      </c>
      <c r="E285" s="18">
        <v>1</v>
      </c>
      <c r="F285" s="18">
        <v>1100</v>
      </c>
      <c r="G285" s="18">
        <f t="shared" si="17"/>
        <v>1100</v>
      </c>
      <c r="H285" s="18"/>
      <c r="I285" s="18"/>
      <c r="J285" s="19">
        <f t="shared" si="18"/>
        <v>325285</v>
      </c>
      <c r="K285" s="18"/>
    </row>
    <row r="286" spans="2:11">
      <c r="B286" s="23">
        <v>43829</v>
      </c>
      <c r="C286" s="18" t="s">
        <v>44</v>
      </c>
      <c r="D286" s="18">
        <v>1674422</v>
      </c>
      <c r="E286" s="18">
        <v>1</v>
      </c>
      <c r="F286" s="18">
        <v>1100</v>
      </c>
      <c r="G286" s="18">
        <f t="shared" si="17"/>
        <v>1100</v>
      </c>
      <c r="H286" s="18"/>
      <c r="I286" s="18"/>
      <c r="J286" s="19">
        <f t="shared" si="18"/>
        <v>326385</v>
      </c>
      <c r="K286" s="18"/>
    </row>
    <row r="287" spans="2:11">
      <c r="B287" s="23">
        <v>43829</v>
      </c>
      <c r="C287" s="18" t="s">
        <v>44</v>
      </c>
      <c r="D287" s="18">
        <v>1694312</v>
      </c>
      <c r="E287" s="18">
        <v>1</v>
      </c>
      <c r="F287" s="18">
        <v>1170</v>
      </c>
      <c r="G287" s="18">
        <f t="shared" si="17"/>
        <v>1170</v>
      </c>
      <c r="H287" s="18"/>
      <c r="I287" s="18"/>
      <c r="J287" s="19">
        <f t="shared" si="18"/>
        <v>327555</v>
      </c>
      <c r="K287" s="18"/>
    </row>
    <row r="288" spans="2:11">
      <c r="B288" s="23">
        <v>43829</v>
      </c>
      <c r="C288" s="18" t="s">
        <v>68</v>
      </c>
      <c r="D288" s="18">
        <v>1687398</v>
      </c>
      <c r="E288" s="18">
        <v>1</v>
      </c>
      <c r="F288" s="18">
        <v>1235</v>
      </c>
      <c r="G288" s="18">
        <f t="shared" si="17"/>
        <v>1235</v>
      </c>
      <c r="H288" s="18"/>
      <c r="I288" s="18"/>
      <c r="J288" s="19">
        <f t="shared" si="18"/>
        <v>328790</v>
      </c>
      <c r="K288" s="18"/>
    </row>
    <row r="289" spans="2:11">
      <c r="B289" s="23">
        <v>43829</v>
      </c>
      <c r="C289" s="18" t="s">
        <v>68</v>
      </c>
      <c r="D289" s="18">
        <v>1687486</v>
      </c>
      <c r="E289" s="18">
        <v>1</v>
      </c>
      <c r="F289" s="18">
        <v>1300</v>
      </c>
      <c r="G289" s="18">
        <f t="shared" si="17"/>
        <v>1300</v>
      </c>
      <c r="H289" s="18"/>
      <c r="I289" s="18"/>
      <c r="J289" s="19">
        <f t="shared" si="18"/>
        <v>330090</v>
      </c>
      <c r="K289" s="18"/>
    </row>
    <row r="290" spans="2:11">
      <c r="B290" s="23">
        <v>43830</v>
      </c>
      <c r="C290" s="18" t="s">
        <v>44</v>
      </c>
      <c r="D290" s="18">
        <v>1642341</v>
      </c>
      <c r="E290" s="18">
        <v>1</v>
      </c>
      <c r="F290" s="18">
        <v>1100</v>
      </c>
      <c r="G290" s="18">
        <f t="shared" si="17"/>
        <v>1100</v>
      </c>
      <c r="H290" s="18"/>
      <c r="I290" s="18"/>
      <c r="J290" s="19">
        <f t="shared" si="18"/>
        <v>331190</v>
      </c>
      <c r="K290" s="18"/>
    </row>
    <row r="291" spans="2:11">
      <c r="B291" s="23">
        <v>43830</v>
      </c>
      <c r="C291" s="18" t="s">
        <v>44</v>
      </c>
      <c r="D291" s="18">
        <v>1653746</v>
      </c>
      <c r="E291" s="18">
        <v>1</v>
      </c>
      <c r="F291" s="18">
        <v>990</v>
      </c>
      <c r="G291" s="18">
        <f t="shared" si="17"/>
        <v>990</v>
      </c>
      <c r="H291" s="18"/>
      <c r="I291" s="18"/>
      <c r="J291" s="19">
        <f t="shared" si="18"/>
        <v>332180</v>
      </c>
      <c r="K291" s="18"/>
    </row>
    <row r="292" spans="2:11">
      <c r="B292" s="23">
        <v>43830</v>
      </c>
      <c r="C292" s="18" t="s">
        <v>44</v>
      </c>
      <c r="D292" s="18">
        <v>1696096</v>
      </c>
      <c r="E292" s="18">
        <v>1</v>
      </c>
      <c r="F292" s="18">
        <v>1080</v>
      </c>
      <c r="G292" s="18">
        <f t="shared" si="17"/>
        <v>1080</v>
      </c>
      <c r="H292" s="18"/>
      <c r="I292" s="18"/>
      <c r="J292" s="19">
        <f t="shared" si="18"/>
        <v>333260</v>
      </c>
      <c r="K292" s="18"/>
    </row>
    <row r="293" spans="2:11">
      <c r="B293" s="23">
        <v>43830</v>
      </c>
      <c r="C293" s="18" t="s">
        <v>44</v>
      </c>
      <c r="D293" s="18">
        <v>1675240</v>
      </c>
      <c r="E293" s="18">
        <v>1</v>
      </c>
      <c r="F293" s="18">
        <v>1045</v>
      </c>
      <c r="G293" s="18">
        <f t="shared" si="17"/>
        <v>1045</v>
      </c>
      <c r="H293" s="18"/>
      <c r="I293" s="18"/>
      <c r="J293" s="19">
        <f t="shared" si="18"/>
        <v>334305</v>
      </c>
      <c r="K293" s="18"/>
    </row>
    <row r="294" spans="2:11">
      <c r="B294" s="23">
        <v>43830</v>
      </c>
      <c r="C294" s="18" t="s">
        <v>44</v>
      </c>
      <c r="D294" s="18">
        <v>1675389</v>
      </c>
      <c r="E294" s="18">
        <v>1</v>
      </c>
      <c r="F294" s="18">
        <v>990</v>
      </c>
      <c r="G294" s="18">
        <f t="shared" si="17"/>
        <v>990</v>
      </c>
      <c r="H294" s="18"/>
      <c r="I294" s="18"/>
      <c r="J294" s="19">
        <f t="shared" si="18"/>
        <v>335295</v>
      </c>
      <c r="K294" s="18"/>
    </row>
    <row r="295" spans="2:11">
      <c r="B295" s="23">
        <v>43830</v>
      </c>
      <c r="C295" s="18" t="s">
        <v>44</v>
      </c>
      <c r="D295" s="18">
        <v>1688691</v>
      </c>
      <c r="E295" s="18">
        <v>1</v>
      </c>
      <c r="F295" s="18">
        <v>1080</v>
      </c>
      <c r="G295" s="18">
        <f t="shared" si="17"/>
        <v>1080</v>
      </c>
      <c r="H295" s="18"/>
      <c r="I295" s="18"/>
      <c r="J295" s="19">
        <f t="shared" si="18"/>
        <v>336375</v>
      </c>
      <c r="K295" s="18"/>
    </row>
    <row r="296" spans="2:11">
      <c r="B296" s="23">
        <v>43830</v>
      </c>
      <c r="C296" s="18" t="s">
        <v>44</v>
      </c>
      <c r="D296" s="18">
        <v>1681595</v>
      </c>
      <c r="E296" s="18">
        <v>1</v>
      </c>
      <c r="F296" s="18">
        <v>990</v>
      </c>
      <c r="G296" s="18">
        <f t="shared" si="17"/>
        <v>990</v>
      </c>
      <c r="H296" s="18"/>
      <c r="I296" s="18"/>
      <c r="J296" s="19">
        <f t="shared" si="18"/>
        <v>337365</v>
      </c>
      <c r="K296" s="18"/>
    </row>
    <row r="297" spans="2:11">
      <c r="B297" s="23">
        <v>43830</v>
      </c>
      <c r="C297" s="18" t="s">
        <v>44</v>
      </c>
      <c r="D297" s="18">
        <v>1683229</v>
      </c>
      <c r="E297" s="18">
        <v>1</v>
      </c>
      <c r="F297" s="18">
        <v>1045</v>
      </c>
      <c r="G297" s="18">
        <f t="shared" si="17"/>
        <v>1045</v>
      </c>
      <c r="H297" s="18"/>
      <c r="I297" s="18"/>
      <c r="J297" s="19">
        <f t="shared" si="18"/>
        <v>338410</v>
      </c>
      <c r="K297" s="18"/>
    </row>
    <row r="298" spans="2:11">
      <c r="B298" s="23">
        <v>43830</v>
      </c>
      <c r="C298" s="18" t="s">
        <v>44</v>
      </c>
      <c r="D298" s="18">
        <v>1711324</v>
      </c>
      <c r="E298" s="18">
        <v>1</v>
      </c>
      <c r="F298" s="18">
        <v>1100</v>
      </c>
      <c r="G298" s="18">
        <f t="shared" si="17"/>
        <v>1100</v>
      </c>
      <c r="H298" s="18"/>
      <c r="I298" s="18"/>
      <c r="J298" s="19">
        <f t="shared" si="18"/>
        <v>339510</v>
      </c>
      <c r="K298" s="18"/>
    </row>
    <row r="299" spans="2:11">
      <c r="B299" s="23">
        <v>43830</v>
      </c>
      <c r="C299" s="18" t="s">
        <v>44</v>
      </c>
      <c r="D299" s="18">
        <v>1694312</v>
      </c>
      <c r="E299" s="18">
        <v>1</v>
      </c>
      <c r="F299" s="18">
        <v>1170</v>
      </c>
      <c r="G299" s="18">
        <f t="shared" si="17"/>
        <v>1170</v>
      </c>
      <c r="H299" s="18"/>
      <c r="I299" s="18"/>
      <c r="J299" s="19">
        <f t="shared" si="18"/>
        <v>340680</v>
      </c>
      <c r="K299" s="18"/>
    </row>
    <row r="300" spans="2:11">
      <c r="B300" s="23">
        <v>43830</v>
      </c>
      <c r="C300" s="18" t="s">
        <v>68</v>
      </c>
      <c r="D300" s="18">
        <v>1727910</v>
      </c>
      <c r="E300" s="18">
        <v>1</v>
      </c>
      <c r="F300" s="18">
        <v>1235</v>
      </c>
      <c r="G300" s="18">
        <f t="shared" si="17"/>
        <v>1235</v>
      </c>
      <c r="H300" s="18"/>
      <c r="I300" s="18"/>
      <c r="J300" s="19">
        <f t="shared" si="18"/>
        <v>341915</v>
      </c>
      <c r="K300" s="18"/>
    </row>
    <row r="301" spans="2:11">
      <c r="B301" s="23">
        <v>43830</v>
      </c>
      <c r="C301" s="18" t="s">
        <v>68</v>
      </c>
      <c r="D301" s="18">
        <v>1687398</v>
      </c>
      <c r="E301" s="18">
        <v>1</v>
      </c>
      <c r="F301" s="18">
        <v>1235</v>
      </c>
      <c r="G301" s="18">
        <f t="shared" si="17"/>
        <v>1235</v>
      </c>
      <c r="H301" s="18"/>
      <c r="I301" s="18"/>
      <c r="J301" s="19">
        <f t="shared" si="18"/>
        <v>343150</v>
      </c>
      <c r="K301" s="18"/>
    </row>
    <row r="302" spans="2:11">
      <c r="B302" s="23"/>
      <c r="C302" s="18"/>
      <c r="D302" s="18"/>
      <c r="E302" s="18"/>
      <c r="F302" s="18"/>
      <c r="G302" s="18"/>
      <c r="H302" s="18"/>
      <c r="I302" s="18"/>
      <c r="J302" s="18"/>
      <c r="K302" s="18"/>
    </row>
    <row r="303" spans="2:11">
      <c r="B303" s="23"/>
      <c r="C303" s="18"/>
      <c r="D303" s="18"/>
      <c r="E303" s="18"/>
      <c r="F303" s="18"/>
      <c r="G303" s="18"/>
      <c r="H303" s="18"/>
      <c r="I303" s="18"/>
      <c r="J303" s="18"/>
      <c r="K303" s="18"/>
    </row>
    <row r="304" spans="2:11">
      <c r="B304" s="23"/>
      <c r="C304" s="18"/>
      <c r="D304" s="18"/>
      <c r="E304" s="18"/>
      <c r="F304" s="18"/>
      <c r="G304" s="18"/>
      <c r="H304" s="18"/>
      <c r="I304" s="18"/>
      <c r="J304" s="18"/>
      <c r="K304" s="18"/>
    </row>
    <row r="305" spans="2:11">
      <c r="B305" s="23"/>
      <c r="C305" s="18"/>
      <c r="D305" s="18"/>
      <c r="E305" s="18"/>
      <c r="F305" s="18"/>
      <c r="G305" s="18"/>
      <c r="H305" s="18"/>
      <c r="I305" s="18"/>
      <c r="J305" s="18"/>
      <c r="K305" s="18"/>
    </row>
    <row r="306" spans="2:11">
      <c r="B306" s="23"/>
      <c r="C306" s="18"/>
      <c r="D306" s="18"/>
      <c r="E306" s="18"/>
      <c r="F306" s="18"/>
      <c r="G306" s="18"/>
      <c r="H306" s="18"/>
      <c r="I306" s="18"/>
      <c r="J306" s="18"/>
      <c r="K306" s="18"/>
    </row>
    <row r="307" spans="2:11">
      <c r="B307" s="23"/>
      <c r="C307" s="18"/>
      <c r="D307" s="18"/>
      <c r="E307" s="18"/>
      <c r="F307" s="18"/>
      <c r="G307" s="18"/>
      <c r="H307" s="18"/>
      <c r="I307" s="18"/>
      <c r="J307" s="18"/>
      <c r="K307" s="18"/>
    </row>
    <row r="308" spans="2:11">
      <c r="B308" s="23"/>
      <c r="C308" s="18"/>
      <c r="D308" s="18"/>
      <c r="E308" s="18"/>
      <c r="F308" s="18"/>
      <c r="G308" s="18"/>
      <c r="H308" s="18"/>
      <c r="I308" s="18"/>
      <c r="J308" s="18"/>
      <c r="K308" s="18"/>
    </row>
  </sheetData>
  <protectedRanges>
    <protectedRange sqref="B113" name="区域66_1_1"/>
    <protectedRange sqref="B113" name="区域66_2"/>
    <protectedRange sqref="C113" name="区域66_1_1_1"/>
    <protectedRange sqref="C113" name="区域66_2_1"/>
    <protectedRange sqref="D113" name="区域66_1_1_2"/>
    <protectedRange sqref="D113" name="区域66_2_2"/>
    <protectedRange sqref="F113" name="区域66_1_1_3"/>
    <protectedRange sqref="F113" name="区域66_2_3"/>
  </protectedRanges>
  <mergeCells count="3">
    <mergeCell ref="B1:K1"/>
    <mergeCell ref="B2:I2"/>
    <mergeCell ref="J2:K2"/>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60"/>
  <sheetViews>
    <sheetView workbookViewId="0">
      <pane ySplit="3" topLeftCell="A85" activePane="bottomLeft" state="frozen"/>
      <selection/>
      <selection pane="bottomLeft" activeCell="M161" sqref="M161"/>
    </sheetView>
  </sheetViews>
  <sheetFormatPr defaultColWidth="8.725" defaultRowHeight="13.5"/>
  <cols>
    <col min="2" max="2" width="9.54166666666667" style="10"/>
    <col min="8" max="8" width="10" customWidth="1"/>
    <col min="10" max="10" width="10.6333333333333" customWidth="1"/>
  </cols>
  <sheetData>
    <row r="1" s="9" customFormat="1" spans="2:11">
      <c r="B1" s="11" t="s">
        <v>438</v>
      </c>
      <c r="C1" s="12"/>
      <c r="D1" s="13"/>
      <c r="E1" s="12"/>
      <c r="F1" s="12"/>
      <c r="G1" s="12"/>
      <c r="H1" s="12"/>
      <c r="I1" s="12"/>
      <c r="J1" s="12"/>
      <c r="K1" s="12"/>
    </row>
    <row r="2" s="9" customFormat="1" spans="2:11">
      <c r="B2" s="14" t="s">
        <v>439</v>
      </c>
      <c r="C2" s="15"/>
      <c r="D2" s="16"/>
      <c r="E2" s="15"/>
      <c r="F2" s="15"/>
      <c r="G2" s="15"/>
      <c r="H2" s="15"/>
      <c r="I2" s="15"/>
      <c r="J2" s="15">
        <v>0</v>
      </c>
      <c r="K2" s="15"/>
    </row>
    <row r="3" s="9" customFormat="1" spans="2:11">
      <c r="B3" s="14" t="s">
        <v>440</v>
      </c>
      <c r="C3" s="15" t="s">
        <v>249</v>
      </c>
      <c r="D3" s="16" t="s">
        <v>24</v>
      </c>
      <c r="E3" s="15" t="s">
        <v>441</v>
      </c>
      <c r="F3" s="15" t="s">
        <v>442</v>
      </c>
      <c r="G3" s="15" t="s">
        <v>443</v>
      </c>
      <c r="H3" s="15" t="s">
        <v>444</v>
      </c>
      <c r="I3" s="15" t="s">
        <v>445</v>
      </c>
      <c r="J3" s="15" t="s">
        <v>446</v>
      </c>
      <c r="K3" s="19"/>
    </row>
    <row r="4" spans="2:11">
      <c r="B4" s="17">
        <v>43831</v>
      </c>
      <c r="C4" s="18" t="s">
        <v>44</v>
      </c>
      <c r="D4" s="18">
        <v>1662320</v>
      </c>
      <c r="E4" s="18">
        <v>1</v>
      </c>
      <c r="F4" s="18">
        <v>900</v>
      </c>
      <c r="G4" s="18">
        <f t="shared" ref="G4:G67" si="0">E4*F4</f>
        <v>900</v>
      </c>
      <c r="H4" s="18"/>
      <c r="I4" s="18"/>
      <c r="J4" s="19">
        <f>J2+G4-I4</f>
        <v>900</v>
      </c>
      <c r="K4" s="18"/>
    </row>
    <row r="5" spans="2:11">
      <c r="B5" s="17">
        <v>43831</v>
      </c>
      <c r="C5" s="18" t="s">
        <v>44</v>
      </c>
      <c r="D5" s="18">
        <v>1699035</v>
      </c>
      <c r="E5" s="18">
        <v>1</v>
      </c>
      <c r="F5" s="18">
        <v>1045</v>
      </c>
      <c r="G5" s="18">
        <f t="shared" si="0"/>
        <v>1045</v>
      </c>
      <c r="H5" s="18"/>
      <c r="I5" s="18"/>
      <c r="J5" s="19">
        <f t="shared" ref="J5:J68" si="1">J4+G5-I5</f>
        <v>1945</v>
      </c>
      <c r="K5" s="18"/>
    </row>
    <row r="6" spans="2:11">
      <c r="B6" s="17">
        <v>43831</v>
      </c>
      <c r="C6" s="18" t="s">
        <v>44</v>
      </c>
      <c r="D6" s="18">
        <v>1715850</v>
      </c>
      <c r="E6" s="18">
        <v>1</v>
      </c>
      <c r="F6" s="18">
        <v>1045</v>
      </c>
      <c r="G6" s="18">
        <f t="shared" si="0"/>
        <v>1045</v>
      </c>
      <c r="H6" s="18"/>
      <c r="I6" s="18"/>
      <c r="J6" s="19">
        <f t="shared" si="1"/>
        <v>2990</v>
      </c>
      <c r="K6" s="18"/>
    </row>
    <row r="7" spans="2:11">
      <c r="B7" s="17">
        <v>43831</v>
      </c>
      <c r="C7" s="18" t="s">
        <v>44</v>
      </c>
      <c r="D7" s="18">
        <v>1675389</v>
      </c>
      <c r="E7" s="18">
        <v>1</v>
      </c>
      <c r="F7" s="18">
        <v>990</v>
      </c>
      <c r="G7" s="18">
        <f t="shared" si="0"/>
        <v>990</v>
      </c>
      <c r="H7" s="18"/>
      <c r="I7" s="18"/>
      <c r="J7" s="19">
        <f t="shared" si="1"/>
        <v>3980</v>
      </c>
      <c r="K7" s="18"/>
    </row>
    <row r="8" spans="2:11">
      <c r="B8" s="17">
        <v>43831</v>
      </c>
      <c r="C8" s="18" t="s">
        <v>44</v>
      </c>
      <c r="D8" s="18">
        <v>1688691</v>
      </c>
      <c r="E8" s="18">
        <v>1</v>
      </c>
      <c r="F8" s="18">
        <v>1170</v>
      </c>
      <c r="G8" s="18">
        <f t="shared" si="0"/>
        <v>1170</v>
      </c>
      <c r="H8" s="18"/>
      <c r="I8" s="18"/>
      <c r="J8" s="19">
        <f t="shared" si="1"/>
        <v>5150</v>
      </c>
      <c r="K8" s="18"/>
    </row>
    <row r="9" spans="2:11">
      <c r="B9" s="17">
        <v>43831</v>
      </c>
      <c r="C9" s="18" t="s">
        <v>44</v>
      </c>
      <c r="D9" s="18">
        <v>1663767</v>
      </c>
      <c r="E9" s="18">
        <v>1</v>
      </c>
      <c r="F9" s="18">
        <v>900</v>
      </c>
      <c r="G9" s="18">
        <f t="shared" si="0"/>
        <v>900</v>
      </c>
      <c r="H9" s="18"/>
      <c r="I9" s="18"/>
      <c r="J9" s="19">
        <f t="shared" si="1"/>
        <v>6050</v>
      </c>
      <c r="K9" s="18"/>
    </row>
    <row r="10" spans="2:11">
      <c r="B10" s="17">
        <v>43831</v>
      </c>
      <c r="C10" s="18" t="s">
        <v>44</v>
      </c>
      <c r="D10" s="18">
        <v>1681595</v>
      </c>
      <c r="E10" s="18">
        <v>1</v>
      </c>
      <c r="F10" s="18">
        <v>990</v>
      </c>
      <c r="G10" s="18">
        <f t="shared" si="0"/>
        <v>990</v>
      </c>
      <c r="H10" s="18"/>
      <c r="I10" s="18"/>
      <c r="J10" s="19">
        <f t="shared" si="1"/>
        <v>7040</v>
      </c>
      <c r="K10" s="18"/>
    </row>
    <row r="11" spans="2:11">
      <c r="B11" s="17">
        <v>43831</v>
      </c>
      <c r="C11" s="18" t="s">
        <v>44</v>
      </c>
      <c r="D11" s="18">
        <v>1683229</v>
      </c>
      <c r="E11" s="18">
        <v>1</v>
      </c>
      <c r="F11" s="18">
        <v>1045</v>
      </c>
      <c r="G11" s="18">
        <f t="shared" si="0"/>
        <v>1045</v>
      </c>
      <c r="H11" s="18"/>
      <c r="I11" s="18"/>
      <c r="J11" s="19">
        <f t="shared" si="1"/>
        <v>8085</v>
      </c>
      <c r="K11" s="18"/>
    </row>
    <row r="12" spans="2:11">
      <c r="B12" s="17">
        <v>43831</v>
      </c>
      <c r="C12" s="18" t="s">
        <v>44</v>
      </c>
      <c r="D12" s="18">
        <v>1714328</v>
      </c>
      <c r="E12" s="18">
        <v>1</v>
      </c>
      <c r="F12" s="18">
        <v>1045</v>
      </c>
      <c r="G12" s="18">
        <f t="shared" si="0"/>
        <v>1045</v>
      </c>
      <c r="H12" s="18"/>
      <c r="I12" s="18"/>
      <c r="J12" s="19">
        <f t="shared" si="1"/>
        <v>9130</v>
      </c>
      <c r="K12" s="18"/>
    </row>
    <row r="13" spans="2:11">
      <c r="B13" s="17">
        <v>43831</v>
      </c>
      <c r="C13" s="18" t="s">
        <v>44</v>
      </c>
      <c r="D13" s="18">
        <v>1714328</v>
      </c>
      <c r="E13" s="18">
        <v>1</v>
      </c>
      <c r="F13" s="18">
        <v>1045</v>
      </c>
      <c r="G13" s="18">
        <f t="shared" si="0"/>
        <v>1045</v>
      </c>
      <c r="H13" s="18"/>
      <c r="I13" s="18"/>
      <c r="J13" s="19">
        <f t="shared" si="1"/>
        <v>10175</v>
      </c>
      <c r="K13" s="18"/>
    </row>
    <row r="14" spans="2:11">
      <c r="B14" s="17">
        <v>43831</v>
      </c>
      <c r="C14" s="18" t="s">
        <v>44</v>
      </c>
      <c r="D14" s="18">
        <v>1694312</v>
      </c>
      <c r="E14" s="18">
        <v>1</v>
      </c>
      <c r="F14" s="18">
        <v>1260</v>
      </c>
      <c r="G14" s="18">
        <f t="shared" si="0"/>
        <v>1260</v>
      </c>
      <c r="H14" s="18"/>
      <c r="I14" s="18"/>
      <c r="J14" s="19">
        <f t="shared" si="1"/>
        <v>11435</v>
      </c>
      <c r="K14" s="18"/>
    </row>
    <row r="15" spans="2:11">
      <c r="B15" s="17">
        <v>43831</v>
      </c>
      <c r="C15" s="18" t="s">
        <v>68</v>
      </c>
      <c r="D15" s="18">
        <v>1727910</v>
      </c>
      <c r="E15" s="18">
        <v>1</v>
      </c>
      <c r="F15" s="18">
        <v>1235</v>
      </c>
      <c r="G15" s="18">
        <f t="shared" si="0"/>
        <v>1235</v>
      </c>
      <c r="H15" s="18"/>
      <c r="I15" s="18"/>
      <c r="J15" s="19">
        <f t="shared" si="1"/>
        <v>12670</v>
      </c>
      <c r="K15" s="18"/>
    </row>
    <row r="16" spans="2:11">
      <c r="B16" s="17">
        <v>43832</v>
      </c>
      <c r="C16" s="18" t="s">
        <v>29</v>
      </c>
      <c r="D16" s="18">
        <v>1719026</v>
      </c>
      <c r="E16" s="18">
        <v>1</v>
      </c>
      <c r="F16" s="18">
        <v>1330</v>
      </c>
      <c r="G16" s="18">
        <f t="shared" si="0"/>
        <v>1330</v>
      </c>
      <c r="H16" s="18"/>
      <c r="I16" s="18"/>
      <c r="J16" s="19">
        <f t="shared" si="1"/>
        <v>14000</v>
      </c>
      <c r="K16" s="18"/>
    </row>
    <row r="17" spans="2:11">
      <c r="B17" s="17">
        <v>43832</v>
      </c>
      <c r="C17" s="18" t="s">
        <v>44</v>
      </c>
      <c r="D17" s="18">
        <v>1722505</v>
      </c>
      <c r="E17" s="18">
        <v>1</v>
      </c>
      <c r="F17" s="18">
        <v>1045</v>
      </c>
      <c r="G17" s="18">
        <f t="shared" si="0"/>
        <v>1045</v>
      </c>
      <c r="H17" s="18"/>
      <c r="I17" s="18"/>
      <c r="J17" s="19">
        <f t="shared" si="1"/>
        <v>15045</v>
      </c>
      <c r="K17" s="18"/>
    </row>
    <row r="18" spans="2:11">
      <c r="B18" s="17">
        <v>43832</v>
      </c>
      <c r="C18" s="18" t="s">
        <v>44</v>
      </c>
      <c r="D18" s="18">
        <v>1662320</v>
      </c>
      <c r="E18" s="18">
        <v>1</v>
      </c>
      <c r="F18" s="18">
        <v>900</v>
      </c>
      <c r="G18" s="18">
        <f t="shared" si="0"/>
        <v>900</v>
      </c>
      <c r="H18" s="18"/>
      <c r="I18" s="18"/>
      <c r="J18" s="19">
        <f t="shared" si="1"/>
        <v>15945</v>
      </c>
      <c r="K18" s="18"/>
    </row>
    <row r="19" spans="2:11">
      <c r="B19" s="17">
        <v>43832</v>
      </c>
      <c r="C19" s="18" t="s">
        <v>44</v>
      </c>
      <c r="D19" s="18">
        <v>1713962</v>
      </c>
      <c r="E19" s="18">
        <v>1</v>
      </c>
      <c r="F19" s="18">
        <v>990</v>
      </c>
      <c r="G19" s="18">
        <f t="shared" si="0"/>
        <v>990</v>
      </c>
      <c r="H19" s="18"/>
      <c r="I19" s="18"/>
      <c r="J19" s="19">
        <f t="shared" si="1"/>
        <v>16935</v>
      </c>
      <c r="K19" s="18"/>
    </row>
    <row r="20" spans="2:11">
      <c r="B20" s="17">
        <v>43832</v>
      </c>
      <c r="C20" s="18" t="s">
        <v>44</v>
      </c>
      <c r="D20" s="18">
        <v>1699035</v>
      </c>
      <c r="E20" s="18">
        <v>1</v>
      </c>
      <c r="F20" s="18">
        <v>1045</v>
      </c>
      <c r="G20" s="18">
        <f t="shared" si="0"/>
        <v>1045</v>
      </c>
      <c r="H20" s="18"/>
      <c r="I20" s="18"/>
      <c r="J20" s="19">
        <f t="shared" si="1"/>
        <v>17980</v>
      </c>
      <c r="K20" s="18"/>
    </row>
    <row r="21" spans="2:11">
      <c r="B21" s="17">
        <v>43832</v>
      </c>
      <c r="C21" s="18" t="s">
        <v>44</v>
      </c>
      <c r="D21" s="18">
        <v>1715850</v>
      </c>
      <c r="E21" s="18">
        <v>1</v>
      </c>
      <c r="F21" s="18">
        <v>1045</v>
      </c>
      <c r="G21" s="18">
        <f t="shared" si="0"/>
        <v>1045</v>
      </c>
      <c r="H21" s="18"/>
      <c r="I21" s="18"/>
      <c r="J21" s="19">
        <f t="shared" si="1"/>
        <v>19025</v>
      </c>
      <c r="K21" s="18"/>
    </row>
    <row r="22" spans="2:11">
      <c r="B22" s="17">
        <v>43832</v>
      </c>
      <c r="C22" s="18" t="s">
        <v>44</v>
      </c>
      <c r="D22" s="18">
        <v>1688691</v>
      </c>
      <c r="E22" s="18">
        <v>1</v>
      </c>
      <c r="F22" s="18">
        <v>1170</v>
      </c>
      <c r="G22" s="18">
        <f t="shared" si="0"/>
        <v>1170</v>
      </c>
      <c r="H22" s="18"/>
      <c r="I22" s="18"/>
      <c r="J22" s="19">
        <f t="shared" si="1"/>
        <v>20195</v>
      </c>
      <c r="K22" s="18"/>
    </row>
    <row r="23" spans="2:11">
      <c r="B23" s="17">
        <v>43832</v>
      </c>
      <c r="C23" s="18" t="s">
        <v>44</v>
      </c>
      <c r="D23" s="18">
        <v>1714328</v>
      </c>
      <c r="E23" s="18">
        <v>1</v>
      </c>
      <c r="F23" s="18">
        <v>1045</v>
      </c>
      <c r="G23" s="18">
        <f t="shared" si="0"/>
        <v>1045</v>
      </c>
      <c r="H23" s="18"/>
      <c r="I23" s="18"/>
      <c r="J23" s="19">
        <f t="shared" si="1"/>
        <v>21240</v>
      </c>
      <c r="K23" s="18"/>
    </row>
    <row r="24" spans="2:11">
      <c r="B24" s="17">
        <v>43832</v>
      </c>
      <c r="C24" s="18" t="s">
        <v>44</v>
      </c>
      <c r="D24" s="18">
        <v>1714328</v>
      </c>
      <c r="E24" s="18">
        <v>1</v>
      </c>
      <c r="F24" s="18">
        <v>1045</v>
      </c>
      <c r="G24" s="18">
        <f t="shared" si="0"/>
        <v>1045</v>
      </c>
      <c r="H24" s="18"/>
      <c r="I24" s="18"/>
      <c r="J24" s="19">
        <f t="shared" si="1"/>
        <v>22285</v>
      </c>
      <c r="K24" s="18"/>
    </row>
    <row r="25" spans="2:11">
      <c r="B25" s="17">
        <v>43832</v>
      </c>
      <c r="C25" s="18" t="s">
        <v>44</v>
      </c>
      <c r="D25" s="18">
        <v>1726532</v>
      </c>
      <c r="E25" s="18">
        <v>1</v>
      </c>
      <c r="F25" s="18">
        <v>990</v>
      </c>
      <c r="G25" s="18">
        <f t="shared" si="0"/>
        <v>990</v>
      </c>
      <c r="H25" s="18"/>
      <c r="I25" s="18"/>
      <c r="J25" s="19">
        <f t="shared" si="1"/>
        <v>23275</v>
      </c>
      <c r="K25" s="18"/>
    </row>
    <row r="26" spans="2:11">
      <c r="B26" s="17">
        <v>43832</v>
      </c>
      <c r="C26" s="18" t="s">
        <v>68</v>
      </c>
      <c r="D26" s="18">
        <v>1737268</v>
      </c>
      <c r="E26" s="18">
        <v>1</v>
      </c>
      <c r="F26" s="18">
        <v>1100</v>
      </c>
      <c r="G26" s="18">
        <f t="shared" si="0"/>
        <v>1100</v>
      </c>
      <c r="H26" s="18"/>
      <c r="I26" s="18"/>
      <c r="J26" s="19">
        <f t="shared" si="1"/>
        <v>24375</v>
      </c>
      <c r="K26" s="18"/>
    </row>
    <row r="27" spans="2:11">
      <c r="B27" s="17">
        <v>43832</v>
      </c>
      <c r="C27" s="18" t="s">
        <v>68</v>
      </c>
      <c r="D27" s="18">
        <v>1728813</v>
      </c>
      <c r="E27" s="18">
        <v>1</v>
      </c>
      <c r="F27" s="18">
        <v>1600</v>
      </c>
      <c r="G27" s="18">
        <f t="shared" si="0"/>
        <v>1600</v>
      </c>
      <c r="H27" s="18"/>
      <c r="I27" s="18"/>
      <c r="J27" s="19">
        <f t="shared" si="1"/>
        <v>25975</v>
      </c>
      <c r="K27" s="18"/>
    </row>
    <row r="28" spans="2:11">
      <c r="B28" s="17">
        <v>43833</v>
      </c>
      <c r="C28" s="18" t="s">
        <v>29</v>
      </c>
      <c r="D28" s="18">
        <v>1695967</v>
      </c>
      <c r="E28" s="18">
        <v>1</v>
      </c>
      <c r="F28" s="18">
        <v>1800</v>
      </c>
      <c r="G28" s="18">
        <f t="shared" si="0"/>
        <v>1800</v>
      </c>
      <c r="H28" s="18"/>
      <c r="I28" s="18"/>
      <c r="J28" s="19">
        <f t="shared" si="1"/>
        <v>27775</v>
      </c>
      <c r="K28" s="18"/>
    </row>
    <row r="29" spans="2:11">
      <c r="B29" s="17">
        <v>43833</v>
      </c>
      <c r="C29" s="18" t="s">
        <v>29</v>
      </c>
      <c r="D29" s="18">
        <v>1719026</v>
      </c>
      <c r="E29" s="18">
        <v>1</v>
      </c>
      <c r="F29" s="18">
        <v>1330</v>
      </c>
      <c r="G29" s="18">
        <f t="shared" si="0"/>
        <v>1330</v>
      </c>
      <c r="H29" s="18"/>
      <c r="I29" s="18"/>
      <c r="J29" s="19">
        <f t="shared" si="1"/>
        <v>29105</v>
      </c>
      <c r="K29" s="18"/>
    </row>
    <row r="30" spans="2:11">
      <c r="B30" s="17">
        <v>43833</v>
      </c>
      <c r="C30" s="18" t="s">
        <v>44</v>
      </c>
      <c r="D30" s="18">
        <v>1722505</v>
      </c>
      <c r="E30" s="18">
        <v>1</v>
      </c>
      <c r="F30" s="18">
        <v>1045</v>
      </c>
      <c r="G30" s="18">
        <f t="shared" si="0"/>
        <v>1045</v>
      </c>
      <c r="H30" s="18"/>
      <c r="I30" s="18"/>
      <c r="J30" s="19">
        <f t="shared" si="1"/>
        <v>30150</v>
      </c>
      <c r="K30" s="18"/>
    </row>
    <row r="31" spans="2:11">
      <c r="B31" s="17">
        <v>43833</v>
      </c>
      <c r="C31" s="18" t="s">
        <v>44</v>
      </c>
      <c r="D31" s="18">
        <v>1713962</v>
      </c>
      <c r="E31" s="18">
        <v>1</v>
      </c>
      <c r="F31" s="18">
        <v>990</v>
      </c>
      <c r="G31" s="18">
        <f t="shared" si="0"/>
        <v>990</v>
      </c>
      <c r="H31" s="18"/>
      <c r="I31" s="18"/>
      <c r="J31" s="19">
        <f t="shared" si="1"/>
        <v>31140</v>
      </c>
      <c r="K31" s="18"/>
    </row>
    <row r="32" spans="2:11">
      <c r="B32" s="17">
        <v>43833</v>
      </c>
      <c r="C32" s="18" t="s">
        <v>44</v>
      </c>
      <c r="D32" s="18">
        <v>1726532</v>
      </c>
      <c r="E32" s="18">
        <v>1</v>
      </c>
      <c r="F32" s="18">
        <v>990</v>
      </c>
      <c r="G32" s="18">
        <f t="shared" si="0"/>
        <v>990</v>
      </c>
      <c r="H32" s="18"/>
      <c r="I32" s="18"/>
      <c r="J32" s="19">
        <f t="shared" si="1"/>
        <v>32130</v>
      </c>
      <c r="K32" s="18"/>
    </row>
    <row r="33" spans="2:11">
      <c r="B33" s="17">
        <v>43834</v>
      </c>
      <c r="C33" s="18" t="s">
        <v>44</v>
      </c>
      <c r="D33" s="18">
        <v>1742785</v>
      </c>
      <c r="E33" s="18">
        <v>1</v>
      </c>
      <c r="F33" s="18">
        <v>1100</v>
      </c>
      <c r="G33" s="18">
        <f t="shared" si="0"/>
        <v>1100</v>
      </c>
      <c r="H33" s="18"/>
      <c r="I33" s="18"/>
      <c r="J33" s="19">
        <f t="shared" si="1"/>
        <v>33230</v>
      </c>
      <c r="K33" s="18"/>
    </row>
    <row r="34" spans="2:11">
      <c r="B34" s="17">
        <v>43834</v>
      </c>
      <c r="C34" s="18" t="s">
        <v>44</v>
      </c>
      <c r="D34" s="18">
        <v>1713962</v>
      </c>
      <c r="E34" s="18">
        <v>1</v>
      </c>
      <c r="F34" s="18">
        <v>990</v>
      </c>
      <c r="G34" s="18">
        <f t="shared" si="0"/>
        <v>990</v>
      </c>
      <c r="H34" s="18"/>
      <c r="I34" s="18"/>
      <c r="J34" s="19">
        <f t="shared" si="1"/>
        <v>34220</v>
      </c>
      <c r="K34" s="18"/>
    </row>
    <row r="35" spans="2:11">
      <c r="B35" s="17">
        <v>43834</v>
      </c>
      <c r="C35" s="18" t="s">
        <v>44</v>
      </c>
      <c r="D35" s="18">
        <v>1716116</v>
      </c>
      <c r="E35" s="18">
        <v>1</v>
      </c>
      <c r="F35" s="18">
        <v>990</v>
      </c>
      <c r="G35" s="18">
        <f t="shared" si="0"/>
        <v>990</v>
      </c>
      <c r="H35" s="18"/>
      <c r="I35" s="18"/>
      <c r="J35" s="19">
        <f t="shared" si="1"/>
        <v>35210</v>
      </c>
      <c r="K35" s="18"/>
    </row>
    <row r="36" spans="2:11">
      <c r="B36" s="17">
        <v>43834</v>
      </c>
      <c r="C36" s="18" t="s">
        <v>44</v>
      </c>
      <c r="D36" s="18">
        <v>1738332</v>
      </c>
      <c r="E36" s="18">
        <v>1</v>
      </c>
      <c r="F36" s="18">
        <v>1100</v>
      </c>
      <c r="G36" s="18">
        <f t="shared" si="0"/>
        <v>1100</v>
      </c>
      <c r="H36" s="18"/>
      <c r="I36" s="18"/>
      <c r="J36" s="19">
        <f t="shared" si="1"/>
        <v>36310</v>
      </c>
      <c r="K36" s="18"/>
    </row>
    <row r="37" spans="2:11">
      <c r="B37" s="17">
        <v>43834</v>
      </c>
      <c r="C37" s="18" t="s">
        <v>44</v>
      </c>
      <c r="D37" s="18">
        <v>1741434</v>
      </c>
      <c r="E37" s="18">
        <v>1</v>
      </c>
      <c r="F37" s="18">
        <v>1300</v>
      </c>
      <c r="G37" s="18">
        <f t="shared" si="0"/>
        <v>1300</v>
      </c>
      <c r="H37" s="18"/>
      <c r="I37" s="18"/>
      <c r="J37" s="19">
        <f t="shared" si="1"/>
        <v>37610</v>
      </c>
      <c r="K37" s="18"/>
    </row>
    <row r="38" spans="2:11">
      <c r="B38" s="17">
        <v>43834</v>
      </c>
      <c r="C38" s="18" t="s">
        <v>44</v>
      </c>
      <c r="D38" s="18">
        <v>1741722</v>
      </c>
      <c r="E38" s="18">
        <v>1</v>
      </c>
      <c r="F38" s="18">
        <v>1170</v>
      </c>
      <c r="G38" s="18">
        <f t="shared" si="0"/>
        <v>1170</v>
      </c>
      <c r="H38" s="18"/>
      <c r="I38" s="18"/>
      <c r="J38" s="19">
        <f t="shared" si="1"/>
        <v>38780</v>
      </c>
      <c r="K38" s="18"/>
    </row>
    <row r="39" spans="2:11">
      <c r="B39" s="17">
        <v>43834</v>
      </c>
      <c r="C39" s="18" t="s">
        <v>44</v>
      </c>
      <c r="D39" s="18">
        <v>1726532</v>
      </c>
      <c r="E39" s="18">
        <v>1</v>
      </c>
      <c r="F39" s="18">
        <v>990</v>
      </c>
      <c r="G39" s="18">
        <f t="shared" si="0"/>
        <v>990</v>
      </c>
      <c r="H39" s="18"/>
      <c r="I39" s="18"/>
      <c r="J39" s="19">
        <f t="shared" si="1"/>
        <v>39770</v>
      </c>
      <c r="K39" s="18"/>
    </row>
    <row r="40" spans="2:11">
      <c r="B40" s="17">
        <v>43834</v>
      </c>
      <c r="C40" s="18" t="s">
        <v>68</v>
      </c>
      <c r="D40" s="18">
        <v>1734065</v>
      </c>
      <c r="E40" s="18">
        <v>1</v>
      </c>
      <c r="F40" s="18">
        <v>1200</v>
      </c>
      <c r="G40" s="18">
        <f t="shared" si="0"/>
        <v>1200</v>
      </c>
      <c r="H40" s="18"/>
      <c r="I40" s="18"/>
      <c r="J40" s="19">
        <f t="shared" si="1"/>
        <v>40970</v>
      </c>
      <c r="K40" s="18"/>
    </row>
    <row r="41" spans="2:11">
      <c r="B41" s="17">
        <v>43835</v>
      </c>
      <c r="C41" s="18" t="s">
        <v>110</v>
      </c>
      <c r="D41" s="18">
        <v>1642526</v>
      </c>
      <c r="E41" s="18">
        <v>1</v>
      </c>
      <c r="F41" s="18">
        <v>1620</v>
      </c>
      <c r="G41" s="18">
        <f t="shared" si="0"/>
        <v>1620</v>
      </c>
      <c r="H41" s="18"/>
      <c r="I41" s="18"/>
      <c r="J41" s="19">
        <f t="shared" si="1"/>
        <v>42590</v>
      </c>
      <c r="K41" s="18"/>
    </row>
    <row r="42" spans="2:11">
      <c r="B42" s="17">
        <v>43835</v>
      </c>
      <c r="C42" s="18" t="s">
        <v>110</v>
      </c>
      <c r="D42" s="18">
        <v>1703799</v>
      </c>
      <c r="E42" s="18">
        <v>1</v>
      </c>
      <c r="F42" s="18">
        <v>1710</v>
      </c>
      <c r="G42" s="18">
        <f t="shared" si="0"/>
        <v>1710</v>
      </c>
      <c r="H42" s="18"/>
      <c r="I42" s="18"/>
      <c r="J42" s="19">
        <f t="shared" si="1"/>
        <v>44300</v>
      </c>
      <c r="K42" s="18"/>
    </row>
    <row r="43" spans="2:11">
      <c r="B43" s="17">
        <v>43835</v>
      </c>
      <c r="C43" s="18" t="s">
        <v>44</v>
      </c>
      <c r="D43" s="18">
        <v>1713962</v>
      </c>
      <c r="E43" s="18">
        <v>1</v>
      </c>
      <c r="F43" s="18">
        <v>990</v>
      </c>
      <c r="G43" s="18">
        <f t="shared" si="0"/>
        <v>990</v>
      </c>
      <c r="H43" s="18"/>
      <c r="I43" s="18"/>
      <c r="J43" s="19">
        <f t="shared" si="1"/>
        <v>45290</v>
      </c>
      <c r="K43" s="18"/>
    </row>
    <row r="44" spans="2:11">
      <c r="B44" s="17">
        <v>43835</v>
      </c>
      <c r="C44" s="18" t="s">
        <v>44</v>
      </c>
      <c r="D44" s="18">
        <v>1716116</v>
      </c>
      <c r="E44" s="18">
        <v>1</v>
      </c>
      <c r="F44" s="18">
        <v>990</v>
      </c>
      <c r="G44" s="18">
        <f t="shared" si="0"/>
        <v>990</v>
      </c>
      <c r="H44" s="18"/>
      <c r="I44" s="18"/>
      <c r="J44" s="19">
        <f t="shared" si="1"/>
        <v>46280</v>
      </c>
      <c r="K44" s="18"/>
    </row>
    <row r="45" spans="2:11">
      <c r="B45" s="17">
        <v>43835</v>
      </c>
      <c r="C45" s="18" t="s">
        <v>44</v>
      </c>
      <c r="D45" s="18">
        <v>1694339</v>
      </c>
      <c r="E45" s="18">
        <v>1</v>
      </c>
      <c r="F45" s="18">
        <v>990</v>
      </c>
      <c r="G45" s="18">
        <f t="shared" si="0"/>
        <v>990</v>
      </c>
      <c r="H45" s="18"/>
      <c r="I45" s="18"/>
      <c r="J45" s="19">
        <f t="shared" si="1"/>
        <v>47270</v>
      </c>
      <c r="K45" s="18"/>
    </row>
    <row r="46" spans="2:11">
      <c r="B46" s="17">
        <v>43835</v>
      </c>
      <c r="C46" s="18" t="s">
        <v>44</v>
      </c>
      <c r="D46" s="18">
        <v>1741722</v>
      </c>
      <c r="E46" s="18">
        <v>1</v>
      </c>
      <c r="F46" s="18">
        <v>1170</v>
      </c>
      <c r="G46" s="18">
        <f t="shared" si="0"/>
        <v>1170</v>
      </c>
      <c r="H46" s="18"/>
      <c r="I46" s="18"/>
      <c r="J46" s="19">
        <f t="shared" si="1"/>
        <v>48440</v>
      </c>
      <c r="K46" s="18"/>
    </row>
    <row r="47" spans="2:11">
      <c r="B47" s="17">
        <v>43836</v>
      </c>
      <c r="C47" s="18" t="s">
        <v>110</v>
      </c>
      <c r="D47" s="18">
        <v>1642526</v>
      </c>
      <c r="E47" s="18">
        <v>1</v>
      </c>
      <c r="F47" s="18">
        <v>1620</v>
      </c>
      <c r="G47" s="18">
        <f t="shared" si="0"/>
        <v>1620</v>
      </c>
      <c r="H47" s="18"/>
      <c r="I47" s="18"/>
      <c r="J47" s="19">
        <f t="shared" si="1"/>
        <v>50060</v>
      </c>
      <c r="K47" s="18"/>
    </row>
    <row r="48" spans="2:11">
      <c r="B48" s="17">
        <v>43836</v>
      </c>
      <c r="C48" s="18" t="s">
        <v>110</v>
      </c>
      <c r="D48" s="18">
        <v>1703799</v>
      </c>
      <c r="E48" s="18">
        <v>1</v>
      </c>
      <c r="F48" s="18">
        <v>1710</v>
      </c>
      <c r="G48" s="18">
        <f t="shared" si="0"/>
        <v>1710</v>
      </c>
      <c r="H48" s="18"/>
      <c r="I48" s="18"/>
      <c r="J48" s="19">
        <f t="shared" si="1"/>
        <v>51770</v>
      </c>
      <c r="K48" s="18"/>
    </row>
    <row r="49" spans="2:11">
      <c r="B49" s="17">
        <v>43836</v>
      </c>
      <c r="C49" s="18" t="s">
        <v>44</v>
      </c>
      <c r="D49" s="18">
        <v>1716116</v>
      </c>
      <c r="E49" s="18">
        <v>1</v>
      </c>
      <c r="F49" s="18">
        <v>990</v>
      </c>
      <c r="G49" s="18">
        <f t="shared" si="0"/>
        <v>990</v>
      </c>
      <c r="H49" s="18"/>
      <c r="I49" s="18"/>
      <c r="J49" s="19">
        <f t="shared" si="1"/>
        <v>52760</v>
      </c>
      <c r="K49" s="18"/>
    </row>
    <row r="50" spans="2:11">
      <c r="B50" s="17">
        <v>43836</v>
      </c>
      <c r="C50" s="18" t="s">
        <v>44</v>
      </c>
      <c r="D50" s="18">
        <v>1694339</v>
      </c>
      <c r="E50" s="18">
        <v>1</v>
      </c>
      <c r="F50" s="18">
        <v>990</v>
      </c>
      <c r="G50" s="18">
        <f t="shared" si="0"/>
        <v>990</v>
      </c>
      <c r="H50" s="18"/>
      <c r="I50" s="18"/>
      <c r="J50" s="19">
        <f t="shared" si="1"/>
        <v>53750</v>
      </c>
      <c r="K50" s="18"/>
    </row>
    <row r="51" spans="2:11">
      <c r="B51" s="17">
        <v>43836</v>
      </c>
      <c r="C51" s="18" t="s">
        <v>44</v>
      </c>
      <c r="D51" s="18">
        <v>1741722</v>
      </c>
      <c r="E51" s="18">
        <v>1</v>
      </c>
      <c r="F51" s="18">
        <v>1170</v>
      </c>
      <c r="G51" s="18">
        <f t="shared" si="0"/>
        <v>1170</v>
      </c>
      <c r="H51" s="18"/>
      <c r="I51" s="18"/>
      <c r="J51" s="19">
        <f t="shared" si="1"/>
        <v>54920</v>
      </c>
      <c r="K51" s="18"/>
    </row>
    <row r="52" spans="2:11">
      <c r="B52" s="17">
        <v>43837</v>
      </c>
      <c r="C52" s="18" t="s">
        <v>110</v>
      </c>
      <c r="D52" s="18">
        <v>1642526</v>
      </c>
      <c r="E52" s="18">
        <v>1</v>
      </c>
      <c r="F52" s="18">
        <v>1620</v>
      </c>
      <c r="G52" s="18">
        <f t="shared" si="0"/>
        <v>1620</v>
      </c>
      <c r="H52" s="18"/>
      <c r="I52" s="18"/>
      <c r="J52" s="19">
        <f t="shared" si="1"/>
        <v>56540</v>
      </c>
      <c r="K52" s="18"/>
    </row>
    <row r="53" spans="2:11">
      <c r="B53" s="17">
        <v>43837</v>
      </c>
      <c r="C53" s="18" t="s">
        <v>44</v>
      </c>
      <c r="D53" s="18">
        <v>1716116</v>
      </c>
      <c r="E53" s="18">
        <v>1</v>
      </c>
      <c r="F53" s="18">
        <v>990</v>
      </c>
      <c r="G53" s="18">
        <f t="shared" si="0"/>
        <v>990</v>
      </c>
      <c r="H53" s="18"/>
      <c r="I53" s="18"/>
      <c r="J53" s="19">
        <f t="shared" si="1"/>
        <v>57530</v>
      </c>
      <c r="K53" s="18"/>
    </row>
    <row r="54" spans="2:11">
      <c r="B54" s="17">
        <v>43837</v>
      </c>
      <c r="C54" s="18" t="s">
        <v>44</v>
      </c>
      <c r="D54" s="18">
        <v>1694339</v>
      </c>
      <c r="E54" s="18">
        <v>1</v>
      </c>
      <c r="F54" s="18">
        <v>990</v>
      </c>
      <c r="G54" s="18">
        <f t="shared" si="0"/>
        <v>990</v>
      </c>
      <c r="H54" s="18"/>
      <c r="I54" s="18"/>
      <c r="J54" s="19">
        <f t="shared" si="1"/>
        <v>58520</v>
      </c>
      <c r="K54" s="18"/>
    </row>
    <row r="55" spans="2:11">
      <c r="B55" s="17">
        <v>43837</v>
      </c>
      <c r="C55" s="18" t="s">
        <v>44</v>
      </c>
      <c r="D55" s="18">
        <v>1718477</v>
      </c>
      <c r="E55" s="18">
        <v>1</v>
      </c>
      <c r="F55" s="18">
        <v>1045</v>
      </c>
      <c r="G55" s="18">
        <f t="shared" si="0"/>
        <v>1045</v>
      </c>
      <c r="H55" s="18"/>
      <c r="I55" s="18"/>
      <c r="J55" s="19">
        <f t="shared" si="1"/>
        <v>59565</v>
      </c>
      <c r="K55" s="18"/>
    </row>
    <row r="56" spans="2:11">
      <c r="B56" s="17">
        <v>43838</v>
      </c>
      <c r="C56" s="18" t="s">
        <v>44</v>
      </c>
      <c r="D56" s="18">
        <v>1714920</v>
      </c>
      <c r="E56" s="18">
        <v>1</v>
      </c>
      <c r="F56" s="18">
        <v>990</v>
      </c>
      <c r="G56" s="18">
        <f t="shared" si="0"/>
        <v>990</v>
      </c>
      <c r="H56" s="18"/>
      <c r="I56" s="18"/>
      <c r="J56" s="19">
        <f t="shared" si="1"/>
        <v>60555</v>
      </c>
      <c r="K56" s="18"/>
    </row>
    <row r="57" spans="2:11">
      <c r="B57" s="17">
        <v>43838</v>
      </c>
      <c r="C57" s="18" t="s">
        <v>44</v>
      </c>
      <c r="D57" s="18">
        <v>1714920</v>
      </c>
      <c r="E57" s="18">
        <v>1</v>
      </c>
      <c r="F57" s="18">
        <v>990</v>
      </c>
      <c r="G57" s="18">
        <f t="shared" si="0"/>
        <v>990</v>
      </c>
      <c r="H57" s="18"/>
      <c r="I57" s="18"/>
      <c r="J57" s="19">
        <f t="shared" si="1"/>
        <v>61545</v>
      </c>
      <c r="K57" s="18"/>
    </row>
    <row r="58" spans="2:11">
      <c r="B58" s="17">
        <v>43838</v>
      </c>
      <c r="C58" s="18" t="s">
        <v>44</v>
      </c>
      <c r="D58" s="18">
        <v>1718477</v>
      </c>
      <c r="E58" s="18">
        <v>1</v>
      </c>
      <c r="F58" s="18">
        <v>1045</v>
      </c>
      <c r="G58" s="18">
        <f t="shared" si="0"/>
        <v>1045</v>
      </c>
      <c r="H58" s="18"/>
      <c r="I58" s="18"/>
      <c r="J58" s="19">
        <f t="shared" si="1"/>
        <v>62590</v>
      </c>
      <c r="K58" s="18"/>
    </row>
    <row r="59" spans="2:11">
      <c r="B59" s="17">
        <v>43838</v>
      </c>
      <c r="C59" s="18" t="s">
        <v>44</v>
      </c>
      <c r="D59" s="18">
        <v>1749832</v>
      </c>
      <c r="E59" s="18">
        <v>1</v>
      </c>
      <c r="F59" s="18">
        <v>1300</v>
      </c>
      <c r="G59" s="18">
        <f t="shared" si="0"/>
        <v>1300</v>
      </c>
      <c r="H59" s="18"/>
      <c r="I59" s="18"/>
      <c r="J59" s="19">
        <f t="shared" si="1"/>
        <v>63890</v>
      </c>
      <c r="K59" s="18"/>
    </row>
    <row r="60" spans="2:11">
      <c r="B60" s="17">
        <v>43839</v>
      </c>
      <c r="C60" s="18" t="s">
        <v>44</v>
      </c>
      <c r="D60" s="18">
        <v>1714920</v>
      </c>
      <c r="E60" s="18">
        <v>1</v>
      </c>
      <c r="F60" s="18">
        <v>990</v>
      </c>
      <c r="G60" s="18">
        <f t="shared" si="0"/>
        <v>990</v>
      </c>
      <c r="H60" s="18"/>
      <c r="I60" s="18"/>
      <c r="J60" s="19">
        <f t="shared" si="1"/>
        <v>64880</v>
      </c>
      <c r="K60" s="18"/>
    </row>
    <row r="61" spans="2:11">
      <c r="B61" s="17">
        <v>43839</v>
      </c>
      <c r="C61" s="18" t="s">
        <v>44</v>
      </c>
      <c r="D61" s="18">
        <v>1714920</v>
      </c>
      <c r="E61" s="18">
        <v>1</v>
      </c>
      <c r="F61" s="18">
        <v>990</v>
      </c>
      <c r="G61" s="18">
        <f t="shared" si="0"/>
        <v>990</v>
      </c>
      <c r="H61" s="18"/>
      <c r="I61" s="18"/>
      <c r="J61" s="19">
        <f t="shared" si="1"/>
        <v>65870</v>
      </c>
      <c r="K61" s="18"/>
    </row>
    <row r="62" spans="2:11">
      <c r="B62" s="17">
        <v>43839</v>
      </c>
      <c r="C62" s="18" t="s">
        <v>44</v>
      </c>
      <c r="D62" s="18">
        <v>1751713</v>
      </c>
      <c r="E62" s="18">
        <v>1</v>
      </c>
      <c r="F62" s="18">
        <v>1100</v>
      </c>
      <c r="G62" s="18">
        <f t="shared" si="0"/>
        <v>1100</v>
      </c>
      <c r="H62" s="18"/>
      <c r="I62" s="18"/>
      <c r="J62" s="19">
        <f t="shared" si="1"/>
        <v>66970</v>
      </c>
      <c r="K62" s="18"/>
    </row>
    <row r="63" spans="2:11">
      <c r="B63" s="17">
        <v>43840</v>
      </c>
      <c r="C63" s="18" t="s">
        <v>44</v>
      </c>
      <c r="D63" s="18">
        <v>1714920</v>
      </c>
      <c r="E63" s="18">
        <v>1</v>
      </c>
      <c r="F63" s="18">
        <v>990</v>
      </c>
      <c r="G63" s="18">
        <f t="shared" si="0"/>
        <v>990</v>
      </c>
      <c r="H63" s="18"/>
      <c r="I63" s="18"/>
      <c r="J63" s="19">
        <f t="shared" si="1"/>
        <v>67960</v>
      </c>
      <c r="K63" s="18"/>
    </row>
    <row r="64" spans="2:11">
      <c r="B64" s="17">
        <v>43840</v>
      </c>
      <c r="C64" s="18" t="s">
        <v>44</v>
      </c>
      <c r="D64" s="18">
        <v>1714920</v>
      </c>
      <c r="E64" s="18">
        <v>1</v>
      </c>
      <c r="F64" s="18">
        <v>990</v>
      </c>
      <c r="G64" s="18">
        <f t="shared" si="0"/>
        <v>990</v>
      </c>
      <c r="H64" s="18"/>
      <c r="I64" s="18"/>
      <c r="J64" s="19">
        <f t="shared" si="1"/>
        <v>68950</v>
      </c>
      <c r="K64" s="18"/>
    </row>
    <row r="65" spans="2:11">
      <c r="B65" s="17">
        <v>43840</v>
      </c>
      <c r="C65" s="18" t="s">
        <v>68</v>
      </c>
      <c r="D65" s="18">
        <v>1754192</v>
      </c>
      <c r="E65" s="18">
        <v>1</v>
      </c>
      <c r="F65" s="18">
        <v>1100</v>
      </c>
      <c r="G65" s="18">
        <f t="shared" si="0"/>
        <v>1100</v>
      </c>
      <c r="H65" s="18"/>
      <c r="I65" s="18"/>
      <c r="J65" s="19">
        <f t="shared" si="1"/>
        <v>70050</v>
      </c>
      <c r="K65" s="18"/>
    </row>
    <row r="66" spans="2:11">
      <c r="B66" s="17">
        <v>43840</v>
      </c>
      <c r="C66" s="18" t="s">
        <v>231</v>
      </c>
      <c r="D66" s="18">
        <v>1738067</v>
      </c>
      <c r="E66" s="18">
        <v>1</v>
      </c>
      <c r="F66" s="18">
        <v>1300</v>
      </c>
      <c r="G66" s="18">
        <f t="shared" si="0"/>
        <v>1300</v>
      </c>
      <c r="H66" s="18"/>
      <c r="I66" s="18"/>
      <c r="J66" s="19">
        <f t="shared" si="1"/>
        <v>71350</v>
      </c>
      <c r="K66" s="18"/>
    </row>
    <row r="67" spans="2:11">
      <c r="B67" s="17">
        <v>43841</v>
      </c>
      <c r="C67" s="18" t="s">
        <v>44</v>
      </c>
      <c r="D67" s="18">
        <v>1754569</v>
      </c>
      <c r="E67" s="18">
        <v>1</v>
      </c>
      <c r="F67" s="18">
        <v>1100</v>
      </c>
      <c r="G67" s="18">
        <f t="shared" si="0"/>
        <v>1100</v>
      </c>
      <c r="H67" s="18"/>
      <c r="I67" s="18"/>
      <c r="J67" s="19">
        <f t="shared" si="1"/>
        <v>72450</v>
      </c>
      <c r="K67" s="18"/>
    </row>
    <row r="68" spans="2:11">
      <c r="B68" s="17">
        <v>43841</v>
      </c>
      <c r="C68" s="18" t="s">
        <v>231</v>
      </c>
      <c r="D68" s="18">
        <v>1738067</v>
      </c>
      <c r="E68" s="18">
        <v>1</v>
      </c>
      <c r="F68" s="18">
        <v>1300</v>
      </c>
      <c r="G68" s="18">
        <f t="shared" ref="G68:G131" si="2">E68*F68</f>
        <v>1300</v>
      </c>
      <c r="H68" s="18"/>
      <c r="I68" s="18"/>
      <c r="J68" s="19">
        <f t="shared" si="1"/>
        <v>73750</v>
      </c>
      <c r="K68" s="18"/>
    </row>
    <row r="69" spans="2:11">
      <c r="B69" s="17">
        <v>43842</v>
      </c>
      <c r="C69" s="18" t="s">
        <v>44</v>
      </c>
      <c r="D69" s="20">
        <v>1709299</v>
      </c>
      <c r="E69" s="18">
        <v>1</v>
      </c>
      <c r="F69" s="18">
        <v>1100</v>
      </c>
      <c r="G69" s="18">
        <f t="shared" si="2"/>
        <v>1100</v>
      </c>
      <c r="H69" s="18"/>
      <c r="I69" s="18"/>
      <c r="J69" s="19">
        <f t="shared" ref="J69:J132" si="3">J68+G69-I69</f>
        <v>74850</v>
      </c>
      <c r="K69" s="18"/>
    </row>
    <row r="70" spans="2:11">
      <c r="B70" s="17">
        <v>43842</v>
      </c>
      <c r="C70" s="18" t="s">
        <v>44</v>
      </c>
      <c r="D70" s="20">
        <v>1709299</v>
      </c>
      <c r="E70" s="18">
        <v>1</v>
      </c>
      <c r="F70" s="18">
        <v>1100</v>
      </c>
      <c r="G70" s="18">
        <f t="shared" si="2"/>
        <v>1100</v>
      </c>
      <c r="H70" s="18"/>
      <c r="I70" s="18"/>
      <c r="J70" s="19">
        <f t="shared" si="3"/>
        <v>75950</v>
      </c>
      <c r="K70" s="18"/>
    </row>
    <row r="71" spans="2:11">
      <c r="B71" s="17">
        <v>43842</v>
      </c>
      <c r="C71" s="18" t="s">
        <v>44</v>
      </c>
      <c r="D71" s="20">
        <v>1709299</v>
      </c>
      <c r="E71" s="18">
        <v>1</v>
      </c>
      <c r="F71" s="18">
        <v>1100</v>
      </c>
      <c r="G71" s="18">
        <f t="shared" si="2"/>
        <v>1100</v>
      </c>
      <c r="H71" s="18"/>
      <c r="I71" s="18"/>
      <c r="J71" s="19">
        <f t="shared" si="3"/>
        <v>77050</v>
      </c>
      <c r="K71" s="18"/>
    </row>
    <row r="72" spans="2:11">
      <c r="B72" s="17">
        <v>43842</v>
      </c>
      <c r="C72" s="18" t="s">
        <v>44</v>
      </c>
      <c r="D72" s="20">
        <v>1709299</v>
      </c>
      <c r="E72" s="18">
        <v>1</v>
      </c>
      <c r="F72" s="18">
        <v>1100</v>
      </c>
      <c r="G72" s="18">
        <f t="shared" si="2"/>
        <v>1100</v>
      </c>
      <c r="H72" s="18"/>
      <c r="I72" s="18"/>
      <c r="J72" s="19">
        <f t="shared" si="3"/>
        <v>78150</v>
      </c>
      <c r="K72" s="18"/>
    </row>
    <row r="73" spans="2:11">
      <c r="B73" s="17">
        <v>43842</v>
      </c>
      <c r="C73" s="18" t="s">
        <v>44</v>
      </c>
      <c r="D73" s="20">
        <v>1709299</v>
      </c>
      <c r="E73" s="18">
        <v>1</v>
      </c>
      <c r="F73" s="18">
        <v>1100</v>
      </c>
      <c r="G73" s="18">
        <f t="shared" si="2"/>
        <v>1100</v>
      </c>
      <c r="H73" s="18"/>
      <c r="I73" s="18"/>
      <c r="J73" s="19">
        <f t="shared" si="3"/>
        <v>79250</v>
      </c>
      <c r="K73" s="18"/>
    </row>
    <row r="74" spans="2:11">
      <c r="B74" s="17">
        <v>43842</v>
      </c>
      <c r="C74" s="18" t="s">
        <v>44</v>
      </c>
      <c r="D74" s="21">
        <v>1709301</v>
      </c>
      <c r="E74" s="18">
        <v>1</v>
      </c>
      <c r="F74" s="18">
        <v>1100</v>
      </c>
      <c r="G74" s="18">
        <f t="shared" si="2"/>
        <v>1100</v>
      </c>
      <c r="H74" s="18"/>
      <c r="I74" s="18"/>
      <c r="J74" s="19">
        <f t="shared" si="3"/>
        <v>80350</v>
      </c>
      <c r="K74" s="18"/>
    </row>
    <row r="75" spans="2:11">
      <c r="B75" s="17">
        <v>43842</v>
      </c>
      <c r="C75" s="18" t="s">
        <v>44</v>
      </c>
      <c r="D75" s="18">
        <v>1756737</v>
      </c>
      <c r="E75" s="18">
        <v>1</v>
      </c>
      <c r="F75" s="18">
        <v>1100</v>
      </c>
      <c r="G75" s="18">
        <f t="shared" si="2"/>
        <v>1100</v>
      </c>
      <c r="H75" s="18"/>
      <c r="I75" s="18"/>
      <c r="J75" s="19">
        <f t="shared" si="3"/>
        <v>81450</v>
      </c>
      <c r="K75" s="18"/>
    </row>
    <row r="76" spans="2:11">
      <c r="B76" s="17">
        <v>43842</v>
      </c>
      <c r="C76" s="18" t="s">
        <v>44</v>
      </c>
      <c r="D76" s="18">
        <v>1755658</v>
      </c>
      <c r="E76" s="18">
        <v>1</v>
      </c>
      <c r="F76" s="18">
        <v>1100</v>
      </c>
      <c r="G76" s="18">
        <f t="shared" si="2"/>
        <v>1100</v>
      </c>
      <c r="H76" s="18"/>
      <c r="I76" s="18"/>
      <c r="J76" s="19">
        <f t="shared" si="3"/>
        <v>82550</v>
      </c>
      <c r="K76" s="18"/>
    </row>
    <row r="77" spans="2:11">
      <c r="B77" s="17">
        <v>43842</v>
      </c>
      <c r="C77" s="18" t="s">
        <v>231</v>
      </c>
      <c r="D77" s="18">
        <v>1738067</v>
      </c>
      <c r="E77" s="18">
        <v>1</v>
      </c>
      <c r="F77" s="18">
        <v>1300</v>
      </c>
      <c r="G77" s="18">
        <f t="shared" si="2"/>
        <v>1300</v>
      </c>
      <c r="H77" s="18"/>
      <c r="I77" s="18"/>
      <c r="J77" s="19">
        <f t="shared" si="3"/>
        <v>83850</v>
      </c>
      <c r="K77" s="18"/>
    </row>
    <row r="78" spans="2:11">
      <c r="B78" s="17">
        <v>43843</v>
      </c>
      <c r="C78" s="18" t="s">
        <v>110</v>
      </c>
      <c r="D78" s="18">
        <v>1679746</v>
      </c>
      <c r="E78" s="18">
        <v>1</v>
      </c>
      <c r="F78" s="18">
        <v>2280</v>
      </c>
      <c r="G78" s="18">
        <f t="shared" si="2"/>
        <v>2280</v>
      </c>
      <c r="H78" s="18"/>
      <c r="I78" s="18"/>
      <c r="J78" s="19">
        <f t="shared" si="3"/>
        <v>86130</v>
      </c>
      <c r="K78" s="18"/>
    </row>
    <row r="79" spans="2:11">
      <c r="B79" s="17">
        <v>43843</v>
      </c>
      <c r="C79" s="18" t="s">
        <v>68</v>
      </c>
      <c r="D79" s="18">
        <v>1736265</v>
      </c>
      <c r="E79" s="18">
        <v>1</v>
      </c>
      <c r="F79" s="18">
        <v>1140</v>
      </c>
      <c r="G79" s="18">
        <f t="shared" si="2"/>
        <v>1140</v>
      </c>
      <c r="H79" s="18"/>
      <c r="I79" s="18"/>
      <c r="J79" s="19">
        <f t="shared" si="3"/>
        <v>87270</v>
      </c>
      <c r="K79" s="18"/>
    </row>
    <row r="80" spans="2:11">
      <c r="B80" s="17">
        <v>43844</v>
      </c>
      <c r="C80" s="18" t="s">
        <v>110</v>
      </c>
      <c r="D80" s="18">
        <v>1679746</v>
      </c>
      <c r="E80" s="18">
        <v>1</v>
      </c>
      <c r="F80" s="18">
        <v>2280</v>
      </c>
      <c r="G80" s="18">
        <f t="shared" si="2"/>
        <v>2280</v>
      </c>
      <c r="H80" s="18"/>
      <c r="I80" s="18"/>
      <c r="J80" s="19">
        <f t="shared" si="3"/>
        <v>89550</v>
      </c>
      <c r="K80" s="18"/>
    </row>
    <row r="81" spans="2:11">
      <c r="B81" s="17">
        <v>43844</v>
      </c>
      <c r="C81" s="18" t="s">
        <v>68</v>
      </c>
      <c r="D81" s="18">
        <v>1724794</v>
      </c>
      <c r="E81" s="18">
        <v>1</v>
      </c>
      <c r="F81" s="18">
        <v>1235</v>
      </c>
      <c r="G81" s="18">
        <f t="shared" si="2"/>
        <v>1235</v>
      </c>
      <c r="H81" s="18"/>
      <c r="I81" s="18"/>
      <c r="J81" s="19">
        <f t="shared" si="3"/>
        <v>90785</v>
      </c>
      <c r="K81" s="18"/>
    </row>
    <row r="82" spans="2:11">
      <c r="B82" s="17">
        <v>43844</v>
      </c>
      <c r="C82" s="18" t="s">
        <v>68</v>
      </c>
      <c r="D82" s="18">
        <v>1724748</v>
      </c>
      <c r="E82" s="18">
        <v>1</v>
      </c>
      <c r="F82" s="18">
        <v>1235</v>
      </c>
      <c r="G82" s="18">
        <f t="shared" si="2"/>
        <v>1235</v>
      </c>
      <c r="H82" s="18"/>
      <c r="I82" s="18"/>
      <c r="J82" s="19">
        <f t="shared" si="3"/>
        <v>92020</v>
      </c>
      <c r="K82" s="18"/>
    </row>
    <row r="83" spans="2:11">
      <c r="B83" s="17">
        <v>43844</v>
      </c>
      <c r="C83" s="18" t="s">
        <v>68</v>
      </c>
      <c r="D83" s="18">
        <v>1736265</v>
      </c>
      <c r="E83" s="18">
        <v>1</v>
      </c>
      <c r="F83" s="18">
        <v>1140</v>
      </c>
      <c r="G83" s="18">
        <f t="shared" si="2"/>
        <v>1140</v>
      </c>
      <c r="H83" s="18"/>
      <c r="I83" s="18"/>
      <c r="J83" s="19">
        <f t="shared" si="3"/>
        <v>93160</v>
      </c>
      <c r="K83" s="18"/>
    </row>
    <row r="84" spans="2:11">
      <c r="B84" s="17">
        <v>43844</v>
      </c>
      <c r="C84" s="18" t="s">
        <v>68</v>
      </c>
      <c r="D84" s="18">
        <v>1758028</v>
      </c>
      <c r="E84" s="18">
        <v>1</v>
      </c>
      <c r="F84" s="18">
        <v>1100</v>
      </c>
      <c r="G84" s="18">
        <f t="shared" si="2"/>
        <v>1100</v>
      </c>
      <c r="H84" s="18"/>
      <c r="I84" s="18"/>
      <c r="J84" s="19">
        <f t="shared" si="3"/>
        <v>94260</v>
      </c>
      <c r="K84" s="18"/>
    </row>
    <row r="85" spans="2:11">
      <c r="B85" s="17">
        <v>43845</v>
      </c>
      <c r="C85" s="18" t="s">
        <v>29</v>
      </c>
      <c r="D85" s="18">
        <v>1695679</v>
      </c>
      <c r="E85" s="18">
        <v>1</v>
      </c>
      <c r="F85" s="18">
        <v>1330</v>
      </c>
      <c r="G85" s="18">
        <f t="shared" si="2"/>
        <v>1330</v>
      </c>
      <c r="H85" s="18"/>
      <c r="I85" s="18"/>
      <c r="J85" s="19">
        <f t="shared" si="3"/>
        <v>95590</v>
      </c>
      <c r="K85" s="18"/>
    </row>
    <row r="86" spans="2:11">
      <c r="B86" s="17">
        <v>43845</v>
      </c>
      <c r="C86" s="18" t="s">
        <v>68</v>
      </c>
      <c r="D86" s="18">
        <v>1724794</v>
      </c>
      <c r="E86" s="18">
        <v>1</v>
      </c>
      <c r="F86" s="18">
        <v>1235</v>
      </c>
      <c r="G86" s="18">
        <f t="shared" si="2"/>
        <v>1235</v>
      </c>
      <c r="H86" s="18"/>
      <c r="I86" s="18"/>
      <c r="J86" s="19">
        <f t="shared" si="3"/>
        <v>96825</v>
      </c>
      <c r="K86" s="18"/>
    </row>
    <row r="87" spans="2:11">
      <c r="B87" s="17">
        <v>43845</v>
      </c>
      <c r="C87" s="18" t="s">
        <v>68</v>
      </c>
      <c r="D87" s="18">
        <v>1724748</v>
      </c>
      <c r="E87" s="18">
        <v>1</v>
      </c>
      <c r="F87" s="18">
        <v>1235</v>
      </c>
      <c r="G87" s="18">
        <f t="shared" si="2"/>
        <v>1235</v>
      </c>
      <c r="H87" s="18"/>
      <c r="I87" s="18"/>
      <c r="J87" s="19">
        <f t="shared" si="3"/>
        <v>98060</v>
      </c>
      <c r="K87" s="18"/>
    </row>
    <row r="88" spans="2:11">
      <c r="B88" s="17">
        <v>43846</v>
      </c>
      <c r="C88" s="18" t="s">
        <v>29</v>
      </c>
      <c r="D88" s="18">
        <v>1695679</v>
      </c>
      <c r="E88" s="18">
        <v>1</v>
      </c>
      <c r="F88" s="18">
        <v>1330</v>
      </c>
      <c r="G88" s="18">
        <f t="shared" si="2"/>
        <v>1330</v>
      </c>
      <c r="H88" s="18"/>
      <c r="I88" s="18"/>
      <c r="J88" s="19">
        <f t="shared" si="3"/>
        <v>99390</v>
      </c>
      <c r="K88" s="18"/>
    </row>
    <row r="89" spans="2:11">
      <c r="B89" s="17">
        <v>43846</v>
      </c>
      <c r="C89" s="18" t="s">
        <v>68</v>
      </c>
      <c r="D89" s="18">
        <v>1715097</v>
      </c>
      <c r="E89" s="18">
        <v>1</v>
      </c>
      <c r="F89" s="18">
        <v>1235</v>
      </c>
      <c r="G89" s="18">
        <f t="shared" si="2"/>
        <v>1235</v>
      </c>
      <c r="H89" s="18"/>
      <c r="I89" s="18"/>
      <c r="J89" s="19">
        <f t="shared" si="3"/>
        <v>100625</v>
      </c>
      <c r="K89" s="18"/>
    </row>
    <row r="90" spans="2:11">
      <c r="B90" s="17">
        <v>43847</v>
      </c>
      <c r="C90" s="18" t="s">
        <v>68</v>
      </c>
      <c r="D90" s="18">
        <v>1715097</v>
      </c>
      <c r="E90" s="18">
        <v>1</v>
      </c>
      <c r="F90" s="18">
        <v>1235</v>
      </c>
      <c r="G90" s="18">
        <f t="shared" si="2"/>
        <v>1235</v>
      </c>
      <c r="H90" s="18"/>
      <c r="I90" s="18"/>
      <c r="J90" s="19">
        <f t="shared" si="3"/>
        <v>101860</v>
      </c>
      <c r="K90" s="18"/>
    </row>
    <row r="91" spans="2:11">
      <c r="B91" s="17">
        <v>43848</v>
      </c>
      <c r="C91" s="18" t="s">
        <v>29</v>
      </c>
      <c r="D91" s="18">
        <v>1713884</v>
      </c>
      <c r="E91" s="18">
        <v>1</v>
      </c>
      <c r="F91" s="18">
        <v>1620</v>
      </c>
      <c r="G91" s="18">
        <f t="shared" si="2"/>
        <v>1620</v>
      </c>
      <c r="H91" s="18"/>
      <c r="I91" s="18"/>
      <c r="J91" s="19">
        <f t="shared" si="3"/>
        <v>103480</v>
      </c>
      <c r="K91" s="18"/>
    </row>
    <row r="92" spans="2:11">
      <c r="B92" s="17">
        <v>43848</v>
      </c>
      <c r="C92" s="18" t="s">
        <v>29</v>
      </c>
      <c r="D92" s="18">
        <v>1673796</v>
      </c>
      <c r="E92" s="18">
        <v>1</v>
      </c>
      <c r="F92" s="18">
        <v>1330</v>
      </c>
      <c r="G92" s="18">
        <f t="shared" si="2"/>
        <v>1330</v>
      </c>
      <c r="H92" s="18"/>
      <c r="I92" s="18"/>
      <c r="J92" s="19">
        <f t="shared" si="3"/>
        <v>104810</v>
      </c>
      <c r="K92" s="18"/>
    </row>
    <row r="93" spans="2:11">
      <c r="B93" s="17">
        <v>43848</v>
      </c>
      <c r="C93" s="18" t="s">
        <v>29</v>
      </c>
      <c r="D93" s="18">
        <v>1713884</v>
      </c>
      <c r="E93" s="18">
        <v>1</v>
      </c>
      <c r="F93" s="18">
        <v>1620</v>
      </c>
      <c r="G93" s="18">
        <f t="shared" si="2"/>
        <v>1620</v>
      </c>
      <c r="H93" s="18"/>
      <c r="I93" s="18"/>
      <c r="J93" s="19">
        <f t="shared" si="3"/>
        <v>106430</v>
      </c>
      <c r="K93" s="18"/>
    </row>
    <row r="94" spans="2:11">
      <c r="B94" s="17">
        <v>43848</v>
      </c>
      <c r="C94" s="18" t="s">
        <v>29</v>
      </c>
      <c r="D94" s="18">
        <v>1673797</v>
      </c>
      <c r="E94" s="18">
        <v>1</v>
      </c>
      <c r="F94" s="18">
        <v>1330</v>
      </c>
      <c r="G94" s="18">
        <f t="shared" si="2"/>
        <v>1330</v>
      </c>
      <c r="H94" s="18"/>
      <c r="I94" s="18"/>
      <c r="J94" s="19">
        <f t="shared" si="3"/>
        <v>107760</v>
      </c>
      <c r="K94" s="18"/>
    </row>
    <row r="95" spans="2:11">
      <c r="B95" s="17">
        <v>43848</v>
      </c>
      <c r="C95" s="18" t="s">
        <v>44</v>
      </c>
      <c r="D95" s="18">
        <v>1722529</v>
      </c>
      <c r="E95" s="18">
        <v>1</v>
      </c>
      <c r="F95" s="18">
        <v>1045</v>
      </c>
      <c r="G95" s="18">
        <f t="shared" si="2"/>
        <v>1045</v>
      </c>
      <c r="H95" s="18"/>
      <c r="I95" s="18"/>
      <c r="J95" s="19">
        <f t="shared" si="3"/>
        <v>108805</v>
      </c>
      <c r="K95" s="18"/>
    </row>
    <row r="96" spans="2:11">
      <c r="B96" s="17">
        <v>43848</v>
      </c>
      <c r="C96" s="18" t="s">
        <v>44</v>
      </c>
      <c r="D96" s="18">
        <v>1655612</v>
      </c>
      <c r="E96" s="18">
        <v>1</v>
      </c>
      <c r="F96" s="18">
        <v>1330</v>
      </c>
      <c r="G96" s="18">
        <f t="shared" si="2"/>
        <v>1330</v>
      </c>
      <c r="H96" s="18"/>
      <c r="I96" s="18"/>
      <c r="J96" s="19">
        <f t="shared" si="3"/>
        <v>110135</v>
      </c>
      <c r="K96" s="18"/>
    </row>
    <row r="97" spans="2:11">
      <c r="B97" s="17">
        <v>43849</v>
      </c>
      <c r="C97" s="18" t="s">
        <v>29</v>
      </c>
      <c r="D97" s="18">
        <v>1713884</v>
      </c>
      <c r="E97" s="18">
        <v>1</v>
      </c>
      <c r="F97" s="18">
        <v>1620</v>
      </c>
      <c r="G97" s="18">
        <f t="shared" si="2"/>
        <v>1620</v>
      </c>
      <c r="H97" s="18"/>
      <c r="I97" s="18"/>
      <c r="J97" s="19">
        <f t="shared" si="3"/>
        <v>111755</v>
      </c>
      <c r="K97" s="18"/>
    </row>
    <row r="98" spans="2:11">
      <c r="B98" s="17">
        <v>43849</v>
      </c>
      <c r="C98" s="18" t="s">
        <v>29</v>
      </c>
      <c r="D98" s="18">
        <v>1673796</v>
      </c>
      <c r="E98" s="18">
        <v>1</v>
      </c>
      <c r="F98" s="18">
        <v>1330</v>
      </c>
      <c r="G98" s="18">
        <f t="shared" si="2"/>
        <v>1330</v>
      </c>
      <c r="H98" s="18"/>
      <c r="I98" s="18"/>
      <c r="J98" s="19">
        <f t="shared" si="3"/>
        <v>113085</v>
      </c>
      <c r="K98" s="18"/>
    </row>
    <row r="99" spans="2:11">
      <c r="B99" s="17">
        <v>43849</v>
      </c>
      <c r="C99" s="18" t="s">
        <v>29</v>
      </c>
      <c r="D99" s="18">
        <v>1713884</v>
      </c>
      <c r="E99" s="18">
        <v>1</v>
      </c>
      <c r="F99" s="18">
        <v>1620</v>
      </c>
      <c r="G99" s="18">
        <f t="shared" si="2"/>
        <v>1620</v>
      </c>
      <c r="H99" s="18"/>
      <c r="I99" s="18"/>
      <c r="J99" s="19">
        <f t="shared" si="3"/>
        <v>114705</v>
      </c>
      <c r="K99" s="18"/>
    </row>
    <row r="100" spans="2:11">
      <c r="B100" s="17">
        <v>43849</v>
      </c>
      <c r="C100" s="18" t="s">
        <v>29</v>
      </c>
      <c r="D100" s="18">
        <v>1673797</v>
      </c>
      <c r="E100" s="18">
        <v>1</v>
      </c>
      <c r="F100" s="18">
        <v>1330</v>
      </c>
      <c r="G100" s="18">
        <f t="shared" si="2"/>
        <v>1330</v>
      </c>
      <c r="H100" s="18"/>
      <c r="I100" s="18"/>
      <c r="J100" s="19">
        <f t="shared" si="3"/>
        <v>116035</v>
      </c>
      <c r="K100" s="18"/>
    </row>
    <row r="101" spans="2:11">
      <c r="B101" s="17">
        <v>43849</v>
      </c>
      <c r="C101" s="18" t="s">
        <v>44</v>
      </c>
      <c r="D101" s="18">
        <v>1722529</v>
      </c>
      <c r="E101" s="18">
        <v>1</v>
      </c>
      <c r="F101" s="18">
        <v>1045</v>
      </c>
      <c r="G101" s="18">
        <f t="shared" si="2"/>
        <v>1045</v>
      </c>
      <c r="H101" s="18"/>
      <c r="I101" s="18"/>
      <c r="J101" s="19">
        <f t="shared" si="3"/>
        <v>117080</v>
      </c>
      <c r="K101" s="18"/>
    </row>
    <row r="102" spans="2:11">
      <c r="B102" s="17">
        <v>43849</v>
      </c>
      <c r="C102" s="18" t="s">
        <v>44</v>
      </c>
      <c r="D102" s="18">
        <v>1655612</v>
      </c>
      <c r="E102" s="18">
        <v>1</v>
      </c>
      <c r="F102" s="18">
        <v>1330</v>
      </c>
      <c r="G102" s="18">
        <f t="shared" si="2"/>
        <v>1330</v>
      </c>
      <c r="H102" s="18"/>
      <c r="I102" s="18"/>
      <c r="J102" s="19">
        <f t="shared" si="3"/>
        <v>118410</v>
      </c>
      <c r="K102" s="18"/>
    </row>
    <row r="103" spans="2:11">
      <c r="B103" s="17">
        <v>43850</v>
      </c>
      <c r="C103" s="18" t="s">
        <v>110</v>
      </c>
      <c r="D103" s="18">
        <v>1699610</v>
      </c>
      <c r="E103" s="18">
        <v>1</v>
      </c>
      <c r="F103" s="18">
        <v>2160</v>
      </c>
      <c r="G103" s="18">
        <f t="shared" si="2"/>
        <v>2160</v>
      </c>
      <c r="H103" s="18"/>
      <c r="I103" s="18"/>
      <c r="J103" s="19">
        <f t="shared" si="3"/>
        <v>120570</v>
      </c>
      <c r="K103" s="18"/>
    </row>
    <row r="104" spans="2:11">
      <c r="B104" s="17">
        <v>43850</v>
      </c>
      <c r="C104" s="18" t="s">
        <v>68</v>
      </c>
      <c r="D104" s="18">
        <v>1730849</v>
      </c>
      <c r="E104" s="18">
        <v>1</v>
      </c>
      <c r="F104" s="18">
        <v>1045</v>
      </c>
      <c r="G104" s="18">
        <f t="shared" si="2"/>
        <v>1045</v>
      </c>
      <c r="H104" s="18"/>
      <c r="I104" s="18"/>
      <c r="J104" s="19">
        <f t="shared" si="3"/>
        <v>121615</v>
      </c>
      <c r="K104" s="18"/>
    </row>
    <row r="105" spans="2:11">
      <c r="B105" s="17">
        <v>43850</v>
      </c>
      <c r="C105" s="18" t="s">
        <v>29</v>
      </c>
      <c r="D105" s="18">
        <v>1745329</v>
      </c>
      <c r="E105" s="18">
        <v>1</v>
      </c>
      <c r="F105" s="18">
        <v>1620</v>
      </c>
      <c r="G105" s="18">
        <f t="shared" si="2"/>
        <v>1620</v>
      </c>
      <c r="H105" s="18"/>
      <c r="I105" s="18"/>
      <c r="J105" s="19">
        <f t="shared" si="3"/>
        <v>123235</v>
      </c>
      <c r="K105" s="18"/>
    </row>
    <row r="106" spans="2:11">
      <c r="B106" s="17">
        <v>43850</v>
      </c>
      <c r="C106" s="18" t="s">
        <v>29</v>
      </c>
      <c r="D106" s="18">
        <v>1713884</v>
      </c>
      <c r="E106" s="18">
        <v>1</v>
      </c>
      <c r="F106" s="18">
        <v>1620</v>
      </c>
      <c r="G106" s="18">
        <f t="shared" si="2"/>
        <v>1620</v>
      </c>
      <c r="H106" s="18"/>
      <c r="I106" s="18"/>
      <c r="J106" s="19">
        <f t="shared" si="3"/>
        <v>124855</v>
      </c>
      <c r="K106" s="18"/>
    </row>
    <row r="107" spans="2:11">
      <c r="B107" s="17">
        <v>43850</v>
      </c>
      <c r="C107" s="18" t="s">
        <v>29</v>
      </c>
      <c r="D107" s="18">
        <v>1713884</v>
      </c>
      <c r="E107" s="18">
        <v>1</v>
      </c>
      <c r="F107" s="18">
        <v>1620</v>
      </c>
      <c r="G107" s="18">
        <f t="shared" si="2"/>
        <v>1620</v>
      </c>
      <c r="H107" s="18"/>
      <c r="I107" s="18"/>
      <c r="J107" s="19">
        <f t="shared" si="3"/>
        <v>126475</v>
      </c>
      <c r="K107" s="18"/>
    </row>
    <row r="108" spans="2:11">
      <c r="B108" s="17">
        <v>43851</v>
      </c>
      <c r="C108" s="18" t="s">
        <v>110</v>
      </c>
      <c r="D108" s="18">
        <v>1699610</v>
      </c>
      <c r="E108" s="18">
        <v>1</v>
      </c>
      <c r="F108" s="18">
        <v>2160</v>
      </c>
      <c r="G108" s="18">
        <f t="shared" si="2"/>
        <v>2160</v>
      </c>
      <c r="H108" s="18"/>
      <c r="I108" s="18"/>
      <c r="J108" s="19">
        <f t="shared" si="3"/>
        <v>128635</v>
      </c>
      <c r="K108" s="18"/>
    </row>
    <row r="109" spans="2:11">
      <c r="B109" s="17">
        <v>43851</v>
      </c>
      <c r="C109" s="18" t="s">
        <v>29</v>
      </c>
      <c r="D109" s="18">
        <v>1745329</v>
      </c>
      <c r="E109" s="18">
        <v>1</v>
      </c>
      <c r="F109" s="18">
        <v>1620</v>
      </c>
      <c r="G109" s="18">
        <f t="shared" si="2"/>
        <v>1620</v>
      </c>
      <c r="H109" s="18"/>
      <c r="I109" s="18"/>
      <c r="J109" s="19">
        <f t="shared" si="3"/>
        <v>130255</v>
      </c>
      <c r="K109" s="18"/>
    </row>
    <row r="110" spans="2:11">
      <c r="B110" s="17">
        <v>43851</v>
      </c>
      <c r="C110" s="18" t="s">
        <v>44</v>
      </c>
      <c r="D110" s="18">
        <v>1719016</v>
      </c>
      <c r="E110" s="18">
        <v>1</v>
      </c>
      <c r="F110" s="18">
        <v>1045</v>
      </c>
      <c r="G110" s="18">
        <f t="shared" si="2"/>
        <v>1045</v>
      </c>
      <c r="H110" s="18"/>
      <c r="I110" s="18"/>
      <c r="J110" s="19">
        <f t="shared" si="3"/>
        <v>131300</v>
      </c>
      <c r="K110" s="18"/>
    </row>
    <row r="111" spans="2:11">
      <c r="B111" s="17">
        <v>43851</v>
      </c>
      <c r="C111" s="18" t="s">
        <v>44</v>
      </c>
      <c r="D111" s="18">
        <v>1682504</v>
      </c>
      <c r="E111" s="18">
        <v>1</v>
      </c>
      <c r="F111" s="18">
        <v>990</v>
      </c>
      <c r="G111" s="18">
        <f t="shared" si="2"/>
        <v>990</v>
      </c>
      <c r="H111" s="18"/>
      <c r="I111" s="18"/>
      <c r="J111" s="19">
        <f t="shared" si="3"/>
        <v>132290</v>
      </c>
      <c r="K111" s="18"/>
    </row>
    <row r="112" spans="2:11">
      <c r="B112" s="17">
        <v>43851</v>
      </c>
      <c r="C112" s="18" t="s">
        <v>68</v>
      </c>
      <c r="D112" s="18">
        <v>1730849</v>
      </c>
      <c r="E112" s="18">
        <v>1</v>
      </c>
      <c r="F112" s="18">
        <v>1045</v>
      </c>
      <c r="G112" s="18">
        <f t="shared" si="2"/>
        <v>1045</v>
      </c>
      <c r="H112" s="18"/>
      <c r="I112" s="18"/>
      <c r="J112" s="19">
        <f t="shared" si="3"/>
        <v>133335</v>
      </c>
      <c r="K112" s="18"/>
    </row>
    <row r="113" spans="2:11">
      <c r="B113" s="17">
        <v>43852</v>
      </c>
      <c r="C113" s="18" t="s">
        <v>110</v>
      </c>
      <c r="D113" s="18">
        <v>1730775</v>
      </c>
      <c r="E113" s="18">
        <v>1</v>
      </c>
      <c r="F113" s="18">
        <v>1710</v>
      </c>
      <c r="G113" s="18">
        <f t="shared" si="2"/>
        <v>1710</v>
      </c>
      <c r="H113" s="18"/>
      <c r="I113" s="18"/>
      <c r="J113" s="19">
        <f t="shared" si="3"/>
        <v>135045</v>
      </c>
      <c r="K113" s="18"/>
    </row>
    <row r="114" spans="2:11">
      <c r="B114" s="17">
        <v>43852</v>
      </c>
      <c r="C114" s="18" t="s">
        <v>110</v>
      </c>
      <c r="D114" s="18">
        <v>1730775</v>
      </c>
      <c r="E114" s="18">
        <v>1</v>
      </c>
      <c r="F114" s="18">
        <v>1710</v>
      </c>
      <c r="G114" s="18">
        <f t="shared" si="2"/>
        <v>1710</v>
      </c>
      <c r="H114" s="18"/>
      <c r="I114" s="18"/>
      <c r="J114" s="19">
        <f t="shared" si="3"/>
        <v>136755</v>
      </c>
      <c r="K114" s="18"/>
    </row>
    <row r="115" spans="2:11">
      <c r="B115" s="17">
        <v>43852</v>
      </c>
      <c r="C115" s="18" t="s">
        <v>110</v>
      </c>
      <c r="D115" s="18">
        <v>1699610</v>
      </c>
      <c r="E115" s="18">
        <v>1</v>
      </c>
      <c r="F115" s="18">
        <v>2160</v>
      </c>
      <c r="G115" s="18">
        <f t="shared" si="2"/>
        <v>2160</v>
      </c>
      <c r="H115" s="18"/>
      <c r="I115" s="18"/>
      <c r="J115" s="19">
        <f t="shared" si="3"/>
        <v>138915</v>
      </c>
      <c r="K115" s="18"/>
    </row>
    <row r="116" spans="2:11">
      <c r="B116" s="17">
        <v>43852</v>
      </c>
      <c r="C116" s="18" t="s">
        <v>29</v>
      </c>
      <c r="D116" s="18">
        <v>1745329</v>
      </c>
      <c r="E116" s="18">
        <v>1</v>
      </c>
      <c r="F116" s="18">
        <v>1620</v>
      </c>
      <c r="G116" s="18">
        <f t="shared" si="2"/>
        <v>1620</v>
      </c>
      <c r="H116" s="18"/>
      <c r="I116" s="18"/>
      <c r="J116" s="19">
        <f t="shared" si="3"/>
        <v>140535</v>
      </c>
      <c r="K116" s="18"/>
    </row>
    <row r="117" spans="2:11">
      <c r="B117" s="17">
        <v>43852</v>
      </c>
      <c r="C117" s="18" t="s">
        <v>44</v>
      </c>
      <c r="D117" s="18">
        <v>1724044</v>
      </c>
      <c r="E117" s="18">
        <v>1</v>
      </c>
      <c r="F117" s="18">
        <v>990</v>
      </c>
      <c r="G117" s="18">
        <f t="shared" si="2"/>
        <v>990</v>
      </c>
      <c r="H117" s="18"/>
      <c r="I117" s="18"/>
      <c r="J117" s="19">
        <f t="shared" si="3"/>
        <v>141525</v>
      </c>
      <c r="K117" s="18"/>
    </row>
    <row r="118" spans="2:11">
      <c r="B118" s="17">
        <v>43852</v>
      </c>
      <c r="C118" s="18" t="s">
        <v>44</v>
      </c>
      <c r="D118" s="18">
        <v>1719016</v>
      </c>
      <c r="E118" s="18">
        <v>1</v>
      </c>
      <c r="F118" s="18">
        <v>1045</v>
      </c>
      <c r="G118" s="18">
        <f t="shared" si="2"/>
        <v>1045</v>
      </c>
      <c r="H118" s="18"/>
      <c r="I118" s="18"/>
      <c r="J118" s="19">
        <f t="shared" si="3"/>
        <v>142570</v>
      </c>
      <c r="K118" s="18"/>
    </row>
    <row r="119" spans="2:11">
      <c r="B119" s="17">
        <v>43852</v>
      </c>
      <c r="C119" s="18" t="s">
        <v>44</v>
      </c>
      <c r="D119" s="18">
        <v>1724044</v>
      </c>
      <c r="E119" s="18">
        <v>1</v>
      </c>
      <c r="F119" s="18">
        <v>990</v>
      </c>
      <c r="G119" s="18">
        <f t="shared" si="2"/>
        <v>990</v>
      </c>
      <c r="H119" s="18"/>
      <c r="I119" s="18"/>
      <c r="J119" s="19">
        <f t="shared" si="3"/>
        <v>143560</v>
      </c>
      <c r="K119" s="18"/>
    </row>
    <row r="120" spans="2:11">
      <c r="B120" s="17">
        <v>43852</v>
      </c>
      <c r="C120" s="18" t="s">
        <v>44</v>
      </c>
      <c r="D120" s="18">
        <v>1649599</v>
      </c>
      <c r="E120" s="18">
        <v>1</v>
      </c>
      <c r="F120" s="18">
        <v>1170</v>
      </c>
      <c r="G120" s="18">
        <f t="shared" si="2"/>
        <v>1170</v>
      </c>
      <c r="H120" s="18"/>
      <c r="I120" s="18"/>
      <c r="J120" s="19">
        <f t="shared" si="3"/>
        <v>144730</v>
      </c>
      <c r="K120" s="18"/>
    </row>
    <row r="121" spans="2:11">
      <c r="B121" s="17">
        <v>43852</v>
      </c>
      <c r="C121" s="18" t="s">
        <v>44</v>
      </c>
      <c r="D121" s="18">
        <v>1682504</v>
      </c>
      <c r="E121" s="18">
        <v>1</v>
      </c>
      <c r="F121" s="18">
        <v>990</v>
      </c>
      <c r="G121" s="18">
        <f t="shared" si="2"/>
        <v>990</v>
      </c>
      <c r="H121" s="18"/>
      <c r="I121" s="18"/>
      <c r="J121" s="19">
        <f t="shared" si="3"/>
        <v>145720</v>
      </c>
      <c r="K121" s="18"/>
    </row>
    <row r="122" spans="2:11">
      <c r="B122" s="17">
        <v>43852</v>
      </c>
      <c r="C122" s="18" t="s">
        <v>44</v>
      </c>
      <c r="D122" s="18">
        <v>1649599</v>
      </c>
      <c r="E122" s="18">
        <v>1</v>
      </c>
      <c r="F122" s="18">
        <v>1170</v>
      </c>
      <c r="G122" s="18">
        <f t="shared" si="2"/>
        <v>1170</v>
      </c>
      <c r="H122" s="18"/>
      <c r="I122" s="18"/>
      <c r="J122" s="19">
        <f t="shared" si="3"/>
        <v>146890</v>
      </c>
      <c r="K122" s="18"/>
    </row>
    <row r="123" spans="2:11">
      <c r="B123" s="17">
        <v>43852</v>
      </c>
      <c r="C123" s="18" t="s">
        <v>44</v>
      </c>
      <c r="D123" s="18">
        <v>1649599</v>
      </c>
      <c r="E123" s="18">
        <v>1</v>
      </c>
      <c r="F123" s="18">
        <v>1170</v>
      </c>
      <c r="G123" s="18">
        <f t="shared" si="2"/>
        <v>1170</v>
      </c>
      <c r="H123" s="18"/>
      <c r="I123" s="18"/>
      <c r="J123" s="19">
        <f t="shared" si="3"/>
        <v>148060</v>
      </c>
      <c r="K123" s="18"/>
    </row>
    <row r="124" spans="2:11">
      <c r="B124" s="17">
        <v>43852</v>
      </c>
      <c r="C124" s="18" t="s">
        <v>68</v>
      </c>
      <c r="D124" s="18">
        <v>1588049</v>
      </c>
      <c r="E124" s="18">
        <v>1</v>
      </c>
      <c r="F124" s="18">
        <v>1235</v>
      </c>
      <c r="G124" s="18">
        <f t="shared" si="2"/>
        <v>1235</v>
      </c>
      <c r="H124" s="18"/>
      <c r="I124" s="18"/>
      <c r="J124" s="19">
        <f t="shared" si="3"/>
        <v>149295</v>
      </c>
      <c r="K124" s="18"/>
    </row>
    <row r="125" spans="2:11">
      <c r="B125" s="17">
        <v>43853</v>
      </c>
      <c r="C125" s="18" t="s">
        <v>110</v>
      </c>
      <c r="D125" s="18">
        <v>1730775</v>
      </c>
      <c r="E125" s="18">
        <v>1</v>
      </c>
      <c r="F125" s="18">
        <v>2710</v>
      </c>
      <c r="G125" s="18">
        <f t="shared" si="2"/>
        <v>2710</v>
      </c>
      <c r="H125" s="18"/>
      <c r="I125" s="18"/>
      <c r="J125" s="19">
        <f t="shared" si="3"/>
        <v>152005</v>
      </c>
      <c r="K125" s="18"/>
    </row>
    <row r="126" spans="2:11">
      <c r="B126" s="17">
        <v>43853</v>
      </c>
      <c r="C126" s="18" t="s">
        <v>110</v>
      </c>
      <c r="D126" s="18">
        <v>1730775</v>
      </c>
      <c r="E126" s="18">
        <v>1</v>
      </c>
      <c r="F126" s="18">
        <v>1710</v>
      </c>
      <c r="G126" s="18">
        <f t="shared" si="2"/>
        <v>1710</v>
      </c>
      <c r="H126" s="18"/>
      <c r="I126" s="18"/>
      <c r="J126" s="19">
        <f t="shared" si="3"/>
        <v>153715</v>
      </c>
      <c r="K126" s="18"/>
    </row>
    <row r="127" spans="2:11">
      <c r="B127" s="17">
        <v>43853</v>
      </c>
      <c r="C127" s="18" t="s">
        <v>44</v>
      </c>
      <c r="D127" s="18">
        <v>1724044</v>
      </c>
      <c r="E127" s="18">
        <v>1</v>
      </c>
      <c r="F127" s="18">
        <v>990</v>
      </c>
      <c r="G127" s="18">
        <f t="shared" si="2"/>
        <v>990</v>
      </c>
      <c r="H127" s="18"/>
      <c r="I127" s="18"/>
      <c r="J127" s="19">
        <f t="shared" si="3"/>
        <v>154705</v>
      </c>
      <c r="K127" s="18"/>
    </row>
    <row r="128" spans="2:11">
      <c r="B128" s="17">
        <v>43853</v>
      </c>
      <c r="C128" s="18" t="s">
        <v>44</v>
      </c>
      <c r="D128" s="18">
        <v>1724044</v>
      </c>
      <c r="E128" s="18">
        <v>1</v>
      </c>
      <c r="F128" s="18">
        <v>990</v>
      </c>
      <c r="G128" s="18">
        <f t="shared" si="2"/>
        <v>990</v>
      </c>
      <c r="H128" s="18"/>
      <c r="I128" s="18"/>
      <c r="J128" s="19">
        <f t="shared" si="3"/>
        <v>155695</v>
      </c>
      <c r="K128" s="18"/>
    </row>
    <row r="129" spans="2:11">
      <c r="B129" s="17">
        <v>43853</v>
      </c>
      <c r="C129" s="18" t="s">
        <v>44</v>
      </c>
      <c r="D129" s="18">
        <v>1649599</v>
      </c>
      <c r="E129" s="18">
        <v>1</v>
      </c>
      <c r="F129" s="18">
        <v>1170</v>
      </c>
      <c r="G129" s="18">
        <f t="shared" si="2"/>
        <v>1170</v>
      </c>
      <c r="H129" s="18"/>
      <c r="I129" s="18"/>
      <c r="J129" s="19">
        <f t="shared" si="3"/>
        <v>156865</v>
      </c>
      <c r="K129" s="18"/>
    </row>
    <row r="130" spans="2:11">
      <c r="B130" s="17">
        <v>43853</v>
      </c>
      <c r="C130" s="18" t="s">
        <v>44</v>
      </c>
      <c r="D130" s="18">
        <v>1649599</v>
      </c>
      <c r="E130" s="18">
        <v>1</v>
      </c>
      <c r="F130" s="18">
        <v>1170</v>
      </c>
      <c r="G130" s="18">
        <f t="shared" si="2"/>
        <v>1170</v>
      </c>
      <c r="H130" s="18"/>
      <c r="I130" s="18"/>
      <c r="J130" s="19">
        <f t="shared" si="3"/>
        <v>158035</v>
      </c>
      <c r="K130" s="18"/>
    </row>
    <row r="131" spans="2:11">
      <c r="B131" s="17">
        <v>43853</v>
      </c>
      <c r="C131" s="18" t="s">
        <v>44</v>
      </c>
      <c r="D131" s="18">
        <v>1649599</v>
      </c>
      <c r="E131" s="18">
        <v>1</v>
      </c>
      <c r="F131" s="18">
        <v>1170</v>
      </c>
      <c r="G131" s="18">
        <f t="shared" si="2"/>
        <v>1170</v>
      </c>
      <c r="H131" s="18"/>
      <c r="I131" s="18"/>
      <c r="J131" s="19">
        <f t="shared" si="3"/>
        <v>159205</v>
      </c>
      <c r="K131" s="18"/>
    </row>
    <row r="132" spans="2:11">
      <c r="B132" s="17">
        <v>43853</v>
      </c>
      <c r="C132" s="18" t="s">
        <v>68</v>
      </c>
      <c r="D132" s="18">
        <v>1588049</v>
      </c>
      <c r="E132" s="18">
        <v>1</v>
      </c>
      <c r="F132" s="18">
        <v>1235</v>
      </c>
      <c r="G132" s="18">
        <f t="shared" ref="G132:G157" si="4">E132*F132</f>
        <v>1235</v>
      </c>
      <c r="H132" s="18"/>
      <c r="I132" s="18"/>
      <c r="J132" s="19">
        <f t="shared" si="3"/>
        <v>160440</v>
      </c>
      <c r="K132" s="18"/>
    </row>
    <row r="133" spans="2:11">
      <c r="B133" s="17">
        <v>43853</v>
      </c>
      <c r="C133" s="18" t="s">
        <v>68</v>
      </c>
      <c r="D133" s="18">
        <v>1653751</v>
      </c>
      <c r="E133" s="18">
        <v>1</v>
      </c>
      <c r="F133" s="18">
        <v>1500</v>
      </c>
      <c r="G133" s="18">
        <f t="shared" si="4"/>
        <v>1500</v>
      </c>
      <c r="H133" s="18"/>
      <c r="I133" s="18"/>
      <c r="J133" s="19">
        <f t="shared" ref="J133:J158" si="5">J132+G133-I133</f>
        <v>161940</v>
      </c>
      <c r="K133" s="18"/>
    </row>
    <row r="134" spans="2:11">
      <c r="B134" s="17">
        <v>43853</v>
      </c>
      <c r="C134" s="18" t="s">
        <v>68</v>
      </c>
      <c r="D134" s="18">
        <v>1653752</v>
      </c>
      <c r="E134" s="18">
        <v>1</v>
      </c>
      <c r="F134" s="18">
        <v>1500</v>
      </c>
      <c r="G134" s="18">
        <f t="shared" si="4"/>
        <v>1500</v>
      </c>
      <c r="H134" s="18"/>
      <c r="I134" s="18"/>
      <c r="J134" s="19">
        <f t="shared" si="5"/>
        <v>163440</v>
      </c>
      <c r="K134" s="18"/>
    </row>
    <row r="135" spans="2:11">
      <c r="B135" s="17">
        <v>43854</v>
      </c>
      <c r="C135" s="18" t="s">
        <v>110</v>
      </c>
      <c r="D135" s="18">
        <v>1640217</v>
      </c>
      <c r="E135" s="18">
        <v>1</v>
      </c>
      <c r="F135" s="18">
        <v>1710</v>
      </c>
      <c r="G135" s="18">
        <f t="shared" si="4"/>
        <v>1710</v>
      </c>
      <c r="H135" s="18"/>
      <c r="I135" s="18"/>
      <c r="J135" s="19">
        <f t="shared" si="5"/>
        <v>165150</v>
      </c>
      <c r="K135" s="18"/>
    </row>
    <row r="136" spans="2:11">
      <c r="B136" s="17">
        <v>43854</v>
      </c>
      <c r="C136" s="18" t="s">
        <v>44</v>
      </c>
      <c r="D136" s="18">
        <v>1724044</v>
      </c>
      <c r="E136" s="18">
        <v>1</v>
      </c>
      <c r="F136" s="18">
        <v>1080</v>
      </c>
      <c r="G136" s="18">
        <f t="shared" si="4"/>
        <v>1080</v>
      </c>
      <c r="H136" s="18"/>
      <c r="I136" s="18"/>
      <c r="J136" s="19">
        <f t="shared" si="5"/>
        <v>166230</v>
      </c>
      <c r="K136" s="18"/>
    </row>
    <row r="137" spans="2:11">
      <c r="B137" s="17">
        <v>43854</v>
      </c>
      <c r="C137" s="18" t="s">
        <v>44</v>
      </c>
      <c r="D137" s="18">
        <v>1724044</v>
      </c>
      <c r="E137" s="18">
        <v>1</v>
      </c>
      <c r="F137" s="18">
        <v>1080</v>
      </c>
      <c r="G137" s="18">
        <f t="shared" si="4"/>
        <v>1080</v>
      </c>
      <c r="H137" s="18"/>
      <c r="I137" s="18"/>
      <c r="J137" s="19">
        <f t="shared" si="5"/>
        <v>167310</v>
      </c>
      <c r="K137" s="18"/>
    </row>
    <row r="138" spans="2:11">
      <c r="B138" s="17">
        <v>43854</v>
      </c>
      <c r="C138" s="18" t="s">
        <v>44</v>
      </c>
      <c r="D138" s="18">
        <v>1649599</v>
      </c>
      <c r="E138" s="18">
        <v>1</v>
      </c>
      <c r="F138" s="18">
        <v>1260</v>
      </c>
      <c r="G138" s="18">
        <f t="shared" si="4"/>
        <v>1260</v>
      </c>
      <c r="H138" s="18"/>
      <c r="I138" s="18"/>
      <c r="J138" s="19">
        <f t="shared" si="5"/>
        <v>168570</v>
      </c>
      <c r="K138" s="18"/>
    </row>
    <row r="139" spans="2:11">
      <c r="B139" s="17">
        <v>43854</v>
      </c>
      <c r="C139" s="18" t="s">
        <v>44</v>
      </c>
      <c r="D139" s="18">
        <v>1649599</v>
      </c>
      <c r="E139" s="18">
        <v>1</v>
      </c>
      <c r="F139" s="18">
        <v>1260</v>
      </c>
      <c r="G139" s="18">
        <f t="shared" si="4"/>
        <v>1260</v>
      </c>
      <c r="H139" s="18"/>
      <c r="I139" s="18"/>
      <c r="J139" s="19">
        <f t="shared" si="5"/>
        <v>169830</v>
      </c>
      <c r="K139" s="18"/>
    </row>
    <row r="140" spans="2:11">
      <c r="B140" s="17">
        <v>43854</v>
      </c>
      <c r="C140" s="18" t="s">
        <v>44</v>
      </c>
      <c r="D140" s="18">
        <v>1649599</v>
      </c>
      <c r="E140" s="18">
        <v>1</v>
      </c>
      <c r="F140" s="18">
        <v>1260</v>
      </c>
      <c r="G140" s="18">
        <f t="shared" si="4"/>
        <v>1260</v>
      </c>
      <c r="H140" s="18"/>
      <c r="I140" s="18"/>
      <c r="J140" s="19">
        <f t="shared" si="5"/>
        <v>171090</v>
      </c>
      <c r="K140" s="18"/>
    </row>
    <row r="141" spans="2:11">
      <c r="B141" s="17">
        <v>43855</v>
      </c>
      <c r="C141" s="18" t="s">
        <v>110</v>
      </c>
      <c r="D141" s="18">
        <v>1640217</v>
      </c>
      <c r="E141" s="18">
        <v>1</v>
      </c>
      <c r="F141" s="18">
        <v>1710</v>
      </c>
      <c r="G141" s="18">
        <f t="shared" si="4"/>
        <v>1710</v>
      </c>
      <c r="H141" s="18"/>
      <c r="I141" s="18"/>
      <c r="J141" s="19">
        <f t="shared" si="5"/>
        <v>172800</v>
      </c>
      <c r="K141" s="18"/>
    </row>
    <row r="142" spans="2:11">
      <c r="B142" s="17">
        <v>43855</v>
      </c>
      <c r="C142" s="18" t="s">
        <v>44</v>
      </c>
      <c r="D142" s="18">
        <v>1649599</v>
      </c>
      <c r="E142" s="18">
        <v>1</v>
      </c>
      <c r="F142" s="18">
        <v>1260</v>
      </c>
      <c r="G142" s="18">
        <f t="shared" si="4"/>
        <v>1260</v>
      </c>
      <c r="H142" s="18"/>
      <c r="I142" s="18"/>
      <c r="J142" s="19">
        <f t="shared" si="5"/>
        <v>174060</v>
      </c>
      <c r="K142" s="18"/>
    </row>
    <row r="143" spans="2:11">
      <c r="B143" s="17">
        <v>43855</v>
      </c>
      <c r="C143" s="18" t="s">
        <v>44</v>
      </c>
      <c r="D143" s="18">
        <v>1649599</v>
      </c>
      <c r="E143" s="18">
        <v>1</v>
      </c>
      <c r="F143" s="18">
        <v>1260</v>
      </c>
      <c r="G143" s="18">
        <f t="shared" si="4"/>
        <v>1260</v>
      </c>
      <c r="H143" s="18"/>
      <c r="I143" s="18"/>
      <c r="J143" s="19">
        <f t="shared" si="5"/>
        <v>175320</v>
      </c>
      <c r="K143" s="18"/>
    </row>
    <row r="144" spans="2:11">
      <c r="B144" s="17">
        <v>43855</v>
      </c>
      <c r="C144" s="18" t="s">
        <v>44</v>
      </c>
      <c r="D144" s="18">
        <v>1649599</v>
      </c>
      <c r="E144" s="18">
        <v>1</v>
      </c>
      <c r="F144" s="18">
        <v>1260</v>
      </c>
      <c r="G144" s="18">
        <f t="shared" si="4"/>
        <v>1260</v>
      </c>
      <c r="H144" s="18"/>
      <c r="I144" s="18"/>
      <c r="J144" s="19">
        <f t="shared" si="5"/>
        <v>176580</v>
      </c>
      <c r="K144" s="18"/>
    </row>
    <row r="145" spans="2:11">
      <c r="B145" s="17">
        <v>43856</v>
      </c>
      <c r="C145" s="18" t="s">
        <v>44</v>
      </c>
      <c r="D145" s="18">
        <v>1649599</v>
      </c>
      <c r="E145" s="18">
        <v>1</v>
      </c>
      <c r="F145" s="18">
        <v>1260</v>
      </c>
      <c r="G145" s="18">
        <f t="shared" si="4"/>
        <v>1260</v>
      </c>
      <c r="H145" s="18"/>
      <c r="I145" s="18"/>
      <c r="J145" s="19">
        <f t="shared" si="5"/>
        <v>177840</v>
      </c>
      <c r="K145" s="18"/>
    </row>
    <row r="146" spans="2:11">
      <c r="B146" s="17">
        <v>43856</v>
      </c>
      <c r="C146" s="18" t="s">
        <v>44</v>
      </c>
      <c r="D146" s="18">
        <v>1649599</v>
      </c>
      <c r="E146" s="18">
        <v>1</v>
      </c>
      <c r="F146" s="18">
        <v>1260</v>
      </c>
      <c r="G146" s="18">
        <f t="shared" si="4"/>
        <v>1260</v>
      </c>
      <c r="H146" s="18"/>
      <c r="I146" s="18"/>
      <c r="J146" s="19">
        <f t="shared" si="5"/>
        <v>179100</v>
      </c>
      <c r="K146" s="18"/>
    </row>
    <row r="147" spans="2:11">
      <c r="B147" s="17">
        <v>43856</v>
      </c>
      <c r="C147" s="18" t="s">
        <v>44</v>
      </c>
      <c r="D147" s="18">
        <v>1649599</v>
      </c>
      <c r="E147" s="18">
        <v>1</v>
      </c>
      <c r="F147" s="18">
        <v>1260</v>
      </c>
      <c r="G147" s="18">
        <f t="shared" si="4"/>
        <v>1260</v>
      </c>
      <c r="H147" s="18"/>
      <c r="I147" s="18"/>
      <c r="J147" s="19">
        <f t="shared" si="5"/>
        <v>180360</v>
      </c>
      <c r="K147" s="18"/>
    </row>
    <row r="148" spans="2:11">
      <c r="B148" s="17">
        <v>43857</v>
      </c>
      <c r="C148" s="18" t="s">
        <v>110</v>
      </c>
      <c r="D148" s="18">
        <v>1766994</v>
      </c>
      <c r="E148" s="18">
        <v>1</v>
      </c>
      <c r="F148" s="18">
        <v>2100</v>
      </c>
      <c r="G148" s="18">
        <f t="shared" si="4"/>
        <v>2100</v>
      </c>
      <c r="H148" s="18"/>
      <c r="I148" s="18"/>
      <c r="J148" s="19">
        <f t="shared" si="5"/>
        <v>182460</v>
      </c>
      <c r="K148" s="18"/>
    </row>
    <row r="149" spans="2:11">
      <c r="B149" s="17">
        <v>43857</v>
      </c>
      <c r="C149" s="18" t="s">
        <v>29</v>
      </c>
      <c r="D149" s="18">
        <v>1723036</v>
      </c>
      <c r="E149" s="18">
        <v>1</v>
      </c>
      <c r="F149" s="18">
        <v>2755</v>
      </c>
      <c r="G149" s="18">
        <f t="shared" si="4"/>
        <v>2755</v>
      </c>
      <c r="H149" s="18"/>
      <c r="I149" s="18"/>
      <c r="J149" s="19">
        <f t="shared" si="5"/>
        <v>185215</v>
      </c>
      <c r="K149" s="18"/>
    </row>
    <row r="150" spans="2:11">
      <c r="B150" s="17">
        <v>43857</v>
      </c>
      <c r="C150" s="18" t="s">
        <v>44</v>
      </c>
      <c r="D150" s="18">
        <v>1660361</v>
      </c>
      <c r="E150" s="18">
        <v>1</v>
      </c>
      <c r="F150" s="18">
        <v>1140</v>
      </c>
      <c r="G150" s="18">
        <f t="shared" si="4"/>
        <v>1140</v>
      </c>
      <c r="H150" s="18"/>
      <c r="I150" s="18"/>
      <c r="J150" s="19">
        <f t="shared" si="5"/>
        <v>186355</v>
      </c>
      <c r="K150" s="18"/>
    </row>
    <row r="151" spans="2:11">
      <c r="B151" s="17">
        <v>43858</v>
      </c>
      <c r="C151" s="18" t="s">
        <v>29</v>
      </c>
      <c r="D151" s="18">
        <v>1723036</v>
      </c>
      <c r="E151" s="18">
        <v>1</v>
      </c>
      <c r="F151" s="18">
        <v>2755</v>
      </c>
      <c r="G151" s="18">
        <f t="shared" si="4"/>
        <v>2755</v>
      </c>
      <c r="H151" s="18"/>
      <c r="I151" s="18"/>
      <c r="J151" s="19">
        <f t="shared" si="5"/>
        <v>189110</v>
      </c>
      <c r="K151" s="18"/>
    </row>
    <row r="152" spans="2:11">
      <c r="B152" s="17">
        <v>43858</v>
      </c>
      <c r="C152" s="18" t="s">
        <v>44</v>
      </c>
      <c r="D152" s="18">
        <v>1660361</v>
      </c>
      <c r="E152" s="18">
        <v>1</v>
      </c>
      <c r="F152" s="18">
        <v>1140</v>
      </c>
      <c r="G152" s="18">
        <f t="shared" si="4"/>
        <v>1140</v>
      </c>
      <c r="H152" s="18"/>
      <c r="I152" s="18"/>
      <c r="J152" s="19">
        <f t="shared" si="5"/>
        <v>190250</v>
      </c>
      <c r="K152" s="18"/>
    </row>
    <row r="153" spans="2:11">
      <c r="B153" s="17">
        <v>43859</v>
      </c>
      <c r="C153" s="18" t="s">
        <v>110</v>
      </c>
      <c r="D153" s="22">
        <v>1701803</v>
      </c>
      <c r="E153" s="18">
        <v>1</v>
      </c>
      <c r="F153" s="18">
        <v>1710</v>
      </c>
      <c r="G153" s="18">
        <f t="shared" si="4"/>
        <v>1710</v>
      </c>
      <c r="H153" s="18"/>
      <c r="I153" s="18"/>
      <c r="J153" s="19">
        <f t="shared" si="5"/>
        <v>191960</v>
      </c>
      <c r="K153" s="18"/>
    </row>
    <row r="154" spans="2:11">
      <c r="B154" s="17">
        <v>43859</v>
      </c>
      <c r="C154" s="18" t="s">
        <v>68</v>
      </c>
      <c r="D154" s="18">
        <v>1704202</v>
      </c>
      <c r="E154" s="18">
        <v>1</v>
      </c>
      <c r="F154" s="18">
        <v>1425</v>
      </c>
      <c r="G154" s="18">
        <f t="shared" si="4"/>
        <v>1425</v>
      </c>
      <c r="H154" s="18"/>
      <c r="I154" s="18"/>
      <c r="J154" s="19">
        <f t="shared" si="5"/>
        <v>193385</v>
      </c>
      <c r="K154" s="18"/>
    </row>
    <row r="155" spans="2:11">
      <c r="B155" s="17">
        <v>43860</v>
      </c>
      <c r="C155" s="18" t="s">
        <v>68</v>
      </c>
      <c r="D155" s="18">
        <v>1704202</v>
      </c>
      <c r="E155" s="18">
        <v>1</v>
      </c>
      <c r="F155" s="18">
        <v>1425</v>
      </c>
      <c r="G155" s="18">
        <f t="shared" si="4"/>
        <v>1425</v>
      </c>
      <c r="H155" s="18"/>
      <c r="I155" s="18"/>
      <c r="J155" s="19">
        <f t="shared" si="5"/>
        <v>194810</v>
      </c>
      <c r="K155" s="18"/>
    </row>
    <row r="156" spans="2:11">
      <c r="B156" s="17"/>
      <c r="C156" s="18"/>
      <c r="D156" s="18"/>
      <c r="E156" s="18"/>
      <c r="F156" s="18"/>
      <c r="G156" s="18"/>
      <c r="H156" s="18"/>
      <c r="I156" s="18"/>
      <c r="J156" s="19">
        <f t="shared" si="5"/>
        <v>194810</v>
      </c>
      <c r="K156" s="18"/>
    </row>
    <row r="157" spans="2:11">
      <c r="B157" s="23"/>
      <c r="C157" s="18"/>
      <c r="D157" s="18"/>
      <c r="E157" s="18"/>
      <c r="F157" s="18"/>
      <c r="G157" s="18"/>
      <c r="H157" s="18"/>
      <c r="I157" s="18"/>
      <c r="J157" s="18"/>
      <c r="K157" s="18"/>
    </row>
    <row r="158" spans="2:11">
      <c r="B158" s="23"/>
      <c r="C158" s="18"/>
      <c r="D158" s="18"/>
      <c r="E158" s="18"/>
      <c r="F158" s="18"/>
      <c r="G158" s="18"/>
      <c r="H158" s="18"/>
      <c r="I158" s="18"/>
      <c r="J158" s="18"/>
      <c r="K158" s="18"/>
    </row>
    <row r="159" ht="33" customHeight="1" spans="2:11">
      <c r="B159" s="24" t="s">
        <v>452</v>
      </c>
      <c r="C159" s="25"/>
      <c r="D159" s="25"/>
      <c r="E159" s="25"/>
      <c r="F159" s="25"/>
      <c r="G159" s="25"/>
      <c r="H159" s="25"/>
      <c r="I159" s="25"/>
      <c r="J159" s="25"/>
      <c r="K159" s="26"/>
    </row>
    <row r="160" spans="13:13">
      <c r="M160">
        <f>J156+'12月对账-已核对'!J301</f>
        <v>537960</v>
      </c>
    </row>
  </sheetData>
  <protectedRanges>
    <protectedRange sqref="B113" name="区域66_2"/>
    <protectedRange sqref="C113" name="区域66_2_1"/>
    <protectedRange sqref="D113" name="区域66_1_1_2"/>
    <protectedRange sqref="D113" name="区域66_2_2"/>
    <protectedRange sqref="F113" name="区域66_1_1_3"/>
    <protectedRange sqref="F113" name="区域66_2_3"/>
  </protectedRanges>
  <autoFilter ref="B3:J156">
    <extLst/>
  </autoFilter>
  <mergeCells count="4">
    <mergeCell ref="B1:K1"/>
    <mergeCell ref="B2:I2"/>
    <mergeCell ref="J2:K2"/>
    <mergeCell ref="B159:K15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10</vt:i4>
      </vt:variant>
    </vt:vector>
  </HeadingPairs>
  <TitlesOfParts>
    <vt:vector size="10" baseType="lpstr">
      <vt:lpstr>18年余款明细表</vt:lpstr>
      <vt:lpstr>6月对账单-已核对</vt:lpstr>
      <vt:lpstr>7月对账单-已核对</vt:lpstr>
      <vt:lpstr>8月对账单</vt:lpstr>
      <vt:lpstr>9月对账-已核对</vt:lpstr>
      <vt:lpstr>10月对账-已核对</vt:lpstr>
      <vt:lpstr>11月对账-已核对</vt:lpstr>
      <vt:lpstr>12月对账-已核对</vt:lpstr>
      <vt:lpstr>2020年1月对账 </vt:lpstr>
      <vt:lpstr>预付余额表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Users</dc:creator>
  <cp:lastModifiedBy>财务崔</cp:lastModifiedBy>
  <dcterms:created xsi:type="dcterms:W3CDTF">2017-01-09T12:46:00Z</dcterms:created>
  <dcterms:modified xsi:type="dcterms:W3CDTF">2020-02-11T12:53:54Z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2052-11.1.0.9292</vt:lpwstr>
  </property>
</Properties>
</file>