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500" activeTab="3"/>
  </bookViews>
  <sheets>
    <sheet name="汇登账单数据" sheetId="6" r:id="rId1"/>
    <sheet name="驴妈妈数据" sheetId="1" r:id="rId2"/>
    <sheet name="汇总" sheetId="7" r:id="rId3"/>
    <sheet name="本期可支付订单" sheetId="8" r:id="rId4"/>
    <sheet name="暂不支付，还在核实中" sheetId="9" r:id="rId5"/>
  </sheets>
  <definedNames>
    <definedName name="_xlnm._FilterDatabase" localSheetId="0" hidden="1">汇登账单数据!$A$1:$K$63</definedName>
    <definedName name="_xlnm._FilterDatabase" localSheetId="1" hidden="1">驴妈妈数据!$A$1:$Z$63</definedName>
    <definedName name="_xlnm._FilterDatabase" localSheetId="4" hidden="1">'暂不支付，还在核实中'!#REF!</definedName>
  </definedNames>
  <calcPr calcId="144525"/>
</workbook>
</file>

<file path=xl/sharedStrings.xml><?xml version="1.0" encoding="utf-8"?>
<sst xmlns="http://schemas.openxmlformats.org/spreadsheetml/2006/main" count="2029" uniqueCount="253">
  <si>
    <t>OrderID</t>
  </si>
  <si>
    <t>HotelName</t>
  </si>
  <si>
    <t>RoomType</t>
  </si>
  <si>
    <t>Rateplan</t>
  </si>
  <si>
    <t>OrderDate</t>
  </si>
  <si>
    <t>ConfirmDate</t>
  </si>
  <si>
    <t>Check-in Date</t>
  </si>
  <si>
    <t>Check-out Date</t>
  </si>
  <si>
    <t>RoomNumber</t>
  </si>
  <si>
    <t>Currency</t>
  </si>
  <si>
    <t>TotalCost</t>
  </si>
  <si>
    <t>Hotel Mi Singapore</t>
  </si>
  <si>
    <t>Superior Room</t>
  </si>
  <si>
    <t>中宾/无早/连住2晚_[仅限中国]</t>
  </si>
  <si>
    <t>2020-01-23 00:15:00</t>
  </si>
  <si>
    <t>2020-01-23 00:12:16</t>
  </si>
  <si>
    <t>2020-01-28</t>
  </si>
  <si>
    <t>2020-01-30</t>
  </si>
  <si>
    <t>1</t>
  </si>
  <si>
    <t>RMB</t>
  </si>
  <si>
    <t>Four Points by Sheraton Seoul Namsan</t>
  </si>
  <si>
    <t>Superior Twin Room</t>
  </si>
  <si>
    <t>无早/中宾</t>
  </si>
  <si>
    <t>2020-01-20 20:45:01</t>
  </si>
  <si>
    <t>2020-01-20 20:43:40</t>
  </si>
  <si>
    <t>2020-01-22</t>
  </si>
  <si>
    <t>2020-01-23</t>
  </si>
  <si>
    <t>2020-01-19 20:20:00</t>
  </si>
  <si>
    <t>2020-01-19 20:15:45</t>
  </si>
  <si>
    <t>2020-01-21</t>
  </si>
  <si>
    <t>JW Marriott Hotel Singapore South Beach</t>
  </si>
  <si>
    <t>Deluxe Room</t>
  </si>
  <si>
    <t>中宾/双早_[仅限中国]</t>
  </si>
  <si>
    <t>2020-01-18 17:20:01</t>
  </si>
  <si>
    <t>2020-01-18 17:16:24</t>
  </si>
  <si>
    <t>2020-01-27</t>
  </si>
  <si>
    <t>Orchid Hotel Singapore</t>
  </si>
  <si>
    <t>Deluxe Room (double bed + sofa bed)</t>
  </si>
  <si>
    <t>双早/春节大促</t>
  </si>
  <si>
    <t>2020-01-16 14:05:06</t>
  </si>
  <si>
    <t>2020-01-16 14:01:14</t>
  </si>
  <si>
    <t>2020-01-16 13:05:00</t>
  </si>
  <si>
    <t>2020-01-16 13:02:31</t>
  </si>
  <si>
    <t>2020-01-26</t>
  </si>
  <si>
    <t>2020-01-16 13:02:22</t>
  </si>
  <si>
    <t>2020-01-16 13:02:12</t>
  </si>
  <si>
    <t>2020-01-15 09:50:33</t>
  </si>
  <si>
    <t>2020-01-15 09:47:31</t>
  </si>
  <si>
    <t>2</t>
  </si>
  <si>
    <t>Amari Don Muang Airport Bangkok</t>
  </si>
  <si>
    <t>无早/泰国除外</t>
  </si>
  <si>
    <t>2020-01-14 21:50:00</t>
  </si>
  <si>
    <t>2020-01-14 21:45:26</t>
  </si>
  <si>
    <t>2020-01-29</t>
  </si>
  <si>
    <t>2020-01-14 19:45:09</t>
  </si>
  <si>
    <t>2020-01-14 19:41:09</t>
  </si>
  <si>
    <t>Sofitel Singapore Sentosa Resort &amp; Spa</t>
  </si>
  <si>
    <t>Luxury Room</t>
  </si>
  <si>
    <t>双早/中宾</t>
  </si>
  <si>
    <t>2020-01-12 20:15:00</t>
  </si>
  <si>
    <t>2020-01-12 20:13:38</t>
  </si>
  <si>
    <t>2020-01-24</t>
  </si>
  <si>
    <t>Royal Plaza on Scotts Singapore</t>
  </si>
  <si>
    <t>2020-01-11 17:10:00</t>
  </si>
  <si>
    <t>2020-01-11 17:05:04</t>
  </si>
  <si>
    <t>Sheraton Towers Singapore</t>
  </si>
  <si>
    <t>2020-01-10 22:20:02</t>
  </si>
  <si>
    <t>2020-01-10 22:16:45</t>
  </si>
  <si>
    <t>2020-01-09 10:15:02</t>
  </si>
  <si>
    <t>2020-01-09 10:10:41</t>
  </si>
  <si>
    <t>2020-01-25</t>
  </si>
  <si>
    <t>3</t>
  </si>
  <si>
    <t>2020-01-08 21:20:00</t>
  </si>
  <si>
    <t>2020-01-08 21:19:47</t>
  </si>
  <si>
    <t>2020-01-08 20:30:00</t>
  </si>
  <si>
    <t>2020-01-08 20:27:49</t>
  </si>
  <si>
    <t>Centara Grand Mirage Beach Resort Pattaya</t>
  </si>
  <si>
    <t>Deluxe Spa Ocean Facing Room</t>
  </si>
  <si>
    <t>双早（适用于除泰国的亚洲客人）</t>
  </si>
  <si>
    <t>2020-01-08 15:30:00</t>
  </si>
  <si>
    <t>2020-01-08 15:28:27</t>
  </si>
  <si>
    <t>Premium Deluxe Ocean Facing</t>
  </si>
  <si>
    <t>2020-01-07 02:55:00</t>
  </si>
  <si>
    <t>2020-01-07 02:52:30</t>
  </si>
  <si>
    <t>2020-01-06 18:55:01</t>
  </si>
  <si>
    <t>2020-01-06 18:53:16</t>
  </si>
  <si>
    <t>Goodwood Park Hotel</t>
  </si>
  <si>
    <t>中宾/双早_[仅限中国][无限制除外]</t>
  </si>
  <si>
    <t>2020-01-05 20:55:00</t>
  </si>
  <si>
    <t>2020-01-05 20:53:28</t>
  </si>
  <si>
    <t>Pan Pacific Singapore</t>
  </si>
  <si>
    <t>Deluxe Balcony Room</t>
  </si>
  <si>
    <t>2020-01-04 09:40:00</t>
  </si>
  <si>
    <t>2020-01-04 09:39:30</t>
  </si>
  <si>
    <t>2020-01-04 08:35:00</t>
  </si>
  <si>
    <t>2020-01-04 08:33:27</t>
  </si>
  <si>
    <t>2020-01-04 01:45:00</t>
  </si>
  <si>
    <t>2020-01-04 01:40:56</t>
  </si>
  <si>
    <t>2020-01-02 19:35:00</t>
  </si>
  <si>
    <t>2020-01-02 19:31:44</t>
  </si>
  <si>
    <t>2020-01-02 14:05:00</t>
  </si>
  <si>
    <t>2020-01-02 14:04:24</t>
  </si>
  <si>
    <t>2020-01-01 21:45:00</t>
  </si>
  <si>
    <t>2020-01-01 21:42:59</t>
  </si>
  <si>
    <t>2020-01-01 21:35:00</t>
  </si>
  <si>
    <t>2020-01-01 21:31:05</t>
  </si>
  <si>
    <t>2020-01-01 15:40:00</t>
  </si>
  <si>
    <t>2020-01-01 15:37:11</t>
  </si>
  <si>
    <t>2019-12-31 22:00:01</t>
  </si>
  <si>
    <t>2019-12-31 21:56:36</t>
  </si>
  <si>
    <t>2019-12-31 14:55:02</t>
  </si>
  <si>
    <t>2019-12-31 14:52:03</t>
  </si>
  <si>
    <t>2019-12-30 21:30:00</t>
  </si>
  <si>
    <t>2019-12-30 21:27:08</t>
  </si>
  <si>
    <t>2019-12-30 21:25:00</t>
  </si>
  <si>
    <t>2019-12-30 21:21:46</t>
  </si>
  <si>
    <t>2019-12-29 16:10:00</t>
  </si>
  <si>
    <t>2019-12-29 16:07:15</t>
  </si>
  <si>
    <t>2019-12-29 16:05:04</t>
  </si>
  <si>
    <t>2019-12-27 22:30:00</t>
  </si>
  <si>
    <t>2019-12-27 22:26:18</t>
  </si>
  <si>
    <t>2019-12-26 19:45:01</t>
  </si>
  <si>
    <t>2019-12-26 19:40:24</t>
  </si>
  <si>
    <t>The Bayview Pattaya Hotel</t>
  </si>
  <si>
    <t>Deluxe Sea View Room</t>
  </si>
  <si>
    <t>豪华海景房-限时特惠_[仅限中国][无限制除外]</t>
  </si>
  <si>
    <t>2019-12-25 21:55:00</t>
  </si>
  <si>
    <t>2019-12-25 21:52:40</t>
  </si>
  <si>
    <t>2020-01-19</t>
  </si>
  <si>
    <t>Katathani Phuket Beach Resort</t>
  </si>
  <si>
    <t>Deluxe Room (Bhuri wing)</t>
  </si>
  <si>
    <t>双早/中宾/特惠_[仅限中国][除外]</t>
  </si>
  <si>
    <t>2019-12-25 15:05:00</t>
  </si>
  <si>
    <t>2019-12-25 15:03:38</t>
  </si>
  <si>
    <t>2020-01-20</t>
  </si>
  <si>
    <t>双早/泰国除外</t>
  </si>
  <si>
    <t>2019-12-25 09:45:01</t>
  </si>
  <si>
    <t>2019-12-25 09:41:10</t>
  </si>
  <si>
    <t>Sunway Velocity Hotel Kuala Lumpur</t>
  </si>
  <si>
    <t>无早/非当地人</t>
  </si>
  <si>
    <t>2019-12-24 20:10:00</t>
  </si>
  <si>
    <t>2019-12-24 20:08:02</t>
  </si>
  <si>
    <t>2019-12-23 13:40:01</t>
  </si>
  <si>
    <t>2019-12-23 13:38:27</t>
  </si>
  <si>
    <t>2020-01-17</t>
  </si>
  <si>
    <t>Deluxe Ocean Facing</t>
  </si>
  <si>
    <t>含双早-适用亚洲市场（除泰国）</t>
  </si>
  <si>
    <t>2019-12-21 12:40:01</t>
  </si>
  <si>
    <t>2019-12-21 12:35:28</t>
  </si>
  <si>
    <t>2019-12-20 16:45:00</t>
  </si>
  <si>
    <t>2019-12-20 16:43:50</t>
  </si>
  <si>
    <t>2019-12-17 15:50:06</t>
  </si>
  <si>
    <t>2019-12-17 15:45:44</t>
  </si>
  <si>
    <t>2019-12-15 19:20:01</t>
  </si>
  <si>
    <t>2019-12-15 19:17:02</t>
  </si>
  <si>
    <t>2020-01-31</t>
  </si>
  <si>
    <t>2019-12-15 17:35:00</t>
  </si>
  <si>
    <t>2019-12-15 17:31:32</t>
  </si>
  <si>
    <t>2019-12-15 17:25:02</t>
  </si>
  <si>
    <t>2019-12-15 17:21:30</t>
  </si>
  <si>
    <t>2019-12-15 17:15:01</t>
  </si>
  <si>
    <t>2019-12-15 17:12:58</t>
  </si>
  <si>
    <t>2019-12-13 17:30:03</t>
  </si>
  <si>
    <t>2019-12-13 17:27:22</t>
  </si>
  <si>
    <t>2019-12-12 23:00:00</t>
  </si>
  <si>
    <t>2019-12-12 22:58:32</t>
  </si>
  <si>
    <t>2019-12-12 12:15:00</t>
  </si>
  <si>
    <t>2019-12-12 12:12:21</t>
  </si>
  <si>
    <t>Deluxe Family Ocean Facing</t>
  </si>
  <si>
    <t>双早（适用于不含泰国人的亚洲客人）</t>
  </si>
  <si>
    <t>2019-12-10 14:05:01</t>
  </si>
  <si>
    <t>2019-12-10 14:01:42</t>
  </si>
  <si>
    <t>2020-01-18</t>
  </si>
  <si>
    <t>2019-12-10 13:40:01</t>
  </si>
  <si>
    <t>2019-12-10 13:37:52</t>
  </si>
  <si>
    <t>President Hotel Seoul</t>
  </si>
  <si>
    <t>Standard Twin Room</t>
  </si>
  <si>
    <t>无早/仅限中宾</t>
  </si>
  <si>
    <t>2019-12-05 09:25:00</t>
  </si>
  <si>
    <t>2019-12-05 09:20:23</t>
  </si>
  <si>
    <t>2019-11-27 21:16:52</t>
  </si>
  <si>
    <t>2019-11-27 21:08:26</t>
  </si>
  <si>
    <t>2019-11-23 20:12:06</t>
  </si>
  <si>
    <t>2019-11-14 14:35:21</t>
  </si>
  <si>
    <t>2019-11-14 14:34:39</t>
  </si>
  <si>
    <t>2019-11-14 14:34:37</t>
  </si>
  <si>
    <t>2019-11-11 01:34:22</t>
  </si>
  <si>
    <t>2019-11-11 01:32:10</t>
  </si>
  <si>
    <t>2019-11-11 00:22:18</t>
  </si>
  <si>
    <t>2020-01-16</t>
  </si>
  <si>
    <t>订单号</t>
  </si>
  <si>
    <t>分销商订单号</t>
  </si>
  <si>
    <t>支付渠道名称</t>
  </si>
  <si>
    <t>支付流水_支付状态</t>
  </si>
  <si>
    <t>分销商名称</t>
  </si>
  <si>
    <t>主单财务品类一级</t>
  </si>
  <si>
    <t>主单BC渠道二级</t>
  </si>
  <si>
    <t>主单财务品类二级</t>
  </si>
  <si>
    <t>主单财务品类三级</t>
  </si>
  <si>
    <t>分销商用户名</t>
  </si>
  <si>
    <t>下单渠道来源</t>
  </si>
  <si>
    <t>订单状态</t>
  </si>
  <si>
    <t>支付日期</t>
  </si>
  <si>
    <t>出游日期</t>
  </si>
  <si>
    <t>离店日期</t>
  </si>
  <si>
    <t>产品名称</t>
  </si>
  <si>
    <t>产品ID</t>
  </si>
  <si>
    <t>商品名称</t>
  </si>
  <si>
    <t>商品ID</t>
  </si>
  <si>
    <t>产品销量 (支付)</t>
  </si>
  <si>
    <t>产品销量 (取消)</t>
  </si>
  <si>
    <t>实付金额 (全部)</t>
  </si>
  <si>
    <t>实付金额 (支付)</t>
  </si>
  <si>
    <t>汇登金额</t>
  </si>
  <si>
    <t>订单公司</t>
  </si>
  <si>
    <t>订单备注</t>
  </si>
  <si>
    <t>huidengjiudian</t>
  </si>
  <si>
    <t>已支付</t>
  </si>
  <si>
    <t>广州汇登信息科技有限公司+出境酒店</t>
  </si>
  <si>
    <t>酒店</t>
  </si>
  <si>
    <t>B2B线下</t>
  </si>
  <si>
    <t>出境_境外单酒</t>
  </si>
  <si>
    <t>后台下单</t>
  </si>
  <si>
    <t>正常</t>
  </si>
  <si>
    <t>上海总部</t>
  </si>
  <si>
    <t>供应商通知己确认,系统自动通过凭证确认</t>
  </si>
  <si>
    <t>[无早][限双人入住]【搬单专用】</t>
  </si>
  <si>
    <t>凭证己确认，系统自动通过资源审核</t>
  </si>
  <si>
    <t>[大/双][双早]</t>
  </si>
  <si>
    <t>[无早][限双人入住]</t>
  </si>
  <si>
    <t>奢华房双早【资源预控】</t>
  </si>
  <si>
    <t>芭堤雅湾景酒店</t>
  </si>
  <si>
    <t>豪华海景房Deluxe Sea View（含双早）</t>
  </si>
  <si>
    <t>高级房无早【资源预控】</t>
  </si>
  <si>
    <t>豪华房【资源预控】</t>
  </si>
  <si>
    <t>新加坡泛太平洋酒店</t>
  </si>
  <si>
    <t>[大床或双床][双早][限双人入住]【春节预控】</t>
  </si>
  <si>
    <t>春节预控</t>
  </si>
  <si>
    <t>Deluxe Spa Ocean Facing</t>
  </si>
  <si>
    <t>豪华房双早【资源预控】</t>
  </si>
  <si>
    <t>豪华房 【春节预控】</t>
  </si>
  <si>
    <t>尊贵豪华面海房-预控自营-含双早</t>
  </si>
  <si>
    <t>[双人入住][含早][春节买断]</t>
  </si>
  <si>
    <t>曼谷廊曼机场阿玛瑞酒店</t>
  </si>
  <si>
    <t>双早</t>
  </si>
  <si>
    <t>[无早]</t>
  </si>
  <si>
    <t>其他</t>
  </si>
  <si>
    <t>供应商通知己确认,系统自动通过凭证确认 供应商通知己确认,系统自动通过凭证确认</t>
  </si>
  <si>
    <t>账期</t>
  </si>
  <si>
    <t>2020.1.20-2.3</t>
  </si>
  <si>
    <t>金额</t>
  </si>
  <si>
    <t>开票金额</t>
  </si>
  <si>
    <t>P200221115334589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</si>
</sst>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sz val="10"/>
      <name val="微软雅黑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2" borderId="1" xfId="49" applyFont="1" applyFill="1" applyBorder="1" applyAlignment="1">
      <alignment vertical="center" wrapText="1"/>
    </xf>
    <xf numFmtId="0" fontId="4" fillId="2" borderId="1" xfId="49" applyFont="1" applyFill="1" applyBorder="1" applyAlignment="1">
      <alignment horizontal="right" vertical="center" wrapText="1"/>
    </xf>
    <xf numFmtId="43" fontId="4" fillId="2" borderId="1" xfId="50" applyFont="1" applyFill="1" applyBorder="1" applyAlignment="1">
      <alignment vertical="center" wrapText="1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/>
    <xf numFmtId="0" fontId="0" fillId="0" borderId="0" xfId="0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opLeftCell="A34" workbookViewId="0">
      <selection activeCell="U20" sqref="U20"/>
    </sheetView>
  </sheetViews>
  <sheetFormatPr defaultColWidth="9" defaultRowHeight="13.5"/>
  <cols>
    <col min="1" max="6" width="9" style="15"/>
    <col min="7" max="7" width="15.625" style="16" customWidth="1"/>
    <col min="8" max="8" width="14.625" style="16" customWidth="1"/>
    <col min="9" max="10" width="9" style="16"/>
    <col min="11" max="11" width="9" style="15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</row>
    <row r="2" customHeight="1" spans="1:11">
      <c r="A2" s="3">
        <v>1774967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8">
        <v>1270</v>
      </c>
    </row>
    <row r="3" ht="16.5" spans="1:11">
      <c r="A3" s="6">
        <v>1771475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5" t="s">
        <v>25</v>
      </c>
      <c r="H3" s="5" t="s">
        <v>26</v>
      </c>
      <c r="I3" s="5" t="s">
        <v>18</v>
      </c>
      <c r="J3" s="5" t="s">
        <v>19</v>
      </c>
      <c r="K3" s="8">
        <v>400</v>
      </c>
    </row>
    <row r="4" ht="16.5" spans="1:11">
      <c r="A4" s="6">
        <v>1769688</v>
      </c>
      <c r="B4" s="7" t="s">
        <v>20</v>
      </c>
      <c r="C4" s="7" t="s">
        <v>21</v>
      </c>
      <c r="D4" s="7" t="s">
        <v>22</v>
      </c>
      <c r="E4" s="7" t="s">
        <v>27</v>
      </c>
      <c r="F4" s="7" t="s">
        <v>28</v>
      </c>
      <c r="G4" s="5" t="s">
        <v>29</v>
      </c>
      <c r="H4" s="5" t="s">
        <v>25</v>
      </c>
      <c r="I4" s="5" t="s">
        <v>18</v>
      </c>
      <c r="J4" s="5" t="s">
        <v>19</v>
      </c>
      <c r="K4" s="8">
        <v>570</v>
      </c>
    </row>
    <row r="5" ht="16.5" spans="1:11">
      <c r="A5" s="3">
        <v>1767764</v>
      </c>
      <c r="B5" s="4" t="s">
        <v>30</v>
      </c>
      <c r="C5" s="4" t="s">
        <v>31</v>
      </c>
      <c r="D5" s="4" t="s">
        <v>32</v>
      </c>
      <c r="E5" s="4" t="s">
        <v>33</v>
      </c>
      <c r="F5" s="4" t="s">
        <v>34</v>
      </c>
      <c r="G5" s="5" t="s">
        <v>35</v>
      </c>
      <c r="H5" s="5" t="s">
        <v>17</v>
      </c>
      <c r="I5" s="5" t="s">
        <v>18</v>
      </c>
      <c r="J5" s="5" t="s">
        <v>19</v>
      </c>
      <c r="K5" s="8">
        <v>5450</v>
      </c>
    </row>
    <row r="6" customHeight="1" spans="1:11">
      <c r="A6" s="6">
        <v>1763906</v>
      </c>
      <c r="B6" s="7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5" t="s">
        <v>35</v>
      </c>
      <c r="H6" s="5" t="s">
        <v>16</v>
      </c>
      <c r="I6" s="5" t="s">
        <v>18</v>
      </c>
      <c r="J6" s="5" t="s">
        <v>19</v>
      </c>
      <c r="K6" s="8">
        <v>880</v>
      </c>
    </row>
    <row r="7" ht="16.5" spans="1:11">
      <c r="A7" s="6">
        <v>1763805</v>
      </c>
      <c r="B7" s="7" t="s">
        <v>30</v>
      </c>
      <c r="C7" s="7" t="s">
        <v>31</v>
      </c>
      <c r="D7" s="7" t="s">
        <v>32</v>
      </c>
      <c r="E7" s="7" t="s">
        <v>41</v>
      </c>
      <c r="F7" s="7" t="s">
        <v>42</v>
      </c>
      <c r="G7" s="5" t="s">
        <v>43</v>
      </c>
      <c r="H7" s="5" t="s">
        <v>35</v>
      </c>
      <c r="I7" s="5" t="s">
        <v>18</v>
      </c>
      <c r="J7" s="5" t="s">
        <v>19</v>
      </c>
      <c r="K7" s="8">
        <v>2550</v>
      </c>
    </row>
    <row r="8" ht="16.5" spans="1:11">
      <c r="A8" s="6">
        <v>1763804</v>
      </c>
      <c r="B8" s="7" t="s">
        <v>30</v>
      </c>
      <c r="C8" s="7" t="s">
        <v>31</v>
      </c>
      <c r="D8" s="7" t="s">
        <v>32</v>
      </c>
      <c r="E8" s="7" t="s">
        <v>41</v>
      </c>
      <c r="F8" s="7" t="s">
        <v>44</v>
      </c>
      <c r="G8" s="5" t="s">
        <v>43</v>
      </c>
      <c r="H8" s="5" t="s">
        <v>35</v>
      </c>
      <c r="I8" s="5" t="s">
        <v>18</v>
      </c>
      <c r="J8" s="5" t="s">
        <v>19</v>
      </c>
      <c r="K8" s="8">
        <v>2550</v>
      </c>
    </row>
    <row r="9" ht="16.5" spans="1:11">
      <c r="A9" s="6">
        <v>1763803</v>
      </c>
      <c r="B9" s="7" t="s">
        <v>30</v>
      </c>
      <c r="C9" s="7" t="s">
        <v>31</v>
      </c>
      <c r="D9" s="7" t="s">
        <v>32</v>
      </c>
      <c r="E9" s="7" t="s">
        <v>41</v>
      </c>
      <c r="F9" s="7" t="s">
        <v>45</v>
      </c>
      <c r="G9" s="5" t="s">
        <v>43</v>
      </c>
      <c r="H9" s="5" t="s">
        <v>35</v>
      </c>
      <c r="I9" s="5" t="s">
        <v>18</v>
      </c>
      <c r="J9" s="5" t="s">
        <v>19</v>
      </c>
      <c r="K9" s="8">
        <v>2550</v>
      </c>
    </row>
    <row r="10" ht="16.5" spans="1:11">
      <c r="A10" s="6">
        <v>1761809</v>
      </c>
      <c r="B10" s="7" t="s">
        <v>30</v>
      </c>
      <c r="C10" s="7" t="s">
        <v>31</v>
      </c>
      <c r="D10" s="7" t="s">
        <v>32</v>
      </c>
      <c r="E10" s="7" t="s">
        <v>46</v>
      </c>
      <c r="F10" s="7" t="s">
        <v>47</v>
      </c>
      <c r="G10" s="5" t="s">
        <v>43</v>
      </c>
      <c r="H10" s="5" t="s">
        <v>35</v>
      </c>
      <c r="I10" s="5" t="s">
        <v>48</v>
      </c>
      <c r="J10" s="5" t="s">
        <v>19</v>
      </c>
      <c r="K10" s="8">
        <v>4200</v>
      </c>
    </row>
    <row r="11" ht="16.5" spans="1:11">
      <c r="A11" s="6">
        <v>1761260</v>
      </c>
      <c r="B11" s="7" t="s">
        <v>49</v>
      </c>
      <c r="C11" s="7" t="s">
        <v>31</v>
      </c>
      <c r="D11" s="7" t="s">
        <v>50</v>
      </c>
      <c r="E11" s="7" t="s">
        <v>51</v>
      </c>
      <c r="F11" s="7" t="s">
        <v>52</v>
      </c>
      <c r="G11" s="5" t="s">
        <v>53</v>
      </c>
      <c r="H11" s="5" t="s">
        <v>17</v>
      </c>
      <c r="I11" s="5" t="s">
        <v>18</v>
      </c>
      <c r="J11" s="5" t="s">
        <v>19</v>
      </c>
      <c r="K11" s="8">
        <v>462</v>
      </c>
    </row>
    <row r="12" ht="16.5" spans="1:11">
      <c r="A12" s="3">
        <v>1761050</v>
      </c>
      <c r="B12" s="4" t="s">
        <v>30</v>
      </c>
      <c r="C12" s="4" t="s">
        <v>31</v>
      </c>
      <c r="D12" s="4" t="s">
        <v>32</v>
      </c>
      <c r="E12" s="4" t="s">
        <v>54</v>
      </c>
      <c r="F12" s="4" t="s">
        <v>55</v>
      </c>
      <c r="G12" s="5" t="s">
        <v>35</v>
      </c>
      <c r="H12" s="5" t="s">
        <v>53</v>
      </c>
      <c r="I12" s="5" t="s">
        <v>48</v>
      </c>
      <c r="J12" s="5" t="s">
        <v>19</v>
      </c>
      <c r="K12" s="8">
        <v>7600</v>
      </c>
    </row>
    <row r="13" ht="16.5" spans="1:11">
      <c r="A13" s="3">
        <v>1757553</v>
      </c>
      <c r="B13" s="4" t="s">
        <v>56</v>
      </c>
      <c r="C13" s="4" t="s">
        <v>57</v>
      </c>
      <c r="D13" s="4" t="s">
        <v>58</v>
      </c>
      <c r="E13" s="4" t="s">
        <v>59</v>
      </c>
      <c r="F13" s="4" t="s">
        <v>60</v>
      </c>
      <c r="G13" s="5" t="s">
        <v>29</v>
      </c>
      <c r="H13" s="5" t="s">
        <v>61</v>
      </c>
      <c r="I13" s="5" t="s">
        <v>18</v>
      </c>
      <c r="J13" s="5" t="s">
        <v>19</v>
      </c>
      <c r="K13" s="8">
        <v>6650</v>
      </c>
    </row>
    <row r="14" ht="16.5" spans="1:11">
      <c r="A14" s="3">
        <v>1756018</v>
      </c>
      <c r="B14" s="4" t="s">
        <v>62</v>
      </c>
      <c r="C14" s="4" t="s">
        <v>31</v>
      </c>
      <c r="D14" s="4" t="s">
        <v>32</v>
      </c>
      <c r="E14" s="4" t="s">
        <v>63</v>
      </c>
      <c r="F14" s="4" t="s">
        <v>64</v>
      </c>
      <c r="G14" s="5" t="s">
        <v>43</v>
      </c>
      <c r="H14" s="5" t="s">
        <v>16</v>
      </c>
      <c r="I14" s="5" t="s">
        <v>18</v>
      </c>
      <c r="J14" s="5" t="s">
        <v>19</v>
      </c>
      <c r="K14" s="8">
        <v>2220</v>
      </c>
    </row>
    <row r="15" customHeight="1" spans="1:11">
      <c r="A15" s="6">
        <v>1754990</v>
      </c>
      <c r="B15" s="7" t="s">
        <v>65</v>
      </c>
      <c r="C15" s="7" t="s">
        <v>31</v>
      </c>
      <c r="D15" s="7" t="s">
        <v>22</v>
      </c>
      <c r="E15" s="7" t="s">
        <v>66</v>
      </c>
      <c r="F15" s="7" t="s">
        <v>67</v>
      </c>
      <c r="G15" s="5" t="s">
        <v>43</v>
      </c>
      <c r="H15" s="5" t="s">
        <v>35</v>
      </c>
      <c r="I15" s="5" t="s">
        <v>18</v>
      </c>
      <c r="J15" s="5" t="s">
        <v>19</v>
      </c>
      <c r="K15" s="8">
        <v>1550</v>
      </c>
    </row>
    <row r="16" ht="16.5" spans="1:11">
      <c r="A16" s="3">
        <v>1751598</v>
      </c>
      <c r="B16" s="4" t="s">
        <v>30</v>
      </c>
      <c r="C16" s="4" t="s">
        <v>31</v>
      </c>
      <c r="D16" s="4" t="s">
        <v>32</v>
      </c>
      <c r="E16" s="4" t="s">
        <v>68</v>
      </c>
      <c r="F16" s="4" t="s">
        <v>69</v>
      </c>
      <c r="G16" s="5" t="s">
        <v>70</v>
      </c>
      <c r="H16" s="5" t="s">
        <v>53</v>
      </c>
      <c r="I16" s="5" t="s">
        <v>71</v>
      </c>
      <c r="J16" s="5" t="s">
        <v>19</v>
      </c>
      <c r="K16" s="8">
        <v>23100</v>
      </c>
    </row>
    <row r="17" customHeight="1" spans="1:11">
      <c r="A17" s="6">
        <v>1750829</v>
      </c>
      <c r="B17" s="7" t="s">
        <v>30</v>
      </c>
      <c r="C17" s="7" t="s">
        <v>31</v>
      </c>
      <c r="D17" s="7" t="s">
        <v>32</v>
      </c>
      <c r="E17" s="7" t="s">
        <v>72</v>
      </c>
      <c r="F17" s="7" t="s">
        <v>73</v>
      </c>
      <c r="G17" s="5" t="s">
        <v>43</v>
      </c>
      <c r="H17" s="5" t="s">
        <v>35</v>
      </c>
      <c r="I17" s="5" t="s">
        <v>18</v>
      </c>
      <c r="J17" s="5" t="s">
        <v>19</v>
      </c>
      <c r="K17" s="8">
        <v>2000</v>
      </c>
    </row>
    <row r="18" ht="16.5" spans="1:11">
      <c r="A18" s="3">
        <v>1750738</v>
      </c>
      <c r="B18" s="4" t="s">
        <v>30</v>
      </c>
      <c r="C18" s="4" t="s">
        <v>31</v>
      </c>
      <c r="D18" s="4" t="s">
        <v>32</v>
      </c>
      <c r="E18" s="4" t="s">
        <v>74</v>
      </c>
      <c r="F18" s="4" t="s">
        <v>75</v>
      </c>
      <c r="G18" s="5" t="s">
        <v>70</v>
      </c>
      <c r="H18" s="5" t="s">
        <v>16</v>
      </c>
      <c r="I18" s="5" t="s">
        <v>18</v>
      </c>
      <c r="J18" s="5" t="s">
        <v>19</v>
      </c>
      <c r="K18" s="8">
        <v>5800</v>
      </c>
    </row>
    <row r="19" ht="16.5" spans="1:11">
      <c r="A19" s="3">
        <v>1750182</v>
      </c>
      <c r="B19" s="4" t="s">
        <v>76</v>
      </c>
      <c r="C19" s="4" t="s">
        <v>77</v>
      </c>
      <c r="D19" s="4" t="s">
        <v>78</v>
      </c>
      <c r="E19" s="4" t="s">
        <v>79</v>
      </c>
      <c r="F19" s="4" t="s">
        <v>80</v>
      </c>
      <c r="G19" s="5" t="s">
        <v>61</v>
      </c>
      <c r="H19" s="5" t="s">
        <v>35</v>
      </c>
      <c r="I19" s="5" t="s">
        <v>18</v>
      </c>
      <c r="J19" s="5" t="s">
        <v>19</v>
      </c>
      <c r="K19" s="8">
        <v>5308</v>
      </c>
    </row>
    <row r="20" customHeight="1" spans="1:11">
      <c r="A20" s="3">
        <v>1747530</v>
      </c>
      <c r="B20" s="4" t="s">
        <v>76</v>
      </c>
      <c r="C20" s="4" t="s">
        <v>81</v>
      </c>
      <c r="D20" s="4" t="s">
        <v>78</v>
      </c>
      <c r="E20" s="4" t="s">
        <v>82</v>
      </c>
      <c r="F20" s="4" t="s">
        <v>83</v>
      </c>
      <c r="G20" s="5" t="s">
        <v>61</v>
      </c>
      <c r="H20" s="5" t="s">
        <v>16</v>
      </c>
      <c r="I20" s="5" t="s">
        <v>18</v>
      </c>
      <c r="J20" s="5" t="s">
        <v>19</v>
      </c>
      <c r="K20" s="8">
        <v>6590</v>
      </c>
    </row>
    <row r="21" ht="16.5" spans="1:11">
      <c r="A21" s="3">
        <v>1746869</v>
      </c>
      <c r="B21" s="4" t="s">
        <v>11</v>
      </c>
      <c r="C21" s="4" t="s">
        <v>12</v>
      </c>
      <c r="D21" s="4" t="s">
        <v>13</v>
      </c>
      <c r="E21" s="4" t="s">
        <v>84</v>
      </c>
      <c r="F21" s="4" t="s">
        <v>85</v>
      </c>
      <c r="G21" s="5" t="s">
        <v>70</v>
      </c>
      <c r="H21" s="5" t="s">
        <v>17</v>
      </c>
      <c r="I21" s="5" t="s">
        <v>18</v>
      </c>
      <c r="J21" s="5" t="s">
        <v>19</v>
      </c>
      <c r="K21" s="8">
        <v>3920</v>
      </c>
    </row>
    <row r="22" ht="16.5" spans="1:11">
      <c r="A22" s="3">
        <v>1745264</v>
      </c>
      <c r="B22" s="4" t="s">
        <v>86</v>
      </c>
      <c r="C22" s="4" t="s">
        <v>31</v>
      </c>
      <c r="D22" s="4" t="s">
        <v>87</v>
      </c>
      <c r="E22" s="4" t="s">
        <v>88</v>
      </c>
      <c r="F22" s="4" t="s">
        <v>89</v>
      </c>
      <c r="G22" s="5" t="s">
        <v>70</v>
      </c>
      <c r="H22" s="5" t="s">
        <v>35</v>
      </c>
      <c r="I22" s="5" t="s">
        <v>18</v>
      </c>
      <c r="J22" s="5" t="s">
        <v>19</v>
      </c>
      <c r="K22" s="8">
        <v>2810</v>
      </c>
    </row>
    <row r="23" customHeight="1" spans="1:11">
      <c r="A23" s="6">
        <v>1742322</v>
      </c>
      <c r="B23" s="7" t="s">
        <v>90</v>
      </c>
      <c r="C23" s="7" t="s">
        <v>91</v>
      </c>
      <c r="D23" s="7" t="s">
        <v>58</v>
      </c>
      <c r="E23" s="7" t="s">
        <v>92</v>
      </c>
      <c r="F23" s="7" t="s">
        <v>93</v>
      </c>
      <c r="G23" s="5" t="s">
        <v>43</v>
      </c>
      <c r="H23" s="5" t="s">
        <v>35</v>
      </c>
      <c r="I23" s="5" t="s">
        <v>18</v>
      </c>
      <c r="J23" s="5" t="s">
        <v>19</v>
      </c>
      <c r="K23" s="8">
        <v>1800</v>
      </c>
    </row>
    <row r="24" ht="16.5" spans="1:11">
      <c r="A24" s="6">
        <v>1742262</v>
      </c>
      <c r="B24" s="7" t="s">
        <v>90</v>
      </c>
      <c r="C24" s="7" t="s">
        <v>91</v>
      </c>
      <c r="D24" s="7" t="s">
        <v>58</v>
      </c>
      <c r="E24" s="7" t="s">
        <v>94</v>
      </c>
      <c r="F24" s="7" t="s">
        <v>95</v>
      </c>
      <c r="G24" s="5" t="s">
        <v>43</v>
      </c>
      <c r="H24" s="5" t="s">
        <v>35</v>
      </c>
      <c r="I24" s="5" t="s">
        <v>18</v>
      </c>
      <c r="J24" s="5" t="s">
        <v>19</v>
      </c>
      <c r="K24" s="8">
        <v>1800</v>
      </c>
    </row>
    <row r="25" ht="16.5" spans="1:11">
      <c r="A25" s="6">
        <v>1742108</v>
      </c>
      <c r="B25" s="7" t="s">
        <v>76</v>
      </c>
      <c r="C25" s="7" t="s">
        <v>81</v>
      </c>
      <c r="D25" s="7" t="s">
        <v>78</v>
      </c>
      <c r="E25" s="7" t="s">
        <v>96</v>
      </c>
      <c r="F25" s="7" t="s">
        <v>97</v>
      </c>
      <c r="G25" s="5" t="s">
        <v>29</v>
      </c>
      <c r="H25" s="5" t="s">
        <v>25</v>
      </c>
      <c r="I25" s="5" t="s">
        <v>18</v>
      </c>
      <c r="J25" s="5" t="s">
        <v>19</v>
      </c>
      <c r="K25" s="8">
        <v>1050</v>
      </c>
    </row>
    <row r="26" ht="16.5" spans="1:11">
      <c r="A26" s="3">
        <v>1739361</v>
      </c>
      <c r="B26" s="4" t="s">
        <v>86</v>
      </c>
      <c r="C26" s="4" t="s">
        <v>31</v>
      </c>
      <c r="D26" s="4" t="s">
        <v>87</v>
      </c>
      <c r="E26" s="4" t="s">
        <v>98</v>
      </c>
      <c r="F26" s="4" t="s">
        <v>99</v>
      </c>
      <c r="G26" s="5" t="s">
        <v>35</v>
      </c>
      <c r="H26" s="5" t="s">
        <v>17</v>
      </c>
      <c r="I26" s="5" t="s">
        <v>18</v>
      </c>
      <c r="J26" s="5" t="s">
        <v>19</v>
      </c>
      <c r="K26" s="8">
        <v>4130</v>
      </c>
    </row>
    <row r="27" ht="16.5" spans="1:11">
      <c r="A27" s="3">
        <v>1738664</v>
      </c>
      <c r="B27" s="4" t="s">
        <v>30</v>
      </c>
      <c r="C27" s="4" t="s">
        <v>31</v>
      </c>
      <c r="D27" s="4" t="s">
        <v>32</v>
      </c>
      <c r="E27" s="4" t="s">
        <v>100</v>
      </c>
      <c r="F27" s="4" t="s">
        <v>101</v>
      </c>
      <c r="G27" s="5" t="s">
        <v>35</v>
      </c>
      <c r="H27" s="5" t="s">
        <v>53</v>
      </c>
      <c r="I27" s="5" t="s">
        <v>18</v>
      </c>
      <c r="J27" s="5" t="s">
        <v>19</v>
      </c>
      <c r="K27" s="8">
        <v>4600</v>
      </c>
    </row>
    <row r="28" customHeight="1" spans="1:11">
      <c r="A28" s="6">
        <v>1737858</v>
      </c>
      <c r="B28" s="7" t="s">
        <v>62</v>
      </c>
      <c r="C28" s="7" t="s">
        <v>31</v>
      </c>
      <c r="D28" s="7" t="s">
        <v>32</v>
      </c>
      <c r="E28" s="7" t="s">
        <v>102</v>
      </c>
      <c r="F28" s="7" t="s">
        <v>103</v>
      </c>
      <c r="G28" s="5" t="s">
        <v>70</v>
      </c>
      <c r="H28" s="5" t="s">
        <v>43</v>
      </c>
      <c r="I28" s="5" t="s">
        <v>18</v>
      </c>
      <c r="J28" s="5" t="s">
        <v>19</v>
      </c>
      <c r="K28" s="8">
        <v>1010</v>
      </c>
    </row>
    <row r="29" ht="16.5" spans="1:11">
      <c r="A29" s="3">
        <v>1737842</v>
      </c>
      <c r="B29" s="4" t="s">
        <v>86</v>
      </c>
      <c r="C29" s="4" t="s">
        <v>31</v>
      </c>
      <c r="D29" s="4" t="s">
        <v>87</v>
      </c>
      <c r="E29" s="4" t="s">
        <v>104</v>
      </c>
      <c r="F29" s="4" t="s">
        <v>105</v>
      </c>
      <c r="G29" s="5" t="s">
        <v>16</v>
      </c>
      <c r="H29" s="5" t="s">
        <v>17</v>
      </c>
      <c r="I29" s="5" t="s">
        <v>18</v>
      </c>
      <c r="J29" s="5" t="s">
        <v>19</v>
      </c>
      <c r="K29" s="8">
        <v>2720</v>
      </c>
    </row>
    <row r="30" ht="16.5" spans="1:11">
      <c r="A30" s="3">
        <v>1737349</v>
      </c>
      <c r="B30" s="4" t="s">
        <v>11</v>
      </c>
      <c r="C30" s="4" t="s">
        <v>12</v>
      </c>
      <c r="D30" s="4" t="s">
        <v>13</v>
      </c>
      <c r="E30" s="4" t="s">
        <v>106</v>
      </c>
      <c r="F30" s="4" t="s">
        <v>107</v>
      </c>
      <c r="G30" s="5" t="s">
        <v>70</v>
      </c>
      <c r="H30" s="5" t="s">
        <v>53</v>
      </c>
      <c r="I30" s="5" t="s">
        <v>18</v>
      </c>
      <c r="J30" s="5" t="s">
        <v>19</v>
      </c>
      <c r="K30" s="8">
        <v>3120</v>
      </c>
    </row>
    <row r="31" customHeight="1" spans="1:11">
      <c r="A31" s="3">
        <v>1736550</v>
      </c>
      <c r="B31" s="4" t="s">
        <v>11</v>
      </c>
      <c r="C31" s="4" t="s">
        <v>12</v>
      </c>
      <c r="D31" s="4" t="s">
        <v>13</v>
      </c>
      <c r="E31" s="4" t="s">
        <v>108</v>
      </c>
      <c r="F31" s="4" t="s">
        <v>109</v>
      </c>
      <c r="G31" s="5" t="s">
        <v>43</v>
      </c>
      <c r="H31" s="5" t="s">
        <v>16</v>
      </c>
      <c r="I31" s="5" t="s">
        <v>48</v>
      </c>
      <c r="J31" s="5" t="s">
        <v>19</v>
      </c>
      <c r="K31" s="8">
        <v>3120</v>
      </c>
    </row>
    <row r="32" ht="16.5" spans="1:11">
      <c r="A32" s="3">
        <v>1735966</v>
      </c>
      <c r="B32" s="4" t="s">
        <v>11</v>
      </c>
      <c r="C32" s="4" t="s">
        <v>12</v>
      </c>
      <c r="D32" s="4" t="s">
        <v>13</v>
      </c>
      <c r="E32" s="4" t="s">
        <v>110</v>
      </c>
      <c r="F32" s="4" t="s">
        <v>111</v>
      </c>
      <c r="G32" s="5" t="s">
        <v>43</v>
      </c>
      <c r="H32" s="5" t="s">
        <v>16</v>
      </c>
      <c r="I32" s="5" t="s">
        <v>18</v>
      </c>
      <c r="J32" s="5" t="s">
        <v>19</v>
      </c>
      <c r="K32" s="8">
        <v>1540</v>
      </c>
    </row>
    <row r="33" ht="16.5" spans="1:11">
      <c r="A33" s="3">
        <v>1735009</v>
      </c>
      <c r="B33" s="4" t="s">
        <v>11</v>
      </c>
      <c r="C33" s="4" t="s">
        <v>12</v>
      </c>
      <c r="D33" s="4" t="s">
        <v>13</v>
      </c>
      <c r="E33" s="4" t="s">
        <v>112</v>
      </c>
      <c r="F33" s="4" t="s">
        <v>113</v>
      </c>
      <c r="G33" s="5" t="s">
        <v>61</v>
      </c>
      <c r="H33" s="5" t="s">
        <v>43</v>
      </c>
      <c r="I33" s="5" t="s">
        <v>18</v>
      </c>
      <c r="J33" s="5" t="s">
        <v>19</v>
      </c>
      <c r="K33" s="8">
        <v>1540</v>
      </c>
    </row>
    <row r="34" customHeight="1" spans="1:11">
      <c r="A34" s="3">
        <v>1735003</v>
      </c>
      <c r="B34" s="4" t="s">
        <v>11</v>
      </c>
      <c r="C34" s="4" t="s">
        <v>12</v>
      </c>
      <c r="D34" s="4" t="s">
        <v>13</v>
      </c>
      <c r="E34" s="4" t="s">
        <v>114</v>
      </c>
      <c r="F34" s="4" t="s">
        <v>115</v>
      </c>
      <c r="G34" s="5" t="s">
        <v>61</v>
      </c>
      <c r="H34" s="5" t="s">
        <v>43</v>
      </c>
      <c r="I34" s="5" t="s">
        <v>18</v>
      </c>
      <c r="J34" s="5" t="s">
        <v>19</v>
      </c>
      <c r="K34" s="8">
        <v>1540</v>
      </c>
    </row>
    <row r="35" ht="16.5" spans="1:11">
      <c r="A35" s="6">
        <v>1733057</v>
      </c>
      <c r="B35" s="7" t="s">
        <v>62</v>
      </c>
      <c r="C35" s="7" t="s">
        <v>31</v>
      </c>
      <c r="D35" s="7" t="s">
        <v>32</v>
      </c>
      <c r="E35" s="7" t="s">
        <v>116</v>
      </c>
      <c r="F35" s="7" t="s">
        <v>117</v>
      </c>
      <c r="G35" s="5" t="s">
        <v>35</v>
      </c>
      <c r="H35" s="5" t="s">
        <v>16</v>
      </c>
      <c r="I35" s="5" t="s">
        <v>18</v>
      </c>
      <c r="J35" s="5" t="s">
        <v>19</v>
      </c>
      <c r="K35" s="8">
        <v>1110</v>
      </c>
    </row>
    <row r="36" ht="16.5" spans="1:11">
      <c r="A36" s="6">
        <v>1733051</v>
      </c>
      <c r="B36" s="7" t="s">
        <v>62</v>
      </c>
      <c r="C36" s="7" t="s">
        <v>31</v>
      </c>
      <c r="D36" s="7" t="s">
        <v>32</v>
      </c>
      <c r="E36" s="7" t="s">
        <v>116</v>
      </c>
      <c r="F36" s="7" t="s">
        <v>118</v>
      </c>
      <c r="G36" s="5" t="s">
        <v>43</v>
      </c>
      <c r="H36" s="5" t="s">
        <v>35</v>
      </c>
      <c r="I36" s="5" t="s">
        <v>18</v>
      </c>
      <c r="J36" s="5" t="s">
        <v>19</v>
      </c>
      <c r="K36" s="8">
        <v>1110</v>
      </c>
    </row>
    <row r="37" ht="16.5" spans="1:11">
      <c r="A37" s="3">
        <v>1730769</v>
      </c>
      <c r="B37" s="4" t="s">
        <v>11</v>
      </c>
      <c r="C37" s="4" t="s">
        <v>12</v>
      </c>
      <c r="D37" s="4" t="s">
        <v>13</v>
      </c>
      <c r="E37" s="4" t="s">
        <v>119</v>
      </c>
      <c r="F37" s="4" t="s">
        <v>120</v>
      </c>
      <c r="G37" s="5" t="s">
        <v>35</v>
      </c>
      <c r="H37" s="5" t="s">
        <v>53</v>
      </c>
      <c r="I37" s="5" t="s">
        <v>18</v>
      </c>
      <c r="J37" s="5" t="s">
        <v>19</v>
      </c>
      <c r="K37" s="8">
        <v>1460</v>
      </c>
    </row>
    <row r="38" customHeight="1" spans="1:11">
      <c r="A38" s="3">
        <v>1729037</v>
      </c>
      <c r="B38" s="4" t="s">
        <v>86</v>
      </c>
      <c r="C38" s="4" t="s">
        <v>31</v>
      </c>
      <c r="D38" s="4" t="s">
        <v>87</v>
      </c>
      <c r="E38" s="4" t="s">
        <v>121</v>
      </c>
      <c r="F38" s="4" t="s">
        <v>122</v>
      </c>
      <c r="G38" s="5" t="s">
        <v>43</v>
      </c>
      <c r="H38" s="5" t="s">
        <v>53</v>
      </c>
      <c r="I38" s="5" t="s">
        <v>18</v>
      </c>
      <c r="J38" s="5" t="s">
        <v>19</v>
      </c>
      <c r="K38" s="8">
        <v>4180</v>
      </c>
    </row>
    <row r="39" ht="16.5" spans="1:11">
      <c r="A39" s="3">
        <v>1727815</v>
      </c>
      <c r="B39" s="4" t="s">
        <v>123</v>
      </c>
      <c r="C39" s="4" t="s">
        <v>124</v>
      </c>
      <c r="D39" s="4" t="s">
        <v>125</v>
      </c>
      <c r="E39" s="4" t="s">
        <v>126</v>
      </c>
      <c r="F39" s="4" t="s">
        <v>127</v>
      </c>
      <c r="G39" s="5" t="s">
        <v>128</v>
      </c>
      <c r="H39" s="5" t="s">
        <v>26</v>
      </c>
      <c r="I39" s="5" t="s">
        <v>18</v>
      </c>
      <c r="J39" s="5" t="s">
        <v>19</v>
      </c>
      <c r="K39" s="8">
        <v>2460</v>
      </c>
    </row>
    <row r="40" ht="16.5" spans="1:11">
      <c r="A40" s="3">
        <v>1727298</v>
      </c>
      <c r="B40" s="4" t="s">
        <v>129</v>
      </c>
      <c r="C40" s="4" t="s">
        <v>130</v>
      </c>
      <c r="D40" s="4" t="s">
        <v>131</v>
      </c>
      <c r="E40" s="4" t="s">
        <v>132</v>
      </c>
      <c r="F40" s="4" t="s">
        <v>133</v>
      </c>
      <c r="G40" s="5" t="s">
        <v>134</v>
      </c>
      <c r="H40" s="5" t="s">
        <v>26</v>
      </c>
      <c r="I40" s="5" t="s">
        <v>18</v>
      </c>
      <c r="J40" s="5" t="s">
        <v>19</v>
      </c>
      <c r="K40" s="8">
        <v>5544</v>
      </c>
    </row>
    <row r="41" ht="16.5" spans="1:11">
      <c r="A41" s="6">
        <v>1726852</v>
      </c>
      <c r="B41" s="7" t="s">
        <v>49</v>
      </c>
      <c r="C41" s="7" t="s">
        <v>31</v>
      </c>
      <c r="D41" s="7" t="s">
        <v>135</v>
      </c>
      <c r="E41" s="7" t="s">
        <v>136</v>
      </c>
      <c r="F41" s="7" t="s">
        <v>137</v>
      </c>
      <c r="G41" s="5" t="s">
        <v>16</v>
      </c>
      <c r="H41" s="5" t="s">
        <v>53</v>
      </c>
      <c r="I41" s="5" t="s">
        <v>48</v>
      </c>
      <c r="J41" s="5" t="s">
        <v>19</v>
      </c>
      <c r="K41" s="8">
        <v>972</v>
      </c>
    </row>
    <row r="42" ht="16.5" spans="1:11">
      <c r="A42" s="3">
        <v>1726347</v>
      </c>
      <c r="B42" s="4" t="s">
        <v>138</v>
      </c>
      <c r="C42" s="4" t="s">
        <v>12</v>
      </c>
      <c r="D42" s="4" t="s">
        <v>139</v>
      </c>
      <c r="E42" s="4" t="s">
        <v>140</v>
      </c>
      <c r="F42" s="4" t="s">
        <v>141</v>
      </c>
      <c r="G42" s="5" t="s">
        <v>61</v>
      </c>
      <c r="H42" s="5" t="s">
        <v>43</v>
      </c>
      <c r="I42" s="5" t="s">
        <v>18</v>
      </c>
      <c r="J42" s="5" t="s">
        <v>19</v>
      </c>
      <c r="K42" s="8">
        <v>580</v>
      </c>
    </row>
    <row r="43" customHeight="1" spans="1:11">
      <c r="A43" s="3">
        <v>1724383</v>
      </c>
      <c r="B43" s="4" t="s">
        <v>76</v>
      </c>
      <c r="C43" s="4" t="s">
        <v>77</v>
      </c>
      <c r="D43" s="4" t="s">
        <v>78</v>
      </c>
      <c r="E43" s="4" t="s">
        <v>142</v>
      </c>
      <c r="F43" s="4" t="s">
        <v>143</v>
      </c>
      <c r="G43" s="5" t="s">
        <v>144</v>
      </c>
      <c r="H43" s="5" t="s">
        <v>134</v>
      </c>
      <c r="I43" s="5" t="s">
        <v>18</v>
      </c>
      <c r="J43" s="5" t="s">
        <v>19</v>
      </c>
      <c r="K43" s="8">
        <v>3670</v>
      </c>
    </row>
    <row r="44" ht="16.5" spans="1:11">
      <c r="A44" s="3">
        <v>1722009</v>
      </c>
      <c r="B44" s="4" t="s">
        <v>76</v>
      </c>
      <c r="C44" s="4" t="s">
        <v>145</v>
      </c>
      <c r="D44" s="4" t="s">
        <v>146</v>
      </c>
      <c r="E44" s="4" t="s">
        <v>147</v>
      </c>
      <c r="F44" s="4" t="s">
        <v>148</v>
      </c>
      <c r="G44" s="5" t="s">
        <v>144</v>
      </c>
      <c r="H44" s="5" t="s">
        <v>134</v>
      </c>
      <c r="I44" s="5" t="s">
        <v>48</v>
      </c>
      <c r="J44" s="5" t="s">
        <v>19</v>
      </c>
      <c r="K44" s="8">
        <v>6300</v>
      </c>
    </row>
    <row r="45" ht="16.5" spans="1:11">
      <c r="A45" s="3">
        <v>1721023</v>
      </c>
      <c r="B45" s="4" t="s">
        <v>129</v>
      </c>
      <c r="C45" s="4" t="s">
        <v>130</v>
      </c>
      <c r="D45" s="4" t="s">
        <v>131</v>
      </c>
      <c r="E45" s="4" t="s">
        <v>149</v>
      </c>
      <c r="F45" s="4" t="s">
        <v>150</v>
      </c>
      <c r="G45" s="5" t="s">
        <v>29</v>
      </c>
      <c r="H45" s="5" t="s">
        <v>26</v>
      </c>
      <c r="I45" s="5" t="s">
        <v>18</v>
      </c>
      <c r="J45" s="5" t="s">
        <v>19</v>
      </c>
      <c r="K45" s="8">
        <v>3360</v>
      </c>
    </row>
    <row r="46" ht="16.5" spans="1:11">
      <c r="A46" s="3">
        <v>1716515</v>
      </c>
      <c r="B46" s="4" t="s">
        <v>129</v>
      </c>
      <c r="C46" s="4" t="s">
        <v>130</v>
      </c>
      <c r="D46" s="4" t="s">
        <v>131</v>
      </c>
      <c r="E46" s="4" t="s">
        <v>151</v>
      </c>
      <c r="F46" s="4" t="s">
        <v>152</v>
      </c>
      <c r="G46" s="5" t="s">
        <v>144</v>
      </c>
      <c r="H46" s="5" t="s">
        <v>25</v>
      </c>
      <c r="I46" s="5" t="s">
        <v>18</v>
      </c>
      <c r="J46" s="5" t="s">
        <v>19</v>
      </c>
      <c r="K46" s="8">
        <v>8400</v>
      </c>
    </row>
    <row r="47" ht="16.5" spans="1:11">
      <c r="A47" s="3">
        <v>1714208</v>
      </c>
      <c r="B47" s="4" t="s">
        <v>76</v>
      </c>
      <c r="C47" s="4" t="s">
        <v>145</v>
      </c>
      <c r="D47" s="4" t="s">
        <v>146</v>
      </c>
      <c r="E47" s="4" t="s">
        <v>153</v>
      </c>
      <c r="F47" s="4" t="s">
        <v>154</v>
      </c>
      <c r="G47" s="5" t="s">
        <v>16</v>
      </c>
      <c r="H47" s="5" t="s">
        <v>155</v>
      </c>
      <c r="I47" s="5" t="s">
        <v>18</v>
      </c>
      <c r="J47" s="5" t="s">
        <v>19</v>
      </c>
      <c r="K47" s="8">
        <v>4460</v>
      </c>
    </row>
    <row r="48" customHeight="1" spans="1:11">
      <c r="A48" s="3">
        <v>1714102</v>
      </c>
      <c r="B48" s="4" t="s">
        <v>76</v>
      </c>
      <c r="C48" s="4" t="s">
        <v>145</v>
      </c>
      <c r="D48" s="4" t="s">
        <v>146</v>
      </c>
      <c r="E48" s="4" t="s">
        <v>156</v>
      </c>
      <c r="F48" s="4" t="s">
        <v>157</v>
      </c>
      <c r="G48" s="5" t="s">
        <v>70</v>
      </c>
      <c r="H48" s="5" t="s">
        <v>35</v>
      </c>
      <c r="I48" s="5" t="s">
        <v>18</v>
      </c>
      <c r="J48" s="5" t="s">
        <v>19</v>
      </c>
      <c r="K48" s="8">
        <v>3130</v>
      </c>
    </row>
    <row r="49" ht="16.5" spans="1:11">
      <c r="A49" s="3">
        <v>1714085</v>
      </c>
      <c r="B49" s="4" t="s">
        <v>76</v>
      </c>
      <c r="C49" s="4" t="s">
        <v>145</v>
      </c>
      <c r="D49" s="4" t="s">
        <v>146</v>
      </c>
      <c r="E49" s="4" t="s">
        <v>158</v>
      </c>
      <c r="F49" s="4" t="s">
        <v>159</v>
      </c>
      <c r="G49" s="5" t="s">
        <v>70</v>
      </c>
      <c r="H49" s="5" t="s">
        <v>35</v>
      </c>
      <c r="I49" s="5" t="s">
        <v>18</v>
      </c>
      <c r="J49" s="5" t="s">
        <v>19</v>
      </c>
      <c r="K49" s="8">
        <v>3130</v>
      </c>
    </row>
    <row r="50" ht="16.5" spans="1:11">
      <c r="A50" s="3">
        <v>1714076</v>
      </c>
      <c r="B50" s="4" t="s">
        <v>76</v>
      </c>
      <c r="C50" s="4" t="s">
        <v>145</v>
      </c>
      <c r="D50" s="4" t="s">
        <v>146</v>
      </c>
      <c r="E50" s="4" t="s">
        <v>160</v>
      </c>
      <c r="F50" s="4" t="s">
        <v>161</v>
      </c>
      <c r="G50" s="5" t="s">
        <v>70</v>
      </c>
      <c r="H50" s="5" t="s">
        <v>35</v>
      </c>
      <c r="I50" s="5" t="s">
        <v>18</v>
      </c>
      <c r="J50" s="5" t="s">
        <v>19</v>
      </c>
      <c r="K50" s="8">
        <v>3130</v>
      </c>
    </row>
    <row r="51" customHeight="1" spans="1:11">
      <c r="A51" s="3">
        <v>1711744</v>
      </c>
      <c r="B51" s="4" t="s">
        <v>123</v>
      </c>
      <c r="C51" s="4" t="s">
        <v>124</v>
      </c>
      <c r="D51" s="4" t="s">
        <v>125</v>
      </c>
      <c r="E51" s="4" t="s">
        <v>162</v>
      </c>
      <c r="F51" s="4" t="s">
        <v>163</v>
      </c>
      <c r="G51" s="5" t="s">
        <v>61</v>
      </c>
      <c r="H51" s="5" t="s">
        <v>43</v>
      </c>
      <c r="I51" s="5" t="s">
        <v>18</v>
      </c>
      <c r="J51" s="5" t="s">
        <v>19</v>
      </c>
      <c r="K51" s="8">
        <v>1620</v>
      </c>
    </row>
    <row r="52" ht="16.5" spans="1:11">
      <c r="A52" s="3">
        <v>1710516</v>
      </c>
      <c r="B52" s="4" t="s">
        <v>129</v>
      </c>
      <c r="C52" s="4" t="s">
        <v>130</v>
      </c>
      <c r="D52" s="4" t="s">
        <v>131</v>
      </c>
      <c r="E52" s="4" t="s">
        <v>164</v>
      </c>
      <c r="F52" s="4" t="s">
        <v>165</v>
      </c>
      <c r="G52" s="5" t="s">
        <v>128</v>
      </c>
      <c r="H52" s="5" t="s">
        <v>29</v>
      </c>
      <c r="I52" s="5" t="s">
        <v>71</v>
      </c>
      <c r="J52" s="5" t="s">
        <v>19</v>
      </c>
      <c r="K52" s="8">
        <v>10080</v>
      </c>
    </row>
    <row r="53" ht="16.5" spans="1:11">
      <c r="A53" s="3">
        <v>1709348</v>
      </c>
      <c r="B53" s="4" t="s">
        <v>129</v>
      </c>
      <c r="C53" s="4" t="s">
        <v>130</v>
      </c>
      <c r="D53" s="4" t="s">
        <v>131</v>
      </c>
      <c r="E53" s="4" t="s">
        <v>166</v>
      </c>
      <c r="F53" s="4" t="s">
        <v>167</v>
      </c>
      <c r="G53" s="5" t="s">
        <v>29</v>
      </c>
      <c r="H53" s="5" t="s">
        <v>26</v>
      </c>
      <c r="I53" s="5" t="s">
        <v>18</v>
      </c>
      <c r="J53" s="5" t="s">
        <v>19</v>
      </c>
      <c r="K53" s="8">
        <v>3360</v>
      </c>
    </row>
    <row r="54" customHeight="1" spans="1:11">
      <c r="A54" s="3">
        <v>1706301</v>
      </c>
      <c r="B54" s="4" t="s">
        <v>76</v>
      </c>
      <c r="C54" s="4" t="s">
        <v>168</v>
      </c>
      <c r="D54" s="4" t="s">
        <v>169</v>
      </c>
      <c r="E54" s="4" t="s">
        <v>170</v>
      </c>
      <c r="F54" s="4" t="s">
        <v>171</v>
      </c>
      <c r="G54" s="5" t="s">
        <v>172</v>
      </c>
      <c r="H54" s="5" t="s">
        <v>29</v>
      </c>
      <c r="I54" s="5" t="s">
        <v>18</v>
      </c>
      <c r="J54" s="5" t="s">
        <v>19</v>
      </c>
      <c r="K54" s="8">
        <v>2940</v>
      </c>
    </row>
    <row r="55" ht="16.5" spans="1:11">
      <c r="A55" s="3">
        <v>1706267</v>
      </c>
      <c r="B55" s="4" t="s">
        <v>76</v>
      </c>
      <c r="C55" s="4" t="s">
        <v>145</v>
      </c>
      <c r="D55" s="4" t="s">
        <v>146</v>
      </c>
      <c r="E55" s="4" t="s">
        <v>173</v>
      </c>
      <c r="F55" s="4" t="s">
        <v>174</v>
      </c>
      <c r="G55" s="5" t="s">
        <v>172</v>
      </c>
      <c r="H55" s="5" t="s">
        <v>29</v>
      </c>
      <c r="I55" s="5" t="s">
        <v>18</v>
      </c>
      <c r="J55" s="5" t="s">
        <v>19</v>
      </c>
      <c r="K55" s="8">
        <v>2560</v>
      </c>
    </row>
    <row r="56" customHeight="1" spans="1:11">
      <c r="A56" s="3">
        <v>1699503</v>
      </c>
      <c r="B56" s="4" t="s">
        <v>175</v>
      </c>
      <c r="C56" s="4" t="s">
        <v>176</v>
      </c>
      <c r="D56" s="4" t="s">
        <v>177</v>
      </c>
      <c r="E56" s="4" t="s">
        <v>178</v>
      </c>
      <c r="F56" s="4" t="s">
        <v>179</v>
      </c>
      <c r="G56" s="5" t="s">
        <v>26</v>
      </c>
      <c r="H56" s="5" t="s">
        <v>16</v>
      </c>
      <c r="I56" s="5" t="s">
        <v>18</v>
      </c>
      <c r="J56" s="5" t="s">
        <v>19</v>
      </c>
      <c r="K56" s="8">
        <v>2840</v>
      </c>
    </row>
    <row r="57" ht="16.5" spans="1:11">
      <c r="A57" s="3">
        <v>1689366</v>
      </c>
      <c r="B57" s="4" t="s">
        <v>76</v>
      </c>
      <c r="C57" s="4" t="s">
        <v>168</v>
      </c>
      <c r="D57" s="4" t="s">
        <v>169</v>
      </c>
      <c r="E57" s="4" t="s">
        <v>180</v>
      </c>
      <c r="F57" s="4" t="s">
        <v>181</v>
      </c>
      <c r="G57" s="5" t="s">
        <v>70</v>
      </c>
      <c r="H57" s="5" t="s">
        <v>16</v>
      </c>
      <c r="I57" s="5" t="s">
        <v>18</v>
      </c>
      <c r="J57" s="5" t="s">
        <v>19</v>
      </c>
      <c r="K57" s="8">
        <v>4860</v>
      </c>
    </row>
    <row r="58" ht="16.5" spans="1:11">
      <c r="A58" s="3">
        <v>1684294</v>
      </c>
      <c r="B58" s="4" t="s">
        <v>76</v>
      </c>
      <c r="C58" s="4" t="s">
        <v>168</v>
      </c>
      <c r="D58" s="4" t="s">
        <v>169</v>
      </c>
      <c r="E58" s="4" t="s">
        <v>182</v>
      </c>
      <c r="F58" s="4" t="s">
        <v>182</v>
      </c>
      <c r="G58" s="5" t="s">
        <v>134</v>
      </c>
      <c r="H58" s="5" t="s">
        <v>61</v>
      </c>
      <c r="I58" s="5" t="s">
        <v>18</v>
      </c>
      <c r="J58" s="5" t="s">
        <v>19</v>
      </c>
      <c r="K58" s="8">
        <v>5320</v>
      </c>
    </row>
    <row r="59" ht="16.5" spans="1:11">
      <c r="A59" s="3">
        <v>1672071</v>
      </c>
      <c r="B59" s="4" t="s">
        <v>76</v>
      </c>
      <c r="C59" s="4" t="s">
        <v>145</v>
      </c>
      <c r="D59" s="4" t="s">
        <v>146</v>
      </c>
      <c r="E59" s="4" t="s">
        <v>183</v>
      </c>
      <c r="F59" s="4" t="s">
        <v>183</v>
      </c>
      <c r="G59" s="5" t="s">
        <v>134</v>
      </c>
      <c r="H59" s="5" t="s">
        <v>25</v>
      </c>
      <c r="I59" s="5" t="s">
        <v>18</v>
      </c>
      <c r="J59" s="5" t="s">
        <v>19</v>
      </c>
      <c r="K59" s="8">
        <v>1720</v>
      </c>
    </row>
    <row r="60" customHeight="1" spans="1:11">
      <c r="A60" s="3">
        <v>1672069</v>
      </c>
      <c r="B60" s="4" t="s">
        <v>76</v>
      </c>
      <c r="C60" s="4" t="s">
        <v>145</v>
      </c>
      <c r="D60" s="4" t="s">
        <v>146</v>
      </c>
      <c r="E60" s="4" t="s">
        <v>184</v>
      </c>
      <c r="F60" s="4" t="s">
        <v>185</v>
      </c>
      <c r="G60" s="5" t="s">
        <v>134</v>
      </c>
      <c r="H60" s="5" t="s">
        <v>25</v>
      </c>
      <c r="I60" s="5" t="s">
        <v>18</v>
      </c>
      <c r="J60" s="5" t="s">
        <v>19</v>
      </c>
      <c r="K60" s="8">
        <v>1720</v>
      </c>
    </row>
    <row r="61" ht="16.5" spans="1:11">
      <c r="A61" s="6">
        <v>1665642</v>
      </c>
      <c r="B61" s="7" t="s">
        <v>138</v>
      </c>
      <c r="C61" s="7" t="s">
        <v>12</v>
      </c>
      <c r="D61" s="7" t="s">
        <v>139</v>
      </c>
      <c r="E61" s="7" t="s">
        <v>186</v>
      </c>
      <c r="F61" s="7" t="s">
        <v>186</v>
      </c>
      <c r="G61" s="5" t="s">
        <v>26</v>
      </c>
      <c r="H61" s="5" t="s">
        <v>61</v>
      </c>
      <c r="I61" s="5" t="s">
        <v>48</v>
      </c>
      <c r="J61" s="5" t="s">
        <v>19</v>
      </c>
      <c r="K61" s="8">
        <v>580</v>
      </c>
    </row>
    <row r="62" customHeight="1" spans="1:11">
      <c r="A62" s="6">
        <v>1665638</v>
      </c>
      <c r="B62" s="7" t="s">
        <v>138</v>
      </c>
      <c r="C62" s="7" t="s">
        <v>12</v>
      </c>
      <c r="D62" s="7" t="s">
        <v>139</v>
      </c>
      <c r="E62" s="7" t="s">
        <v>187</v>
      </c>
      <c r="F62" s="7" t="s">
        <v>187</v>
      </c>
      <c r="G62" s="5" t="s">
        <v>26</v>
      </c>
      <c r="H62" s="5" t="s">
        <v>61</v>
      </c>
      <c r="I62" s="5" t="s">
        <v>18</v>
      </c>
      <c r="J62" s="5" t="s">
        <v>19</v>
      </c>
      <c r="K62" s="8">
        <v>290</v>
      </c>
    </row>
    <row r="63" ht="16.5" spans="1:11">
      <c r="A63" s="3">
        <v>1665383</v>
      </c>
      <c r="B63" s="4" t="s">
        <v>76</v>
      </c>
      <c r="C63" s="4" t="s">
        <v>145</v>
      </c>
      <c r="D63" s="4" t="s">
        <v>146</v>
      </c>
      <c r="E63" s="4" t="s">
        <v>188</v>
      </c>
      <c r="F63" s="4" t="s">
        <v>188</v>
      </c>
      <c r="G63" s="5" t="s">
        <v>189</v>
      </c>
      <c r="H63" s="5" t="s">
        <v>29</v>
      </c>
      <c r="I63" s="5" t="s">
        <v>18</v>
      </c>
      <c r="J63" s="5" t="s">
        <v>19</v>
      </c>
      <c r="K63" s="8">
        <v>4390</v>
      </c>
    </row>
    <row r="64" customHeight="1"/>
    <row r="66" customHeight="1"/>
    <row r="70" customHeight="1"/>
    <row r="72" customHeight="1"/>
    <row r="75" customHeight="1"/>
    <row r="79" customHeight="1"/>
    <row r="83" customHeight="1"/>
    <row r="85" customHeight="1"/>
    <row r="88" customHeight="1"/>
    <row r="91" customHeight="1"/>
    <row r="93" customHeight="1"/>
    <row r="98" customHeight="1"/>
    <row r="101" customHeight="1"/>
    <row r="103" customHeight="1"/>
    <row r="105" customHeight="1"/>
    <row r="107" customHeight="1"/>
    <row r="109" customHeight="1"/>
    <row r="111" customHeight="1"/>
    <row r="113" customHeight="1"/>
    <row r="116" customHeight="1"/>
    <row r="119" customHeight="1"/>
    <row r="124" customHeight="1"/>
    <row r="127" customHeight="1"/>
    <row r="131" customHeight="1"/>
    <row r="133" customHeight="1"/>
    <row r="137" customHeight="1"/>
  </sheetData>
  <autoFilter ref="A1:K63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3"/>
  <sheetViews>
    <sheetView topLeftCell="H1" workbookViewId="0">
      <selection activeCell="M64" sqref="M64"/>
    </sheetView>
  </sheetViews>
  <sheetFormatPr defaultColWidth="9" defaultRowHeight="13.5"/>
  <cols>
    <col min="2" max="2" width="14.25" customWidth="1"/>
    <col min="5" max="5" width="34.5" customWidth="1"/>
    <col min="13" max="13" width="13" customWidth="1"/>
    <col min="14" max="14" width="11.75" customWidth="1"/>
    <col min="15" max="15" width="17.75" customWidth="1"/>
  </cols>
  <sheetData>
    <row r="1" spans="1:26">
      <c r="A1" t="s">
        <v>190</v>
      </c>
      <c r="B1" t="s">
        <v>191</v>
      </c>
      <c r="C1" t="s">
        <v>192</v>
      </c>
      <c r="D1" t="s">
        <v>193</v>
      </c>
      <c r="E1" t="s">
        <v>194</v>
      </c>
      <c r="F1" t="s">
        <v>195</v>
      </c>
      <c r="G1" t="s">
        <v>196</v>
      </c>
      <c r="H1" t="s">
        <v>197</v>
      </c>
      <c r="I1" t="s">
        <v>198</v>
      </c>
      <c r="J1" t="s">
        <v>199</v>
      </c>
      <c r="K1" t="s">
        <v>200</v>
      </c>
      <c r="L1" t="s">
        <v>201</v>
      </c>
      <c r="M1" t="s">
        <v>202</v>
      </c>
      <c r="N1" t="s">
        <v>203</v>
      </c>
      <c r="O1" t="s">
        <v>204</v>
      </c>
      <c r="P1" t="s">
        <v>205</v>
      </c>
      <c r="Q1" t="s">
        <v>206</v>
      </c>
      <c r="R1" t="s">
        <v>207</v>
      </c>
      <c r="S1" t="s">
        <v>208</v>
      </c>
      <c r="T1" t="s">
        <v>209</v>
      </c>
      <c r="U1" t="s">
        <v>210</v>
      </c>
      <c r="V1" t="s">
        <v>211</v>
      </c>
      <c r="W1" t="s">
        <v>212</v>
      </c>
      <c r="X1" t="s">
        <v>213</v>
      </c>
      <c r="Y1" t="s">
        <v>214</v>
      </c>
      <c r="Z1" t="s">
        <v>215</v>
      </c>
    </row>
    <row r="2" spans="1:25">
      <c r="A2">
        <v>84751333</v>
      </c>
      <c r="B2">
        <v>1672071</v>
      </c>
      <c r="C2" t="s">
        <v>216</v>
      </c>
      <c r="D2" t="s">
        <v>217</v>
      </c>
      <c r="E2" t="s">
        <v>218</v>
      </c>
      <c r="F2" t="s">
        <v>219</v>
      </c>
      <c r="G2" t="s">
        <v>220</v>
      </c>
      <c r="H2" t="s">
        <v>221</v>
      </c>
      <c r="I2" t="s">
        <v>221</v>
      </c>
      <c r="J2" t="s">
        <v>216</v>
      </c>
      <c r="K2" t="s">
        <v>222</v>
      </c>
      <c r="L2" t="s">
        <v>223</v>
      </c>
      <c r="M2" s="13">
        <v>43783</v>
      </c>
      <c r="N2" s="13">
        <v>43850</v>
      </c>
      <c r="O2" s="13" t="s">
        <v>25</v>
      </c>
      <c r="Q2">
        <v>0</v>
      </c>
      <c r="R2" t="s">
        <v>145</v>
      </c>
      <c r="S2">
        <v>30000279</v>
      </c>
      <c r="T2">
        <v>1</v>
      </c>
      <c r="V2">
        <v>1720</v>
      </c>
      <c r="W2">
        <v>1720</v>
      </c>
      <c r="X2" s="14">
        <f>VLOOKUP(B:B,汇登账单数据!A:K,11,0)</f>
        <v>1720</v>
      </c>
      <c r="Y2" t="s">
        <v>224</v>
      </c>
    </row>
    <row r="3" spans="1:25">
      <c r="A3">
        <v>84751342</v>
      </c>
      <c r="B3">
        <v>1672069</v>
      </c>
      <c r="C3" t="s">
        <v>216</v>
      </c>
      <c r="D3" t="s">
        <v>217</v>
      </c>
      <c r="E3" t="s">
        <v>218</v>
      </c>
      <c r="F3" t="s">
        <v>219</v>
      </c>
      <c r="G3" t="s">
        <v>220</v>
      </c>
      <c r="H3" t="s">
        <v>221</v>
      </c>
      <c r="I3" t="s">
        <v>221</v>
      </c>
      <c r="J3" t="s">
        <v>216</v>
      </c>
      <c r="K3" t="s">
        <v>222</v>
      </c>
      <c r="L3" t="s">
        <v>223</v>
      </c>
      <c r="M3" s="13">
        <v>43783</v>
      </c>
      <c r="N3" s="13">
        <v>43850</v>
      </c>
      <c r="O3" s="13" t="s">
        <v>25</v>
      </c>
      <c r="Q3">
        <v>0</v>
      </c>
      <c r="R3" t="s">
        <v>145</v>
      </c>
      <c r="S3">
        <v>30000279</v>
      </c>
      <c r="T3">
        <v>1</v>
      </c>
      <c r="V3">
        <v>1720</v>
      </c>
      <c r="W3">
        <v>1720</v>
      </c>
      <c r="X3" s="14">
        <f>VLOOKUP(B:B,汇登账单数据!A:K,11,0)</f>
        <v>1720</v>
      </c>
      <c r="Y3" t="s">
        <v>224</v>
      </c>
    </row>
    <row r="4" spans="1:26">
      <c r="A4">
        <v>84855728</v>
      </c>
      <c r="B4">
        <v>1742108</v>
      </c>
      <c r="C4" t="s">
        <v>216</v>
      </c>
      <c r="D4" t="s">
        <v>217</v>
      </c>
      <c r="E4" t="s">
        <v>218</v>
      </c>
      <c r="F4" t="s">
        <v>219</v>
      </c>
      <c r="G4" t="s">
        <v>220</v>
      </c>
      <c r="H4" t="s">
        <v>221</v>
      </c>
      <c r="I4" t="s">
        <v>221</v>
      </c>
      <c r="J4" t="s">
        <v>216</v>
      </c>
      <c r="K4" t="s">
        <v>222</v>
      </c>
      <c r="L4" t="s">
        <v>223</v>
      </c>
      <c r="M4" s="13">
        <v>43834</v>
      </c>
      <c r="N4" s="13">
        <v>43851</v>
      </c>
      <c r="O4" s="13" t="s">
        <v>25</v>
      </c>
      <c r="Q4">
        <v>0</v>
      </c>
      <c r="R4" t="s">
        <v>81</v>
      </c>
      <c r="S4">
        <v>30000281</v>
      </c>
      <c r="T4">
        <v>1</v>
      </c>
      <c r="V4">
        <v>1050</v>
      </c>
      <c r="W4">
        <v>1050</v>
      </c>
      <c r="X4" s="14">
        <f>VLOOKUP(B:B,汇登账单数据!A:K,11,0)</f>
        <v>1050</v>
      </c>
      <c r="Y4" t="s">
        <v>224</v>
      </c>
      <c r="Z4" t="s">
        <v>225</v>
      </c>
    </row>
    <row r="5" spans="1:26">
      <c r="A5">
        <v>84886358</v>
      </c>
      <c r="B5">
        <v>1769688</v>
      </c>
      <c r="C5" t="s">
        <v>216</v>
      </c>
      <c r="D5" t="s">
        <v>217</v>
      </c>
      <c r="E5" t="s">
        <v>218</v>
      </c>
      <c r="F5" t="s">
        <v>219</v>
      </c>
      <c r="G5" t="s">
        <v>220</v>
      </c>
      <c r="H5" t="s">
        <v>221</v>
      </c>
      <c r="I5" t="s">
        <v>221</v>
      </c>
      <c r="J5" t="s">
        <v>216</v>
      </c>
      <c r="K5" t="s">
        <v>222</v>
      </c>
      <c r="L5" t="s">
        <v>223</v>
      </c>
      <c r="M5" s="13">
        <v>43850</v>
      </c>
      <c r="N5" s="13">
        <v>43851</v>
      </c>
      <c r="O5" s="13" t="s">
        <v>25</v>
      </c>
      <c r="Q5">
        <v>0</v>
      </c>
      <c r="R5" t="s">
        <v>226</v>
      </c>
      <c r="S5">
        <v>25306578</v>
      </c>
      <c r="T5">
        <v>1</v>
      </c>
      <c r="V5">
        <v>570</v>
      </c>
      <c r="W5">
        <v>570</v>
      </c>
      <c r="X5" s="14">
        <f>VLOOKUP(B:B,汇登账单数据!A:K,11,0)</f>
        <v>570</v>
      </c>
      <c r="Y5" t="s">
        <v>224</v>
      </c>
      <c r="Z5" t="s">
        <v>227</v>
      </c>
    </row>
    <row r="6" spans="1:25">
      <c r="A6">
        <v>84808594</v>
      </c>
      <c r="B6">
        <v>1709348</v>
      </c>
      <c r="C6" t="s">
        <v>216</v>
      </c>
      <c r="D6" t="s">
        <v>217</v>
      </c>
      <c r="E6" t="s">
        <v>218</v>
      </c>
      <c r="F6" t="s">
        <v>219</v>
      </c>
      <c r="G6" t="s">
        <v>220</v>
      </c>
      <c r="H6" t="s">
        <v>221</v>
      </c>
      <c r="I6" t="s">
        <v>221</v>
      </c>
      <c r="J6" t="s">
        <v>216</v>
      </c>
      <c r="K6" t="s">
        <v>222</v>
      </c>
      <c r="L6" t="s">
        <v>223</v>
      </c>
      <c r="M6" s="13">
        <v>43811</v>
      </c>
      <c r="N6" s="13">
        <v>43851</v>
      </c>
      <c r="O6" s="13" t="s">
        <v>26</v>
      </c>
      <c r="Q6">
        <v>0</v>
      </c>
      <c r="R6" t="s">
        <v>228</v>
      </c>
      <c r="S6">
        <v>11485067</v>
      </c>
      <c r="T6">
        <v>1</v>
      </c>
      <c r="V6">
        <v>3360</v>
      </c>
      <c r="W6">
        <v>3360</v>
      </c>
      <c r="X6" s="14">
        <f>VLOOKUP(B:B,汇登账单数据!A:K,11,0)</f>
        <v>3360</v>
      </c>
      <c r="Y6" t="s">
        <v>224</v>
      </c>
    </row>
    <row r="7" spans="1:25">
      <c r="A7">
        <v>84826726</v>
      </c>
      <c r="B7">
        <v>1721023</v>
      </c>
      <c r="C7" t="s">
        <v>216</v>
      </c>
      <c r="D7" t="s">
        <v>217</v>
      </c>
      <c r="E7" t="s">
        <v>218</v>
      </c>
      <c r="F7" t="s">
        <v>219</v>
      </c>
      <c r="G7" t="s">
        <v>220</v>
      </c>
      <c r="H7" t="s">
        <v>221</v>
      </c>
      <c r="I7" t="s">
        <v>221</v>
      </c>
      <c r="J7" t="s">
        <v>216</v>
      </c>
      <c r="K7" t="s">
        <v>222</v>
      </c>
      <c r="L7" t="s">
        <v>223</v>
      </c>
      <c r="M7" s="13">
        <v>43820</v>
      </c>
      <c r="N7" s="13">
        <v>43851</v>
      </c>
      <c r="O7" s="13" t="s">
        <v>26</v>
      </c>
      <c r="Q7">
        <v>0</v>
      </c>
      <c r="R7" t="s">
        <v>228</v>
      </c>
      <c r="S7">
        <v>11485067</v>
      </c>
      <c r="T7">
        <v>1</v>
      </c>
      <c r="V7">
        <v>3360</v>
      </c>
      <c r="W7">
        <v>3360</v>
      </c>
      <c r="X7" s="14">
        <f>VLOOKUP(B:B,汇登账单数据!A:K,11,0)</f>
        <v>3360</v>
      </c>
      <c r="Y7" t="s">
        <v>224</v>
      </c>
    </row>
    <row r="8" spans="1:25">
      <c r="A8">
        <v>84834738</v>
      </c>
      <c r="B8">
        <v>1727298</v>
      </c>
      <c r="C8" t="s">
        <v>216</v>
      </c>
      <c r="D8" t="s">
        <v>217</v>
      </c>
      <c r="E8" t="s">
        <v>218</v>
      </c>
      <c r="F8" t="s">
        <v>219</v>
      </c>
      <c r="G8" t="s">
        <v>220</v>
      </c>
      <c r="H8" t="s">
        <v>221</v>
      </c>
      <c r="I8" t="s">
        <v>221</v>
      </c>
      <c r="J8" t="s">
        <v>216</v>
      </c>
      <c r="K8" t="s">
        <v>222</v>
      </c>
      <c r="L8" t="s">
        <v>223</v>
      </c>
      <c r="M8" s="13">
        <v>43824</v>
      </c>
      <c r="N8" s="13">
        <v>43850</v>
      </c>
      <c r="O8" s="13" t="s">
        <v>26</v>
      </c>
      <c r="Q8">
        <v>0</v>
      </c>
      <c r="R8" t="s">
        <v>228</v>
      </c>
      <c r="S8">
        <v>11485067</v>
      </c>
      <c r="T8">
        <v>1</v>
      </c>
      <c r="V8">
        <v>5544</v>
      </c>
      <c r="W8">
        <v>5544</v>
      </c>
      <c r="X8" s="14">
        <f>VLOOKUP(B:B,汇登账单数据!A:K,11,0)</f>
        <v>5544</v>
      </c>
      <c r="Y8" t="s">
        <v>224</v>
      </c>
    </row>
    <row r="9" spans="1:26">
      <c r="A9">
        <v>84888489</v>
      </c>
      <c r="B9">
        <v>1771475</v>
      </c>
      <c r="C9" t="s">
        <v>216</v>
      </c>
      <c r="D9" t="s">
        <v>217</v>
      </c>
      <c r="E9" t="s">
        <v>218</v>
      </c>
      <c r="F9" t="s">
        <v>219</v>
      </c>
      <c r="G9" t="s">
        <v>220</v>
      </c>
      <c r="H9" t="s">
        <v>221</v>
      </c>
      <c r="I9" t="s">
        <v>221</v>
      </c>
      <c r="J9" t="s">
        <v>216</v>
      </c>
      <c r="K9" t="s">
        <v>222</v>
      </c>
      <c r="L9" t="s">
        <v>223</v>
      </c>
      <c r="M9" s="13">
        <v>43851</v>
      </c>
      <c r="N9" s="13">
        <v>43852</v>
      </c>
      <c r="O9" s="13" t="s">
        <v>26</v>
      </c>
      <c r="Q9">
        <v>0</v>
      </c>
      <c r="R9" t="s">
        <v>226</v>
      </c>
      <c r="S9">
        <v>25306578</v>
      </c>
      <c r="T9">
        <v>1</v>
      </c>
      <c r="V9">
        <v>400</v>
      </c>
      <c r="W9">
        <v>400</v>
      </c>
      <c r="X9" s="14">
        <f>VLOOKUP(B:B,汇登账单数据!A:K,11,0)</f>
        <v>400</v>
      </c>
      <c r="Y9" t="s">
        <v>224</v>
      </c>
      <c r="Z9" t="s">
        <v>227</v>
      </c>
    </row>
    <row r="10" spans="1:25">
      <c r="A10">
        <v>84742985</v>
      </c>
      <c r="B10">
        <v>1665642</v>
      </c>
      <c r="C10" t="s">
        <v>216</v>
      </c>
      <c r="D10" t="s">
        <v>217</v>
      </c>
      <c r="E10" t="s">
        <v>218</v>
      </c>
      <c r="F10" t="s">
        <v>219</v>
      </c>
      <c r="G10" t="s">
        <v>220</v>
      </c>
      <c r="H10" t="s">
        <v>221</v>
      </c>
      <c r="I10" t="s">
        <v>221</v>
      </c>
      <c r="J10" t="s">
        <v>216</v>
      </c>
      <c r="K10" t="s">
        <v>222</v>
      </c>
      <c r="L10" t="s">
        <v>223</v>
      </c>
      <c r="M10" s="13">
        <v>43780</v>
      </c>
      <c r="N10" s="13">
        <v>43853</v>
      </c>
      <c r="O10" s="13" t="s">
        <v>61</v>
      </c>
      <c r="Q10">
        <v>0</v>
      </c>
      <c r="R10" t="s">
        <v>229</v>
      </c>
      <c r="S10">
        <v>23546177</v>
      </c>
      <c r="T10">
        <v>2</v>
      </c>
      <c r="V10">
        <v>580</v>
      </c>
      <c r="W10">
        <v>580</v>
      </c>
      <c r="X10" s="14">
        <f>VLOOKUP(B:B,汇登账单数据!A:K,11,0)</f>
        <v>580</v>
      </c>
      <c r="Y10" t="s">
        <v>224</v>
      </c>
    </row>
    <row r="11" spans="1:25">
      <c r="A11">
        <v>84742987</v>
      </c>
      <c r="B11">
        <v>1665638</v>
      </c>
      <c r="C11" t="s">
        <v>216</v>
      </c>
      <c r="D11" t="s">
        <v>217</v>
      </c>
      <c r="E11" t="s">
        <v>218</v>
      </c>
      <c r="F11" t="s">
        <v>219</v>
      </c>
      <c r="G11" t="s">
        <v>220</v>
      </c>
      <c r="H11" t="s">
        <v>221</v>
      </c>
      <c r="I11" t="s">
        <v>221</v>
      </c>
      <c r="J11" t="s">
        <v>216</v>
      </c>
      <c r="K11" t="s">
        <v>222</v>
      </c>
      <c r="L11" t="s">
        <v>223</v>
      </c>
      <c r="M11" s="13">
        <v>43780</v>
      </c>
      <c r="N11" s="13">
        <v>43853</v>
      </c>
      <c r="O11" s="13" t="s">
        <v>61</v>
      </c>
      <c r="Q11">
        <v>0</v>
      </c>
      <c r="R11" t="s">
        <v>229</v>
      </c>
      <c r="S11">
        <v>23546177</v>
      </c>
      <c r="T11">
        <v>1</v>
      </c>
      <c r="V11">
        <v>290</v>
      </c>
      <c r="W11">
        <v>290</v>
      </c>
      <c r="X11" s="14">
        <f>VLOOKUP(B:B,汇登账单数据!A:K,11,0)</f>
        <v>290</v>
      </c>
      <c r="Y11" t="s">
        <v>224</v>
      </c>
    </row>
    <row r="12" spans="1:25">
      <c r="A12">
        <v>84802841</v>
      </c>
      <c r="B12">
        <v>1684294</v>
      </c>
      <c r="C12" t="s">
        <v>216</v>
      </c>
      <c r="D12" t="s">
        <v>217</v>
      </c>
      <c r="E12" t="s">
        <v>218</v>
      </c>
      <c r="F12" t="s">
        <v>219</v>
      </c>
      <c r="G12" t="s">
        <v>220</v>
      </c>
      <c r="H12" t="s">
        <v>221</v>
      </c>
      <c r="I12" t="s">
        <v>221</v>
      </c>
      <c r="J12" t="s">
        <v>216</v>
      </c>
      <c r="K12" t="s">
        <v>222</v>
      </c>
      <c r="L12" t="s">
        <v>223</v>
      </c>
      <c r="M12" s="13">
        <v>43808</v>
      </c>
      <c r="N12" s="13">
        <v>43850</v>
      </c>
      <c r="O12" s="13" t="s">
        <v>61</v>
      </c>
      <c r="Q12">
        <v>0</v>
      </c>
      <c r="R12" t="s">
        <v>168</v>
      </c>
      <c r="S12">
        <v>30000280</v>
      </c>
      <c r="T12">
        <v>1</v>
      </c>
      <c r="V12">
        <v>5320</v>
      </c>
      <c r="W12">
        <v>5320</v>
      </c>
      <c r="X12" s="14">
        <f>VLOOKUP(B:B,汇登账单数据!A:K,11,0)</f>
        <v>5320</v>
      </c>
      <c r="Y12" t="s">
        <v>224</v>
      </c>
    </row>
    <row r="13" spans="1:26">
      <c r="A13">
        <v>84871828</v>
      </c>
      <c r="B13">
        <v>1757553</v>
      </c>
      <c r="C13" t="s">
        <v>216</v>
      </c>
      <c r="D13" t="s">
        <v>217</v>
      </c>
      <c r="E13" t="s">
        <v>218</v>
      </c>
      <c r="F13" t="s">
        <v>219</v>
      </c>
      <c r="G13" t="s">
        <v>220</v>
      </c>
      <c r="H13" t="s">
        <v>221</v>
      </c>
      <c r="I13" t="s">
        <v>221</v>
      </c>
      <c r="J13" t="s">
        <v>216</v>
      </c>
      <c r="K13" t="s">
        <v>222</v>
      </c>
      <c r="L13" t="s">
        <v>223</v>
      </c>
      <c r="M13" s="13">
        <v>43843</v>
      </c>
      <c r="N13" s="13">
        <v>43851</v>
      </c>
      <c r="O13" s="13" t="s">
        <v>61</v>
      </c>
      <c r="Q13">
        <v>0</v>
      </c>
      <c r="R13" t="s">
        <v>230</v>
      </c>
      <c r="S13">
        <v>31694806</v>
      </c>
      <c r="T13">
        <v>1</v>
      </c>
      <c r="V13">
        <v>6600</v>
      </c>
      <c r="W13">
        <v>6600</v>
      </c>
      <c r="X13" s="14">
        <f>VLOOKUP(B:B,汇登账单数据!A:K,11,0)</f>
        <v>6650</v>
      </c>
      <c r="Y13" t="s">
        <v>224</v>
      </c>
      <c r="Z13" t="s">
        <v>225</v>
      </c>
    </row>
    <row r="14" spans="1:25">
      <c r="A14">
        <v>84811865</v>
      </c>
      <c r="B14">
        <v>1711744</v>
      </c>
      <c r="C14" t="s">
        <v>216</v>
      </c>
      <c r="D14" t="s">
        <v>217</v>
      </c>
      <c r="E14" t="s">
        <v>218</v>
      </c>
      <c r="F14" t="s">
        <v>219</v>
      </c>
      <c r="G14" t="s">
        <v>220</v>
      </c>
      <c r="H14" t="s">
        <v>221</v>
      </c>
      <c r="I14" t="s">
        <v>221</v>
      </c>
      <c r="J14" t="s">
        <v>216</v>
      </c>
      <c r="K14" t="s">
        <v>222</v>
      </c>
      <c r="L14" t="s">
        <v>223</v>
      </c>
      <c r="M14" s="13">
        <v>43812</v>
      </c>
      <c r="N14" s="13">
        <v>43854</v>
      </c>
      <c r="O14" s="13" t="s">
        <v>43</v>
      </c>
      <c r="P14" t="s">
        <v>231</v>
      </c>
      <c r="Q14">
        <v>2591631</v>
      </c>
      <c r="R14" t="s">
        <v>232</v>
      </c>
      <c r="S14">
        <v>31942256</v>
      </c>
      <c r="T14">
        <v>1</v>
      </c>
      <c r="V14">
        <v>1620</v>
      </c>
      <c r="W14">
        <v>1620</v>
      </c>
      <c r="X14" s="14">
        <f>VLOOKUP(B:B,汇登账单数据!A:K,11,0)</f>
        <v>1620</v>
      </c>
      <c r="Y14" t="s">
        <v>224</v>
      </c>
    </row>
    <row r="15" spans="1:25">
      <c r="A15">
        <v>84836669</v>
      </c>
      <c r="B15">
        <v>1726347</v>
      </c>
      <c r="C15" t="s">
        <v>216</v>
      </c>
      <c r="D15" t="s">
        <v>217</v>
      </c>
      <c r="E15" t="s">
        <v>218</v>
      </c>
      <c r="F15" t="s">
        <v>219</v>
      </c>
      <c r="G15" t="s">
        <v>220</v>
      </c>
      <c r="H15" t="s">
        <v>221</v>
      </c>
      <c r="I15" t="s">
        <v>221</v>
      </c>
      <c r="J15" t="s">
        <v>216</v>
      </c>
      <c r="K15" t="s">
        <v>222</v>
      </c>
      <c r="L15" t="s">
        <v>223</v>
      </c>
      <c r="M15" s="13">
        <v>43825</v>
      </c>
      <c r="N15" s="13">
        <v>43854</v>
      </c>
      <c r="O15" s="13" t="s">
        <v>43</v>
      </c>
      <c r="Q15">
        <v>0</v>
      </c>
      <c r="R15" t="s">
        <v>229</v>
      </c>
      <c r="S15">
        <v>23546177</v>
      </c>
      <c r="T15">
        <v>1</v>
      </c>
      <c r="V15">
        <v>580</v>
      </c>
      <c r="W15">
        <v>580</v>
      </c>
      <c r="X15" s="14">
        <f>VLOOKUP(B:B,汇登账单数据!A:K,11,0)</f>
        <v>580</v>
      </c>
      <c r="Y15" t="s">
        <v>224</v>
      </c>
    </row>
    <row r="16" spans="1:26">
      <c r="A16">
        <v>84849355</v>
      </c>
      <c r="B16">
        <v>1735009</v>
      </c>
      <c r="C16" t="s">
        <v>216</v>
      </c>
      <c r="D16" t="s">
        <v>217</v>
      </c>
      <c r="E16" t="s">
        <v>218</v>
      </c>
      <c r="F16" t="s">
        <v>219</v>
      </c>
      <c r="G16" t="s">
        <v>220</v>
      </c>
      <c r="H16" t="s">
        <v>221</v>
      </c>
      <c r="I16" t="s">
        <v>221</v>
      </c>
      <c r="J16" t="s">
        <v>216</v>
      </c>
      <c r="K16" t="s">
        <v>222</v>
      </c>
      <c r="L16" t="s">
        <v>223</v>
      </c>
      <c r="M16" s="13">
        <v>43830</v>
      </c>
      <c r="N16" s="13">
        <v>43854</v>
      </c>
      <c r="O16" s="13" t="s">
        <v>43</v>
      </c>
      <c r="Q16">
        <v>0</v>
      </c>
      <c r="R16" t="s">
        <v>233</v>
      </c>
      <c r="S16">
        <v>30128381</v>
      </c>
      <c r="T16">
        <v>1</v>
      </c>
      <c r="V16">
        <v>1540</v>
      </c>
      <c r="W16">
        <v>1540</v>
      </c>
      <c r="X16" s="14">
        <f>VLOOKUP(B:B,汇登账单数据!A:K,11,0)</f>
        <v>1540</v>
      </c>
      <c r="Y16" t="s">
        <v>224</v>
      </c>
      <c r="Z16" t="s">
        <v>225</v>
      </c>
    </row>
    <row r="17" spans="1:26">
      <c r="A17">
        <v>84849361</v>
      </c>
      <c r="B17">
        <v>1735003</v>
      </c>
      <c r="C17" t="s">
        <v>216</v>
      </c>
      <c r="D17" t="s">
        <v>217</v>
      </c>
      <c r="E17" t="s">
        <v>218</v>
      </c>
      <c r="F17" t="s">
        <v>219</v>
      </c>
      <c r="G17" t="s">
        <v>220</v>
      </c>
      <c r="H17" t="s">
        <v>221</v>
      </c>
      <c r="I17" t="s">
        <v>221</v>
      </c>
      <c r="J17" t="s">
        <v>216</v>
      </c>
      <c r="K17" t="s">
        <v>222</v>
      </c>
      <c r="L17" t="s">
        <v>223</v>
      </c>
      <c r="M17" s="13">
        <v>43830</v>
      </c>
      <c r="N17" s="13">
        <v>43854</v>
      </c>
      <c r="O17" s="13" t="s">
        <v>43</v>
      </c>
      <c r="Q17">
        <v>0</v>
      </c>
      <c r="R17" t="s">
        <v>233</v>
      </c>
      <c r="S17">
        <v>30128381</v>
      </c>
      <c r="T17">
        <v>1</v>
      </c>
      <c r="V17">
        <v>1540</v>
      </c>
      <c r="W17">
        <v>1540</v>
      </c>
      <c r="X17" s="14">
        <f>VLOOKUP(B:B,汇登账单数据!A:K,11,0)</f>
        <v>1540</v>
      </c>
      <c r="Y17" t="s">
        <v>224</v>
      </c>
      <c r="Z17" t="s">
        <v>225</v>
      </c>
    </row>
    <row r="18" spans="1:26">
      <c r="A18">
        <v>84852769</v>
      </c>
      <c r="B18">
        <v>1737858</v>
      </c>
      <c r="C18" t="s">
        <v>216</v>
      </c>
      <c r="D18" t="s">
        <v>217</v>
      </c>
      <c r="E18" t="s">
        <v>218</v>
      </c>
      <c r="F18" t="s">
        <v>219</v>
      </c>
      <c r="G18" t="s">
        <v>220</v>
      </c>
      <c r="H18" t="s">
        <v>221</v>
      </c>
      <c r="I18" t="s">
        <v>221</v>
      </c>
      <c r="J18" t="s">
        <v>216</v>
      </c>
      <c r="K18" t="s">
        <v>222</v>
      </c>
      <c r="L18" t="s">
        <v>223</v>
      </c>
      <c r="M18" s="13">
        <v>43832</v>
      </c>
      <c r="N18" s="13">
        <v>43855</v>
      </c>
      <c r="O18" s="13" t="s">
        <v>43</v>
      </c>
      <c r="Q18">
        <v>0</v>
      </c>
      <c r="R18" t="s">
        <v>234</v>
      </c>
      <c r="S18">
        <v>33035353</v>
      </c>
      <c r="T18">
        <v>1</v>
      </c>
      <c r="V18">
        <v>1010</v>
      </c>
      <c r="W18">
        <v>1010</v>
      </c>
      <c r="X18" s="14">
        <f>VLOOKUP(B:B,汇登账单数据!A:K,11,0)</f>
        <v>1010</v>
      </c>
      <c r="Y18" t="s">
        <v>224</v>
      </c>
      <c r="Z18" t="s">
        <v>225</v>
      </c>
    </row>
    <row r="19" spans="1:25">
      <c r="A19">
        <v>84815260</v>
      </c>
      <c r="B19">
        <v>1714076</v>
      </c>
      <c r="C19" t="s">
        <v>216</v>
      </c>
      <c r="D19" t="s">
        <v>217</v>
      </c>
      <c r="E19" t="s">
        <v>218</v>
      </c>
      <c r="F19" t="s">
        <v>219</v>
      </c>
      <c r="G19" t="s">
        <v>220</v>
      </c>
      <c r="H19" t="s">
        <v>221</v>
      </c>
      <c r="I19" t="s">
        <v>221</v>
      </c>
      <c r="J19" t="s">
        <v>216</v>
      </c>
      <c r="K19" t="s">
        <v>222</v>
      </c>
      <c r="L19" t="s">
        <v>223</v>
      </c>
      <c r="M19" s="13">
        <v>43814</v>
      </c>
      <c r="N19" s="13">
        <v>43855</v>
      </c>
      <c r="O19" s="13" t="s">
        <v>35</v>
      </c>
      <c r="Q19">
        <v>0</v>
      </c>
      <c r="R19" t="s">
        <v>145</v>
      </c>
      <c r="S19">
        <v>30000279</v>
      </c>
      <c r="T19">
        <v>1</v>
      </c>
      <c r="V19">
        <v>3130</v>
      </c>
      <c r="W19">
        <v>3130</v>
      </c>
      <c r="X19" s="14">
        <f>VLOOKUP(B:B,汇登账单数据!A:K,11,0)</f>
        <v>3130</v>
      </c>
      <c r="Y19" t="s">
        <v>224</v>
      </c>
    </row>
    <row r="20" spans="1:25">
      <c r="A20">
        <v>84815263</v>
      </c>
      <c r="B20">
        <v>1714085</v>
      </c>
      <c r="C20" t="s">
        <v>216</v>
      </c>
      <c r="D20" t="s">
        <v>217</v>
      </c>
      <c r="E20" t="s">
        <v>218</v>
      </c>
      <c r="F20" t="s">
        <v>219</v>
      </c>
      <c r="G20" t="s">
        <v>220</v>
      </c>
      <c r="H20" t="s">
        <v>221</v>
      </c>
      <c r="I20" t="s">
        <v>221</v>
      </c>
      <c r="J20" t="s">
        <v>216</v>
      </c>
      <c r="K20" t="s">
        <v>222</v>
      </c>
      <c r="L20" t="s">
        <v>223</v>
      </c>
      <c r="M20" s="13">
        <v>43814</v>
      </c>
      <c r="N20" s="13">
        <v>43855</v>
      </c>
      <c r="O20" s="13" t="s">
        <v>35</v>
      </c>
      <c r="Q20">
        <v>0</v>
      </c>
      <c r="R20" t="s">
        <v>145</v>
      </c>
      <c r="S20">
        <v>30000279</v>
      </c>
      <c r="T20">
        <v>1</v>
      </c>
      <c r="V20">
        <v>3130</v>
      </c>
      <c r="W20">
        <v>3130</v>
      </c>
      <c r="X20" s="14">
        <f>VLOOKUP(B:B,汇登账单数据!A:K,11,0)</f>
        <v>3130</v>
      </c>
      <c r="Y20" t="s">
        <v>224</v>
      </c>
    </row>
    <row r="21" spans="1:25">
      <c r="A21">
        <v>84815299</v>
      </c>
      <c r="B21">
        <v>1714102</v>
      </c>
      <c r="C21" t="s">
        <v>216</v>
      </c>
      <c r="D21" t="s">
        <v>217</v>
      </c>
      <c r="E21" t="s">
        <v>218</v>
      </c>
      <c r="F21" t="s">
        <v>219</v>
      </c>
      <c r="G21" t="s">
        <v>220</v>
      </c>
      <c r="H21" t="s">
        <v>221</v>
      </c>
      <c r="I21" t="s">
        <v>221</v>
      </c>
      <c r="J21" t="s">
        <v>216</v>
      </c>
      <c r="K21" t="s">
        <v>222</v>
      </c>
      <c r="L21" t="s">
        <v>223</v>
      </c>
      <c r="M21" s="13">
        <v>43814</v>
      </c>
      <c r="N21" s="13">
        <v>43855</v>
      </c>
      <c r="O21" s="13" t="s">
        <v>35</v>
      </c>
      <c r="Q21">
        <v>0</v>
      </c>
      <c r="R21" t="s">
        <v>145</v>
      </c>
      <c r="S21">
        <v>30000279</v>
      </c>
      <c r="T21">
        <v>1</v>
      </c>
      <c r="V21">
        <v>3130</v>
      </c>
      <c r="W21">
        <v>3130</v>
      </c>
      <c r="X21" s="14">
        <f>VLOOKUP(B:B,汇登账单数据!A:K,11,0)</f>
        <v>3130</v>
      </c>
      <c r="Y21" t="s">
        <v>224</v>
      </c>
    </row>
    <row r="22" spans="1:26">
      <c r="A22">
        <v>84849376</v>
      </c>
      <c r="B22">
        <v>1733051</v>
      </c>
      <c r="C22" t="s">
        <v>216</v>
      </c>
      <c r="D22" t="s">
        <v>217</v>
      </c>
      <c r="E22" t="s">
        <v>218</v>
      </c>
      <c r="F22" t="s">
        <v>219</v>
      </c>
      <c r="G22" t="s">
        <v>220</v>
      </c>
      <c r="H22" t="s">
        <v>221</v>
      </c>
      <c r="I22" t="s">
        <v>221</v>
      </c>
      <c r="J22" t="s">
        <v>216</v>
      </c>
      <c r="K22" t="s">
        <v>222</v>
      </c>
      <c r="L22" t="s">
        <v>223</v>
      </c>
      <c r="M22" s="13">
        <v>43830</v>
      </c>
      <c r="N22" s="13">
        <v>43856</v>
      </c>
      <c r="O22" s="13" t="s">
        <v>35</v>
      </c>
      <c r="Q22">
        <v>0</v>
      </c>
      <c r="R22" t="s">
        <v>234</v>
      </c>
      <c r="S22">
        <v>33035353</v>
      </c>
      <c r="T22">
        <v>1</v>
      </c>
      <c r="V22">
        <v>1110</v>
      </c>
      <c r="W22">
        <v>1110</v>
      </c>
      <c r="X22" s="14">
        <f>VLOOKUP(B:B,汇登账单数据!A:K,11,0)</f>
        <v>1110</v>
      </c>
      <c r="Y22" t="s">
        <v>224</v>
      </c>
      <c r="Z22" t="s">
        <v>225</v>
      </c>
    </row>
    <row r="23" spans="1:26">
      <c r="A23">
        <v>84857072</v>
      </c>
      <c r="B23">
        <v>1742262</v>
      </c>
      <c r="C23" t="s">
        <v>216</v>
      </c>
      <c r="D23" t="s">
        <v>217</v>
      </c>
      <c r="E23" t="s">
        <v>218</v>
      </c>
      <c r="F23" t="s">
        <v>219</v>
      </c>
      <c r="G23" t="s">
        <v>220</v>
      </c>
      <c r="H23" t="s">
        <v>221</v>
      </c>
      <c r="I23" t="s">
        <v>221</v>
      </c>
      <c r="J23" t="s">
        <v>216</v>
      </c>
      <c r="K23" t="s">
        <v>222</v>
      </c>
      <c r="L23" t="s">
        <v>223</v>
      </c>
      <c r="M23" s="13">
        <v>43834</v>
      </c>
      <c r="N23" s="13">
        <v>43856</v>
      </c>
      <c r="O23" s="13" t="s">
        <v>35</v>
      </c>
      <c r="P23" t="s">
        <v>235</v>
      </c>
      <c r="Q23">
        <v>1559307</v>
      </c>
      <c r="R23" t="s">
        <v>236</v>
      </c>
      <c r="S23">
        <v>22312900</v>
      </c>
      <c r="T23">
        <v>1</v>
      </c>
      <c r="V23">
        <v>1800</v>
      </c>
      <c r="W23">
        <v>1800</v>
      </c>
      <c r="X23" s="14">
        <f>VLOOKUP(B:B,汇登账单数据!A:K,11,0)</f>
        <v>1800</v>
      </c>
      <c r="Y23" t="s">
        <v>224</v>
      </c>
      <c r="Z23" t="s">
        <v>225</v>
      </c>
    </row>
    <row r="24" spans="1:26">
      <c r="A24">
        <v>84857074</v>
      </c>
      <c r="B24">
        <v>1742322</v>
      </c>
      <c r="C24" t="s">
        <v>216</v>
      </c>
      <c r="D24" t="s">
        <v>217</v>
      </c>
      <c r="E24" t="s">
        <v>218</v>
      </c>
      <c r="F24" t="s">
        <v>219</v>
      </c>
      <c r="G24" t="s">
        <v>220</v>
      </c>
      <c r="H24" t="s">
        <v>221</v>
      </c>
      <c r="I24" t="s">
        <v>221</v>
      </c>
      <c r="J24" t="s">
        <v>216</v>
      </c>
      <c r="K24" t="s">
        <v>222</v>
      </c>
      <c r="L24" t="s">
        <v>223</v>
      </c>
      <c r="M24" s="13">
        <v>43834</v>
      </c>
      <c r="N24" s="13">
        <v>43856</v>
      </c>
      <c r="O24" s="13" t="s">
        <v>35</v>
      </c>
      <c r="P24" t="s">
        <v>235</v>
      </c>
      <c r="Q24">
        <v>1559307</v>
      </c>
      <c r="R24" t="s">
        <v>236</v>
      </c>
      <c r="S24">
        <v>22312900</v>
      </c>
      <c r="T24">
        <v>1</v>
      </c>
      <c r="V24">
        <v>1800</v>
      </c>
      <c r="W24">
        <v>1800</v>
      </c>
      <c r="X24" s="14">
        <f>VLOOKUP(B:B,汇登账单数据!A:K,11,0)</f>
        <v>1800</v>
      </c>
      <c r="Y24" t="s">
        <v>224</v>
      </c>
      <c r="Z24" t="s">
        <v>225</v>
      </c>
    </row>
    <row r="25" spans="1:26">
      <c r="A25">
        <v>84859038</v>
      </c>
      <c r="B25">
        <v>1745264</v>
      </c>
      <c r="C25" t="s">
        <v>216</v>
      </c>
      <c r="D25" t="s">
        <v>217</v>
      </c>
      <c r="E25" t="s">
        <v>218</v>
      </c>
      <c r="F25" t="s">
        <v>219</v>
      </c>
      <c r="G25" t="s">
        <v>220</v>
      </c>
      <c r="H25" t="s">
        <v>221</v>
      </c>
      <c r="I25" t="s">
        <v>221</v>
      </c>
      <c r="J25" t="s">
        <v>216</v>
      </c>
      <c r="K25" t="s">
        <v>222</v>
      </c>
      <c r="L25" t="s">
        <v>223</v>
      </c>
      <c r="M25" s="13">
        <v>43836</v>
      </c>
      <c r="N25" s="13">
        <v>43855</v>
      </c>
      <c r="O25" s="13" t="s">
        <v>35</v>
      </c>
      <c r="Q25">
        <v>0</v>
      </c>
      <c r="R25" t="s">
        <v>237</v>
      </c>
      <c r="S25">
        <v>30461332</v>
      </c>
      <c r="T25">
        <v>1</v>
      </c>
      <c r="V25">
        <v>2810</v>
      </c>
      <c r="W25">
        <v>2810</v>
      </c>
      <c r="X25" s="14">
        <f>VLOOKUP(B:B,汇登账单数据!A:K,11,0)</f>
        <v>2810</v>
      </c>
      <c r="Y25" t="s">
        <v>224</v>
      </c>
      <c r="Z25" t="s">
        <v>225</v>
      </c>
    </row>
    <row r="26" spans="1:26">
      <c r="A26">
        <v>84863180</v>
      </c>
      <c r="B26">
        <v>1750182</v>
      </c>
      <c r="C26" t="s">
        <v>216</v>
      </c>
      <c r="D26" t="s">
        <v>217</v>
      </c>
      <c r="E26" t="s">
        <v>218</v>
      </c>
      <c r="F26" t="s">
        <v>219</v>
      </c>
      <c r="G26" t="s">
        <v>220</v>
      </c>
      <c r="H26" t="s">
        <v>221</v>
      </c>
      <c r="I26" t="s">
        <v>221</v>
      </c>
      <c r="J26" t="s">
        <v>216</v>
      </c>
      <c r="K26" t="s">
        <v>222</v>
      </c>
      <c r="L26" t="s">
        <v>223</v>
      </c>
      <c r="M26" s="13">
        <v>43838</v>
      </c>
      <c r="N26" s="13">
        <v>43854</v>
      </c>
      <c r="O26" s="13" t="s">
        <v>35</v>
      </c>
      <c r="Q26">
        <v>0</v>
      </c>
      <c r="R26" t="s">
        <v>238</v>
      </c>
      <c r="S26">
        <v>30013151</v>
      </c>
      <c r="T26">
        <v>1</v>
      </c>
      <c r="V26">
        <v>5308</v>
      </c>
      <c r="W26">
        <v>5308</v>
      </c>
      <c r="X26" s="14">
        <f>VLOOKUP(B:B,汇登账单数据!A:K,11,0)</f>
        <v>5308</v>
      </c>
      <c r="Y26" t="s">
        <v>224</v>
      </c>
      <c r="Z26" t="s">
        <v>225</v>
      </c>
    </row>
    <row r="27" spans="1:26">
      <c r="A27">
        <v>84864883</v>
      </c>
      <c r="B27">
        <v>1750829</v>
      </c>
      <c r="C27" t="s">
        <v>216</v>
      </c>
      <c r="D27" t="s">
        <v>217</v>
      </c>
      <c r="E27" t="s">
        <v>218</v>
      </c>
      <c r="F27" t="s">
        <v>219</v>
      </c>
      <c r="G27" t="s">
        <v>220</v>
      </c>
      <c r="H27" t="s">
        <v>221</v>
      </c>
      <c r="I27" t="s">
        <v>221</v>
      </c>
      <c r="J27" t="s">
        <v>216</v>
      </c>
      <c r="K27" t="s">
        <v>222</v>
      </c>
      <c r="L27" t="s">
        <v>223</v>
      </c>
      <c r="M27" s="13">
        <v>43839</v>
      </c>
      <c r="N27" s="13">
        <v>43856</v>
      </c>
      <c r="O27" s="13" t="s">
        <v>35</v>
      </c>
      <c r="Q27">
        <v>0</v>
      </c>
      <c r="R27" t="s">
        <v>239</v>
      </c>
      <c r="S27">
        <v>30461877</v>
      </c>
      <c r="T27">
        <v>1</v>
      </c>
      <c r="V27">
        <v>2000</v>
      </c>
      <c r="W27">
        <v>2000</v>
      </c>
      <c r="X27" s="14">
        <f>VLOOKUP(B:B,汇登账单数据!A:K,11,0)</f>
        <v>2000</v>
      </c>
      <c r="Y27" t="s">
        <v>224</v>
      </c>
      <c r="Z27" t="s">
        <v>225</v>
      </c>
    </row>
    <row r="28" spans="1:26">
      <c r="A28">
        <v>84871793</v>
      </c>
      <c r="B28">
        <v>1754990</v>
      </c>
      <c r="C28" t="s">
        <v>216</v>
      </c>
      <c r="D28" t="s">
        <v>217</v>
      </c>
      <c r="E28" t="s">
        <v>218</v>
      </c>
      <c r="F28" t="s">
        <v>219</v>
      </c>
      <c r="G28" t="s">
        <v>220</v>
      </c>
      <c r="H28" t="s">
        <v>221</v>
      </c>
      <c r="I28" t="s">
        <v>221</v>
      </c>
      <c r="J28" t="s">
        <v>216</v>
      </c>
      <c r="K28" t="s">
        <v>222</v>
      </c>
      <c r="L28" t="s">
        <v>223</v>
      </c>
      <c r="M28" s="13">
        <v>43843</v>
      </c>
      <c r="N28" s="13">
        <v>43856</v>
      </c>
      <c r="O28" s="13" t="s">
        <v>35</v>
      </c>
      <c r="Q28">
        <v>0</v>
      </c>
      <c r="R28" t="s">
        <v>240</v>
      </c>
      <c r="S28">
        <v>32039923</v>
      </c>
      <c r="T28">
        <v>1</v>
      </c>
      <c r="V28">
        <v>1550</v>
      </c>
      <c r="W28">
        <v>1550</v>
      </c>
      <c r="X28" s="14">
        <f>VLOOKUP(B:B,汇登账单数据!A:K,11,0)</f>
        <v>1550</v>
      </c>
      <c r="Y28" t="s">
        <v>224</v>
      </c>
      <c r="Z28" t="s">
        <v>225</v>
      </c>
    </row>
    <row r="29" spans="1:26">
      <c r="A29">
        <v>84875400</v>
      </c>
      <c r="B29">
        <v>1761809</v>
      </c>
      <c r="C29" t="s">
        <v>216</v>
      </c>
      <c r="D29" t="s">
        <v>217</v>
      </c>
      <c r="E29" t="s">
        <v>218</v>
      </c>
      <c r="F29" t="s">
        <v>219</v>
      </c>
      <c r="G29" t="s">
        <v>220</v>
      </c>
      <c r="H29" t="s">
        <v>221</v>
      </c>
      <c r="I29" t="s">
        <v>221</v>
      </c>
      <c r="J29" t="s">
        <v>216</v>
      </c>
      <c r="K29" t="s">
        <v>222</v>
      </c>
      <c r="L29" t="s">
        <v>223</v>
      </c>
      <c r="M29" s="13">
        <v>43845</v>
      </c>
      <c r="N29" s="13">
        <v>43856</v>
      </c>
      <c r="O29" s="13" t="s">
        <v>35</v>
      </c>
      <c r="Q29">
        <v>0</v>
      </c>
      <c r="R29" t="s">
        <v>239</v>
      </c>
      <c r="S29">
        <v>30461877</v>
      </c>
      <c r="T29">
        <v>2</v>
      </c>
      <c r="V29">
        <v>4200</v>
      </c>
      <c r="W29">
        <v>4200</v>
      </c>
      <c r="X29" s="14">
        <f>VLOOKUP(B:B,汇登账单数据!A:K,11,0)</f>
        <v>4200</v>
      </c>
      <c r="Y29" t="s">
        <v>224</v>
      </c>
      <c r="Z29" t="s">
        <v>225</v>
      </c>
    </row>
    <row r="30" spans="1:26">
      <c r="A30">
        <v>84878488</v>
      </c>
      <c r="B30">
        <v>1763803</v>
      </c>
      <c r="C30" t="s">
        <v>216</v>
      </c>
      <c r="D30" t="s">
        <v>217</v>
      </c>
      <c r="E30" t="s">
        <v>218</v>
      </c>
      <c r="F30" t="s">
        <v>219</v>
      </c>
      <c r="G30" t="s">
        <v>220</v>
      </c>
      <c r="H30" t="s">
        <v>221</v>
      </c>
      <c r="I30" t="s">
        <v>221</v>
      </c>
      <c r="J30" t="s">
        <v>216</v>
      </c>
      <c r="K30" t="s">
        <v>222</v>
      </c>
      <c r="L30" t="s">
        <v>223</v>
      </c>
      <c r="M30" s="13">
        <v>43846</v>
      </c>
      <c r="N30" s="13">
        <v>43856</v>
      </c>
      <c r="O30" s="13" t="s">
        <v>35</v>
      </c>
      <c r="Q30">
        <v>0</v>
      </c>
      <c r="R30" t="s">
        <v>239</v>
      </c>
      <c r="S30">
        <v>30461877</v>
      </c>
      <c r="T30">
        <v>1</v>
      </c>
      <c r="V30">
        <v>2550</v>
      </c>
      <c r="W30">
        <v>2550</v>
      </c>
      <c r="X30" s="14">
        <f>VLOOKUP(B:B,汇登账单数据!A:K,11,0)</f>
        <v>2550</v>
      </c>
      <c r="Y30" t="s">
        <v>224</v>
      </c>
      <c r="Z30" t="s">
        <v>225</v>
      </c>
    </row>
    <row r="31" spans="1:26">
      <c r="A31">
        <v>84878489</v>
      </c>
      <c r="B31">
        <v>1763804</v>
      </c>
      <c r="C31" t="s">
        <v>216</v>
      </c>
      <c r="D31" t="s">
        <v>217</v>
      </c>
      <c r="E31" t="s">
        <v>218</v>
      </c>
      <c r="F31" t="s">
        <v>219</v>
      </c>
      <c r="G31" t="s">
        <v>220</v>
      </c>
      <c r="H31" t="s">
        <v>221</v>
      </c>
      <c r="I31" t="s">
        <v>221</v>
      </c>
      <c r="J31" t="s">
        <v>216</v>
      </c>
      <c r="K31" t="s">
        <v>222</v>
      </c>
      <c r="L31" t="s">
        <v>223</v>
      </c>
      <c r="M31" s="13">
        <v>43846</v>
      </c>
      <c r="N31" s="13">
        <v>43856</v>
      </c>
      <c r="O31" s="13" t="s">
        <v>35</v>
      </c>
      <c r="Q31">
        <v>0</v>
      </c>
      <c r="R31" t="s">
        <v>239</v>
      </c>
      <c r="S31">
        <v>30461877</v>
      </c>
      <c r="T31">
        <v>1</v>
      </c>
      <c r="V31">
        <v>2550</v>
      </c>
      <c r="W31">
        <v>2550</v>
      </c>
      <c r="X31" s="14">
        <f>VLOOKUP(B:B,汇登账单数据!A:K,11,0)</f>
        <v>2550</v>
      </c>
      <c r="Y31" t="s">
        <v>224</v>
      </c>
      <c r="Z31" t="s">
        <v>225</v>
      </c>
    </row>
    <row r="32" spans="1:26">
      <c r="A32">
        <v>84878490</v>
      </c>
      <c r="B32">
        <v>1763805</v>
      </c>
      <c r="C32" t="s">
        <v>216</v>
      </c>
      <c r="D32" t="s">
        <v>217</v>
      </c>
      <c r="E32" t="s">
        <v>218</v>
      </c>
      <c r="F32" t="s">
        <v>219</v>
      </c>
      <c r="G32" t="s">
        <v>220</v>
      </c>
      <c r="H32" t="s">
        <v>221</v>
      </c>
      <c r="I32" t="s">
        <v>221</v>
      </c>
      <c r="J32" t="s">
        <v>216</v>
      </c>
      <c r="K32" t="s">
        <v>222</v>
      </c>
      <c r="L32" t="s">
        <v>223</v>
      </c>
      <c r="M32" s="13">
        <v>43846</v>
      </c>
      <c r="N32" s="13">
        <v>43856</v>
      </c>
      <c r="O32" s="13" t="s">
        <v>35</v>
      </c>
      <c r="Q32">
        <v>0</v>
      </c>
      <c r="R32" t="s">
        <v>239</v>
      </c>
      <c r="S32">
        <v>30461877</v>
      </c>
      <c r="T32">
        <v>1</v>
      </c>
      <c r="V32">
        <v>2550</v>
      </c>
      <c r="W32">
        <v>2550</v>
      </c>
      <c r="X32" s="14">
        <f>VLOOKUP(B:B,汇登账单数据!A:K,11,0)</f>
        <v>2550</v>
      </c>
      <c r="Y32" t="s">
        <v>224</v>
      </c>
      <c r="Z32" t="s">
        <v>225</v>
      </c>
    </row>
    <row r="33" spans="1:25">
      <c r="A33">
        <v>84794632</v>
      </c>
      <c r="B33">
        <v>1699503</v>
      </c>
      <c r="C33" t="s">
        <v>216</v>
      </c>
      <c r="D33" t="s">
        <v>217</v>
      </c>
      <c r="E33" t="s">
        <v>218</v>
      </c>
      <c r="F33" t="s">
        <v>219</v>
      </c>
      <c r="G33" t="s">
        <v>220</v>
      </c>
      <c r="H33" t="s">
        <v>221</v>
      </c>
      <c r="I33" t="s">
        <v>221</v>
      </c>
      <c r="J33" t="s">
        <v>216</v>
      </c>
      <c r="K33" t="s">
        <v>222</v>
      </c>
      <c r="L33" t="s">
        <v>223</v>
      </c>
      <c r="M33" s="13">
        <v>43804</v>
      </c>
      <c r="N33" s="13">
        <v>43853</v>
      </c>
      <c r="O33" s="13" t="s">
        <v>16</v>
      </c>
      <c r="Q33">
        <v>0</v>
      </c>
      <c r="R33" t="s">
        <v>226</v>
      </c>
      <c r="S33">
        <v>25306581</v>
      </c>
      <c r="T33">
        <v>1</v>
      </c>
      <c r="V33">
        <v>2840</v>
      </c>
      <c r="W33">
        <v>2840</v>
      </c>
      <c r="X33" s="14">
        <f>VLOOKUP(B:B,汇登账单数据!A:K,11,0)</f>
        <v>2840</v>
      </c>
      <c r="Y33" t="s">
        <v>224</v>
      </c>
    </row>
    <row r="34" spans="1:25">
      <c r="A34">
        <v>84802836</v>
      </c>
      <c r="B34">
        <v>1689366</v>
      </c>
      <c r="C34" t="s">
        <v>216</v>
      </c>
      <c r="D34" t="s">
        <v>217</v>
      </c>
      <c r="E34" t="s">
        <v>218</v>
      </c>
      <c r="F34" t="s">
        <v>219</v>
      </c>
      <c r="G34" t="s">
        <v>220</v>
      </c>
      <c r="H34" t="s">
        <v>221</v>
      </c>
      <c r="I34" t="s">
        <v>221</v>
      </c>
      <c r="J34" t="s">
        <v>216</v>
      </c>
      <c r="K34" t="s">
        <v>222</v>
      </c>
      <c r="L34" t="s">
        <v>223</v>
      </c>
      <c r="M34" s="13">
        <v>43808</v>
      </c>
      <c r="N34" s="13">
        <v>43855</v>
      </c>
      <c r="O34" s="13" t="s">
        <v>16</v>
      </c>
      <c r="Q34">
        <v>0</v>
      </c>
      <c r="R34" t="s">
        <v>168</v>
      </c>
      <c r="S34">
        <v>30000280</v>
      </c>
      <c r="T34">
        <v>1</v>
      </c>
      <c r="V34">
        <v>4860</v>
      </c>
      <c r="W34">
        <v>4860</v>
      </c>
      <c r="X34" s="14">
        <f>VLOOKUP(B:B,汇登账单数据!A:K,11,0)</f>
        <v>4860</v>
      </c>
      <c r="Y34" t="s">
        <v>224</v>
      </c>
    </row>
    <row r="35" spans="1:26">
      <c r="A35">
        <v>84849347</v>
      </c>
      <c r="B35">
        <v>1735966</v>
      </c>
      <c r="C35" t="s">
        <v>216</v>
      </c>
      <c r="D35" t="s">
        <v>217</v>
      </c>
      <c r="E35" t="s">
        <v>218</v>
      </c>
      <c r="F35" t="s">
        <v>219</v>
      </c>
      <c r="G35" t="s">
        <v>220</v>
      </c>
      <c r="H35" t="s">
        <v>221</v>
      </c>
      <c r="I35" t="s">
        <v>221</v>
      </c>
      <c r="J35" t="s">
        <v>216</v>
      </c>
      <c r="K35" t="s">
        <v>222</v>
      </c>
      <c r="L35" t="s">
        <v>223</v>
      </c>
      <c r="M35" s="13">
        <v>43830</v>
      </c>
      <c r="N35" s="13">
        <v>43856</v>
      </c>
      <c r="O35" s="13" t="s">
        <v>16</v>
      </c>
      <c r="Q35">
        <v>0</v>
      </c>
      <c r="R35" t="s">
        <v>233</v>
      </c>
      <c r="S35">
        <v>30128381</v>
      </c>
      <c r="T35">
        <v>1</v>
      </c>
      <c r="V35">
        <v>1540</v>
      </c>
      <c r="W35">
        <v>1540</v>
      </c>
      <c r="X35" s="14">
        <f>VLOOKUP(B:B,汇登账单数据!A:K,11,0)</f>
        <v>1540</v>
      </c>
      <c r="Y35" t="s">
        <v>224</v>
      </c>
      <c r="Z35" t="s">
        <v>225</v>
      </c>
    </row>
    <row r="36" spans="1:26">
      <c r="A36">
        <v>84849380</v>
      </c>
      <c r="B36">
        <v>1733057</v>
      </c>
      <c r="C36" t="s">
        <v>216</v>
      </c>
      <c r="D36" t="s">
        <v>217</v>
      </c>
      <c r="E36" t="s">
        <v>218</v>
      </c>
      <c r="F36" t="s">
        <v>219</v>
      </c>
      <c r="G36" t="s">
        <v>220</v>
      </c>
      <c r="H36" t="s">
        <v>221</v>
      </c>
      <c r="I36" t="s">
        <v>221</v>
      </c>
      <c r="J36" t="s">
        <v>216</v>
      </c>
      <c r="K36" t="s">
        <v>222</v>
      </c>
      <c r="L36" t="s">
        <v>223</v>
      </c>
      <c r="M36" s="13">
        <v>43830</v>
      </c>
      <c r="N36" s="13">
        <v>43857</v>
      </c>
      <c r="O36" s="13" t="s">
        <v>16</v>
      </c>
      <c r="Q36">
        <v>0</v>
      </c>
      <c r="R36" t="s">
        <v>234</v>
      </c>
      <c r="S36">
        <v>33035353</v>
      </c>
      <c r="T36">
        <v>1</v>
      </c>
      <c r="V36">
        <v>1110</v>
      </c>
      <c r="W36">
        <v>1110</v>
      </c>
      <c r="X36" s="14">
        <f>VLOOKUP(B:B,汇登账单数据!A:K,11,0)</f>
        <v>1110</v>
      </c>
      <c r="Y36" t="s">
        <v>224</v>
      </c>
      <c r="Z36" t="s">
        <v>225</v>
      </c>
    </row>
    <row r="37" spans="1:26">
      <c r="A37">
        <v>84852691</v>
      </c>
      <c r="B37">
        <v>1736550</v>
      </c>
      <c r="C37" t="s">
        <v>216</v>
      </c>
      <c r="D37" t="s">
        <v>217</v>
      </c>
      <c r="E37" t="s">
        <v>218</v>
      </c>
      <c r="F37" t="s">
        <v>219</v>
      </c>
      <c r="G37" t="s">
        <v>220</v>
      </c>
      <c r="H37" t="s">
        <v>221</v>
      </c>
      <c r="I37" t="s">
        <v>221</v>
      </c>
      <c r="J37" t="s">
        <v>216</v>
      </c>
      <c r="K37" t="s">
        <v>222</v>
      </c>
      <c r="L37" t="s">
        <v>223</v>
      </c>
      <c r="M37" s="13">
        <v>43832</v>
      </c>
      <c r="N37" s="13">
        <v>43856</v>
      </c>
      <c r="O37" s="13" t="s">
        <v>16</v>
      </c>
      <c r="Q37">
        <v>0</v>
      </c>
      <c r="R37" t="s">
        <v>233</v>
      </c>
      <c r="S37">
        <v>30128381</v>
      </c>
      <c r="T37">
        <v>2</v>
      </c>
      <c r="V37">
        <v>3120</v>
      </c>
      <c r="W37">
        <v>3120</v>
      </c>
      <c r="X37" s="14">
        <f>VLOOKUP(B:B,汇登账单数据!A:K,11,0)</f>
        <v>3120</v>
      </c>
      <c r="Y37" t="s">
        <v>224</v>
      </c>
      <c r="Z37" t="s">
        <v>225</v>
      </c>
    </row>
    <row r="38" spans="1:26">
      <c r="A38">
        <v>84860683</v>
      </c>
      <c r="B38">
        <v>1747530</v>
      </c>
      <c r="C38" t="s">
        <v>216</v>
      </c>
      <c r="D38" t="s">
        <v>217</v>
      </c>
      <c r="E38" t="s">
        <v>218</v>
      </c>
      <c r="F38" t="s">
        <v>219</v>
      </c>
      <c r="G38" t="s">
        <v>220</v>
      </c>
      <c r="H38" t="s">
        <v>221</v>
      </c>
      <c r="I38" t="s">
        <v>221</v>
      </c>
      <c r="J38" t="s">
        <v>216</v>
      </c>
      <c r="K38" t="s">
        <v>222</v>
      </c>
      <c r="L38" t="s">
        <v>223</v>
      </c>
      <c r="M38" s="13">
        <v>43837</v>
      </c>
      <c r="N38" s="13">
        <v>43854</v>
      </c>
      <c r="O38" s="13" t="s">
        <v>16</v>
      </c>
      <c r="Q38">
        <v>0</v>
      </c>
      <c r="R38" t="s">
        <v>241</v>
      </c>
      <c r="S38">
        <v>35685424</v>
      </c>
      <c r="T38">
        <v>1</v>
      </c>
      <c r="V38">
        <v>6590</v>
      </c>
      <c r="W38">
        <v>6590</v>
      </c>
      <c r="X38" s="14">
        <f>VLOOKUP(B:B,汇登账单数据!A:K,11,0)</f>
        <v>6590</v>
      </c>
      <c r="Y38" t="s">
        <v>224</v>
      </c>
      <c r="Z38" t="s">
        <v>225</v>
      </c>
    </row>
    <row r="39" spans="1:26">
      <c r="A39">
        <v>84864888</v>
      </c>
      <c r="B39">
        <v>1750738</v>
      </c>
      <c r="C39" t="s">
        <v>216</v>
      </c>
      <c r="D39" t="s">
        <v>217</v>
      </c>
      <c r="E39" t="s">
        <v>218</v>
      </c>
      <c r="F39" t="s">
        <v>219</v>
      </c>
      <c r="G39" t="s">
        <v>220</v>
      </c>
      <c r="H39" t="s">
        <v>221</v>
      </c>
      <c r="I39" t="s">
        <v>221</v>
      </c>
      <c r="J39" t="s">
        <v>216</v>
      </c>
      <c r="K39" t="s">
        <v>222</v>
      </c>
      <c r="L39" t="s">
        <v>223</v>
      </c>
      <c r="M39" s="13">
        <v>43839</v>
      </c>
      <c r="N39" s="13">
        <v>43855</v>
      </c>
      <c r="O39" s="13" t="s">
        <v>16</v>
      </c>
      <c r="Q39">
        <v>0</v>
      </c>
      <c r="R39" t="s">
        <v>239</v>
      </c>
      <c r="S39">
        <v>30461877</v>
      </c>
      <c r="T39">
        <v>1</v>
      </c>
      <c r="V39">
        <v>5800</v>
      </c>
      <c r="W39">
        <v>5800</v>
      </c>
      <c r="X39" s="14">
        <f>VLOOKUP(B:B,汇登账单数据!A:K,11,0)</f>
        <v>5800</v>
      </c>
      <c r="Y39" t="s">
        <v>224</v>
      </c>
      <c r="Z39" t="s">
        <v>225</v>
      </c>
    </row>
    <row r="40" spans="1:26">
      <c r="A40">
        <v>84871819</v>
      </c>
      <c r="B40">
        <v>1756018</v>
      </c>
      <c r="C40" t="s">
        <v>216</v>
      </c>
      <c r="D40" t="s">
        <v>217</v>
      </c>
      <c r="E40" t="s">
        <v>218</v>
      </c>
      <c r="F40" t="s">
        <v>219</v>
      </c>
      <c r="G40" t="s">
        <v>220</v>
      </c>
      <c r="H40" t="s">
        <v>221</v>
      </c>
      <c r="I40" t="s">
        <v>221</v>
      </c>
      <c r="J40" t="s">
        <v>216</v>
      </c>
      <c r="K40" t="s">
        <v>222</v>
      </c>
      <c r="L40" t="s">
        <v>223</v>
      </c>
      <c r="M40" s="13">
        <v>43843</v>
      </c>
      <c r="N40" s="13">
        <v>43856</v>
      </c>
      <c r="O40" s="13" t="s">
        <v>16</v>
      </c>
      <c r="Q40">
        <v>0</v>
      </c>
      <c r="R40" t="s">
        <v>234</v>
      </c>
      <c r="S40">
        <v>33035353</v>
      </c>
      <c r="T40">
        <v>1</v>
      </c>
      <c r="V40">
        <v>2220</v>
      </c>
      <c r="W40">
        <v>2220</v>
      </c>
      <c r="X40" s="14">
        <f>VLOOKUP(B:B,汇登账单数据!A:K,11,0)</f>
        <v>2220</v>
      </c>
      <c r="Y40" t="s">
        <v>224</v>
      </c>
      <c r="Z40" t="s">
        <v>225</v>
      </c>
    </row>
    <row r="41" spans="1:26">
      <c r="A41">
        <v>84878486</v>
      </c>
      <c r="B41">
        <v>1763906</v>
      </c>
      <c r="C41" t="s">
        <v>216</v>
      </c>
      <c r="D41" t="s">
        <v>217</v>
      </c>
      <c r="E41" t="s">
        <v>218</v>
      </c>
      <c r="F41" t="s">
        <v>219</v>
      </c>
      <c r="G41" t="s">
        <v>220</v>
      </c>
      <c r="H41" t="s">
        <v>221</v>
      </c>
      <c r="I41" t="s">
        <v>221</v>
      </c>
      <c r="J41" t="s">
        <v>216</v>
      </c>
      <c r="K41" t="s">
        <v>222</v>
      </c>
      <c r="L41" t="s">
        <v>223</v>
      </c>
      <c r="M41" s="13">
        <v>43846</v>
      </c>
      <c r="N41" s="13">
        <v>43857</v>
      </c>
      <c r="O41" s="13" t="s">
        <v>16</v>
      </c>
      <c r="Q41">
        <v>0</v>
      </c>
      <c r="R41" t="s">
        <v>242</v>
      </c>
      <c r="S41">
        <v>31689844</v>
      </c>
      <c r="T41">
        <v>1</v>
      </c>
      <c r="V41">
        <v>880</v>
      </c>
      <c r="W41">
        <v>880</v>
      </c>
      <c r="X41" s="14">
        <f>VLOOKUP(B:B,汇登账单数据!A:K,11,0)</f>
        <v>880</v>
      </c>
      <c r="Y41" t="s">
        <v>224</v>
      </c>
      <c r="Z41" t="s">
        <v>225</v>
      </c>
    </row>
    <row r="42" spans="1:25">
      <c r="A42">
        <v>84841513</v>
      </c>
      <c r="B42">
        <v>1730769</v>
      </c>
      <c r="C42" t="s">
        <v>216</v>
      </c>
      <c r="D42" t="s">
        <v>217</v>
      </c>
      <c r="E42" t="s">
        <v>218</v>
      </c>
      <c r="F42" t="s">
        <v>219</v>
      </c>
      <c r="G42" t="s">
        <v>220</v>
      </c>
      <c r="H42" t="s">
        <v>221</v>
      </c>
      <c r="I42" t="s">
        <v>221</v>
      </c>
      <c r="J42" t="s">
        <v>216</v>
      </c>
      <c r="K42" t="s">
        <v>222</v>
      </c>
      <c r="L42" t="s">
        <v>223</v>
      </c>
      <c r="M42" s="13">
        <v>43827</v>
      </c>
      <c r="N42" s="13">
        <v>43857</v>
      </c>
      <c r="O42" s="13" t="s">
        <v>53</v>
      </c>
      <c r="Q42">
        <v>0</v>
      </c>
      <c r="R42" t="s">
        <v>233</v>
      </c>
      <c r="S42">
        <v>30128381</v>
      </c>
      <c r="T42">
        <v>1</v>
      </c>
      <c r="V42">
        <v>1460</v>
      </c>
      <c r="W42">
        <v>1460</v>
      </c>
      <c r="X42" s="14">
        <f>VLOOKUP(B:B,汇登账单数据!A:K,11,0)</f>
        <v>1460</v>
      </c>
      <c r="Y42" t="s">
        <v>224</v>
      </c>
    </row>
    <row r="43" spans="1:25">
      <c r="A43">
        <v>84847163</v>
      </c>
      <c r="B43">
        <v>1729037</v>
      </c>
      <c r="C43" t="s">
        <v>216</v>
      </c>
      <c r="D43" t="s">
        <v>217</v>
      </c>
      <c r="E43" t="s">
        <v>218</v>
      </c>
      <c r="F43" t="s">
        <v>219</v>
      </c>
      <c r="G43" t="s">
        <v>220</v>
      </c>
      <c r="H43" t="s">
        <v>221</v>
      </c>
      <c r="I43" t="s">
        <v>221</v>
      </c>
      <c r="J43" t="s">
        <v>216</v>
      </c>
      <c r="K43" t="s">
        <v>222</v>
      </c>
      <c r="L43" t="s">
        <v>223</v>
      </c>
      <c r="M43" s="13">
        <v>43829</v>
      </c>
      <c r="N43" s="13">
        <v>43856</v>
      </c>
      <c r="O43" s="13" t="s">
        <v>53</v>
      </c>
      <c r="Q43">
        <v>0</v>
      </c>
      <c r="R43" t="s">
        <v>237</v>
      </c>
      <c r="S43">
        <v>30461332</v>
      </c>
      <c r="T43">
        <v>1</v>
      </c>
      <c r="V43">
        <v>4180</v>
      </c>
      <c r="W43">
        <v>4180</v>
      </c>
      <c r="X43" s="14">
        <f>VLOOKUP(B:B,汇登账单数据!A:K,11,0)</f>
        <v>4180</v>
      </c>
      <c r="Y43" t="s">
        <v>224</v>
      </c>
    </row>
    <row r="44" spans="1:26">
      <c r="A44">
        <v>84851210</v>
      </c>
      <c r="B44">
        <v>1726852</v>
      </c>
      <c r="C44" t="s">
        <v>216</v>
      </c>
      <c r="D44" t="s">
        <v>217</v>
      </c>
      <c r="E44" t="s">
        <v>218</v>
      </c>
      <c r="F44" t="s">
        <v>219</v>
      </c>
      <c r="G44" t="s">
        <v>220</v>
      </c>
      <c r="H44" t="s">
        <v>221</v>
      </c>
      <c r="I44" t="s">
        <v>221</v>
      </c>
      <c r="J44" t="s">
        <v>216</v>
      </c>
      <c r="K44" t="s">
        <v>222</v>
      </c>
      <c r="L44" t="s">
        <v>223</v>
      </c>
      <c r="M44" s="13">
        <v>43831</v>
      </c>
      <c r="N44" s="13">
        <v>43858</v>
      </c>
      <c r="O44" s="13" t="s">
        <v>53</v>
      </c>
      <c r="P44" t="s">
        <v>243</v>
      </c>
      <c r="Q44">
        <v>1580694</v>
      </c>
      <c r="R44" t="s">
        <v>244</v>
      </c>
      <c r="S44">
        <v>35580889</v>
      </c>
      <c r="T44">
        <v>2</v>
      </c>
      <c r="V44">
        <v>972</v>
      </c>
      <c r="W44">
        <v>972</v>
      </c>
      <c r="X44" s="14">
        <f>VLOOKUP(B:B,汇登账单数据!A:K,11,0)</f>
        <v>972</v>
      </c>
      <c r="Y44" t="s">
        <v>224</v>
      </c>
      <c r="Z44" t="s">
        <v>227</v>
      </c>
    </row>
    <row r="45" spans="1:26">
      <c r="A45">
        <v>84852739</v>
      </c>
      <c r="B45">
        <v>1737349</v>
      </c>
      <c r="C45" t="s">
        <v>216</v>
      </c>
      <c r="D45" t="s">
        <v>217</v>
      </c>
      <c r="E45" t="s">
        <v>218</v>
      </c>
      <c r="F45" t="s">
        <v>219</v>
      </c>
      <c r="G45" t="s">
        <v>220</v>
      </c>
      <c r="H45" t="s">
        <v>221</v>
      </c>
      <c r="I45" t="s">
        <v>221</v>
      </c>
      <c r="J45" t="s">
        <v>216</v>
      </c>
      <c r="K45" t="s">
        <v>222</v>
      </c>
      <c r="L45" t="s">
        <v>223</v>
      </c>
      <c r="M45" s="13">
        <v>43832</v>
      </c>
      <c r="N45" s="13">
        <v>43855</v>
      </c>
      <c r="O45" s="13" t="s">
        <v>53</v>
      </c>
      <c r="Q45">
        <v>0</v>
      </c>
      <c r="R45" t="s">
        <v>233</v>
      </c>
      <c r="S45">
        <v>30128381</v>
      </c>
      <c r="T45">
        <v>1</v>
      </c>
      <c r="V45">
        <v>3120</v>
      </c>
      <c r="W45">
        <v>3120</v>
      </c>
      <c r="X45" s="14">
        <f>VLOOKUP(B:B,汇登账单数据!A:K,11,0)</f>
        <v>3120</v>
      </c>
      <c r="Y45" t="s">
        <v>224</v>
      </c>
      <c r="Z45" t="s">
        <v>225</v>
      </c>
    </row>
    <row r="46" spans="1:26">
      <c r="A46">
        <v>84864880</v>
      </c>
      <c r="B46">
        <v>1751598</v>
      </c>
      <c r="C46" t="s">
        <v>216</v>
      </c>
      <c r="D46" t="s">
        <v>217</v>
      </c>
      <c r="E46" t="s">
        <v>218</v>
      </c>
      <c r="F46" t="s">
        <v>219</v>
      </c>
      <c r="G46" t="s">
        <v>220</v>
      </c>
      <c r="H46" t="s">
        <v>221</v>
      </c>
      <c r="I46" t="s">
        <v>221</v>
      </c>
      <c r="J46" t="s">
        <v>216</v>
      </c>
      <c r="K46" t="s">
        <v>222</v>
      </c>
      <c r="L46" t="s">
        <v>223</v>
      </c>
      <c r="M46" s="13">
        <v>43839</v>
      </c>
      <c r="N46" s="13">
        <v>43855</v>
      </c>
      <c r="O46" s="13" t="s">
        <v>53</v>
      </c>
      <c r="Q46">
        <v>0</v>
      </c>
      <c r="R46" t="s">
        <v>239</v>
      </c>
      <c r="S46">
        <v>30461877</v>
      </c>
      <c r="T46">
        <v>3</v>
      </c>
      <c r="V46">
        <v>23100</v>
      </c>
      <c r="W46">
        <v>23100</v>
      </c>
      <c r="X46" s="14">
        <v>23100</v>
      </c>
      <c r="Y46" t="s">
        <v>224</v>
      </c>
      <c r="Z46" t="s">
        <v>225</v>
      </c>
    </row>
    <row r="47" spans="1:26">
      <c r="A47">
        <v>84875403</v>
      </c>
      <c r="B47">
        <v>1761050</v>
      </c>
      <c r="C47" t="s">
        <v>216</v>
      </c>
      <c r="D47" t="s">
        <v>217</v>
      </c>
      <c r="E47" t="s">
        <v>218</v>
      </c>
      <c r="F47" t="s">
        <v>219</v>
      </c>
      <c r="G47" t="s">
        <v>220</v>
      </c>
      <c r="H47" t="s">
        <v>221</v>
      </c>
      <c r="I47" t="s">
        <v>221</v>
      </c>
      <c r="J47" t="s">
        <v>216</v>
      </c>
      <c r="K47" t="s">
        <v>222</v>
      </c>
      <c r="L47" t="s">
        <v>223</v>
      </c>
      <c r="M47" s="13">
        <v>43845</v>
      </c>
      <c r="N47" s="13">
        <v>43857</v>
      </c>
      <c r="O47" s="13" t="s">
        <v>53</v>
      </c>
      <c r="Q47">
        <v>0</v>
      </c>
      <c r="R47" t="s">
        <v>239</v>
      </c>
      <c r="S47">
        <v>30461877</v>
      </c>
      <c r="T47">
        <v>2</v>
      </c>
      <c r="V47">
        <v>7600</v>
      </c>
      <c r="W47">
        <v>7600</v>
      </c>
      <c r="X47" s="14">
        <v>7600</v>
      </c>
      <c r="Y47" t="s">
        <v>224</v>
      </c>
      <c r="Z47" t="s">
        <v>225</v>
      </c>
    </row>
    <row r="48" spans="1:26">
      <c r="A48">
        <v>84852753</v>
      </c>
      <c r="B48">
        <v>1737842</v>
      </c>
      <c r="C48" t="s">
        <v>216</v>
      </c>
      <c r="D48" t="s">
        <v>217</v>
      </c>
      <c r="E48" t="s">
        <v>218</v>
      </c>
      <c r="F48" t="s">
        <v>219</v>
      </c>
      <c r="G48" t="s">
        <v>220</v>
      </c>
      <c r="H48" t="s">
        <v>221</v>
      </c>
      <c r="I48" t="s">
        <v>221</v>
      </c>
      <c r="J48" t="s">
        <v>216</v>
      </c>
      <c r="K48" t="s">
        <v>222</v>
      </c>
      <c r="L48" t="s">
        <v>223</v>
      </c>
      <c r="M48" s="13">
        <v>43832</v>
      </c>
      <c r="N48" s="13">
        <v>43858</v>
      </c>
      <c r="O48" s="13" t="s">
        <v>17</v>
      </c>
      <c r="Q48">
        <v>0</v>
      </c>
      <c r="R48" t="s">
        <v>237</v>
      </c>
      <c r="S48">
        <v>30461332</v>
      </c>
      <c r="T48">
        <v>1</v>
      </c>
      <c r="V48">
        <v>2720</v>
      </c>
      <c r="W48">
        <v>2720</v>
      </c>
      <c r="X48" s="14">
        <v>2720</v>
      </c>
      <c r="Y48" t="s">
        <v>224</v>
      </c>
      <c r="Z48" t="s">
        <v>225</v>
      </c>
    </row>
    <row r="49" spans="1:26">
      <c r="A49">
        <v>84857070</v>
      </c>
      <c r="B49">
        <v>1739361</v>
      </c>
      <c r="C49" t="s">
        <v>216</v>
      </c>
      <c r="D49" t="s">
        <v>217</v>
      </c>
      <c r="E49" t="s">
        <v>218</v>
      </c>
      <c r="F49" t="s">
        <v>219</v>
      </c>
      <c r="G49" t="s">
        <v>220</v>
      </c>
      <c r="H49" t="s">
        <v>221</v>
      </c>
      <c r="I49" t="s">
        <v>221</v>
      </c>
      <c r="J49" t="s">
        <v>216</v>
      </c>
      <c r="K49" t="s">
        <v>222</v>
      </c>
      <c r="L49" t="s">
        <v>223</v>
      </c>
      <c r="M49" s="13">
        <v>43834</v>
      </c>
      <c r="N49" s="13">
        <v>43857</v>
      </c>
      <c r="O49" s="13" t="s">
        <v>17</v>
      </c>
      <c r="Q49">
        <v>0</v>
      </c>
      <c r="R49" t="s">
        <v>237</v>
      </c>
      <c r="S49">
        <v>30461332</v>
      </c>
      <c r="T49">
        <v>1</v>
      </c>
      <c r="V49">
        <v>4130</v>
      </c>
      <c r="W49">
        <v>4130</v>
      </c>
      <c r="X49" s="14">
        <v>4130</v>
      </c>
      <c r="Y49" t="s">
        <v>224</v>
      </c>
      <c r="Z49" t="s">
        <v>225</v>
      </c>
    </row>
    <row r="50" spans="1:26">
      <c r="A50">
        <v>84860859</v>
      </c>
      <c r="B50">
        <v>1746869</v>
      </c>
      <c r="C50" t="s">
        <v>216</v>
      </c>
      <c r="D50" t="s">
        <v>217</v>
      </c>
      <c r="E50" t="s">
        <v>218</v>
      </c>
      <c r="F50" t="s">
        <v>219</v>
      </c>
      <c r="G50" t="s">
        <v>220</v>
      </c>
      <c r="H50" t="s">
        <v>221</v>
      </c>
      <c r="I50" t="s">
        <v>221</v>
      </c>
      <c r="J50" t="s">
        <v>216</v>
      </c>
      <c r="K50" t="s">
        <v>222</v>
      </c>
      <c r="L50" t="s">
        <v>223</v>
      </c>
      <c r="M50" s="13">
        <v>43837</v>
      </c>
      <c r="N50" s="13">
        <v>43855</v>
      </c>
      <c r="O50" s="13" t="s">
        <v>17</v>
      </c>
      <c r="Q50">
        <v>0</v>
      </c>
      <c r="R50" t="s">
        <v>233</v>
      </c>
      <c r="S50">
        <v>30128381</v>
      </c>
      <c r="T50">
        <v>1</v>
      </c>
      <c r="V50">
        <v>3920</v>
      </c>
      <c r="W50">
        <v>3920</v>
      </c>
      <c r="X50" s="14">
        <v>3920</v>
      </c>
      <c r="Y50" t="s">
        <v>224</v>
      </c>
      <c r="Z50" t="s">
        <v>225</v>
      </c>
    </row>
    <row r="51" spans="1:26">
      <c r="A51">
        <v>84875070</v>
      </c>
      <c r="B51">
        <v>1761260</v>
      </c>
      <c r="C51" t="s">
        <v>216</v>
      </c>
      <c r="D51" t="s">
        <v>217</v>
      </c>
      <c r="E51" t="s">
        <v>218</v>
      </c>
      <c r="F51" t="s">
        <v>219</v>
      </c>
      <c r="G51" t="s">
        <v>220</v>
      </c>
      <c r="H51" t="s">
        <v>221</v>
      </c>
      <c r="I51" t="s">
        <v>221</v>
      </c>
      <c r="J51" t="s">
        <v>216</v>
      </c>
      <c r="K51" t="s">
        <v>222</v>
      </c>
      <c r="L51" t="s">
        <v>223</v>
      </c>
      <c r="M51" s="13">
        <v>43845</v>
      </c>
      <c r="N51" s="13">
        <v>43859</v>
      </c>
      <c r="O51" s="13" t="s">
        <v>17</v>
      </c>
      <c r="P51" t="s">
        <v>243</v>
      </c>
      <c r="Q51">
        <v>1580694</v>
      </c>
      <c r="R51" t="s">
        <v>245</v>
      </c>
      <c r="S51">
        <v>14974358</v>
      </c>
      <c r="T51">
        <v>1</v>
      </c>
      <c r="V51">
        <v>462</v>
      </c>
      <c r="W51">
        <v>462</v>
      </c>
      <c r="X51" s="14">
        <v>462</v>
      </c>
      <c r="Y51" t="s">
        <v>224</v>
      </c>
      <c r="Z51" t="s">
        <v>227</v>
      </c>
    </row>
    <row r="52" spans="1:26">
      <c r="A52">
        <v>84883680</v>
      </c>
      <c r="B52">
        <v>1767764</v>
      </c>
      <c r="C52" t="s">
        <v>216</v>
      </c>
      <c r="D52" t="s">
        <v>217</v>
      </c>
      <c r="E52" t="s">
        <v>218</v>
      </c>
      <c r="F52" t="s">
        <v>219</v>
      </c>
      <c r="G52" t="s">
        <v>220</v>
      </c>
      <c r="H52" t="s">
        <v>221</v>
      </c>
      <c r="I52" t="s">
        <v>221</v>
      </c>
      <c r="J52" t="s">
        <v>216</v>
      </c>
      <c r="K52" t="s">
        <v>222</v>
      </c>
      <c r="L52" t="s">
        <v>223</v>
      </c>
      <c r="M52" s="13">
        <v>43849</v>
      </c>
      <c r="N52" s="13">
        <v>43857</v>
      </c>
      <c r="O52" s="13" t="s">
        <v>17</v>
      </c>
      <c r="Q52">
        <v>0</v>
      </c>
      <c r="R52" t="s">
        <v>239</v>
      </c>
      <c r="S52">
        <v>30461877</v>
      </c>
      <c r="T52">
        <v>1</v>
      </c>
      <c r="V52">
        <v>5450</v>
      </c>
      <c r="W52">
        <v>5450</v>
      </c>
      <c r="X52" s="14">
        <v>5450</v>
      </c>
      <c r="Y52" t="s">
        <v>224</v>
      </c>
      <c r="Z52" t="s">
        <v>225</v>
      </c>
    </row>
    <row r="53" spans="1:26">
      <c r="A53">
        <v>84890180</v>
      </c>
      <c r="B53">
        <v>1774967</v>
      </c>
      <c r="C53" t="s">
        <v>216</v>
      </c>
      <c r="D53" t="s">
        <v>217</v>
      </c>
      <c r="E53" t="s">
        <v>218</v>
      </c>
      <c r="F53" t="s">
        <v>219</v>
      </c>
      <c r="G53" t="s">
        <v>220</v>
      </c>
      <c r="H53" t="s">
        <v>221</v>
      </c>
      <c r="I53" t="s">
        <v>221</v>
      </c>
      <c r="J53" t="s">
        <v>216</v>
      </c>
      <c r="K53" t="s">
        <v>222</v>
      </c>
      <c r="L53" t="s">
        <v>223</v>
      </c>
      <c r="M53" s="13">
        <v>43853</v>
      </c>
      <c r="N53" s="13">
        <v>43858</v>
      </c>
      <c r="O53" s="13" t="s">
        <v>17</v>
      </c>
      <c r="Q53">
        <v>0</v>
      </c>
      <c r="R53" t="s">
        <v>233</v>
      </c>
      <c r="S53">
        <v>30128381</v>
      </c>
      <c r="T53">
        <v>1</v>
      </c>
      <c r="V53">
        <v>1270</v>
      </c>
      <c r="W53">
        <v>1270</v>
      </c>
      <c r="X53" s="14">
        <v>1270</v>
      </c>
      <c r="Y53" t="s">
        <v>224</v>
      </c>
      <c r="Z53" t="s">
        <v>225</v>
      </c>
    </row>
    <row r="54" spans="1:25">
      <c r="A54">
        <v>84742158</v>
      </c>
      <c r="B54">
        <v>1665383</v>
      </c>
      <c r="C54" t="s">
        <v>216</v>
      </c>
      <c r="D54" t="s">
        <v>217</v>
      </c>
      <c r="E54" t="s">
        <v>218</v>
      </c>
      <c r="F54" t="s">
        <v>219</v>
      </c>
      <c r="G54" t="s">
        <v>220</v>
      </c>
      <c r="H54" t="s">
        <v>221</v>
      </c>
      <c r="I54" t="s">
        <v>221</v>
      </c>
      <c r="J54" t="s">
        <v>216</v>
      </c>
      <c r="K54" t="s">
        <v>222</v>
      </c>
      <c r="L54" t="s">
        <v>223</v>
      </c>
      <c r="M54" s="13">
        <v>43780</v>
      </c>
      <c r="N54" s="13">
        <v>43846</v>
      </c>
      <c r="O54" t="s">
        <v>29</v>
      </c>
      <c r="Q54">
        <v>0</v>
      </c>
      <c r="R54" t="s">
        <v>145</v>
      </c>
      <c r="S54">
        <v>30000279</v>
      </c>
      <c r="T54">
        <v>1</v>
      </c>
      <c r="V54">
        <v>4390</v>
      </c>
      <c r="W54">
        <v>4390</v>
      </c>
      <c r="X54">
        <v>4390</v>
      </c>
      <c r="Y54" t="s">
        <v>224</v>
      </c>
    </row>
    <row r="55" spans="1:25">
      <c r="A55">
        <v>84804619</v>
      </c>
      <c r="B55">
        <v>1706301</v>
      </c>
      <c r="C55" t="s">
        <v>216</v>
      </c>
      <c r="D55" t="s">
        <v>217</v>
      </c>
      <c r="E55" t="s">
        <v>218</v>
      </c>
      <c r="F55" t="s">
        <v>219</v>
      </c>
      <c r="G55" t="s">
        <v>220</v>
      </c>
      <c r="H55" t="s">
        <v>221</v>
      </c>
      <c r="I55" t="s">
        <v>221</v>
      </c>
      <c r="J55" t="s">
        <v>216</v>
      </c>
      <c r="K55" t="s">
        <v>222</v>
      </c>
      <c r="L55" t="s">
        <v>223</v>
      </c>
      <c r="M55" s="13">
        <v>43809</v>
      </c>
      <c r="N55" s="13">
        <v>43848</v>
      </c>
      <c r="O55" t="s">
        <v>29</v>
      </c>
      <c r="Q55">
        <v>0</v>
      </c>
      <c r="R55" t="s">
        <v>168</v>
      </c>
      <c r="S55">
        <v>30000280</v>
      </c>
      <c r="T55">
        <v>1</v>
      </c>
      <c r="V55">
        <v>2940</v>
      </c>
      <c r="W55">
        <v>2940</v>
      </c>
      <c r="X55">
        <v>2940</v>
      </c>
      <c r="Y55" t="s">
        <v>224</v>
      </c>
    </row>
    <row r="56" spans="1:25">
      <c r="A56">
        <v>84804625</v>
      </c>
      <c r="B56">
        <v>1706267</v>
      </c>
      <c r="C56" t="s">
        <v>216</v>
      </c>
      <c r="D56" t="s">
        <v>217</v>
      </c>
      <c r="E56" t="s">
        <v>218</v>
      </c>
      <c r="F56" t="s">
        <v>219</v>
      </c>
      <c r="G56" t="s">
        <v>220</v>
      </c>
      <c r="H56" t="s">
        <v>221</v>
      </c>
      <c r="I56" t="s">
        <v>221</v>
      </c>
      <c r="J56" t="s">
        <v>216</v>
      </c>
      <c r="K56" t="s">
        <v>222</v>
      </c>
      <c r="L56" t="s">
        <v>223</v>
      </c>
      <c r="M56" s="13">
        <v>43809</v>
      </c>
      <c r="N56" s="13">
        <v>43848</v>
      </c>
      <c r="O56" t="s">
        <v>29</v>
      </c>
      <c r="Q56">
        <v>0</v>
      </c>
      <c r="R56" t="s">
        <v>145</v>
      </c>
      <c r="S56">
        <v>30000279</v>
      </c>
      <c r="T56">
        <v>1</v>
      </c>
      <c r="V56">
        <v>2560</v>
      </c>
      <c r="W56">
        <v>2560</v>
      </c>
      <c r="X56">
        <v>2560</v>
      </c>
      <c r="Y56" t="s">
        <v>224</v>
      </c>
    </row>
    <row r="57" spans="1:25">
      <c r="A57">
        <v>84810488</v>
      </c>
      <c r="B57">
        <v>1710516</v>
      </c>
      <c r="C57" t="s">
        <v>216</v>
      </c>
      <c r="D57" t="s">
        <v>217</v>
      </c>
      <c r="E57" t="s">
        <v>218</v>
      </c>
      <c r="F57" t="s">
        <v>219</v>
      </c>
      <c r="G57" t="s">
        <v>220</v>
      </c>
      <c r="H57" t="s">
        <v>221</v>
      </c>
      <c r="I57" t="s">
        <v>221</v>
      </c>
      <c r="J57" t="s">
        <v>216</v>
      </c>
      <c r="K57" t="s">
        <v>222</v>
      </c>
      <c r="L57" t="s">
        <v>223</v>
      </c>
      <c r="M57" s="13">
        <v>43812</v>
      </c>
      <c r="N57" s="13">
        <v>43849</v>
      </c>
      <c r="O57" t="s">
        <v>29</v>
      </c>
      <c r="Q57">
        <v>0</v>
      </c>
      <c r="R57" t="s">
        <v>228</v>
      </c>
      <c r="S57">
        <v>11485067</v>
      </c>
      <c r="T57">
        <v>3</v>
      </c>
      <c r="V57">
        <v>10080</v>
      </c>
      <c r="W57">
        <v>10080</v>
      </c>
      <c r="X57">
        <v>10080</v>
      </c>
      <c r="Y57" t="s">
        <v>224</v>
      </c>
    </row>
    <row r="58" spans="1:25">
      <c r="A58">
        <v>84818843</v>
      </c>
      <c r="B58">
        <v>1716515</v>
      </c>
      <c r="C58" t="s">
        <v>216</v>
      </c>
      <c r="D58" t="s">
        <v>217</v>
      </c>
      <c r="E58" t="s">
        <v>218</v>
      </c>
      <c r="F58" t="s">
        <v>219</v>
      </c>
      <c r="G58" t="s">
        <v>220</v>
      </c>
      <c r="H58" t="s">
        <v>221</v>
      </c>
      <c r="I58" t="s">
        <v>221</v>
      </c>
      <c r="J58" t="s">
        <v>216</v>
      </c>
      <c r="K58" t="s">
        <v>222</v>
      </c>
      <c r="L58" t="s">
        <v>223</v>
      </c>
      <c r="M58" s="13">
        <v>43816</v>
      </c>
      <c r="N58" s="13">
        <v>43847</v>
      </c>
      <c r="O58" t="s">
        <v>25</v>
      </c>
      <c r="Q58">
        <v>0</v>
      </c>
      <c r="R58" t="s">
        <v>228</v>
      </c>
      <c r="S58">
        <v>11485067</v>
      </c>
      <c r="T58">
        <v>1</v>
      </c>
      <c r="V58">
        <v>8400</v>
      </c>
      <c r="W58">
        <v>8400</v>
      </c>
      <c r="X58">
        <v>8400</v>
      </c>
      <c r="Y58" t="s">
        <v>224</v>
      </c>
    </row>
    <row r="59" spans="1:25">
      <c r="A59">
        <v>84827024</v>
      </c>
      <c r="B59">
        <v>1722009</v>
      </c>
      <c r="C59" t="s">
        <v>216</v>
      </c>
      <c r="D59" t="s">
        <v>217</v>
      </c>
      <c r="E59" t="s">
        <v>218</v>
      </c>
      <c r="F59" t="s">
        <v>219</v>
      </c>
      <c r="G59" t="s">
        <v>220</v>
      </c>
      <c r="H59" t="s">
        <v>221</v>
      </c>
      <c r="I59" t="s">
        <v>221</v>
      </c>
      <c r="J59" t="s">
        <v>216</v>
      </c>
      <c r="K59" t="s">
        <v>222</v>
      </c>
      <c r="L59" t="s">
        <v>223</v>
      </c>
      <c r="M59" s="13">
        <v>43820</v>
      </c>
      <c r="N59" s="13">
        <v>43847</v>
      </c>
      <c r="O59" t="s">
        <v>134</v>
      </c>
      <c r="Q59">
        <v>0</v>
      </c>
      <c r="R59" t="s">
        <v>145</v>
      </c>
      <c r="S59">
        <v>30000279</v>
      </c>
      <c r="T59">
        <v>2</v>
      </c>
      <c r="V59">
        <v>6300</v>
      </c>
      <c r="W59">
        <v>6300</v>
      </c>
      <c r="X59">
        <v>6300</v>
      </c>
      <c r="Y59" t="s">
        <v>224</v>
      </c>
    </row>
    <row r="60" spans="1:25">
      <c r="A60">
        <v>84830358</v>
      </c>
      <c r="B60">
        <v>1724383</v>
      </c>
      <c r="C60" t="s">
        <v>216</v>
      </c>
      <c r="D60" t="s">
        <v>217</v>
      </c>
      <c r="E60" t="s">
        <v>218</v>
      </c>
      <c r="F60" t="s">
        <v>219</v>
      </c>
      <c r="G60" t="s">
        <v>220</v>
      </c>
      <c r="H60" t="s">
        <v>221</v>
      </c>
      <c r="I60" t="s">
        <v>221</v>
      </c>
      <c r="J60" t="s">
        <v>216</v>
      </c>
      <c r="K60" t="s">
        <v>222</v>
      </c>
      <c r="L60" t="s">
        <v>223</v>
      </c>
      <c r="M60" s="13">
        <v>43822</v>
      </c>
      <c r="N60" s="13">
        <v>43847</v>
      </c>
      <c r="O60" t="s">
        <v>134</v>
      </c>
      <c r="Q60">
        <v>0</v>
      </c>
      <c r="R60" t="s">
        <v>238</v>
      </c>
      <c r="S60">
        <v>30013151</v>
      </c>
      <c r="T60">
        <v>1</v>
      </c>
      <c r="V60">
        <v>3670</v>
      </c>
      <c r="W60">
        <v>3670</v>
      </c>
      <c r="X60">
        <v>3670</v>
      </c>
      <c r="Y60" t="s">
        <v>224</v>
      </c>
    </row>
    <row r="61" spans="1:25">
      <c r="A61">
        <v>84836115</v>
      </c>
      <c r="B61">
        <v>1727815</v>
      </c>
      <c r="C61" t="s">
        <v>216</v>
      </c>
      <c r="D61" t="s">
        <v>217</v>
      </c>
      <c r="E61" t="s">
        <v>218</v>
      </c>
      <c r="F61" t="s">
        <v>219</v>
      </c>
      <c r="G61" t="s">
        <v>220</v>
      </c>
      <c r="H61" t="s">
        <v>221</v>
      </c>
      <c r="I61" t="s">
        <v>221</v>
      </c>
      <c r="J61" t="s">
        <v>216</v>
      </c>
      <c r="K61" t="s">
        <v>222</v>
      </c>
      <c r="L61" t="s">
        <v>223</v>
      </c>
      <c r="M61" s="13">
        <v>43825</v>
      </c>
      <c r="N61" s="13">
        <v>43849</v>
      </c>
      <c r="O61" t="s">
        <v>26</v>
      </c>
      <c r="P61" t="s">
        <v>231</v>
      </c>
      <c r="Q61">
        <v>2591631</v>
      </c>
      <c r="R61" t="s">
        <v>232</v>
      </c>
      <c r="S61">
        <v>31942256</v>
      </c>
      <c r="T61">
        <v>1</v>
      </c>
      <c r="V61">
        <v>2460</v>
      </c>
      <c r="W61">
        <v>2460</v>
      </c>
      <c r="X61">
        <v>2460</v>
      </c>
      <c r="Y61" t="s">
        <v>224</v>
      </c>
    </row>
    <row r="62" spans="1:26">
      <c r="A62">
        <v>84816048</v>
      </c>
      <c r="B62">
        <v>1714208</v>
      </c>
      <c r="C62" t="s">
        <v>216</v>
      </c>
      <c r="D62" t="s">
        <v>217</v>
      </c>
      <c r="E62" t="s">
        <v>218</v>
      </c>
      <c r="F62" t="s">
        <v>219</v>
      </c>
      <c r="G62" t="s">
        <v>220</v>
      </c>
      <c r="H62" t="s">
        <v>221</v>
      </c>
      <c r="I62" t="s">
        <v>221</v>
      </c>
      <c r="J62" t="s">
        <v>216</v>
      </c>
      <c r="K62" t="s">
        <v>222</v>
      </c>
      <c r="L62" t="s">
        <v>223</v>
      </c>
      <c r="M62" s="13">
        <v>43815</v>
      </c>
      <c r="N62" s="13">
        <v>43858</v>
      </c>
      <c r="O62" t="s">
        <v>155</v>
      </c>
      <c r="Q62">
        <v>0</v>
      </c>
      <c r="R62" t="s">
        <v>145</v>
      </c>
      <c r="S62">
        <v>30000279</v>
      </c>
      <c r="T62">
        <v>1</v>
      </c>
      <c r="V62">
        <v>4460</v>
      </c>
      <c r="W62">
        <v>4520</v>
      </c>
      <c r="X62">
        <v>4460</v>
      </c>
      <c r="Y62" t="s">
        <v>224</v>
      </c>
      <c r="Z62" t="s">
        <v>246</v>
      </c>
    </row>
    <row r="63" spans="1:26">
      <c r="A63">
        <v>84852776</v>
      </c>
      <c r="B63">
        <v>1738664</v>
      </c>
      <c r="C63" t="s">
        <v>216</v>
      </c>
      <c r="D63" t="s">
        <v>217</v>
      </c>
      <c r="E63" t="s">
        <v>218</v>
      </c>
      <c r="F63" t="s">
        <v>219</v>
      </c>
      <c r="G63" t="s">
        <v>220</v>
      </c>
      <c r="H63" t="s">
        <v>221</v>
      </c>
      <c r="I63" t="s">
        <v>221</v>
      </c>
      <c r="J63" t="s">
        <v>216</v>
      </c>
      <c r="K63" t="s">
        <v>222</v>
      </c>
      <c r="L63" t="s">
        <v>223</v>
      </c>
      <c r="M63" s="13">
        <v>43832</v>
      </c>
      <c r="N63" s="13">
        <v>43857</v>
      </c>
      <c r="O63" t="s">
        <v>53</v>
      </c>
      <c r="Q63">
        <v>0</v>
      </c>
      <c r="R63" t="s">
        <v>239</v>
      </c>
      <c r="S63">
        <v>30461877</v>
      </c>
      <c r="T63">
        <v>1</v>
      </c>
      <c r="V63">
        <v>4600</v>
      </c>
      <c r="W63">
        <v>3978</v>
      </c>
      <c r="X63">
        <v>4600</v>
      </c>
      <c r="Y63" t="s">
        <v>224</v>
      </c>
      <c r="Z63" t="s">
        <v>247</v>
      </c>
    </row>
  </sheetData>
  <autoFilter ref="A1:Z63">
    <sortState ref="A1:Z63">
      <sortCondition ref="O1:O63"/>
    </sortState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I4" sqref="I4"/>
    </sheetView>
  </sheetViews>
  <sheetFormatPr defaultColWidth="9" defaultRowHeight="13.5" outlineLevelRow="2" outlineLevelCol="1"/>
  <cols>
    <col min="2" max="2" width="28.75" customWidth="1"/>
  </cols>
  <sheetData>
    <row r="1" ht="14.25" spans="1:2">
      <c r="A1" s="10" t="s">
        <v>248</v>
      </c>
      <c r="B1" s="11" t="s">
        <v>249</v>
      </c>
    </row>
    <row r="2" ht="83.25" customHeight="1" spans="1:2">
      <c r="A2" s="10" t="s">
        <v>250</v>
      </c>
      <c r="B2" s="12">
        <v>211676</v>
      </c>
    </row>
    <row r="3" ht="81" customHeight="1" spans="1:2">
      <c r="A3" s="10" t="s">
        <v>251</v>
      </c>
      <c r="B3" s="12">
        <v>211676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topLeftCell="A28" workbookViewId="0">
      <selection activeCell="N62" sqref="N62"/>
    </sheetView>
  </sheetViews>
  <sheetFormatPr defaultColWidth="9" defaultRowHeight="13.5"/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</row>
    <row r="2" ht="16.5" spans="1:11">
      <c r="A2" s="3">
        <v>1774967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8">
        <v>1270</v>
      </c>
    </row>
    <row r="3" ht="16.5" spans="1:11">
      <c r="A3" s="6">
        <v>1771475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5" t="s">
        <v>25</v>
      </c>
      <c r="H3" s="5" t="s">
        <v>26</v>
      </c>
      <c r="I3" s="5" t="s">
        <v>18</v>
      </c>
      <c r="J3" s="5" t="s">
        <v>19</v>
      </c>
      <c r="K3" s="8">
        <v>400</v>
      </c>
    </row>
    <row r="4" ht="16.5" spans="1:11">
      <c r="A4" s="6">
        <v>1769688</v>
      </c>
      <c r="B4" s="7" t="s">
        <v>20</v>
      </c>
      <c r="C4" s="7" t="s">
        <v>21</v>
      </c>
      <c r="D4" s="7" t="s">
        <v>22</v>
      </c>
      <c r="E4" s="7" t="s">
        <v>27</v>
      </c>
      <c r="F4" s="7" t="s">
        <v>28</v>
      </c>
      <c r="G4" s="5" t="s">
        <v>29</v>
      </c>
      <c r="H4" s="5" t="s">
        <v>25</v>
      </c>
      <c r="I4" s="5" t="s">
        <v>18</v>
      </c>
      <c r="J4" s="5" t="s">
        <v>19</v>
      </c>
      <c r="K4" s="8">
        <v>570</v>
      </c>
    </row>
    <row r="5" ht="16.5" spans="1:11">
      <c r="A5" s="6">
        <v>1763906</v>
      </c>
      <c r="B5" s="7" t="s">
        <v>36</v>
      </c>
      <c r="C5" s="7" t="s">
        <v>37</v>
      </c>
      <c r="D5" s="7" t="s">
        <v>38</v>
      </c>
      <c r="E5" s="7" t="s">
        <v>39</v>
      </c>
      <c r="F5" s="7" t="s">
        <v>40</v>
      </c>
      <c r="G5" s="5" t="s">
        <v>35</v>
      </c>
      <c r="H5" s="5" t="s">
        <v>16</v>
      </c>
      <c r="I5" s="5" t="s">
        <v>18</v>
      </c>
      <c r="J5" s="5" t="s">
        <v>19</v>
      </c>
      <c r="K5" s="8">
        <v>880</v>
      </c>
    </row>
    <row r="6" ht="16.5" spans="1:11">
      <c r="A6" s="6">
        <v>1763805</v>
      </c>
      <c r="B6" s="7" t="s">
        <v>30</v>
      </c>
      <c r="C6" s="7" t="s">
        <v>31</v>
      </c>
      <c r="D6" s="7" t="s">
        <v>32</v>
      </c>
      <c r="E6" s="7" t="s">
        <v>41</v>
      </c>
      <c r="F6" s="7" t="s">
        <v>42</v>
      </c>
      <c r="G6" s="5" t="s">
        <v>43</v>
      </c>
      <c r="H6" s="5" t="s">
        <v>35</v>
      </c>
      <c r="I6" s="5" t="s">
        <v>18</v>
      </c>
      <c r="J6" s="5" t="s">
        <v>19</v>
      </c>
      <c r="K6" s="8">
        <v>2550</v>
      </c>
    </row>
    <row r="7" ht="16.5" spans="1:11">
      <c r="A7" s="6">
        <v>1763804</v>
      </c>
      <c r="B7" s="7" t="s">
        <v>30</v>
      </c>
      <c r="C7" s="7" t="s">
        <v>31</v>
      </c>
      <c r="D7" s="7" t="s">
        <v>32</v>
      </c>
      <c r="E7" s="7" t="s">
        <v>41</v>
      </c>
      <c r="F7" s="7" t="s">
        <v>44</v>
      </c>
      <c r="G7" s="5" t="s">
        <v>43</v>
      </c>
      <c r="H7" s="5" t="s">
        <v>35</v>
      </c>
      <c r="I7" s="5" t="s">
        <v>18</v>
      </c>
      <c r="J7" s="5" t="s">
        <v>19</v>
      </c>
      <c r="K7" s="8">
        <v>2550</v>
      </c>
    </row>
    <row r="8" ht="16.5" spans="1:11">
      <c r="A8" s="6">
        <v>1763803</v>
      </c>
      <c r="B8" s="7" t="s">
        <v>30</v>
      </c>
      <c r="C8" s="7" t="s">
        <v>31</v>
      </c>
      <c r="D8" s="7" t="s">
        <v>32</v>
      </c>
      <c r="E8" s="7" t="s">
        <v>41</v>
      </c>
      <c r="F8" s="7" t="s">
        <v>45</v>
      </c>
      <c r="G8" s="5" t="s">
        <v>43</v>
      </c>
      <c r="H8" s="5" t="s">
        <v>35</v>
      </c>
      <c r="I8" s="5" t="s">
        <v>18</v>
      </c>
      <c r="J8" s="5" t="s">
        <v>19</v>
      </c>
      <c r="K8" s="8">
        <v>2550</v>
      </c>
    </row>
    <row r="9" ht="16.5" spans="1:11">
      <c r="A9" s="6">
        <v>1761809</v>
      </c>
      <c r="B9" s="7" t="s">
        <v>30</v>
      </c>
      <c r="C9" s="7" t="s">
        <v>31</v>
      </c>
      <c r="D9" s="7" t="s">
        <v>32</v>
      </c>
      <c r="E9" s="7" t="s">
        <v>46</v>
      </c>
      <c r="F9" s="7" t="s">
        <v>47</v>
      </c>
      <c r="G9" s="5" t="s">
        <v>43</v>
      </c>
      <c r="H9" s="5" t="s">
        <v>35</v>
      </c>
      <c r="I9" s="5" t="s">
        <v>48</v>
      </c>
      <c r="J9" s="5" t="s">
        <v>19</v>
      </c>
      <c r="K9" s="8">
        <v>4200</v>
      </c>
    </row>
    <row r="10" ht="16.5" spans="1:11">
      <c r="A10" s="6">
        <v>1761260</v>
      </c>
      <c r="B10" s="7" t="s">
        <v>49</v>
      </c>
      <c r="C10" s="7" t="s">
        <v>31</v>
      </c>
      <c r="D10" s="7" t="s">
        <v>50</v>
      </c>
      <c r="E10" s="7" t="s">
        <v>51</v>
      </c>
      <c r="F10" s="7" t="s">
        <v>52</v>
      </c>
      <c r="G10" s="5" t="s">
        <v>53</v>
      </c>
      <c r="H10" s="5" t="s">
        <v>17</v>
      </c>
      <c r="I10" s="5" t="s">
        <v>18</v>
      </c>
      <c r="J10" s="5" t="s">
        <v>19</v>
      </c>
      <c r="K10" s="8">
        <v>462</v>
      </c>
    </row>
    <row r="11" ht="16.5" spans="1:11">
      <c r="A11" s="3">
        <v>1757553</v>
      </c>
      <c r="B11" s="4" t="s">
        <v>56</v>
      </c>
      <c r="C11" s="4" t="s">
        <v>57</v>
      </c>
      <c r="D11" s="4" t="s">
        <v>58</v>
      </c>
      <c r="E11" s="4" t="s">
        <v>59</v>
      </c>
      <c r="F11" s="4" t="s">
        <v>60</v>
      </c>
      <c r="G11" s="5" t="s">
        <v>29</v>
      </c>
      <c r="H11" s="5" t="s">
        <v>61</v>
      </c>
      <c r="I11" s="5" t="s">
        <v>18</v>
      </c>
      <c r="J11" s="5" t="s">
        <v>19</v>
      </c>
      <c r="K11" s="8">
        <v>6650</v>
      </c>
    </row>
    <row r="12" ht="16.5" spans="1:11">
      <c r="A12" s="6">
        <v>1750829</v>
      </c>
      <c r="B12" s="7" t="s">
        <v>30</v>
      </c>
      <c r="C12" s="7" t="s">
        <v>31</v>
      </c>
      <c r="D12" s="7" t="s">
        <v>32</v>
      </c>
      <c r="E12" s="7" t="s">
        <v>72</v>
      </c>
      <c r="F12" s="7" t="s">
        <v>73</v>
      </c>
      <c r="G12" s="5" t="s">
        <v>43</v>
      </c>
      <c r="H12" s="5" t="s">
        <v>35</v>
      </c>
      <c r="I12" s="5" t="s">
        <v>18</v>
      </c>
      <c r="J12" s="5" t="s">
        <v>19</v>
      </c>
      <c r="K12" s="8">
        <v>2000</v>
      </c>
    </row>
    <row r="13" ht="16.5" spans="1:11">
      <c r="A13" s="3">
        <v>1750182</v>
      </c>
      <c r="B13" s="4" t="s">
        <v>76</v>
      </c>
      <c r="C13" s="4" t="s">
        <v>77</v>
      </c>
      <c r="D13" s="4" t="s">
        <v>78</v>
      </c>
      <c r="E13" s="4" t="s">
        <v>79</v>
      </c>
      <c r="F13" s="4" t="s">
        <v>80</v>
      </c>
      <c r="G13" s="5" t="s">
        <v>61</v>
      </c>
      <c r="H13" s="5" t="s">
        <v>35</v>
      </c>
      <c r="I13" s="5" t="s">
        <v>18</v>
      </c>
      <c r="J13" s="5" t="s">
        <v>19</v>
      </c>
      <c r="K13" s="8">
        <v>5308</v>
      </c>
    </row>
    <row r="14" ht="16.5" spans="1:11">
      <c r="A14" s="3">
        <v>1747530</v>
      </c>
      <c r="B14" s="4" t="s">
        <v>76</v>
      </c>
      <c r="C14" s="4" t="s">
        <v>81</v>
      </c>
      <c r="D14" s="4" t="s">
        <v>78</v>
      </c>
      <c r="E14" s="4" t="s">
        <v>82</v>
      </c>
      <c r="F14" s="4" t="s">
        <v>83</v>
      </c>
      <c r="G14" s="5" t="s">
        <v>61</v>
      </c>
      <c r="H14" s="5" t="s">
        <v>16</v>
      </c>
      <c r="I14" s="5" t="s">
        <v>18</v>
      </c>
      <c r="J14" s="5" t="s">
        <v>19</v>
      </c>
      <c r="K14" s="8">
        <v>6590</v>
      </c>
    </row>
    <row r="15" ht="16.5" spans="1:11">
      <c r="A15" s="3">
        <v>1746869</v>
      </c>
      <c r="B15" s="4" t="s">
        <v>11</v>
      </c>
      <c r="C15" s="4" t="s">
        <v>12</v>
      </c>
      <c r="D15" s="4" t="s">
        <v>13</v>
      </c>
      <c r="E15" s="4" t="s">
        <v>84</v>
      </c>
      <c r="F15" s="4" t="s">
        <v>85</v>
      </c>
      <c r="G15" s="5" t="s">
        <v>70</v>
      </c>
      <c r="H15" s="5" t="s">
        <v>17</v>
      </c>
      <c r="I15" s="5" t="s">
        <v>18</v>
      </c>
      <c r="J15" s="5" t="s">
        <v>19</v>
      </c>
      <c r="K15" s="8">
        <v>3920</v>
      </c>
    </row>
    <row r="16" ht="16.5" spans="1:11">
      <c r="A16" s="3">
        <v>1745264</v>
      </c>
      <c r="B16" s="4" t="s">
        <v>86</v>
      </c>
      <c r="C16" s="4" t="s">
        <v>31</v>
      </c>
      <c r="D16" s="4" t="s">
        <v>87</v>
      </c>
      <c r="E16" s="4" t="s">
        <v>88</v>
      </c>
      <c r="F16" s="4" t="s">
        <v>89</v>
      </c>
      <c r="G16" s="5" t="s">
        <v>70</v>
      </c>
      <c r="H16" s="5" t="s">
        <v>35</v>
      </c>
      <c r="I16" s="5" t="s">
        <v>18</v>
      </c>
      <c r="J16" s="5" t="s">
        <v>19</v>
      </c>
      <c r="K16" s="8">
        <v>2810</v>
      </c>
    </row>
    <row r="17" ht="16.5" spans="1:11">
      <c r="A17" s="6">
        <v>1742322</v>
      </c>
      <c r="B17" s="7" t="s">
        <v>90</v>
      </c>
      <c r="C17" s="7" t="s">
        <v>91</v>
      </c>
      <c r="D17" s="7" t="s">
        <v>58</v>
      </c>
      <c r="E17" s="7" t="s">
        <v>92</v>
      </c>
      <c r="F17" s="7" t="s">
        <v>93</v>
      </c>
      <c r="G17" s="5" t="s">
        <v>43</v>
      </c>
      <c r="H17" s="5" t="s">
        <v>35</v>
      </c>
      <c r="I17" s="5" t="s">
        <v>18</v>
      </c>
      <c r="J17" s="5" t="s">
        <v>19</v>
      </c>
      <c r="K17" s="8">
        <v>1800</v>
      </c>
    </row>
    <row r="18" ht="16.5" spans="1:11">
      <c r="A18" s="6">
        <v>1742262</v>
      </c>
      <c r="B18" s="7" t="s">
        <v>90</v>
      </c>
      <c r="C18" s="7" t="s">
        <v>91</v>
      </c>
      <c r="D18" s="7" t="s">
        <v>58</v>
      </c>
      <c r="E18" s="7" t="s">
        <v>94</v>
      </c>
      <c r="F18" s="7" t="s">
        <v>95</v>
      </c>
      <c r="G18" s="5" t="s">
        <v>43</v>
      </c>
      <c r="H18" s="5" t="s">
        <v>35</v>
      </c>
      <c r="I18" s="5" t="s">
        <v>18</v>
      </c>
      <c r="J18" s="5" t="s">
        <v>19</v>
      </c>
      <c r="K18" s="8">
        <v>1800</v>
      </c>
    </row>
    <row r="19" ht="16.5" spans="1:11">
      <c r="A19" s="6">
        <v>1742108</v>
      </c>
      <c r="B19" s="7" t="s">
        <v>76</v>
      </c>
      <c r="C19" s="7" t="s">
        <v>81</v>
      </c>
      <c r="D19" s="7" t="s">
        <v>78</v>
      </c>
      <c r="E19" s="7" t="s">
        <v>96</v>
      </c>
      <c r="F19" s="7" t="s">
        <v>97</v>
      </c>
      <c r="G19" s="5" t="s">
        <v>29</v>
      </c>
      <c r="H19" s="5" t="s">
        <v>25</v>
      </c>
      <c r="I19" s="5" t="s">
        <v>18</v>
      </c>
      <c r="J19" s="5" t="s">
        <v>19</v>
      </c>
      <c r="K19" s="8">
        <v>1050</v>
      </c>
    </row>
    <row r="20" ht="16.5" spans="1:11">
      <c r="A20" s="6">
        <v>1737858</v>
      </c>
      <c r="B20" s="7" t="s">
        <v>62</v>
      </c>
      <c r="C20" s="7" t="s">
        <v>31</v>
      </c>
      <c r="D20" s="7" t="s">
        <v>32</v>
      </c>
      <c r="E20" s="7" t="s">
        <v>102</v>
      </c>
      <c r="F20" s="7" t="s">
        <v>103</v>
      </c>
      <c r="G20" s="5" t="s">
        <v>70</v>
      </c>
      <c r="H20" s="5" t="s">
        <v>43</v>
      </c>
      <c r="I20" s="5" t="s">
        <v>18</v>
      </c>
      <c r="J20" s="5" t="s">
        <v>19</v>
      </c>
      <c r="K20" s="8">
        <v>1010</v>
      </c>
    </row>
    <row r="21" ht="16.5" spans="1:11">
      <c r="A21" s="3">
        <v>1737349</v>
      </c>
      <c r="B21" s="4" t="s">
        <v>11</v>
      </c>
      <c r="C21" s="4" t="s">
        <v>12</v>
      </c>
      <c r="D21" s="4" t="s">
        <v>13</v>
      </c>
      <c r="E21" s="4" t="s">
        <v>106</v>
      </c>
      <c r="F21" s="4" t="s">
        <v>107</v>
      </c>
      <c r="G21" s="5" t="s">
        <v>70</v>
      </c>
      <c r="H21" s="5" t="s">
        <v>53</v>
      </c>
      <c r="I21" s="5" t="s">
        <v>18</v>
      </c>
      <c r="J21" s="5" t="s">
        <v>19</v>
      </c>
      <c r="K21" s="8">
        <v>3120</v>
      </c>
    </row>
    <row r="22" ht="16.5" spans="1:11">
      <c r="A22" s="3">
        <v>1735966</v>
      </c>
      <c r="B22" s="4" t="s">
        <v>11</v>
      </c>
      <c r="C22" s="4" t="s">
        <v>12</v>
      </c>
      <c r="D22" s="4" t="s">
        <v>13</v>
      </c>
      <c r="E22" s="4" t="s">
        <v>110</v>
      </c>
      <c r="F22" s="4" t="s">
        <v>111</v>
      </c>
      <c r="G22" s="5" t="s">
        <v>43</v>
      </c>
      <c r="H22" s="5" t="s">
        <v>16</v>
      </c>
      <c r="I22" s="5" t="s">
        <v>18</v>
      </c>
      <c r="J22" s="5" t="s">
        <v>19</v>
      </c>
      <c r="K22" s="8">
        <v>1540</v>
      </c>
    </row>
    <row r="23" ht="16.5" spans="1:11">
      <c r="A23" s="3">
        <v>1735009</v>
      </c>
      <c r="B23" s="4" t="s">
        <v>11</v>
      </c>
      <c r="C23" s="4" t="s">
        <v>12</v>
      </c>
      <c r="D23" s="4" t="s">
        <v>13</v>
      </c>
      <c r="E23" s="4" t="s">
        <v>112</v>
      </c>
      <c r="F23" s="4" t="s">
        <v>113</v>
      </c>
      <c r="G23" s="5" t="s">
        <v>61</v>
      </c>
      <c r="H23" s="5" t="s">
        <v>43</v>
      </c>
      <c r="I23" s="5" t="s">
        <v>18</v>
      </c>
      <c r="J23" s="5" t="s">
        <v>19</v>
      </c>
      <c r="K23" s="8">
        <v>1540</v>
      </c>
    </row>
    <row r="24" ht="16.5" spans="1:11">
      <c r="A24" s="3">
        <v>1735003</v>
      </c>
      <c r="B24" s="4" t="s">
        <v>11</v>
      </c>
      <c r="C24" s="4" t="s">
        <v>12</v>
      </c>
      <c r="D24" s="4" t="s">
        <v>13</v>
      </c>
      <c r="E24" s="4" t="s">
        <v>114</v>
      </c>
      <c r="F24" s="4" t="s">
        <v>115</v>
      </c>
      <c r="G24" s="5" t="s">
        <v>61</v>
      </c>
      <c r="H24" s="5" t="s">
        <v>43</v>
      </c>
      <c r="I24" s="5" t="s">
        <v>18</v>
      </c>
      <c r="J24" s="5" t="s">
        <v>19</v>
      </c>
      <c r="K24" s="8">
        <v>1540</v>
      </c>
    </row>
    <row r="25" ht="16.5" spans="1:11">
      <c r="A25" s="6">
        <v>1733057</v>
      </c>
      <c r="B25" s="7" t="s">
        <v>62</v>
      </c>
      <c r="C25" s="7" t="s">
        <v>31</v>
      </c>
      <c r="D25" s="7" t="s">
        <v>32</v>
      </c>
      <c r="E25" s="7" t="s">
        <v>116</v>
      </c>
      <c r="F25" s="7" t="s">
        <v>117</v>
      </c>
      <c r="G25" s="5" t="s">
        <v>35</v>
      </c>
      <c r="H25" s="5" t="s">
        <v>16</v>
      </c>
      <c r="I25" s="5" t="s">
        <v>18</v>
      </c>
      <c r="J25" s="5" t="s">
        <v>19</v>
      </c>
      <c r="K25" s="8">
        <v>1110</v>
      </c>
    </row>
    <row r="26" ht="16.5" spans="1:11">
      <c r="A26" s="6">
        <v>1733051</v>
      </c>
      <c r="B26" s="7" t="s">
        <v>62</v>
      </c>
      <c r="C26" s="7" t="s">
        <v>31</v>
      </c>
      <c r="D26" s="7" t="s">
        <v>32</v>
      </c>
      <c r="E26" s="7" t="s">
        <v>116</v>
      </c>
      <c r="F26" s="7" t="s">
        <v>118</v>
      </c>
      <c r="G26" s="5" t="s">
        <v>43</v>
      </c>
      <c r="H26" s="5" t="s">
        <v>35</v>
      </c>
      <c r="I26" s="5" t="s">
        <v>18</v>
      </c>
      <c r="J26" s="5" t="s">
        <v>19</v>
      </c>
      <c r="K26" s="8">
        <v>1110</v>
      </c>
    </row>
    <row r="27" ht="16.5" spans="1:11">
      <c r="A27" s="3">
        <v>1730769</v>
      </c>
      <c r="B27" s="4" t="s">
        <v>11</v>
      </c>
      <c r="C27" s="4" t="s">
        <v>12</v>
      </c>
      <c r="D27" s="4" t="s">
        <v>13</v>
      </c>
      <c r="E27" s="4" t="s">
        <v>119</v>
      </c>
      <c r="F27" s="4" t="s">
        <v>120</v>
      </c>
      <c r="G27" s="5" t="s">
        <v>35</v>
      </c>
      <c r="H27" s="5" t="s">
        <v>53</v>
      </c>
      <c r="I27" s="5" t="s">
        <v>18</v>
      </c>
      <c r="J27" s="5" t="s">
        <v>19</v>
      </c>
      <c r="K27" s="8">
        <v>1460</v>
      </c>
    </row>
    <row r="28" ht="16.5" spans="1:11">
      <c r="A28" s="3">
        <v>1729037</v>
      </c>
      <c r="B28" s="4" t="s">
        <v>86</v>
      </c>
      <c r="C28" s="4" t="s">
        <v>31</v>
      </c>
      <c r="D28" s="4" t="s">
        <v>87</v>
      </c>
      <c r="E28" s="4" t="s">
        <v>121</v>
      </c>
      <c r="F28" s="4" t="s">
        <v>122</v>
      </c>
      <c r="G28" s="5" t="s">
        <v>43</v>
      </c>
      <c r="H28" s="5" t="s">
        <v>53</v>
      </c>
      <c r="I28" s="5" t="s">
        <v>18</v>
      </c>
      <c r="J28" s="5" t="s">
        <v>19</v>
      </c>
      <c r="K28" s="8">
        <v>4180</v>
      </c>
    </row>
    <row r="29" ht="16.5" spans="1:11">
      <c r="A29" s="3">
        <v>1727815</v>
      </c>
      <c r="B29" s="4" t="s">
        <v>123</v>
      </c>
      <c r="C29" s="4" t="s">
        <v>124</v>
      </c>
      <c r="D29" s="4" t="s">
        <v>125</v>
      </c>
      <c r="E29" s="4" t="s">
        <v>126</v>
      </c>
      <c r="F29" s="4" t="s">
        <v>127</v>
      </c>
      <c r="G29" s="5" t="s">
        <v>128</v>
      </c>
      <c r="H29" s="5" t="s">
        <v>26</v>
      </c>
      <c r="I29" s="5" t="s">
        <v>18</v>
      </c>
      <c r="J29" s="5" t="s">
        <v>19</v>
      </c>
      <c r="K29" s="8">
        <v>2460</v>
      </c>
    </row>
    <row r="30" ht="16.5" spans="1:11">
      <c r="A30" s="3">
        <v>1727298</v>
      </c>
      <c r="B30" s="4" t="s">
        <v>129</v>
      </c>
      <c r="C30" s="4" t="s">
        <v>130</v>
      </c>
      <c r="D30" s="4" t="s">
        <v>131</v>
      </c>
      <c r="E30" s="4" t="s">
        <v>132</v>
      </c>
      <c r="F30" s="4" t="s">
        <v>133</v>
      </c>
      <c r="G30" s="5" t="s">
        <v>134</v>
      </c>
      <c r="H30" s="5" t="s">
        <v>26</v>
      </c>
      <c r="I30" s="5" t="s">
        <v>18</v>
      </c>
      <c r="J30" s="5" t="s">
        <v>19</v>
      </c>
      <c r="K30" s="8">
        <v>5544</v>
      </c>
    </row>
    <row r="31" ht="16.5" spans="1:11">
      <c r="A31" s="3">
        <v>1726347</v>
      </c>
      <c r="B31" s="4" t="s">
        <v>138</v>
      </c>
      <c r="C31" s="4" t="s">
        <v>12</v>
      </c>
      <c r="D31" s="4" t="s">
        <v>139</v>
      </c>
      <c r="E31" s="4" t="s">
        <v>140</v>
      </c>
      <c r="F31" s="4" t="s">
        <v>141</v>
      </c>
      <c r="G31" s="5" t="s">
        <v>61</v>
      </c>
      <c r="H31" s="5" t="s">
        <v>43</v>
      </c>
      <c r="I31" s="5" t="s">
        <v>18</v>
      </c>
      <c r="J31" s="5" t="s">
        <v>19</v>
      </c>
      <c r="K31" s="8">
        <v>580</v>
      </c>
    </row>
    <row r="32" ht="16.5" spans="1:11">
      <c r="A32" s="3">
        <v>1724383</v>
      </c>
      <c r="B32" s="4" t="s">
        <v>76</v>
      </c>
      <c r="C32" s="4" t="s">
        <v>77</v>
      </c>
      <c r="D32" s="4" t="s">
        <v>78</v>
      </c>
      <c r="E32" s="4" t="s">
        <v>142</v>
      </c>
      <c r="F32" s="4" t="s">
        <v>143</v>
      </c>
      <c r="G32" s="5" t="s">
        <v>144</v>
      </c>
      <c r="H32" s="5" t="s">
        <v>134</v>
      </c>
      <c r="I32" s="5" t="s">
        <v>18</v>
      </c>
      <c r="J32" s="5" t="s">
        <v>19</v>
      </c>
      <c r="K32" s="8">
        <v>3670</v>
      </c>
    </row>
    <row r="33" ht="16.5" spans="1:11">
      <c r="A33" s="3">
        <v>1722009</v>
      </c>
      <c r="B33" s="4" t="s">
        <v>76</v>
      </c>
      <c r="C33" s="4" t="s">
        <v>145</v>
      </c>
      <c r="D33" s="4" t="s">
        <v>146</v>
      </c>
      <c r="E33" s="4" t="s">
        <v>147</v>
      </c>
      <c r="F33" s="4" t="s">
        <v>148</v>
      </c>
      <c r="G33" s="5" t="s">
        <v>144</v>
      </c>
      <c r="H33" s="5" t="s">
        <v>134</v>
      </c>
      <c r="I33" s="5" t="s">
        <v>48</v>
      </c>
      <c r="J33" s="5" t="s">
        <v>19</v>
      </c>
      <c r="K33" s="8">
        <v>6300</v>
      </c>
    </row>
    <row r="34" ht="16.5" spans="1:11">
      <c r="A34" s="3">
        <v>1721023</v>
      </c>
      <c r="B34" s="4" t="s">
        <v>129</v>
      </c>
      <c r="C34" s="4" t="s">
        <v>130</v>
      </c>
      <c r="D34" s="4" t="s">
        <v>131</v>
      </c>
      <c r="E34" s="4" t="s">
        <v>149</v>
      </c>
      <c r="F34" s="4" t="s">
        <v>150</v>
      </c>
      <c r="G34" s="5" t="s">
        <v>29</v>
      </c>
      <c r="H34" s="5" t="s">
        <v>26</v>
      </c>
      <c r="I34" s="5" t="s">
        <v>18</v>
      </c>
      <c r="J34" s="5" t="s">
        <v>19</v>
      </c>
      <c r="K34" s="8">
        <v>3360</v>
      </c>
    </row>
    <row r="35" ht="16.5" spans="1:11">
      <c r="A35" s="3">
        <v>1716515</v>
      </c>
      <c r="B35" s="4" t="s">
        <v>129</v>
      </c>
      <c r="C35" s="4" t="s">
        <v>130</v>
      </c>
      <c r="D35" s="4" t="s">
        <v>131</v>
      </c>
      <c r="E35" s="4" t="s">
        <v>151</v>
      </c>
      <c r="F35" s="4" t="s">
        <v>152</v>
      </c>
      <c r="G35" s="5" t="s">
        <v>144</v>
      </c>
      <c r="H35" s="5" t="s">
        <v>25</v>
      </c>
      <c r="I35" s="5" t="s">
        <v>18</v>
      </c>
      <c r="J35" s="5" t="s">
        <v>19</v>
      </c>
      <c r="K35" s="8">
        <v>8400</v>
      </c>
    </row>
    <row r="36" ht="16.5" spans="1:11">
      <c r="A36" s="3">
        <v>1714102</v>
      </c>
      <c r="B36" s="4" t="s">
        <v>76</v>
      </c>
      <c r="C36" s="4" t="s">
        <v>145</v>
      </c>
      <c r="D36" s="4" t="s">
        <v>146</v>
      </c>
      <c r="E36" s="4" t="s">
        <v>156</v>
      </c>
      <c r="F36" s="4" t="s">
        <v>157</v>
      </c>
      <c r="G36" s="5" t="s">
        <v>70</v>
      </c>
      <c r="H36" s="5" t="s">
        <v>35</v>
      </c>
      <c r="I36" s="5" t="s">
        <v>18</v>
      </c>
      <c r="J36" s="5" t="s">
        <v>19</v>
      </c>
      <c r="K36" s="8">
        <v>3130</v>
      </c>
    </row>
    <row r="37" ht="16.5" spans="1:11">
      <c r="A37" s="3">
        <v>1714085</v>
      </c>
      <c r="B37" s="4" t="s">
        <v>76</v>
      </c>
      <c r="C37" s="4" t="s">
        <v>145</v>
      </c>
      <c r="D37" s="4" t="s">
        <v>146</v>
      </c>
      <c r="E37" s="4" t="s">
        <v>158</v>
      </c>
      <c r="F37" s="4" t="s">
        <v>159</v>
      </c>
      <c r="G37" s="5" t="s">
        <v>70</v>
      </c>
      <c r="H37" s="5" t="s">
        <v>35</v>
      </c>
      <c r="I37" s="5" t="s">
        <v>18</v>
      </c>
      <c r="J37" s="5" t="s">
        <v>19</v>
      </c>
      <c r="K37" s="8">
        <v>3130</v>
      </c>
    </row>
    <row r="38" ht="16.5" spans="1:11">
      <c r="A38" s="3">
        <v>1714076</v>
      </c>
      <c r="B38" s="4" t="s">
        <v>76</v>
      </c>
      <c r="C38" s="4" t="s">
        <v>145</v>
      </c>
      <c r="D38" s="4" t="s">
        <v>146</v>
      </c>
      <c r="E38" s="4" t="s">
        <v>160</v>
      </c>
      <c r="F38" s="4" t="s">
        <v>161</v>
      </c>
      <c r="G38" s="5" t="s">
        <v>70</v>
      </c>
      <c r="H38" s="5" t="s">
        <v>35</v>
      </c>
      <c r="I38" s="5" t="s">
        <v>18</v>
      </c>
      <c r="J38" s="5" t="s">
        <v>19</v>
      </c>
      <c r="K38" s="8">
        <v>3130</v>
      </c>
    </row>
    <row r="39" ht="16.5" spans="1:11">
      <c r="A39" s="3">
        <v>1711744</v>
      </c>
      <c r="B39" s="4" t="s">
        <v>123</v>
      </c>
      <c r="C39" s="4" t="s">
        <v>124</v>
      </c>
      <c r="D39" s="4" t="s">
        <v>125</v>
      </c>
      <c r="E39" s="4" t="s">
        <v>162</v>
      </c>
      <c r="F39" s="4" t="s">
        <v>163</v>
      </c>
      <c r="G39" s="5" t="s">
        <v>61</v>
      </c>
      <c r="H39" s="5" t="s">
        <v>43</v>
      </c>
      <c r="I39" s="5" t="s">
        <v>18</v>
      </c>
      <c r="J39" s="5" t="s">
        <v>19</v>
      </c>
      <c r="K39" s="8">
        <v>1620</v>
      </c>
    </row>
    <row r="40" ht="16.5" spans="1:11">
      <c r="A40" s="3">
        <v>1710516</v>
      </c>
      <c r="B40" s="4" t="s">
        <v>129</v>
      </c>
      <c r="C40" s="4" t="s">
        <v>130</v>
      </c>
      <c r="D40" s="4" t="s">
        <v>131</v>
      </c>
      <c r="E40" s="4" t="s">
        <v>164</v>
      </c>
      <c r="F40" s="4" t="s">
        <v>165</v>
      </c>
      <c r="G40" s="5" t="s">
        <v>128</v>
      </c>
      <c r="H40" s="5" t="s">
        <v>29</v>
      </c>
      <c r="I40" s="5" t="s">
        <v>71</v>
      </c>
      <c r="J40" s="5" t="s">
        <v>19</v>
      </c>
      <c r="K40" s="8">
        <v>10080</v>
      </c>
    </row>
    <row r="41" ht="16.5" spans="1:11">
      <c r="A41" s="3">
        <v>1709348</v>
      </c>
      <c r="B41" s="4" t="s">
        <v>129</v>
      </c>
      <c r="C41" s="4" t="s">
        <v>130</v>
      </c>
      <c r="D41" s="4" t="s">
        <v>131</v>
      </c>
      <c r="E41" s="4" t="s">
        <v>166</v>
      </c>
      <c r="F41" s="4" t="s">
        <v>167</v>
      </c>
      <c r="G41" s="5" t="s">
        <v>29</v>
      </c>
      <c r="H41" s="5" t="s">
        <v>26</v>
      </c>
      <c r="I41" s="5" t="s">
        <v>18</v>
      </c>
      <c r="J41" s="5" t="s">
        <v>19</v>
      </c>
      <c r="K41" s="8">
        <v>3360</v>
      </c>
    </row>
    <row r="42" ht="16.5" spans="1:11">
      <c r="A42" s="3">
        <v>1706301</v>
      </c>
      <c r="B42" s="4" t="s">
        <v>76</v>
      </c>
      <c r="C42" s="4" t="s">
        <v>168</v>
      </c>
      <c r="D42" s="4" t="s">
        <v>169</v>
      </c>
      <c r="E42" s="4" t="s">
        <v>170</v>
      </c>
      <c r="F42" s="4" t="s">
        <v>171</v>
      </c>
      <c r="G42" s="5" t="s">
        <v>172</v>
      </c>
      <c r="H42" s="5" t="s">
        <v>29</v>
      </c>
      <c r="I42" s="5" t="s">
        <v>18</v>
      </c>
      <c r="J42" s="5" t="s">
        <v>19</v>
      </c>
      <c r="K42" s="8">
        <v>2940</v>
      </c>
    </row>
    <row r="43" ht="16.5" spans="1:11">
      <c r="A43" s="3">
        <v>1706267</v>
      </c>
      <c r="B43" s="4" t="s">
        <v>76</v>
      </c>
      <c r="C43" s="4" t="s">
        <v>145</v>
      </c>
      <c r="D43" s="4" t="s">
        <v>146</v>
      </c>
      <c r="E43" s="4" t="s">
        <v>173</v>
      </c>
      <c r="F43" s="4" t="s">
        <v>174</v>
      </c>
      <c r="G43" s="5" t="s">
        <v>172</v>
      </c>
      <c r="H43" s="5" t="s">
        <v>29</v>
      </c>
      <c r="I43" s="5" t="s">
        <v>18</v>
      </c>
      <c r="J43" s="5" t="s">
        <v>19</v>
      </c>
      <c r="K43" s="8">
        <v>2560</v>
      </c>
    </row>
    <row r="44" ht="16.5" spans="1:11">
      <c r="A44" s="3">
        <v>1699503</v>
      </c>
      <c r="B44" s="4" t="s">
        <v>175</v>
      </c>
      <c r="C44" s="4" t="s">
        <v>176</v>
      </c>
      <c r="D44" s="4" t="s">
        <v>177</v>
      </c>
      <c r="E44" s="4" t="s">
        <v>178</v>
      </c>
      <c r="F44" s="4" t="s">
        <v>179</v>
      </c>
      <c r="G44" s="5" t="s">
        <v>26</v>
      </c>
      <c r="H44" s="5" t="s">
        <v>16</v>
      </c>
      <c r="I44" s="5" t="s">
        <v>18</v>
      </c>
      <c r="J44" s="5" t="s">
        <v>19</v>
      </c>
      <c r="K44" s="8">
        <v>2840</v>
      </c>
    </row>
    <row r="45" ht="16.5" spans="1:11">
      <c r="A45" s="3">
        <v>1689366</v>
      </c>
      <c r="B45" s="4" t="s">
        <v>76</v>
      </c>
      <c r="C45" s="4" t="s">
        <v>168</v>
      </c>
      <c r="D45" s="4" t="s">
        <v>169</v>
      </c>
      <c r="E45" s="4" t="s">
        <v>180</v>
      </c>
      <c r="F45" s="4" t="s">
        <v>181</v>
      </c>
      <c r="G45" s="5" t="s">
        <v>70</v>
      </c>
      <c r="H45" s="5" t="s">
        <v>16</v>
      </c>
      <c r="I45" s="5" t="s">
        <v>18</v>
      </c>
      <c r="J45" s="5" t="s">
        <v>19</v>
      </c>
      <c r="K45" s="8">
        <v>4860</v>
      </c>
    </row>
    <row r="46" ht="16.5" spans="1:11">
      <c r="A46" s="3">
        <v>1684294</v>
      </c>
      <c r="B46" s="4" t="s">
        <v>76</v>
      </c>
      <c r="C46" s="4" t="s">
        <v>168</v>
      </c>
      <c r="D46" s="4" t="s">
        <v>169</v>
      </c>
      <c r="E46" s="4" t="s">
        <v>182</v>
      </c>
      <c r="F46" s="4" t="s">
        <v>182</v>
      </c>
      <c r="G46" s="5" t="s">
        <v>134</v>
      </c>
      <c r="H46" s="5" t="s">
        <v>61</v>
      </c>
      <c r="I46" s="5" t="s">
        <v>18</v>
      </c>
      <c r="J46" s="5" t="s">
        <v>19</v>
      </c>
      <c r="K46" s="8">
        <v>5320</v>
      </c>
    </row>
    <row r="47" ht="16.5" spans="1:11">
      <c r="A47" s="3">
        <v>1672071</v>
      </c>
      <c r="B47" s="4" t="s">
        <v>76</v>
      </c>
      <c r="C47" s="4" t="s">
        <v>145</v>
      </c>
      <c r="D47" s="4" t="s">
        <v>146</v>
      </c>
      <c r="E47" s="4" t="s">
        <v>183</v>
      </c>
      <c r="F47" s="4" t="s">
        <v>183</v>
      </c>
      <c r="G47" s="5" t="s">
        <v>134</v>
      </c>
      <c r="H47" s="5" t="s">
        <v>25</v>
      </c>
      <c r="I47" s="5" t="s">
        <v>18</v>
      </c>
      <c r="J47" s="5" t="s">
        <v>19</v>
      </c>
      <c r="K47" s="8">
        <v>1720</v>
      </c>
    </row>
    <row r="48" ht="16.5" spans="1:11">
      <c r="A48" s="3">
        <v>1672069</v>
      </c>
      <c r="B48" s="4" t="s">
        <v>76</v>
      </c>
      <c r="C48" s="4" t="s">
        <v>145</v>
      </c>
      <c r="D48" s="4" t="s">
        <v>146</v>
      </c>
      <c r="E48" s="4" t="s">
        <v>184</v>
      </c>
      <c r="F48" s="4" t="s">
        <v>185</v>
      </c>
      <c r="G48" s="5" t="s">
        <v>134</v>
      </c>
      <c r="H48" s="5" t="s">
        <v>25</v>
      </c>
      <c r="I48" s="5" t="s">
        <v>18</v>
      </c>
      <c r="J48" s="5" t="s">
        <v>19</v>
      </c>
      <c r="K48" s="8">
        <v>1720</v>
      </c>
    </row>
    <row r="49" ht="16.5" spans="1:11">
      <c r="A49" s="6">
        <v>1665642</v>
      </c>
      <c r="B49" s="7" t="s">
        <v>138</v>
      </c>
      <c r="C49" s="7" t="s">
        <v>12</v>
      </c>
      <c r="D49" s="7" t="s">
        <v>139</v>
      </c>
      <c r="E49" s="7" t="s">
        <v>186</v>
      </c>
      <c r="F49" s="7" t="s">
        <v>186</v>
      </c>
      <c r="G49" s="5" t="s">
        <v>26</v>
      </c>
      <c r="H49" s="5" t="s">
        <v>61</v>
      </c>
      <c r="I49" s="5" t="s">
        <v>48</v>
      </c>
      <c r="J49" s="5" t="s">
        <v>19</v>
      </c>
      <c r="K49" s="8">
        <v>580</v>
      </c>
    </row>
    <row r="50" ht="16.5" spans="1:11">
      <c r="A50" s="6">
        <v>1665638</v>
      </c>
      <c r="B50" s="7" t="s">
        <v>138</v>
      </c>
      <c r="C50" s="7" t="s">
        <v>12</v>
      </c>
      <c r="D50" s="7" t="s">
        <v>139</v>
      </c>
      <c r="E50" s="7" t="s">
        <v>187</v>
      </c>
      <c r="F50" s="7" t="s">
        <v>187</v>
      </c>
      <c r="G50" s="5" t="s">
        <v>26</v>
      </c>
      <c r="H50" s="5" t="s">
        <v>61</v>
      </c>
      <c r="I50" s="5" t="s">
        <v>18</v>
      </c>
      <c r="J50" s="5" t="s">
        <v>19</v>
      </c>
      <c r="K50" s="8">
        <v>290</v>
      </c>
    </row>
    <row r="51" ht="16.5" spans="1:11">
      <c r="A51" s="3">
        <v>1665383</v>
      </c>
      <c r="B51" s="4" t="s">
        <v>76</v>
      </c>
      <c r="C51" s="4" t="s">
        <v>145</v>
      </c>
      <c r="D51" s="4" t="s">
        <v>146</v>
      </c>
      <c r="E51" s="4" t="s">
        <v>188</v>
      </c>
      <c r="F51" s="4" t="s">
        <v>188</v>
      </c>
      <c r="G51" s="5" t="s">
        <v>189</v>
      </c>
      <c r="H51" s="5" t="s">
        <v>29</v>
      </c>
      <c r="I51" s="5" t="s">
        <v>18</v>
      </c>
      <c r="J51" s="5" t="s">
        <v>19</v>
      </c>
      <c r="K51" s="8">
        <v>4390</v>
      </c>
    </row>
    <row r="52" spans="11:11">
      <c r="K52">
        <f>SUM(K2:K51)</f>
        <v>145954</v>
      </c>
    </row>
    <row r="54" spans="11:11">
      <c r="K54" s="9" t="s">
        <v>252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2" sqref="K2:K14"/>
    </sheetView>
  </sheetViews>
  <sheetFormatPr defaultColWidth="9" defaultRowHeight="13.5"/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</row>
    <row r="2" ht="16.5" spans="1:11">
      <c r="A2" s="3">
        <v>1767764</v>
      </c>
      <c r="B2" s="4" t="s">
        <v>30</v>
      </c>
      <c r="C2" s="4" t="s">
        <v>31</v>
      </c>
      <c r="D2" s="4" t="s">
        <v>32</v>
      </c>
      <c r="E2" s="4" t="s">
        <v>33</v>
      </c>
      <c r="F2" s="4" t="s">
        <v>34</v>
      </c>
      <c r="G2" s="5" t="s">
        <v>35</v>
      </c>
      <c r="H2" s="5" t="s">
        <v>17</v>
      </c>
      <c r="I2" s="5" t="s">
        <v>18</v>
      </c>
      <c r="J2" s="5" t="s">
        <v>19</v>
      </c>
      <c r="K2" s="8">
        <v>5450</v>
      </c>
    </row>
    <row r="3" ht="16.5" spans="1:11">
      <c r="A3" s="3">
        <v>1761050</v>
      </c>
      <c r="B3" s="4" t="s">
        <v>30</v>
      </c>
      <c r="C3" s="4" t="s">
        <v>31</v>
      </c>
      <c r="D3" s="4" t="s">
        <v>32</v>
      </c>
      <c r="E3" s="4" t="s">
        <v>54</v>
      </c>
      <c r="F3" s="4" t="s">
        <v>55</v>
      </c>
      <c r="G3" s="5" t="s">
        <v>35</v>
      </c>
      <c r="H3" s="5" t="s">
        <v>53</v>
      </c>
      <c r="I3" s="5" t="s">
        <v>48</v>
      </c>
      <c r="J3" s="5" t="s">
        <v>19</v>
      </c>
      <c r="K3" s="8">
        <v>7600</v>
      </c>
    </row>
    <row r="4" ht="16.5" spans="1:11">
      <c r="A4" s="3">
        <v>1756018</v>
      </c>
      <c r="B4" s="4" t="s">
        <v>62</v>
      </c>
      <c r="C4" s="4" t="s">
        <v>31</v>
      </c>
      <c r="D4" s="4" t="s">
        <v>32</v>
      </c>
      <c r="E4" s="4" t="s">
        <v>63</v>
      </c>
      <c r="F4" s="4" t="s">
        <v>64</v>
      </c>
      <c r="G4" s="5" t="s">
        <v>43</v>
      </c>
      <c r="H4" s="5" t="s">
        <v>16</v>
      </c>
      <c r="I4" s="5" t="s">
        <v>18</v>
      </c>
      <c r="J4" s="5" t="s">
        <v>19</v>
      </c>
      <c r="K4" s="8">
        <v>2220</v>
      </c>
    </row>
    <row r="5" ht="16.5" spans="1:11">
      <c r="A5" s="6">
        <v>1754990</v>
      </c>
      <c r="B5" s="7" t="s">
        <v>65</v>
      </c>
      <c r="C5" s="7" t="s">
        <v>31</v>
      </c>
      <c r="D5" s="7" t="s">
        <v>22</v>
      </c>
      <c r="E5" s="7" t="s">
        <v>66</v>
      </c>
      <c r="F5" s="7" t="s">
        <v>67</v>
      </c>
      <c r="G5" s="5" t="s">
        <v>43</v>
      </c>
      <c r="H5" s="5" t="s">
        <v>35</v>
      </c>
      <c r="I5" s="5" t="s">
        <v>18</v>
      </c>
      <c r="J5" s="5" t="s">
        <v>19</v>
      </c>
      <c r="K5" s="8">
        <v>1550</v>
      </c>
    </row>
    <row r="6" ht="16.5" spans="1:11">
      <c r="A6" s="3">
        <v>1751598</v>
      </c>
      <c r="B6" s="4" t="s">
        <v>30</v>
      </c>
      <c r="C6" s="4" t="s">
        <v>31</v>
      </c>
      <c r="D6" s="4" t="s">
        <v>32</v>
      </c>
      <c r="E6" s="4" t="s">
        <v>68</v>
      </c>
      <c r="F6" s="4" t="s">
        <v>69</v>
      </c>
      <c r="G6" s="5" t="s">
        <v>70</v>
      </c>
      <c r="H6" s="5" t="s">
        <v>53</v>
      </c>
      <c r="I6" s="5" t="s">
        <v>71</v>
      </c>
      <c r="J6" s="5" t="s">
        <v>19</v>
      </c>
      <c r="K6" s="8">
        <v>23100</v>
      </c>
    </row>
    <row r="7" ht="16.5" spans="1:11">
      <c r="A7" s="3">
        <v>1750738</v>
      </c>
      <c r="B7" s="4" t="s">
        <v>30</v>
      </c>
      <c r="C7" s="4" t="s">
        <v>31</v>
      </c>
      <c r="D7" s="4" t="s">
        <v>32</v>
      </c>
      <c r="E7" s="4" t="s">
        <v>74</v>
      </c>
      <c r="F7" s="4" t="s">
        <v>75</v>
      </c>
      <c r="G7" s="5" t="s">
        <v>70</v>
      </c>
      <c r="H7" s="5" t="s">
        <v>16</v>
      </c>
      <c r="I7" s="5" t="s">
        <v>18</v>
      </c>
      <c r="J7" s="5" t="s">
        <v>19</v>
      </c>
      <c r="K7" s="8">
        <v>5800</v>
      </c>
    </row>
    <row r="8" ht="16.5" spans="1:11">
      <c r="A8" s="3">
        <v>1739361</v>
      </c>
      <c r="B8" s="4" t="s">
        <v>86</v>
      </c>
      <c r="C8" s="4" t="s">
        <v>31</v>
      </c>
      <c r="D8" s="4" t="s">
        <v>87</v>
      </c>
      <c r="E8" s="4" t="s">
        <v>98</v>
      </c>
      <c r="F8" s="4" t="s">
        <v>99</v>
      </c>
      <c r="G8" s="5" t="s">
        <v>35</v>
      </c>
      <c r="H8" s="5" t="s">
        <v>17</v>
      </c>
      <c r="I8" s="5" t="s">
        <v>18</v>
      </c>
      <c r="J8" s="5" t="s">
        <v>19</v>
      </c>
      <c r="K8" s="8">
        <v>4130</v>
      </c>
    </row>
    <row r="9" ht="16.5" spans="1:11">
      <c r="A9" s="3">
        <v>1738664</v>
      </c>
      <c r="B9" s="4" t="s">
        <v>30</v>
      </c>
      <c r="C9" s="4" t="s">
        <v>31</v>
      </c>
      <c r="D9" s="4" t="s">
        <v>32</v>
      </c>
      <c r="E9" s="4" t="s">
        <v>100</v>
      </c>
      <c r="F9" s="4" t="s">
        <v>101</v>
      </c>
      <c r="G9" s="5" t="s">
        <v>35</v>
      </c>
      <c r="H9" s="5" t="s">
        <v>53</v>
      </c>
      <c r="I9" s="5" t="s">
        <v>18</v>
      </c>
      <c r="J9" s="5" t="s">
        <v>19</v>
      </c>
      <c r="K9" s="8">
        <v>4600</v>
      </c>
    </row>
    <row r="10" ht="16.5" spans="1:11">
      <c r="A10" s="3">
        <v>1737842</v>
      </c>
      <c r="B10" s="4" t="s">
        <v>86</v>
      </c>
      <c r="C10" s="4" t="s">
        <v>31</v>
      </c>
      <c r="D10" s="4" t="s">
        <v>87</v>
      </c>
      <c r="E10" s="4" t="s">
        <v>104</v>
      </c>
      <c r="F10" s="4" t="s">
        <v>105</v>
      </c>
      <c r="G10" s="5" t="s">
        <v>16</v>
      </c>
      <c r="H10" s="5" t="s">
        <v>17</v>
      </c>
      <c r="I10" s="5" t="s">
        <v>18</v>
      </c>
      <c r="J10" s="5" t="s">
        <v>19</v>
      </c>
      <c r="K10" s="8">
        <v>2720</v>
      </c>
    </row>
    <row r="11" ht="16.5" spans="1:11">
      <c r="A11" s="3">
        <v>1736550</v>
      </c>
      <c r="B11" s="4" t="s">
        <v>11</v>
      </c>
      <c r="C11" s="4" t="s">
        <v>12</v>
      </c>
      <c r="D11" s="4" t="s">
        <v>13</v>
      </c>
      <c r="E11" s="4" t="s">
        <v>108</v>
      </c>
      <c r="F11" s="4" t="s">
        <v>109</v>
      </c>
      <c r="G11" s="5" t="s">
        <v>43</v>
      </c>
      <c r="H11" s="5" t="s">
        <v>16</v>
      </c>
      <c r="I11" s="5" t="s">
        <v>48</v>
      </c>
      <c r="J11" s="5" t="s">
        <v>19</v>
      </c>
      <c r="K11" s="8">
        <v>3120</v>
      </c>
    </row>
    <row r="12" ht="16.5" spans="1:11">
      <c r="A12" s="6">
        <v>1726852</v>
      </c>
      <c r="B12" s="7" t="s">
        <v>49</v>
      </c>
      <c r="C12" s="7" t="s">
        <v>31</v>
      </c>
      <c r="D12" s="7" t="s">
        <v>135</v>
      </c>
      <c r="E12" s="7" t="s">
        <v>136</v>
      </c>
      <c r="F12" s="7" t="s">
        <v>137</v>
      </c>
      <c r="G12" s="5" t="s">
        <v>16</v>
      </c>
      <c r="H12" s="5" t="s">
        <v>53</v>
      </c>
      <c r="I12" s="5" t="s">
        <v>48</v>
      </c>
      <c r="J12" s="5" t="s">
        <v>19</v>
      </c>
      <c r="K12" s="8">
        <v>972</v>
      </c>
    </row>
    <row r="13" ht="16.5" spans="1:11">
      <c r="A13" s="3">
        <v>1714208</v>
      </c>
      <c r="B13" s="4" t="s">
        <v>76</v>
      </c>
      <c r="C13" s="4" t="s">
        <v>145</v>
      </c>
      <c r="D13" s="4" t="s">
        <v>146</v>
      </c>
      <c r="E13" s="4" t="s">
        <v>153</v>
      </c>
      <c r="F13" s="4" t="s">
        <v>154</v>
      </c>
      <c r="G13" s="5" t="s">
        <v>16</v>
      </c>
      <c r="H13" s="5" t="s">
        <v>155</v>
      </c>
      <c r="I13" s="5" t="s">
        <v>18</v>
      </c>
      <c r="J13" s="5" t="s">
        <v>19</v>
      </c>
      <c r="K13" s="8">
        <v>4460</v>
      </c>
    </row>
    <row r="14" spans="11:11">
      <c r="K14">
        <f>SUM(K2:K13)</f>
        <v>65722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汇登账单数据</vt:lpstr>
      <vt:lpstr>驴妈妈数据</vt:lpstr>
      <vt:lpstr>汇总</vt:lpstr>
      <vt:lpstr>本期可支付订单</vt:lpstr>
      <vt:lpstr>暂不支付，还在核实中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Lucky</cp:lastModifiedBy>
  <dcterms:created xsi:type="dcterms:W3CDTF">2020-02-03T05:51:00Z</dcterms:created>
  <dcterms:modified xsi:type="dcterms:W3CDTF">2020-02-21T08:11:13Z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