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Sheet1!$A$1:$AB$78</definedName>
  </definedNames>
  <calcPr calcId="144525"/>
</workbook>
</file>

<file path=xl/sharedStrings.xml><?xml version="1.0" encoding="utf-8"?>
<sst xmlns="http://schemas.openxmlformats.org/spreadsheetml/2006/main" count="545" uniqueCount="232">
  <si>
    <t>PIC Code</t>
  </si>
  <si>
    <t>Rsv#</t>
  </si>
  <si>
    <t>Service Date</t>
  </si>
  <si>
    <t>Service</t>
  </si>
  <si>
    <t>Main PAX</t>
  </si>
  <si>
    <t>Type</t>
  </si>
  <si>
    <t>Unit Price</t>
  </si>
  <si>
    <t>CNT</t>
  </si>
  <si>
    <t>Gross</t>
  </si>
  <si>
    <t>Commission</t>
  </si>
  <si>
    <t>SUNRISE NET</t>
  </si>
  <si>
    <t>HOTEL NET</t>
  </si>
  <si>
    <t>Cancel Date</t>
  </si>
  <si>
    <t>Agent Ref#</t>
  </si>
  <si>
    <t>X5091GAUSER</t>
  </si>
  <si>
    <t>D4PR3T0001</t>
  </si>
  <si>
    <t>01/25</t>
  </si>
  <si>
    <t>Takimoto Inn Standard Twin (Sleeps 2) With Breakfast</t>
  </si>
  <si>
    <t xml:space="preserve">XINYUE, LIU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</si>
  <si>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TWN</t>
  </si>
  <si>
    <t/>
  </si>
  <si>
    <t>D55DCT0001</t>
  </si>
  <si>
    <t>01/29</t>
  </si>
  <si>
    <t>New Otani Inn Sapporo [Special Plan] &lt;Non-Smoking&gt; Double (Sleeps 2) Room Only</t>
  </si>
  <si>
    <t xml:space="preserve">ting, hu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</si>
  <si>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DBL</t>
  </si>
  <si>
    <t>D57LPT0001</t>
  </si>
  <si>
    <t>01/24</t>
  </si>
  <si>
    <t>Heiseikan Shiosaitei [Special Plan] Japanese-style Room (With Open-air Bath) (10 tatami) (Sleeps 2) With Breakfast</t>
  </si>
  <si>
    <t xml:space="preserve">MAOZHANG, DENG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</si>
  <si>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JP2</t>
  </si>
  <si>
    <t>D5RL1T0001</t>
  </si>
  <si>
    <t>01/28</t>
  </si>
  <si>
    <t xml:space="preserve">Ting, Hu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</si>
  <si>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D5V2AT0001</t>
  </si>
  <si>
    <t>01/22</t>
  </si>
  <si>
    <t>Ryukyu Onsen Senagajima Hotel [Special Plan] &lt;Non-Smoking&gt; Compact Double (Sleeps 2) With Breakfast</t>
  </si>
  <si>
    <t xml:space="preserve">LINA, ZHOU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</si>
  <si>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D6SV5T0001</t>
  </si>
  <si>
    <t>Nagoya Marriott Associa Hotel [Exclusive Plan] &lt;Non-Smoking&gt; Standard Double (Sleeps 1) With Breakfast</t>
  </si>
  <si>
    <t xml:space="preserve">Ju, Chen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</si>
  <si>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DSU</t>
  </si>
  <si>
    <t>D725PT0001</t>
  </si>
  <si>
    <t>Ryukyu Onsen Senagajima Hotel [Special Plan] &lt;Non-Smoking&gt; Compact Double (Sleeps 2) Room Only</t>
  </si>
  <si>
    <t xml:space="preserve">WAI, CHEUNG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</si>
  <si>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D7D1GT0001</t>
  </si>
  <si>
    <t>Takimoto Inn Standard Twin (Sleeps 1) With Breakfast</t>
  </si>
  <si>
    <t xml:space="preserve">AILI, TANG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</si>
  <si>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TSU</t>
  </si>
  <si>
    <t>DA0T9T0001</t>
  </si>
  <si>
    <t xml:space="preserve">YUXIN, QIN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</si>
  <si>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DESAHT0001</t>
  </si>
  <si>
    <t>01/09</t>
  </si>
  <si>
    <t>Century Royal Hotel [Special Plan] &lt;Non-Smoking&gt; Large Twin (Sleeps 3) Room Only</t>
  </si>
  <si>
    <t xml:space="preserve">jiayi, zhu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</si>
  <si>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TPL</t>
  </si>
  <si>
    <t>DESAUT0001</t>
  </si>
  <si>
    <t>01/02</t>
  </si>
  <si>
    <t>Century Royal Hotel [Special Plan] &lt;Non-Smoking&gt; Standard Semi-double (Sleeps 1) With Breakfast</t>
  </si>
  <si>
    <t xml:space="preserve">WENBIN, LIN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</si>
  <si>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SDS</t>
  </si>
  <si>
    <t>DESBAT0001</t>
  </si>
  <si>
    <t xml:space="preserve">wenxing, yue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</si>
  <si>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DEX7PT0001</t>
  </si>
  <si>
    <t xml:space="preserve">Wenqian,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</si>
  <si>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DF2PKT0001</t>
  </si>
  <si>
    <t>01/23</t>
  </si>
  <si>
    <t>Heiseikan Shiosaitei [Special Plan] Japanese-style Room (8 tatami) (Sleeps 2) With Breakfast</t>
  </si>
  <si>
    <t xml:space="preserve">CHUN, ZHENG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</si>
  <si>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DFE0PT0001</t>
  </si>
  <si>
    <t>01/08</t>
  </si>
  <si>
    <t>Toyoko Inn Yodoyabashi-eki Minami &lt;Smoking Room&gt; Economy Double (Sleeps 2) With Breakfast</t>
  </si>
  <si>
    <t xml:space="preserve">BO, GOU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</si>
  <si>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DG0DXT0001</t>
  </si>
  <si>
    <t>Nagoya Marriott Associa Hotel [Exclusive Plan] &lt;Non-Smoking&gt; Standard Double (Sleeps 2) Room Only</t>
  </si>
  <si>
    <t xml:space="preserve">HUI, SHI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</si>
  <si>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DG0FRT0001</t>
  </si>
  <si>
    <t xml:space="preserve">XINYING, ZHAO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</si>
  <si>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01/26</t>
  </si>
  <si>
    <t>DHBVCT0001</t>
  </si>
  <si>
    <t>01/30</t>
  </si>
  <si>
    <t>Furano Natulux Hotel [Special Plan] &lt;Non-Smoking&gt; Standard Twin (Sleeps 2) With Breakfast</t>
  </si>
  <si>
    <t xml:space="preserve">Mengqing, LU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</si>
  <si>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DHFU5T0001</t>
  </si>
  <si>
    <t>01/17</t>
  </si>
  <si>
    <t xml:space="preserve">HAIRUN,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</si>
  <si>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DJW9YT0001</t>
  </si>
  <si>
    <t>01/03</t>
  </si>
  <si>
    <t xml:space="preserve">HUIWEN, ZHANG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</si>
  <si>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DLCERT0001</t>
  </si>
  <si>
    <t>Hearton Hotel Shinsaibashi Nagahoridori [Special Plan] &lt;Non-Smoking&gt; Semi-double A (Sleeps 2) Room Only</t>
  </si>
  <si>
    <t xml:space="preserve">YINGZE, LIAN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</si>
  <si>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SDB</t>
  </si>
  <si>
    <t>DMW2XT0001</t>
  </si>
  <si>
    <t>Narita U-City Hotel [Special Plan] Standard Semi-double (Sleeps 2) With Breakfast</t>
  </si>
  <si>
    <t xml:space="preserve">DONGMEI, XU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</si>
  <si>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DN80TT0001</t>
  </si>
  <si>
    <t>01/01</t>
  </si>
  <si>
    <t>Meitetsu Grand Hotel [Special Plan] &lt;Non-Smoking&gt; Standard Twin (Sleeps 2) Room Only</t>
  </si>
  <si>
    <t xml:space="preserve">YE,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</si>
  <si>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DP06DT0001</t>
  </si>
  <si>
    <t>Takimoto Inn Standard Twin (Sleeps 3) With Breakfast</t>
  </si>
  <si>
    <t xml:space="preserve">WANMEI, WU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</si>
  <si>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DP8RDT0001</t>
  </si>
  <si>
    <t xml:space="preserve">HANQIUZI, ZHANG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</si>
  <si>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DP96HT0001</t>
  </si>
  <si>
    <t>Narita U-City Hotel [Special Plan] Standard Semi-double (Sleeps 2) Room Only</t>
  </si>
  <si>
    <t xml:space="preserve">YANGYI, LIU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</si>
  <si>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DPCMWT0001</t>
  </si>
  <si>
    <t xml:space="preserve">CHUN, PENG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</si>
  <si>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DPFNHT0001</t>
  </si>
  <si>
    <t>01/14</t>
  </si>
  <si>
    <t>Toyoko Inn Ise Matsusaka Ekimae &lt;Non-Smoking&gt; Economy Double (Sleeps 2) With Breakfast/LAN Service</t>
  </si>
  <si>
    <t xml:space="preserve">Jie, Yu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</si>
  <si>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DRM4UT0001</t>
  </si>
  <si>
    <t xml:space="preserve">DANLEI, 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</si>
  <si>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DRPG2T0001</t>
  </si>
  <si>
    <t>01/05</t>
  </si>
  <si>
    <t>Loisir Hotel Naha [Exclusive Plan] Superior Twin (City View) (Sleeps 2) With Breakfast</t>
  </si>
  <si>
    <t xml:space="preserve">EUNHEE, LEE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</si>
  <si>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DRWUJT0001</t>
  </si>
  <si>
    <t>Toyoko Inn Kumamoto Ekimae &lt;Smoking Room&gt; Single (Sleeps 1) With Breakfast/LAN Service</t>
  </si>
  <si>
    <t xml:space="preserve">HAO, SHEN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</si>
  <si>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PSG</t>
  </si>
  <si>
    <t>DS0W2T0001</t>
  </si>
  <si>
    <t>Hakata Tokyu REI Hotel [Special Plan] &lt;Non-Smoking&gt; Superior Twin (Sleeps 2) Room Only</t>
  </si>
  <si>
    <t xml:space="preserve">XIAODONG, WU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</si>
  <si>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DS3LXT0001</t>
  </si>
  <si>
    <t>ANA Crowne Plaza Chitose [Exclusive Plan] &lt;Non-Smoking&gt; New Building Premier Double (Sleeps 2) Room Only</t>
  </si>
  <si>
    <t xml:space="preserve">WANYING, ZHONG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</si>
  <si>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DTCH1T0001</t>
  </si>
  <si>
    <t>01/11</t>
  </si>
  <si>
    <t>Sannomaru Hotel [Special Plan] Standard Twin (Sleeps 2) Room Only</t>
  </si>
  <si>
    <t xml:space="preserve">Yuan, Tian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</si>
  <si>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DYLW8T0001</t>
  </si>
  <si>
    <t xml:space="preserve">SONGCHUN, PIAO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</si>
  <si>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DYM5DT0001</t>
  </si>
  <si>
    <t>The Prince Park Tower Tokyo [Winter Campaign] &lt;Non-Smoking&gt; Park Twin (Park Floor) (Sleeps 2) With Breakfast</t>
  </si>
  <si>
    <t xml:space="preserve">wenqi, zhou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</si>
  <si>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E00HYT0001</t>
  </si>
  <si>
    <t>Hotel Associa Shizuoka [Special Plan] &lt;Non-Smoking&gt; Moderate Twin (Sleeps 2) Room Only</t>
  </si>
  <si>
    <t xml:space="preserve">jian, xu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</si>
  <si>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E29R9T0001</t>
  </si>
  <si>
    <t xml:space="preserve">XIAOLEI,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</si>
  <si>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E2APVT0001</t>
  </si>
  <si>
    <t>01/19</t>
  </si>
  <si>
    <t xml:space="preserve">YEJING, 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</si>
  <si>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E2C0TT0001</t>
  </si>
  <si>
    <t>01/12</t>
  </si>
  <si>
    <t>La'gent Hotel Osaka Bay [Special Plan] &lt;Non-Smoking&gt; Moderate Twin (Sleeps 2) Room Only</t>
  </si>
  <si>
    <t xml:space="preserve">HAIJUAN, ZHANG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</si>
  <si>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01/13</t>
  </si>
  <si>
    <t>E2MJ3T0001</t>
  </si>
  <si>
    <t>La'gent Stay Sapporo Odori &lt;Non-Smoking&gt; Moderate Double (Sleeps 1) Room Only</t>
  </si>
  <si>
    <t xml:space="preserve">Pu, Zhang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</si>
  <si>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E2MVDT0001</t>
  </si>
  <si>
    <t>Kobe Bay Sheraton Hotel &amp; Towers [Special Plan] &lt;Non-Smoking&gt; Preferred Double (Sleeps 2) Room Only</t>
  </si>
  <si>
    <t xml:space="preserve">LIN, HAOXIANG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</si>
  <si>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E2MVHT0001</t>
  </si>
  <si>
    <t>01/18</t>
  </si>
  <si>
    <t>Hotel Sapporo Garden Palace [Special Plan] Standard Single (Sleeps 1) Room Only</t>
  </si>
  <si>
    <t xml:space="preserve">YI, ZHANG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</si>
  <si>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E2MX0T0001</t>
  </si>
  <si>
    <t>La'gent Stay Sapporo Odori &lt;Non-Smoking&gt; Superior Double (Sleeps 1) Room Only</t>
  </si>
  <si>
    <t xml:space="preserve">yun,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</si>
  <si>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E2U4BT0001</t>
  </si>
  <si>
    <t>01/20</t>
  </si>
  <si>
    <t>Daiwa Roynet Hotel Osaka-Shinsaibashi [Special Plan] &lt;Non-Smoking&gt; Moderate Double (Sleeps 2) Room Only</t>
  </si>
  <si>
    <t xml:space="preserve">Qiongqiong, Huang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</si>
  <si>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01/21</t>
  </si>
  <si>
    <t>E2V6ST0001</t>
  </si>
  <si>
    <t>Dai-ichi Hotel Tokyo [Exclusive Plan] &lt;Non-Smoking&gt; Superior Twin (Sleeps 2) With Breakfast</t>
  </si>
  <si>
    <t xml:space="preserve">Fan, Yang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</si>
  <si>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E2VA2T0001</t>
  </si>
  <si>
    <t>Jozankei View Hotel [Special Plan] New Building Japanese-style Room (10 tatami) (Sleeps 2) With Breakfast &amp; Dinner</t>
  </si>
  <si>
    <t xml:space="preserve">LEI, YUAN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</si>
  <si>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E356RT0001</t>
  </si>
  <si>
    <t>Hiiragiya Bekkan Annex Japanese-style Room (No Private Bath) (8 tatami) (Sleeps 2) With Breakfast</t>
  </si>
  <si>
    <t xml:space="preserve">PING, HU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</si>
  <si>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E3BAFT0001</t>
  </si>
  <si>
    <t>01/31</t>
  </si>
  <si>
    <t>Hotel Gracery Osaka Namba [Special Plan] &lt;Non-Smoking&gt; Double (Sleeps 1) Room Only</t>
  </si>
  <si>
    <t xml:space="preserve">ZIYI, YANG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</si>
  <si>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E3TLAT0001</t>
  </si>
  <si>
    <t>JR Kyushu Hotel Blossom Naha [Special Plan] &lt;Non-Smoking&gt; Twin (Sleeps 2) With Breakfast</t>
  </si>
  <si>
    <t xml:space="preserve">ZHIQIANG, 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</si>
  <si>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E3W8TT0001</t>
  </si>
  <si>
    <t>Hotel Shika-no-Yu [Special Plan] Japanese-style Room (8 tatami) (Sleeps 2) With Breakfast &amp; Dinner</t>
  </si>
  <si>
    <t xml:space="preserve">HAOSHENG, PANG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</si>
  <si>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E46N2T0001</t>
  </si>
  <si>
    <t>Shibuya Stream Excel Hotel Tokyu [Special Plan] &lt;Non-Smoking&gt; Standard Double (Sleeps 2) Room Only</t>
  </si>
  <si>
    <t xml:space="preserve">KEKE, CHEN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</si>
  <si>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E4HW0T0001</t>
  </si>
  <si>
    <t>01/27</t>
  </si>
  <si>
    <t>Hotel Nagashima &lt;Non-Smoking&gt; Standard Twin (Sleeps 2) With Breakfast &amp; Dinner</t>
  </si>
  <si>
    <t xml:space="preserve">SIYI,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</si>
  <si>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E5EYYT0001</t>
  </si>
  <si>
    <t xml:space="preserve">JUNMING, WU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</si>
  <si>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E5TH2T0001</t>
  </si>
  <si>
    <t>Nagoya Marriott Associa Hotel [Exclusive Plan] &lt;Non-Smoking&gt; Standard Double (Sleeps 1) Room Only</t>
  </si>
  <si>
    <t xml:space="preserve">Fengya, Guo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</si>
  <si>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E6UNST0001</t>
  </si>
  <si>
    <t>Suimeikan [Special Plan] Rinsenkaku Japanese/Western Combination Room (Sleeps 2) With Breakfast</t>
  </si>
  <si>
    <t xml:space="preserve">haihong, 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</si>
  <si>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E6W6NT0001</t>
  </si>
  <si>
    <t>Hotel Gracery Osaka Namba [Special Plan] &lt;Non-Smoking&gt; Double (Sleeps 2) Room Only</t>
  </si>
  <si>
    <t xml:space="preserve">JIAQI,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</si>
  <si>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E71M7T0001</t>
  </si>
  <si>
    <t>New Otani Inn Sapporo [Special Plan] Standard Twin (Sleeps 2) Room Only</t>
  </si>
  <si>
    <t xml:space="preserve">SIQI, YAN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</si>
  <si>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E7L8DT0001</t>
  </si>
  <si>
    <t>Nukumori no Yado Furukawa &lt;Non-Smoking&gt; Nukumorikan Japanese-style Room (With Shower Only) (10 tatami) (Sleeps 2) With Breakfast</t>
  </si>
  <si>
    <t xml:space="preserve">CHENHAO, 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</si>
  <si>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E803GT0001</t>
  </si>
  <si>
    <t>Hotel Gracery Osaka Namba [Special Plan] &lt;Non-Smoking&gt; Twin (Sleeps 2) Room Only</t>
  </si>
  <si>
    <t xml:space="preserve">JUN, XIE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</si>
  <si>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E803VT0001</t>
  </si>
  <si>
    <t xml:space="preserve">LU, YANG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</si>
  <si>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E945HT0001</t>
  </si>
  <si>
    <t>Century Royal Hotel [Special Plan] &lt;Non-Smoking&gt; Standard Semi-double (Sleeps 1) Room Only</t>
  </si>
  <si>
    <t xml:space="preserve">TIAN, YUN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</si>
  <si>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E94DRT0001</t>
  </si>
  <si>
    <t>The Royal Park Hotel Fukuoka [Special Plan] &lt;Non-Smoking&gt; Standard Twin (Sleeps 2) Room Only</t>
  </si>
  <si>
    <t xml:space="preserve">GUOQIANG, ZHANG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</si>
  <si>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E966YT0001</t>
  </si>
  <si>
    <t xml:space="preserve">zhongyuan, wang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</si>
  <si>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E9R76T0001</t>
  </si>
  <si>
    <t xml:space="preserve">jing, 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</si>
  <si>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EA8GHT0001</t>
  </si>
  <si>
    <t>Toyoko Inn Narita Airport Shinkan &lt;Non-Smoking&gt; Single (With LAN Service) (Sleeps 1) With Breakfast</t>
  </si>
  <si>
    <t xml:space="preserve">BARNEDO, BUENAFLOR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</si>
  <si>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P200227094154589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</si>
</sst>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411]#,##0;\-#,##0"/>
  </numFmts>
  <fonts count="30">
    <font>
      <sz val="11"/>
      <color theme="1"/>
      <name val="宋体"/>
      <charset val="134"/>
      <scheme val="minor"/>
    </font>
    <font>
      <sz val="6"/>
      <color rgb="FF000000"/>
      <name val="Arial"/>
      <charset val="134"/>
    </font>
    <font>
      <sz val="8"/>
      <color rgb="FF000000"/>
      <name val="Arial"/>
      <charset val="134"/>
    </font>
    <font>
      <sz val="11"/>
      <name val="ＭＳ Ｐゴシック"/>
      <charset val="128"/>
    </font>
    <font>
      <sz val="3"/>
      <color rgb="FF000000"/>
      <name val="Arial"/>
      <charset val="134"/>
    </font>
    <font>
      <sz val="4"/>
      <color rgb="FF000000"/>
      <name val="Arial"/>
      <charset val="134"/>
    </font>
    <font>
      <sz val="5"/>
      <color rgb="FF000000"/>
      <name val="Arial"/>
      <charset val="134"/>
    </font>
    <font>
      <sz val="7"/>
      <color rgb="FF000000"/>
      <name val="Arial"/>
      <charset val="134"/>
    </font>
    <font>
      <sz val="9"/>
      <color rgb="FF000000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0" borderId="0"/>
  </cellStyleXfs>
  <cellXfs count="17">
    <xf numFmtId="0" fontId="0" fillId="0" borderId="0" xfId="0">
      <alignment vertical="center"/>
    </xf>
    <xf numFmtId="0" fontId="1" fillId="2" borderId="1" xfId="49" applyNumberFormat="1" applyFont="1" applyFill="1" applyBorder="1" applyAlignment="1">
      <alignment vertical="top" wrapText="1" readingOrder="1"/>
    </xf>
    <xf numFmtId="0" fontId="2" fillId="2" borderId="1" xfId="49" applyNumberFormat="1" applyFont="1" applyFill="1" applyBorder="1" applyAlignment="1">
      <alignment vertical="top" wrapText="1" readingOrder="1"/>
    </xf>
    <xf numFmtId="0" fontId="3" fillId="0" borderId="2" xfId="49" applyNumberFormat="1" applyFont="1" applyFill="1" applyBorder="1" applyAlignment="1">
      <alignment vertical="top" wrapText="1"/>
    </xf>
    <xf numFmtId="0" fontId="4" fillId="2" borderId="1" xfId="49" applyNumberFormat="1" applyFont="1" applyFill="1" applyBorder="1" applyAlignment="1">
      <alignment vertical="top" wrapText="1" readingOrder="1"/>
    </xf>
    <xf numFmtId="0" fontId="3" fillId="0" borderId="3" xfId="49" applyNumberFormat="1" applyFont="1" applyFill="1" applyBorder="1" applyAlignment="1">
      <alignment vertical="top" wrapText="1"/>
    </xf>
    <xf numFmtId="0" fontId="5" fillId="0" borderId="1" xfId="49" applyNumberFormat="1" applyFont="1" applyFill="1" applyBorder="1" applyAlignment="1">
      <alignment vertical="top" wrapText="1" readingOrder="1"/>
    </xf>
    <xf numFmtId="0" fontId="1" fillId="0" borderId="1" xfId="49" applyNumberFormat="1" applyFont="1" applyFill="1" applyBorder="1" applyAlignment="1">
      <alignment vertical="top" wrapText="1" readingOrder="1"/>
    </xf>
    <xf numFmtId="0" fontId="2" fillId="0" borderId="1" xfId="49" applyNumberFormat="1" applyFont="1" applyFill="1" applyBorder="1" applyAlignment="1">
      <alignment vertical="top" wrapText="1" readingOrder="1"/>
    </xf>
    <xf numFmtId="0" fontId="6" fillId="0" borderId="1" xfId="49" applyNumberFormat="1" applyFont="1" applyFill="1" applyBorder="1" applyAlignment="1">
      <alignment vertical="top" wrapText="1" readingOrder="1"/>
    </xf>
    <xf numFmtId="0" fontId="7" fillId="2" borderId="1" xfId="49" applyNumberFormat="1" applyFont="1" applyFill="1" applyBorder="1" applyAlignment="1">
      <alignment vertical="top" wrapText="1" readingOrder="1"/>
    </xf>
    <xf numFmtId="176" fontId="2" fillId="0" borderId="1" xfId="49" applyNumberFormat="1" applyFont="1" applyFill="1" applyBorder="1" applyAlignment="1">
      <alignment vertical="top" wrapText="1" readingOrder="1"/>
    </xf>
    <xf numFmtId="0" fontId="8" fillId="0" borderId="1" xfId="49" applyNumberFormat="1" applyFont="1" applyFill="1" applyBorder="1" applyAlignment="1">
      <alignment vertical="top" wrapText="1" readingOrder="1"/>
    </xf>
    <xf numFmtId="0" fontId="7" fillId="0" borderId="1" xfId="49" applyNumberFormat="1" applyFont="1" applyFill="1" applyBorder="1" applyAlignment="1">
      <alignment vertical="top" wrapText="1" readingOrder="1"/>
    </xf>
    <xf numFmtId="0" fontId="5" fillId="2" borderId="1" xfId="49" applyNumberFormat="1" applyFont="1" applyFill="1" applyBorder="1" applyAlignment="1">
      <alignment vertical="top" wrapText="1" readingOrder="1"/>
    </xf>
    <xf numFmtId="0" fontId="6" fillId="2" borderId="1" xfId="49" applyNumberFormat="1" applyFont="1" applyFill="1" applyBorder="1" applyAlignment="1">
      <alignment vertical="top" wrapText="1" readingOrder="1"/>
    </xf>
    <xf numFmtId="0" fontId="9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2261411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1162872</v>
          </cell>
          <cell r="B2" t="str">
            <v>123上海衡山大酒店</v>
          </cell>
          <cell r="C2" t="str">
            <v>000V5T0001</v>
          </cell>
          <cell r="D2" t="str">
            <v/>
          </cell>
          <cell r="E2" t="str">
            <v/>
          </cell>
          <cell r="F2" t="str">
            <v>10516</v>
          </cell>
          <cell r="G2" t="str">
            <v>RMB</v>
          </cell>
          <cell r="H2" t="str">
            <v>1</v>
          </cell>
          <cell r="I2" t="str">
            <v>171500</v>
          </cell>
        </row>
        <row r="3">
          <cell r="A3">
            <v>1162840</v>
          </cell>
          <cell r="B3" t="str">
            <v>123上海衡山大酒店</v>
          </cell>
          <cell r="C3" t="str">
            <v>000NLT0001</v>
          </cell>
          <cell r="D3" t="str">
            <v/>
          </cell>
          <cell r="E3" t="str">
            <v/>
          </cell>
          <cell r="F3" t="str">
            <v>10596.61</v>
          </cell>
          <cell r="G3" t="str">
            <v>RMB</v>
          </cell>
          <cell r="H3" t="str">
            <v>1</v>
          </cell>
          <cell r="I3" t="str">
            <v>172800</v>
          </cell>
        </row>
        <row r="4">
          <cell r="A4">
            <v>1670228</v>
          </cell>
          <cell r="B4" t="str">
            <v>札幌世纪皇家酒店</v>
          </cell>
          <cell r="C4" t="str">
            <v>DESAHT0001</v>
          </cell>
          <cell r="D4" t="str">
            <v>reconfirmed</v>
          </cell>
          <cell r="E4" t="str">
            <v/>
          </cell>
          <cell r="F4" t="str">
            <v>599.43</v>
          </cell>
          <cell r="G4" t="str">
            <v>RMB</v>
          </cell>
          <cell r="H4" t="str">
            <v>1</v>
          </cell>
          <cell r="I4" t="str">
            <v>9300</v>
          </cell>
        </row>
        <row r="5">
          <cell r="A5">
            <v>1774095</v>
          </cell>
          <cell r="B5" t="str">
            <v>札幌世纪皇家酒店</v>
          </cell>
          <cell r="C5" t="str">
            <v>E945HT0001</v>
          </cell>
          <cell r="D5" t="str">
            <v>reconfirmed</v>
          </cell>
          <cell r="E5" t="str">
            <v/>
          </cell>
          <cell r="F5" t="str">
            <v>662.87</v>
          </cell>
          <cell r="G5" t="str">
            <v>RMB</v>
          </cell>
          <cell r="H5" t="str">
            <v>1</v>
          </cell>
          <cell r="I5" t="str">
            <v>10300</v>
          </cell>
        </row>
        <row r="6">
          <cell r="A6">
            <v>1670233</v>
          </cell>
          <cell r="B6" t="str">
            <v>札幌世纪皇家酒店</v>
          </cell>
          <cell r="C6" t="str">
            <v>DESBAT0001</v>
          </cell>
          <cell r="D6" t="str">
            <v>reconfirmed</v>
          </cell>
          <cell r="E6" t="str">
            <v/>
          </cell>
          <cell r="F6" t="str">
            <v>599.43</v>
          </cell>
          <cell r="G6" t="str">
            <v>RMB</v>
          </cell>
          <cell r="H6" t="str">
            <v>1</v>
          </cell>
          <cell r="I6" t="str">
            <v>9300</v>
          </cell>
        </row>
        <row r="7">
          <cell r="A7">
            <v>1670232</v>
          </cell>
          <cell r="B7" t="str">
            <v>札幌世纪皇家酒店</v>
          </cell>
          <cell r="C7" t="str">
            <v>DESAUT0001</v>
          </cell>
          <cell r="D7" t="str">
            <v/>
          </cell>
          <cell r="E7" t="str">
            <v/>
          </cell>
          <cell r="F7" t="str">
            <v>734.79</v>
          </cell>
          <cell r="G7" t="str">
            <v>RMB</v>
          </cell>
          <cell r="H7" t="str">
            <v>1</v>
          </cell>
          <cell r="I7" t="str">
            <v>11400</v>
          </cell>
        </row>
        <row r="8">
          <cell r="A8">
            <v>1672675</v>
          </cell>
          <cell r="B8" t="str">
            <v>大阪东横淀屋桥站南旅馆</v>
          </cell>
          <cell r="C8" t="str">
            <v>DFE0PT0001</v>
          </cell>
          <cell r="D8" t="str">
            <v>8263016</v>
          </cell>
          <cell r="E8" t="str">
            <v/>
          </cell>
          <cell r="F8" t="str">
            <v>778.09</v>
          </cell>
          <cell r="G8" t="str">
            <v>RMB</v>
          </cell>
          <cell r="H8" t="str">
            <v>1</v>
          </cell>
          <cell r="I8" t="str">
            <v>12000</v>
          </cell>
        </row>
        <row r="9">
          <cell r="A9">
            <v>1728906</v>
          </cell>
          <cell r="B9" t="str">
            <v>东京皇家王子大酒店花园塔</v>
          </cell>
          <cell r="C9" t="str">
            <v>DYM5DT0001</v>
          </cell>
          <cell r="D9" t="str">
            <v>reconfirmed</v>
          </cell>
          <cell r="E9" t="str">
            <v/>
          </cell>
          <cell r="F9" t="str">
            <v>10811.81</v>
          </cell>
          <cell r="G9" t="str">
            <v>RMB</v>
          </cell>
          <cell r="H9" t="str">
            <v>1</v>
          </cell>
          <cell r="I9" t="str">
            <v>168000</v>
          </cell>
        </row>
        <row r="10">
          <cell r="A10">
            <v>1705634</v>
          </cell>
          <cell r="B10" t="str">
            <v>那霸罗伊斯温泉塔酒店</v>
          </cell>
          <cell r="C10" t="str">
            <v>DRPG2T0001</v>
          </cell>
          <cell r="D10" t="str">
            <v>JY3S3H01</v>
          </cell>
          <cell r="E10" t="str">
            <v/>
          </cell>
          <cell r="F10" t="str">
            <v>862.37</v>
          </cell>
          <cell r="G10" t="str">
            <v>RMB</v>
          </cell>
          <cell r="H10" t="str">
            <v>1</v>
          </cell>
          <cell r="I10" t="str">
            <v>13400</v>
          </cell>
        </row>
        <row r="11">
          <cell r="A11">
            <v>1730103</v>
          </cell>
          <cell r="B11" t="str">
            <v>静冈Associa酒店</v>
          </cell>
          <cell r="C11" t="str">
            <v>E00HYT0001</v>
          </cell>
          <cell r="D11" t="str">
            <v>1478823</v>
          </cell>
          <cell r="E11" t="str">
            <v/>
          </cell>
          <cell r="F11" t="str">
            <v>1364.35</v>
          </cell>
          <cell r="G11" t="str">
            <v>RMB</v>
          </cell>
          <cell r="H11" t="str">
            <v>1</v>
          </cell>
          <cell r="I11" t="str">
            <v>21200</v>
          </cell>
        </row>
        <row r="12">
          <cell r="A12">
            <v>1706734</v>
          </cell>
          <cell r="B12" t="str">
            <v>博多东急REI酒店</v>
          </cell>
          <cell r="C12" t="str">
            <v>DS0W2T0001</v>
          </cell>
          <cell r="D12" t="str">
            <v>C7WX3H-01,D7WX3H-01</v>
          </cell>
          <cell r="E12" t="str">
            <v/>
          </cell>
          <cell r="F12" t="str">
            <v>1930.68</v>
          </cell>
          <cell r="G12" t="str">
            <v>RMB</v>
          </cell>
          <cell r="H12" t="str">
            <v>1</v>
          </cell>
          <cell r="I12" t="str">
            <v>30000</v>
          </cell>
        </row>
        <row r="13">
          <cell r="A13">
            <v>1645990</v>
          </cell>
          <cell r="B13" t="str">
            <v>名古屋万豪酒店</v>
          </cell>
          <cell r="C13" t="str">
            <v>D6SV5T0001</v>
          </cell>
          <cell r="D13" t="str">
            <v>reconfirmed</v>
          </cell>
          <cell r="E13" t="str">
            <v/>
          </cell>
          <cell r="F13" t="str">
            <v>1802.47</v>
          </cell>
          <cell r="G13" t="str">
            <v>RMB</v>
          </cell>
          <cell r="H13" t="str">
            <v>1</v>
          </cell>
          <cell r="I13" t="str">
            <v>27600</v>
          </cell>
        </row>
        <row r="14">
          <cell r="A14">
            <v>1759377</v>
          </cell>
          <cell r="B14" t="str">
            <v>名古屋万豪酒店</v>
          </cell>
          <cell r="C14" t="str">
            <v>E5TH2T0001</v>
          </cell>
          <cell r="D14" t="str">
            <v>77780349</v>
          </cell>
          <cell r="E14" t="str">
            <v/>
          </cell>
          <cell r="F14" t="str">
            <v>1280.68</v>
          </cell>
          <cell r="G14" t="str">
            <v>RMB</v>
          </cell>
          <cell r="H14" t="str">
            <v>1</v>
          </cell>
          <cell r="I14" t="str">
            <v>19900</v>
          </cell>
        </row>
        <row r="15">
          <cell r="A15">
            <v>1774429</v>
          </cell>
          <cell r="B15" t="str">
            <v>名古屋万豪酒店</v>
          </cell>
          <cell r="C15" t="str">
            <v>E966YT0001</v>
          </cell>
          <cell r="D15" t="str">
            <v>92923283</v>
          </cell>
          <cell r="E15" t="str">
            <v/>
          </cell>
          <cell r="F15" t="str">
            <v>2059.39</v>
          </cell>
          <cell r="G15" t="str">
            <v>RMB</v>
          </cell>
          <cell r="H15" t="str">
            <v>1</v>
          </cell>
          <cell r="I15" t="str">
            <v>32000</v>
          </cell>
        </row>
        <row r="16">
          <cell r="A16">
            <v>1743691</v>
          </cell>
          <cell r="B16" t="str">
            <v>名古屋万豪酒店</v>
          </cell>
          <cell r="C16" t="str">
            <v/>
          </cell>
          <cell r="D16" t="str">
            <v>836721</v>
          </cell>
          <cell r="E16" t="str">
            <v/>
          </cell>
          <cell r="F16" t="str">
            <v>4028.69</v>
          </cell>
          <cell r="G16" t="str">
            <v>RMB</v>
          </cell>
          <cell r="H16" t="str">
            <v>1</v>
          </cell>
          <cell r="I16" t="str">
            <v>62600</v>
          </cell>
        </row>
        <row r="17">
          <cell r="A17">
            <v>1757703</v>
          </cell>
          <cell r="B17" t="str">
            <v>名古屋万豪酒店</v>
          </cell>
          <cell r="C17" t="str">
            <v>E5EYYT0001</v>
          </cell>
          <cell r="D17" t="str">
            <v>76181868</v>
          </cell>
          <cell r="E17" t="str">
            <v/>
          </cell>
          <cell r="F17" t="str">
            <v>1679.69</v>
          </cell>
          <cell r="G17" t="str">
            <v>RMB</v>
          </cell>
          <cell r="H17" t="str">
            <v>1</v>
          </cell>
          <cell r="I17" t="str">
            <v>26100</v>
          </cell>
        </row>
        <row r="18">
          <cell r="A18">
            <v>1674842</v>
          </cell>
          <cell r="B18" t="str">
            <v>名古屋万豪酒店</v>
          </cell>
          <cell r="C18" t="str">
            <v>DG0FRT0001</v>
          </cell>
          <cell r="D18" t="str">
            <v>75476321</v>
          </cell>
          <cell r="E18" t="str">
            <v/>
          </cell>
          <cell r="F18" t="str">
            <v>4095.57</v>
          </cell>
          <cell r="G18" t="str">
            <v>RMB</v>
          </cell>
          <cell r="H18" t="str">
            <v>1</v>
          </cell>
          <cell r="I18" t="str">
            <v>63300</v>
          </cell>
        </row>
        <row r="19">
          <cell r="A19">
            <v>1674840</v>
          </cell>
          <cell r="B19" t="str">
            <v>名古屋万豪酒店</v>
          </cell>
          <cell r="C19" t="str">
            <v>DG0DXT0001</v>
          </cell>
          <cell r="D19" t="str">
            <v>74586965</v>
          </cell>
          <cell r="E19" t="str">
            <v/>
          </cell>
          <cell r="F19" t="str">
            <v>3299.75</v>
          </cell>
          <cell r="G19" t="str">
            <v>RMB</v>
          </cell>
          <cell r="H19" t="str">
            <v>1</v>
          </cell>
          <cell r="I19" t="str">
            <v>51000</v>
          </cell>
        </row>
        <row r="20">
          <cell r="A20">
            <v>1728866</v>
          </cell>
          <cell r="B20" t="str">
            <v>名古屋万豪酒店</v>
          </cell>
          <cell r="C20" t="str">
            <v>DYLW8T0001</v>
          </cell>
          <cell r="D20" t="str">
            <v/>
          </cell>
          <cell r="E20" t="str">
            <v/>
          </cell>
          <cell r="F20" t="str">
            <v>1641.08</v>
          </cell>
          <cell r="G20" t="str">
            <v>RMB</v>
          </cell>
          <cell r="H20" t="str">
            <v>1</v>
          </cell>
          <cell r="I20" t="str">
            <v>25500</v>
          </cell>
        </row>
        <row r="21">
          <cell r="A21">
            <v>1785511</v>
          </cell>
          <cell r="B21" t="str">
            <v>The b 名古屋酒店</v>
          </cell>
          <cell r="C21" t="str">
            <v>EFWVGT0001</v>
          </cell>
          <cell r="D21" t="str">
            <v/>
          </cell>
          <cell r="E21" t="str">
            <v/>
          </cell>
          <cell r="F21" t="str">
            <v>894.55</v>
          </cell>
          <cell r="G21" t="str">
            <v>RMB</v>
          </cell>
          <cell r="H21" t="str">
            <v>1</v>
          </cell>
          <cell r="I21" t="str">
            <v>13900</v>
          </cell>
        </row>
        <row r="22">
          <cell r="A22">
            <v>1667901</v>
          </cell>
          <cell r="B22" t="str">
            <v>东横INN-大阪难波府立体育会馆西</v>
          </cell>
          <cell r="C22" t="str">
            <v>DE4F3T0001</v>
          </cell>
          <cell r="D22" t="str">
            <v>reconfirmed</v>
          </cell>
          <cell r="E22" t="str">
            <v/>
          </cell>
          <cell r="F22" t="str">
            <v>1157.36</v>
          </cell>
          <cell r="G22" t="str">
            <v>RMB</v>
          </cell>
          <cell r="H22" t="str">
            <v>1</v>
          </cell>
          <cell r="I22" t="str">
            <v>18000</v>
          </cell>
        </row>
        <row r="23">
          <cell r="A23">
            <v>1750800</v>
          </cell>
          <cell r="B23" t="str">
            <v>鹿之汤酒店</v>
          </cell>
          <cell r="C23" t="str">
            <v>E3W8TT0001</v>
          </cell>
          <cell r="D23" t="str">
            <v>E3W8TT0001</v>
          </cell>
          <cell r="E23" t="str">
            <v/>
          </cell>
          <cell r="F23" t="str">
            <v>1016.82</v>
          </cell>
          <cell r="G23" t="str">
            <v>RMB</v>
          </cell>
          <cell r="H23" t="str">
            <v>1</v>
          </cell>
          <cell r="I23" t="str">
            <v>15800</v>
          </cell>
        </row>
        <row r="24">
          <cell r="A24">
            <v>1643725</v>
          </cell>
          <cell r="B24" t="str">
            <v>札幌新大谷酒店</v>
          </cell>
          <cell r="C24" t="str">
            <v>D5RL1T0001</v>
          </cell>
          <cell r="D24" t="str">
            <v>100549890</v>
          </cell>
          <cell r="E24" t="str">
            <v/>
          </cell>
          <cell r="F24" t="str">
            <v>673.91</v>
          </cell>
          <cell r="G24" t="str">
            <v>RMB</v>
          </cell>
          <cell r="H24" t="str">
            <v>1</v>
          </cell>
          <cell r="I24" t="str">
            <v>10300</v>
          </cell>
        </row>
        <row r="25">
          <cell r="A25">
            <v>1642443</v>
          </cell>
          <cell r="B25" t="str">
            <v>札幌新大谷酒店</v>
          </cell>
          <cell r="C25" t="str">
            <v>D55DCT0001</v>
          </cell>
          <cell r="D25" t="str">
            <v>100549890</v>
          </cell>
          <cell r="E25" t="str">
            <v/>
          </cell>
          <cell r="F25" t="str">
            <v>675.56</v>
          </cell>
          <cell r="G25" t="str">
            <v>RMB</v>
          </cell>
          <cell r="H25" t="str">
            <v>1</v>
          </cell>
          <cell r="I25" t="str">
            <v>10300</v>
          </cell>
        </row>
        <row r="26">
          <cell r="A26">
            <v>1764500</v>
          </cell>
          <cell r="B26" t="str">
            <v>札幌新大谷酒店</v>
          </cell>
          <cell r="C26" t="str">
            <v>E71M7T0001</v>
          </cell>
          <cell r="D26" t="str">
            <v/>
          </cell>
          <cell r="E26" t="str">
            <v/>
          </cell>
          <cell r="F26" t="str">
            <v>662.87</v>
          </cell>
          <cell r="G26" t="str">
            <v>RMB</v>
          </cell>
          <cell r="H26" t="str">
            <v>1</v>
          </cell>
          <cell r="I26" t="str">
            <v>10300</v>
          </cell>
        </row>
        <row r="27">
          <cell r="A27">
            <v>1768119</v>
          </cell>
          <cell r="B27" t="str">
            <v>札幌新大谷酒店</v>
          </cell>
          <cell r="C27" t="str">
            <v>E7Y00T0001</v>
          </cell>
          <cell r="D27" t="str">
            <v/>
          </cell>
          <cell r="E27" t="str">
            <v/>
          </cell>
          <cell r="F27" t="str">
            <v>1325.73</v>
          </cell>
          <cell r="G27" t="str">
            <v>RMB</v>
          </cell>
          <cell r="H27" t="str">
            <v>1</v>
          </cell>
          <cell r="I27" t="str">
            <v>20600</v>
          </cell>
        </row>
        <row r="28">
          <cell r="A28">
            <v>1782004</v>
          </cell>
          <cell r="B28" t="str">
            <v>札幌JR塔日航酒店</v>
          </cell>
          <cell r="C28" t="str">
            <v>EC73JT0001</v>
          </cell>
          <cell r="D28" t="str">
            <v/>
          </cell>
          <cell r="E28" t="str">
            <v/>
          </cell>
          <cell r="F28" t="str">
            <v>5045</v>
          </cell>
          <cell r="G28" t="str">
            <v>RMB</v>
          </cell>
          <cell r="H28" t="str">
            <v>1</v>
          </cell>
          <cell r="I28" t="str">
            <v>78400</v>
          </cell>
        </row>
        <row r="29">
          <cell r="A29">
            <v>1614299</v>
          </cell>
          <cell r="B29" t="str">
            <v>种植园湾温泉度假村</v>
          </cell>
          <cell r="C29" t="str">
            <v/>
          </cell>
          <cell r="D29" t="str">
            <v>1132838</v>
          </cell>
          <cell r="E29" t="str">
            <v/>
          </cell>
          <cell r="F29" t="str">
            <v>5101.27</v>
          </cell>
          <cell r="G29" t="str">
            <v>RMB</v>
          </cell>
          <cell r="H29" t="str">
            <v>1</v>
          </cell>
          <cell r="I29" t="str">
            <v>720</v>
          </cell>
        </row>
        <row r="30">
          <cell r="A30">
            <v>1706969</v>
          </cell>
          <cell r="B30" t="str">
            <v>千岁全日空皇冠假日酒店</v>
          </cell>
          <cell r="C30" t="str">
            <v>DS3LXT0001</v>
          </cell>
          <cell r="D30" t="str">
            <v>29912432</v>
          </cell>
          <cell r="E30" t="str">
            <v/>
          </cell>
          <cell r="F30" t="str">
            <v>733.66</v>
          </cell>
          <cell r="G30" t="str">
            <v>RMB</v>
          </cell>
          <cell r="H30" t="str">
            <v>1</v>
          </cell>
          <cell r="I30" t="str">
            <v>11400</v>
          </cell>
        </row>
        <row r="31">
          <cell r="A31">
            <v>1774148</v>
          </cell>
          <cell r="B31" t="str">
            <v>福冈皇家花园酒店</v>
          </cell>
          <cell r="C31" t="str">
            <v>E94DRT0001</v>
          </cell>
          <cell r="D31" t="str">
            <v/>
          </cell>
          <cell r="E31" t="str">
            <v/>
          </cell>
          <cell r="F31" t="str">
            <v>772.27</v>
          </cell>
          <cell r="G31" t="str">
            <v>RMB</v>
          </cell>
          <cell r="H31" t="str">
            <v>1</v>
          </cell>
          <cell r="I31" t="str">
            <v>12000</v>
          </cell>
        </row>
        <row r="32">
          <cell r="A32">
            <v>1644000</v>
          </cell>
          <cell r="B32" t="str">
            <v>琉球温泉濑长岛酒店</v>
          </cell>
          <cell r="C32" t="str">
            <v>D5V2AT0001</v>
          </cell>
          <cell r="D32" t="str">
            <v>116956</v>
          </cell>
          <cell r="E32" t="str">
            <v/>
          </cell>
          <cell r="F32" t="str">
            <v>2250.72</v>
          </cell>
          <cell r="G32" t="str">
            <v>RMB</v>
          </cell>
          <cell r="H32" t="str">
            <v>1</v>
          </cell>
          <cell r="I32" t="str">
            <v>34400</v>
          </cell>
        </row>
        <row r="33">
          <cell r="A33">
            <v>1646826</v>
          </cell>
          <cell r="B33" t="str">
            <v>琉球温泉濑长岛酒店</v>
          </cell>
          <cell r="C33" t="str">
            <v>D725PT0001</v>
          </cell>
          <cell r="D33" t="str">
            <v>117191</v>
          </cell>
          <cell r="E33" t="str">
            <v/>
          </cell>
          <cell r="F33" t="str">
            <v>999.2</v>
          </cell>
          <cell r="G33" t="str">
            <v>RMB</v>
          </cell>
          <cell r="H33" t="str">
            <v>1</v>
          </cell>
          <cell r="I33" t="str">
            <v>15300</v>
          </cell>
        </row>
        <row r="34">
          <cell r="A34">
            <v>1746677</v>
          </cell>
          <cell r="B34" t="str">
            <v>东京第一酒店</v>
          </cell>
          <cell r="C34" t="str">
            <v>E2V6ST0001</v>
          </cell>
          <cell r="D34" t="str">
            <v>101582280</v>
          </cell>
          <cell r="E34" t="str">
            <v/>
          </cell>
          <cell r="F34" t="str">
            <v>4562.84</v>
          </cell>
          <cell r="G34" t="str">
            <v>RMB</v>
          </cell>
          <cell r="H34" t="str">
            <v>1</v>
          </cell>
          <cell r="I34" t="str">
            <v>70900</v>
          </cell>
        </row>
        <row r="35">
          <cell r="A35">
            <v>1759265</v>
          </cell>
          <cell r="B35" t="str">
            <v>京都柊家别馆</v>
          </cell>
          <cell r="C35" t="str">
            <v>E5SRCT0001</v>
          </cell>
          <cell r="D35" t="str">
            <v/>
          </cell>
          <cell r="E35" t="str">
            <v/>
          </cell>
          <cell r="F35" t="str">
            <v>2110.88</v>
          </cell>
          <cell r="G35" t="str">
            <v>RMB</v>
          </cell>
          <cell r="H35" t="str">
            <v>1</v>
          </cell>
          <cell r="I35" t="str">
            <v>32800</v>
          </cell>
        </row>
        <row r="36">
          <cell r="A36">
            <v>1747812</v>
          </cell>
          <cell r="B36" t="str">
            <v>京都柊家别馆</v>
          </cell>
          <cell r="C36" t="str">
            <v>E356RT0001</v>
          </cell>
          <cell r="D36" t="str">
            <v>reconfirmed by ms tanaka</v>
          </cell>
          <cell r="E36" t="str">
            <v/>
          </cell>
          <cell r="F36" t="str">
            <v>4453.44</v>
          </cell>
          <cell r="G36" t="str">
            <v>RMB</v>
          </cell>
          <cell r="H36" t="str">
            <v>1</v>
          </cell>
          <cell r="I36" t="str">
            <v>69200</v>
          </cell>
        </row>
        <row r="37">
          <cell r="A37">
            <v>1743939</v>
          </cell>
          <cell r="B37" t="str">
            <v>大阪湾拉建托酒店</v>
          </cell>
          <cell r="C37" t="str">
            <v>E2C0TT0001</v>
          </cell>
          <cell r="D37" t="str">
            <v>5347659</v>
          </cell>
          <cell r="E37" t="str">
            <v/>
          </cell>
          <cell r="F37" t="str">
            <v>1164.84</v>
          </cell>
          <cell r="G37" t="str">
            <v>RMB</v>
          </cell>
          <cell r="H37" t="str">
            <v>1</v>
          </cell>
          <cell r="I37" t="str">
            <v>18100</v>
          </cell>
        </row>
        <row r="38">
          <cell r="A38">
            <v>1745571</v>
          </cell>
          <cell r="B38" t="str">
            <v>北海道札幌大通公园拉根特住宿酒店</v>
          </cell>
          <cell r="C38" t="str">
            <v>E2MJ3T0001</v>
          </cell>
          <cell r="D38" t="str">
            <v>reconfirmed</v>
          </cell>
          <cell r="E38" t="str">
            <v/>
          </cell>
          <cell r="F38" t="str">
            <v>598.51</v>
          </cell>
          <cell r="G38" t="str">
            <v>RMB</v>
          </cell>
          <cell r="H38" t="str">
            <v>1</v>
          </cell>
          <cell r="I38" t="str">
            <v>9300</v>
          </cell>
        </row>
        <row r="39">
          <cell r="A39">
            <v>1745621</v>
          </cell>
          <cell r="B39" t="str">
            <v>北海道札幌大通公园拉根特住宿酒店</v>
          </cell>
          <cell r="C39" t="str">
            <v>E2MX0T0001</v>
          </cell>
          <cell r="D39" t="str">
            <v>reconfirmed</v>
          </cell>
          <cell r="E39" t="str">
            <v/>
          </cell>
          <cell r="F39" t="str">
            <v>733.66</v>
          </cell>
          <cell r="G39" t="str">
            <v>RMB</v>
          </cell>
          <cell r="H39" t="str">
            <v>1</v>
          </cell>
          <cell r="I39" t="str">
            <v>11400</v>
          </cell>
        </row>
        <row r="40">
          <cell r="A40">
            <v>1685334</v>
          </cell>
          <cell r="B40" t="str">
            <v>泷本酒店</v>
          </cell>
          <cell r="C40" t="str">
            <v>DJW9YT0001</v>
          </cell>
          <cell r="D40" t="str">
            <v>DJW9YT0001</v>
          </cell>
          <cell r="E40" t="str">
            <v/>
          </cell>
          <cell r="F40" t="str">
            <v>891.28</v>
          </cell>
          <cell r="G40" t="str">
            <v>RMB</v>
          </cell>
          <cell r="H40" t="str">
            <v>1</v>
          </cell>
          <cell r="I40" t="str">
            <v>13700</v>
          </cell>
        </row>
        <row r="41">
          <cell r="A41">
            <v>1700702</v>
          </cell>
          <cell r="B41" t="str">
            <v>泷本酒店</v>
          </cell>
          <cell r="C41" t="str">
            <v>DP8RDT0001</v>
          </cell>
          <cell r="D41" t="str">
            <v>reconfirmed</v>
          </cell>
          <cell r="E41" t="str">
            <v/>
          </cell>
          <cell r="F41" t="str">
            <v>881.68</v>
          </cell>
          <cell r="G41" t="str">
            <v>RMB</v>
          </cell>
          <cell r="H41" t="str">
            <v>1</v>
          </cell>
          <cell r="I41" t="str">
            <v>13700</v>
          </cell>
        </row>
        <row r="42">
          <cell r="A42">
            <v>1743792</v>
          </cell>
          <cell r="B42" t="str">
            <v>泷本酒店</v>
          </cell>
          <cell r="C42" t="str">
            <v>E2APVT0001</v>
          </cell>
          <cell r="D42" t="str">
            <v>8A1B5H</v>
          </cell>
          <cell r="E42" t="str">
            <v/>
          </cell>
          <cell r="F42" t="str">
            <v>1126.23</v>
          </cell>
          <cell r="G42" t="str">
            <v>RMB</v>
          </cell>
          <cell r="H42" t="str">
            <v>1</v>
          </cell>
          <cell r="I42" t="str">
            <v>17500</v>
          </cell>
        </row>
        <row r="43">
          <cell r="A43">
            <v>1680379</v>
          </cell>
          <cell r="B43" t="str">
            <v>泷本酒店</v>
          </cell>
          <cell r="C43" t="str">
            <v>DHFU5T0001</v>
          </cell>
          <cell r="D43" t="str">
            <v>YMDD3H</v>
          </cell>
          <cell r="E43" t="str">
            <v/>
          </cell>
          <cell r="F43" t="str">
            <v>890.79</v>
          </cell>
          <cell r="G43" t="str">
            <v>RMB</v>
          </cell>
          <cell r="H43" t="str">
            <v>1</v>
          </cell>
          <cell r="I43" t="str">
            <v>13700</v>
          </cell>
        </row>
        <row r="44">
          <cell r="A44">
            <v>1699796</v>
          </cell>
          <cell r="B44" t="str">
            <v>泷本酒店</v>
          </cell>
          <cell r="C44" t="str">
            <v>DP06DT0001</v>
          </cell>
          <cell r="D44" t="str">
            <v>reconfirmed</v>
          </cell>
          <cell r="E44" t="str">
            <v/>
          </cell>
          <cell r="F44" t="str">
            <v>1126.23</v>
          </cell>
          <cell r="G44" t="str">
            <v>RMB</v>
          </cell>
          <cell r="H44" t="str">
            <v>1</v>
          </cell>
          <cell r="I44" t="str">
            <v>17500</v>
          </cell>
        </row>
        <row r="45">
          <cell r="A45">
            <v>1641681</v>
          </cell>
          <cell r="B45" t="str">
            <v>泷本酒店</v>
          </cell>
          <cell r="C45" t="str">
            <v>D4PR3T0001</v>
          </cell>
          <cell r="D45" t="str">
            <v>E4PR3D</v>
          </cell>
          <cell r="E45" t="str">
            <v/>
          </cell>
          <cell r="F45" t="str">
            <v>1061.93</v>
          </cell>
          <cell r="G45" t="str">
            <v>RMB</v>
          </cell>
          <cell r="H45" t="str">
            <v>1</v>
          </cell>
          <cell r="I45" t="str">
            <v>16200</v>
          </cell>
        </row>
        <row r="46">
          <cell r="A46">
            <v>1786764</v>
          </cell>
          <cell r="B46" t="str">
            <v>泷本酒店</v>
          </cell>
          <cell r="C46" t="str">
            <v>EHLHYT0001</v>
          </cell>
          <cell r="D46" t="str">
            <v>reconfirmed by ms goda</v>
          </cell>
          <cell r="E46" t="str">
            <v/>
          </cell>
          <cell r="F46" t="str">
            <v>881.68</v>
          </cell>
          <cell r="G46" t="str">
            <v>RMB</v>
          </cell>
          <cell r="H46" t="str">
            <v>1</v>
          </cell>
          <cell r="I46" t="str">
            <v>13700</v>
          </cell>
        </row>
        <row r="47">
          <cell r="A47">
            <v>1701180</v>
          </cell>
          <cell r="B47" t="str">
            <v>泷本酒店</v>
          </cell>
          <cell r="C47" t="str">
            <v>DPCMWT0001</v>
          </cell>
          <cell r="D47" t="str">
            <v>reconfirmed</v>
          </cell>
          <cell r="E47" t="str">
            <v/>
          </cell>
          <cell r="F47" t="str">
            <v>2805.92</v>
          </cell>
          <cell r="G47" t="str">
            <v>RMB</v>
          </cell>
          <cell r="H47" t="str">
            <v>1</v>
          </cell>
          <cell r="I47" t="str">
            <v>43600</v>
          </cell>
        </row>
        <row r="48">
          <cell r="A48">
            <v>1670791</v>
          </cell>
          <cell r="B48" t="str">
            <v>泷本酒店</v>
          </cell>
          <cell r="C48" t="str">
            <v>DEX7PT0001</v>
          </cell>
          <cell r="D48" t="str">
            <v>reconfirmed</v>
          </cell>
          <cell r="E48" t="str">
            <v/>
          </cell>
          <cell r="F48" t="str">
            <v>541.42</v>
          </cell>
          <cell r="G48" t="str">
            <v>RMB</v>
          </cell>
          <cell r="H48" t="str">
            <v>1</v>
          </cell>
          <cell r="I48" t="str">
            <v>8400</v>
          </cell>
        </row>
        <row r="49">
          <cell r="A49">
            <v>1655382</v>
          </cell>
          <cell r="B49" t="str">
            <v>泷本酒店</v>
          </cell>
          <cell r="C49" t="str">
            <v>DA0T9T0001</v>
          </cell>
          <cell r="D49" t="str">
            <v>reconfirmed</v>
          </cell>
          <cell r="E49" t="str">
            <v/>
          </cell>
          <cell r="F49" t="str">
            <v>549.38</v>
          </cell>
          <cell r="G49" t="str">
            <v>RMB</v>
          </cell>
          <cell r="H49" t="str">
            <v>1</v>
          </cell>
          <cell r="I49" t="str">
            <v>8400</v>
          </cell>
        </row>
        <row r="50">
          <cell r="A50">
            <v>1705376</v>
          </cell>
          <cell r="B50" t="str">
            <v>泷本酒店</v>
          </cell>
          <cell r="C50" t="str">
            <v>DRM4UT0001</v>
          </cell>
          <cell r="D50" t="str">
            <v>reconfirmed by ms asaka</v>
          </cell>
          <cell r="E50" t="str">
            <v/>
          </cell>
          <cell r="F50" t="str">
            <v>881.68</v>
          </cell>
          <cell r="G50" t="str">
            <v>RMB</v>
          </cell>
          <cell r="H50" t="str">
            <v>1</v>
          </cell>
          <cell r="I50" t="str">
            <v>13700</v>
          </cell>
        </row>
        <row r="51">
          <cell r="A51">
            <v>1648103</v>
          </cell>
          <cell r="B51" t="str">
            <v>泷本酒店</v>
          </cell>
          <cell r="C51" t="str">
            <v>D7D1GT0001</v>
          </cell>
          <cell r="D51" t="str">
            <v>reconfirmed</v>
          </cell>
          <cell r="E51" t="str">
            <v/>
          </cell>
          <cell r="F51" t="str">
            <v>634.13</v>
          </cell>
          <cell r="G51" t="str">
            <v>RMB</v>
          </cell>
          <cell r="H51" t="str">
            <v>1</v>
          </cell>
          <cell r="I51" t="str">
            <v>9700</v>
          </cell>
        </row>
        <row r="52">
          <cell r="A52">
            <v>1679854</v>
          </cell>
          <cell r="B52" t="str">
            <v>富良野自然酒店 </v>
          </cell>
          <cell r="C52" t="str">
            <v>DHBVCT0001</v>
          </cell>
          <cell r="D52" t="str">
            <v>reconfirmed</v>
          </cell>
          <cell r="E52" t="str">
            <v/>
          </cell>
          <cell r="F52" t="str">
            <v>2678.87</v>
          </cell>
          <cell r="G52" t="str">
            <v>RMB</v>
          </cell>
          <cell r="H52" t="str">
            <v>1</v>
          </cell>
          <cell r="I52" t="str">
            <v>41200</v>
          </cell>
        </row>
        <row r="53">
          <cell r="A53">
            <v>1776070</v>
          </cell>
          <cell r="B53" t="str">
            <v>新千岁机场酒店</v>
          </cell>
          <cell r="C53" t="str">
            <v>E9G6AT0001</v>
          </cell>
          <cell r="D53" t="str">
            <v/>
          </cell>
          <cell r="E53" t="str">
            <v/>
          </cell>
          <cell r="F53" t="str">
            <v>379.7</v>
          </cell>
          <cell r="G53" t="str">
            <v>RMB</v>
          </cell>
          <cell r="H53" t="str">
            <v>1</v>
          </cell>
          <cell r="I53" t="str">
            <v>5900</v>
          </cell>
        </row>
        <row r="54">
          <cell r="A54">
            <v>1745610</v>
          </cell>
          <cell r="B54" t="str">
            <v>神户湾喜来登酒店&amp;塔楼</v>
          </cell>
          <cell r="C54" t="str">
            <v>E2MVDT0001</v>
          </cell>
          <cell r="D54" t="str">
            <v>341159</v>
          </cell>
          <cell r="E54" t="str">
            <v/>
          </cell>
          <cell r="F54" t="str">
            <v>1003.95</v>
          </cell>
          <cell r="G54" t="str">
            <v>RMB</v>
          </cell>
          <cell r="H54" t="str">
            <v>1</v>
          </cell>
          <cell r="I54" t="str">
            <v>15600</v>
          </cell>
        </row>
        <row r="55">
          <cell r="A55">
            <v>1763580</v>
          </cell>
          <cell r="B55" t="str">
            <v>水明馆酒店</v>
          </cell>
          <cell r="C55" t="str">
            <v>E6UNST0001</v>
          </cell>
          <cell r="D55" t="str">
            <v>E6UNST0001</v>
          </cell>
          <cell r="E55" t="str">
            <v/>
          </cell>
          <cell r="F55" t="str">
            <v>4942</v>
          </cell>
          <cell r="G55" t="str">
            <v>RMB</v>
          </cell>
          <cell r="H55" t="str">
            <v>1</v>
          </cell>
          <cell r="I55" t="str">
            <v>76800</v>
          </cell>
        </row>
        <row r="56">
          <cell r="A56">
            <v>1788733</v>
          </cell>
          <cell r="B56" t="str">
            <v>水明馆酒店</v>
          </cell>
          <cell r="C56" t="str">
            <v>ELRAUT0001</v>
          </cell>
          <cell r="D56" t="str">
            <v>200225148</v>
          </cell>
          <cell r="E56" t="str">
            <v/>
          </cell>
          <cell r="F56" t="str">
            <v>1621.77</v>
          </cell>
          <cell r="G56" t="str">
            <v>RMB</v>
          </cell>
          <cell r="H56" t="str">
            <v>1</v>
          </cell>
          <cell r="I56" t="str">
            <v>25200</v>
          </cell>
        </row>
        <row r="57">
          <cell r="A57">
            <v>1706355</v>
          </cell>
          <cell r="B57" t="str">
            <v>熊本站前东横 INN</v>
          </cell>
          <cell r="C57" t="str">
            <v>DRWUJT0001</v>
          </cell>
          <cell r="D57" t="str">
            <v>8290578</v>
          </cell>
          <cell r="E57" t="str">
            <v/>
          </cell>
          <cell r="F57" t="str">
            <v>823.76</v>
          </cell>
          <cell r="G57" t="str">
            <v>RMB</v>
          </cell>
          <cell r="H57" t="str">
            <v>1</v>
          </cell>
          <cell r="I57" t="str">
            <v>12800</v>
          </cell>
        </row>
        <row r="58">
          <cell r="A58">
            <v>1743355</v>
          </cell>
          <cell r="B58" t="str">
            <v>熊本站前东横 INN</v>
          </cell>
          <cell r="C58" t="str">
            <v>E27M3T0001</v>
          </cell>
          <cell r="D58" t="str">
            <v/>
          </cell>
          <cell r="E58" t="str">
            <v/>
          </cell>
          <cell r="F58" t="str">
            <v>952.47</v>
          </cell>
          <cell r="G58" t="str">
            <v>RMB</v>
          </cell>
          <cell r="H58" t="str">
            <v>1</v>
          </cell>
          <cell r="I58" t="str">
            <v>14800</v>
          </cell>
        </row>
        <row r="59">
          <cell r="A59">
            <v>1776462</v>
          </cell>
          <cell r="B59" t="str">
            <v>普乐美雅饭店 -CABIN- 旭川</v>
          </cell>
          <cell r="C59" t="str">
            <v>E9JG0T0001</v>
          </cell>
          <cell r="D59" t="str">
            <v>reconfirmed by mr aokawa</v>
          </cell>
          <cell r="E59" t="str">
            <v/>
          </cell>
          <cell r="F59" t="str">
            <v>353.96</v>
          </cell>
          <cell r="G59" t="str">
            <v>RMB</v>
          </cell>
          <cell r="H59" t="str">
            <v>1</v>
          </cell>
          <cell r="I59" t="str">
            <v>5500</v>
          </cell>
        </row>
        <row r="60">
          <cell r="A60">
            <v>1711368</v>
          </cell>
          <cell r="B60" t="str">
            <v>三之丸酒店</v>
          </cell>
          <cell r="C60" t="str">
            <v>DTCH1T0001</v>
          </cell>
          <cell r="D60" t="str">
            <v>reconfirmed</v>
          </cell>
          <cell r="E60" t="str">
            <v/>
          </cell>
          <cell r="F60" t="str">
            <v>1402.96</v>
          </cell>
          <cell r="G60" t="str">
            <v>RMB</v>
          </cell>
          <cell r="H60" t="str">
            <v>1</v>
          </cell>
          <cell r="I60" t="str">
            <v>21800</v>
          </cell>
        </row>
        <row r="61">
          <cell r="A61">
            <v>1750449</v>
          </cell>
          <cell r="B61" t="str">
            <v>JR九州那霸兴旺酒店</v>
          </cell>
          <cell r="C61" t="str">
            <v>E3TLAT0001</v>
          </cell>
          <cell r="D61" t="str">
            <v>100155276</v>
          </cell>
          <cell r="E61" t="str">
            <v/>
          </cell>
          <cell r="F61" t="str">
            <v>5637.59</v>
          </cell>
          <cell r="G61" t="str">
            <v>RMB</v>
          </cell>
          <cell r="H61" t="str">
            <v>1</v>
          </cell>
          <cell r="I61" t="str">
            <v>87600</v>
          </cell>
        </row>
        <row r="62">
          <cell r="A62">
            <v>1705435</v>
          </cell>
          <cell r="B62" t="str">
            <v>名铁大酒店</v>
          </cell>
          <cell r="C62" t="str">
            <v>DRMJPT0001</v>
          </cell>
          <cell r="D62" t="str">
            <v>30191210023</v>
          </cell>
          <cell r="E62" t="str">
            <v/>
          </cell>
          <cell r="F62" t="str">
            <v>926.73</v>
          </cell>
          <cell r="G62" t="str">
            <v>RMB</v>
          </cell>
          <cell r="H62" t="str">
            <v>1</v>
          </cell>
          <cell r="I62" t="str">
            <v>14400</v>
          </cell>
        </row>
        <row r="63">
          <cell r="A63">
            <v>1697317</v>
          </cell>
          <cell r="B63" t="str">
            <v>名铁大酒店</v>
          </cell>
          <cell r="C63" t="str">
            <v>DN80TT0001</v>
          </cell>
          <cell r="D63" t="str">
            <v>30191204009</v>
          </cell>
          <cell r="E63" t="str">
            <v/>
          </cell>
          <cell r="F63" t="str">
            <v>4453.44</v>
          </cell>
          <cell r="G63" t="str">
            <v>RMB</v>
          </cell>
          <cell r="H63" t="str">
            <v>1</v>
          </cell>
          <cell r="I63" t="str">
            <v>69200</v>
          </cell>
        </row>
        <row r="64">
          <cell r="A64">
            <v>1700742</v>
          </cell>
          <cell r="B64" t="str">
            <v>成田U都市酒店</v>
          </cell>
          <cell r="C64" t="str">
            <v>DP96HT0001</v>
          </cell>
          <cell r="D64" t="str">
            <v>187239</v>
          </cell>
          <cell r="E64" t="str">
            <v/>
          </cell>
          <cell r="F64" t="str">
            <v>604.95</v>
          </cell>
          <cell r="G64" t="str">
            <v>RMB</v>
          </cell>
          <cell r="H64" t="str">
            <v>1</v>
          </cell>
          <cell r="I64" t="str">
            <v>9400</v>
          </cell>
        </row>
        <row r="65">
          <cell r="A65">
            <v>1696123</v>
          </cell>
          <cell r="B65" t="str">
            <v>成田U都市酒店</v>
          </cell>
          <cell r="C65" t="str">
            <v>DMW2XT0001</v>
          </cell>
          <cell r="D65" t="str">
            <v>186986</v>
          </cell>
          <cell r="E65" t="str">
            <v/>
          </cell>
          <cell r="F65" t="str">
            <v>650</v>
          </cell>
          <cell r="G65" t="str">
            <v>RMB</v>
          </cell>
          <cell r="H65" t="str">
            <v>1</v>
          </cell>
          <cell r="I65" t="str">
            <v>10100</v>
          </cell>
        </row>
        <row r="66">
          <cell r="A66">
            <v>1745613</v>
          </cell>
          <cell r="B66" t="str">
            <v>札幌花园宫殿酒店</v>
          </cell>
          <cell r="C66" t="str">
            <v>E2MVHT0001</v>
          </cell>
          <cell r="D66" t="str">
            <v>137</v>
          </cell>
          <cell r="E66" t="str">
            <v/>
          </cell>
          <cell r="F66" t="str">
            <v>444.06</v>
          </cell>
          <cell r="G66" t="str">
            <v>RMB</v>
          </cell>
          <cell r="H66" t="str">
            <v>1</v>
          </cell>
          <cell r="I66" t="str">
            <v>6900</v>
          </cell>
        </row>
        <row r="67">
          <cell r="A67">
            <v>1766579</v>
          </cell>
          <cell r="B67" t="str">
            <v>下川温之宿酒店</v>
          </cell>
          <cell r="C67" t="str">
            <v>E7L8DT0001</v>
          </cell>
          <cell r="D67" t="str">
            <v/>
          </cell>
          <cell r="E67" t="str">
            <v/>
          </cell>
          <cell r="F67" t="str">
            <v>3436.61</v>
          </cell>
          <cell r="G67" t="str">
            <v>RMB</v>
          </cell>
          <cell r="H67" t="str">
            <v>1</v>
          </cell>
          <cell r="I67" t="str">
            <v>53400</v>
          </cell>
        </row>
        <row r="68">
          <cell r="A68">
            <v>1774479</v>
          </cell>
          <cell r="B68" t="str">
            <v>下川温之宿酒店</v>
          </cell>
          <cell r="C68" t="str">
            <v>E96HMT0001</v>
          </cell>
          <cell r="D68" t="str">
            <v/>
          </cell>
          <cell r="E68" t="str">
            <v/>
          </cell>
          <cell r="F68" t="str">
            <v>1718.31</v>
          </cell>
          <cell r="G68" t="str">
            <v>RMB</v>
          </cell>
          <cell r="H68" t="str">
            <v>1</v>
          </cell>
          <cell r="I68" t="str">
            <v>26700</v>
          </cell>
        </row>
        <row r="69">
          <cell r="A69">
            <v>1724608</v>
          </cell>
          <cell r="B69" t="str">
            <v>下川温之宿酒店</v>
          </cell>
          <cell r="C69" t="str">
            <v>DXJHGT0001</v>
          </cell>
          <cell r="D69" t="str">
            <v/>
          </cell>
          <cell r="E69" t="str">
            <v/>
          </cell>
          <cell r="F69" t="str">
            <v>8662</v>
          </cell>
          <cell r="G69" t="str">
            <v>RMB</v>
          </cell>
          <cell r="H69" t="str">
            <v>1</v>
          </cell>
          <cell r="I69" t="str">
            <v>134600</v>
          </cell>
        </row>
        <row r="70">
          <cell r="A70">
            <v>1724695</v>
          </cell>
          <cell r="B70" t="str">
            <v>下川温之宿酒店</v>
          </cell>
          <cell r="C70" t="str">
            <v>DXKC1T0001</v>
          </cell>
          <cell r="D70" t="str">
            <v/>
          </cell>
          <cell r="E70" t="str">
            <v/>
          </cell>
          <cell r="F70" t="str">
            <v>8662</v>
          </cell>
          <cell r="G70" t="str">
            <v>RMB</v>
          </cell>
          <cell r="H70" t="str">
            <v>1</v>
          </cell>
          <cell r="I70" t="str">
            <v>134600</v>
          </cell>
        </row>
        <row r="71">
          <cell r="A71">
            <v>1642535</v>
          </cell>
          <cell r="B71" t="str">
            <v>平成馆石塞亭日式旅馆</v>
          </cell>
          <cell r="C71" t="str">
            <v>D57LPT0001</v>
          </cell>
          <cell r="D71" t="str">
            <v>reconfirmed</v>
          </cell>
          <cell r="E71" t="str">
            <v/>
          </cell>
          <cell r="F71" t="str">
            <v>2105.37</v>
          </cell>
          <cell r="G71" t="str">
            <v>RMB</v>
          </cell>
          <cell r="H71" t="str">
            <v>1</v>
          </cell>
          <cell r="I71" t="str">
            <v>32100</v>
          </cell>
        </row>
        <row r="72">
          <cell r="A72">
            <v>1671231</v>
          </cell>
          <cell r="B72" t="str">
            <v>平成馆石塞亭日式旅馆</v>
          </cell>
          <cell r="C72" t="str">
            <v>DF2PKT0001</v>
          </cell>
          <cell r="D72" t="str">
            <v>00112321510</v>
          </cell>
          <cell r="E72" t="str">
            <v/>
          </cell>
          <cell r="F72" t="str">
            <v>2462.18</v>
          </cell>
          <cell r="G72" t="str">
            <v>RMB</v>
          </cell>
          <cell r="H72" t="str">
            <v>1</v>
          </cell>
          <cell r="I72" t="str">
            <v>38200</v>
          </cell>
        </row>
        <row r="73">
          <cell r="A73">
            <v>1758337</v>
          </cell>
          <cell r="B73" t="str">
            <v>白浜奇特莱斯希莫尔酒店</v>
          </cell>
          <cell r="C73" t="str">
            <v>E5KUBT0001</v>
          </cell>
          <cell r="D73" t="str">
            <v/>
          </cell>
          <cell r="E73" t="str">
            <v/>
          </cell>
          <cell r="F73" t="str">
            <v>1596.03</v>
          </cell>
          <cell r="G73" t="str">
            <v>RMB</v>
          </cell>
          <cell r="H73" t="str">
            <v>1</v>
          </cell>
          <cell r="I73" t="str">
            <v>24800</v>
          </cell>
        </row>
        <row r="74">
          <cell r="A74">
            <v>1758322</v>
          </cell>
          <cell r="B74" t="str">
            <v>白浜奇特莱斯希莫尔酒店</v>
          </cell>
          <cell r="C74" t="str">
            <v>E5KT3T0001</v>
          </cell>
          <cell r="D74" t="str">
            <v/>
          </cell>
          <cell r="E74" t="str">
            <v/>
          </cell>
          <cell r="F74" t="str">
            <v>1596.03</v>
          </cell>
          <cell r="G74" t="str">
            <v>RMB</v>
          </cell>
          <cell r="H74" t="str">
            <v>1</v>
          </cell>
          <cell r="I74" t="str">
            <v>24800</v>
          </cell>
        </row>
        <row r="75">
          <cell r="A75">
            <v>1758331</v>
          </cell>
          <cell r="B75" t="str">
            <v>白浜奇特莱斯希莫尔酒店</v>
          </cell>
          <cell r="C75" t="str">
            <v>E5KTNT0001</v>
          </cell>
          <cell r="D75" t="str">
            <v/>
          </cell>
          <cell r="E75" t="str">
            <v/>
          </cell>
          <cell r="F75" t="str">
            <v>1596.03</v>
          </cell>
          <cell r="G75" t="str">
            <v>RMB</v>
          </cell>
          <cell r="H75" t="str">
            <v>1</v>
          </cell>
          <cell r="I75" t="str">
            <v>24800</v>
          </cell>
        </row>
        <row r="76">
          <cell r="A76">
            <v>1690608</v>
          </cell>
          <cell r="B76" t="str">
            <v>哈顿心斋桥长崛通酒店</v>
          </cell>
          <cell r="C76" t="str">
            <v>DLCERT0001</v>
          </cell>
          <cell r="D76" t="str">
            <v>83235</v>
          </cell>
          <cell r="E76" t="str">
            <v/>
          </cell>
          <cell r="F76" t="str">
            <v>1136.47</v>
          </cell>
          <cell r="G76" t="str">
            <v>RMB</v>
          </cell>
          <cell r="H76" t="str">
            <v>1</v>
          </cell>
          <cell r="I76" t="str">
            <v>17600</v>
          </cell>
        </row>
        <row r="77">
          <cell r="A77">
            <v>1767113</v>
          </cell>
          <cell r="B77" t="str">
            <v>定山溪豪景酒店</v>
          </cell>
          <cell r="C77" t="str">
            <v>E7RTRT0001</v>
          </cell>
          <cell r="D77" t="str">
            <v>reconfirmed</v>
          </cell>
          <cell r="E77" t="str">
            <v/>
          </cell>
          <cell r="F77" t="str">
            <v>2625.72</v>
          </cell>
          <cell r="G77" t="str">
            <v>RMB</v>
          </cell>
          <cell r="H77" t="str">
            <v>1</v>
          </cell>
          <cell r="I77" t="str">
            <v>40800</v>
          </cell>
        </row>
        <row r="78">
          <cell r="A78">
            <v>1746697</v>
          </cell>
          <cell r="B78" t="str">
            <v>定山溪豪景酒店</v>
          </cell>
          <cell r="C78" t="str">
            <v>E2VA2T0001</v>
          </cell>
          <cell r="D78" t="str">
            <v>JDYC5H-01, KDYC5H-01</v>
          </cell>
          <cell r="E78" t="str">
            <v/>
          </cell>
          <cell r="F78" t="str">
            <v>2960.38</v>
          </cell>
          <cell r="G78" t="str">
            <v>RMB</v>
          </cell>
          <cell r="H78" t="str">
            <v>1</v>
          </cell>
          <cell r="I78" t="str">
            <v>46000</v>
          </cell>
        </row>
        <row r="79">
          <cell r="A79">
            <v>1752178</v>
          </cell>
          <cell r="B79" t="str">
            <v>东急涩谷线流卓越大饭店</v>
          </cell>
          <cell r="C79" t="str">
            <v>E46N2T0001</v>
          </cell>
          <cell r="D79" t="str">
            <v>163649</v>
          </cell>
          <cell r="E79" t="str">
            <v/>
          </cell>
          <cell r="F79" t="str">
            <v>7439.55</v>
          </cell>
          <cell r="G79" t="str">
            <v>RMB</v>
          </cell>
          <cell r="H79" t="str">
            <v>1</v>
          </cell>
          <cell r="I79" t="str">
            <v>115600</v>
          </cell>
        </row>
        <row r="80">
          <cell r="A80">
            <v>1785121</v>
          </cell>
          <cell r="B80" t="str">
            <v>冈山站东口东横 INN</v>
          </cell>
          <cell r="C80" t="str">
            <v>EFDBPT0001</v>
          </cell>
          <cell r="D80" t="str">
            <v/>
          </cell>
          <cell r="E80" t="str">
            <v/>
          </cell>
          <cell r="F80" t="str">
            <v>1042.57</v>
          </cell>
          <cell r="G80" t="str">
            <v>RMB</v>
          </cell>
          <cell r="H80" t="str">
            <v>1</v>
          </cell>
          <cell r="I80" t="str">
            <v>16200</v>
          </cell>
        </row>
        <row r="81">
          <cell r="A81">
            <v>1701538</v>
          </cell>
          <cell r="B81" t="str">
            <v>伊势松阪站前东横 INN</v>
          </cell>
          <cell r="C81" t="str">
            <v>DPFNHT0001</v>
          </cell>
          <cell r="D81" t="str">
            <v>reconfirmed</v>
          </cell>
          <cell r="E81" t="str">
            <v/>
          </cell>
          <cell r="F81" t="str">
            <v>495.54</v>
          </cell>
          <cell r="G81" t="str">
            <v>RMB</v>
          </cell>
          <cell r="H81" t="str">
            <v>1</v>
          </cell>
          <cell r="I81" t="str">
            <v>7700</v>
          </cell>
        </row>
        <row r="82">
          <cell r="A82">
            <v>1762560</v>
          </cell>
          <cell r="B82" t="str">
            <v>富山车站新干线第二出口东横 INN</v>
          </cell>
          <cell r="C82" t="str">
            <v>E6JWVT0001</v>
          </cell>
          <cell r="D82" t="str">
            <v/>
          </cell>
          <cell r="E82" t="str">
            <v/>
          </cell>
          <cell r="F82" t="str">
            <v>1776.23</v>
          </cell>
          <cell r="G82" t="str">
            <v>RMB</v>
          </cell>
          <cell r="H82" t="str">
            <v>1</v>
          </cell>
          <cell r="I82" t="str">
            <v>27600</v>
          </cell>
        </row>
        <row r="83">
          <cell r="A83">
            <v>1756197</v>
          </cell>
          <cell r="B83" t="str">
            <v>富山车站新干线第二出口东横 INN</v>
          </cell>
          <cell r="C83" t="str">
            <v>E53AMT0001</v>
          </cell>
          <cell r="D83" t="str">
            <v/>
          </cell>
          <cell r="E83" t="str">
            <v/>
          </cell>
          <cell r="F83" t="str">
            <v>720.79</v>
          </cell>
          <cell r="G83" t="str">
            <v>RMB</v>
          </cell>
          <cell r="H83" t="str">
            <v>1</v>
          </cell>
          <cell r="I83" t="str">
            <v>11200</v>
          </cell>
        </row>
        <row r="84">
          <cell r="A84">
            <v>1790902</v>
          </cell>
          <cell r="B84" t="str">
            <v>前桥樱花酒店</v>
          </cell>
          <cell r="C84" t="str">
            <v>EP9DJT0001</v>
          </cell>
          <cell r="D84" t="str">
            <v>EP9DJT0001</v>
          </cell>
          <cell r="E84" t="str">
            <v/>
          </cell>
          <cell r="F84" t="str">
            <v>205.94</v>
          </cell>
          <cell r="G84" t="str">
            <v>RMB</v>
          </cell>
          <cell r="H84" t="str">
            <v>1</v>
          </cell>
          <cell r="I84" t="str">
            <v>3200</v>
          </cell>
        </row>
        <row r="85">
          <cell r="A85">
            <v>1753860</v>
          </cell>
          <cell r="B85" t="str">
            <v>长岛酒店</v>
          </cell>
          <cell r="C85" t="str">
            <v>E4HW0T0001</v>
          </cell>
          <cell r="D85" t="str">
            <v>495595</v>
          </cell>
          <cell r="E85" t="str">
            <v/>
          </cell>
          <cell r="F85" t="str">
            <v>2213.85</v>
          </cell>
          <cell r="G85" t="str">
            <v>RMB</v>
          </cell>
          <cell r="H85" t="str">
            <v>1</v>
          </cell>
          <cell r="I85" t="str">
            <v>34400</v>
          </cell>
        </row>
        <row r="86">
          <cell r="A86">
            <v>1778970</v>
          </cell>
          <cell r="B86" t="str">
            <v>成田机场新馆东横 INN</v>
          </cell>
          <cell r="C86" t="str">
            <v>EA8GHT0001</v>
          </cell>
          <cell r="D86" t="str">
            <v/>
          </cell>
          <cell r="E86" t="str">
            <v/>
          </cell>
          <cell r="F86" t="str">
            <v>399.01</v>
          </cell>
          <cell r="G86" t="str">
            <v>RMB</v>
          </cell>
          <cell r="H86" t="str">
            <v>1</v>
          </cell>
          <cell r="I86" t="str">
            <v>6200</v>
          </cell>
        </row>
        <row r="87">
          <cell r="A87">
            <v>1746482</v>
          </cell>
          <cell r="B87" t="str">
            <v>大阪心斋桥大和ROYNET酒店</v>
          </cell>
          <cell r="C87" t="str">
            <v>E2U4BT0001</v>
          </cell>
          <cell r="D87" t="str">
            <v>100058478,100058475,100058476</v>
          </cell>
          <cell r="E87" t="str">
            <v/>
          </cell>
          <cell r="F87" t="str">
            <v>3095.52</v>
          </cell>
          <cell r="G87" t="str">
            <v>RMB</v>
          </cell>
          <cell r="H87" t="str">
            <v>1</v>
          </cell>
          <cell r="I87" t="str">
            <v>48100</v>
          </cell>
        </row>
        <row r="88">
          <cell r="A88">
            <v>1768280</v>
          </cell>
          <cell r="B88" t="str">
            <v>大阪难波格拉斯丽酒店</v>
          </cell>
          <cell r="C88" t="str">
            <v>E803GT0001</v>
          </cell>
          <cell r="D88" t="str">
            <v>780025817.780025818.7800025819</v>
          </cell>
          <cell r="E88" t="str">
            <v/>
          </cell>
          <cell r="F88" t="str">
            <v>2529.19</v>
          </cell>
          <cell r="G88" t="str">
            <v>RMB</v>
          </cell>
          <cell r="H88" t="str">
            <v>1</v>
          </cell>
          <cell r="I88" t="str">
            <v>39300</v>
          </cell>
        </row>
        <row r="89">
          <cell r="A89">
            <v>1768282</v>
          </cell>
          <cell r="B89" t="str">
            <v>大阪难波格拉斯丽酒店</v>
          </cell>
          <cell r="C89" t="str">
            <v>E803VT0001</v>
          </cell>
          <cell r="D89" t="str">
            <v>780025820,780025821.780025822</v>
          </cell>
          <cell r="E89" t="str">
            <v/>
          </cell>
          <cell r="F89" t="str">
            <v>2529.19</v>
          </cell>
          <cell r="G89" t="str">
            <v>RMB</v>
          </cell>
          <cell r="H89" t="str">
            <v>1</v>
          </cell>
          <cell r="I89" t="str">
            <v>39300</v>
          </cell>
        </row>
        <row r="90">
          <cell r="A90">
            <v>1748658</v>
          </cell>
          <cell r="B90" t="str">
            <v>大阪难波格拉斯丽酒店</v>
          </cell>
          <cell r="C90" t="str">
            <v>E3BAFT0001</v>
          </cell>
          <cell r="D90" t="str">
            <v/>
          </cell>
          <cell r="E90" t="str">
            <v/>
          </cell>
          <cell r="F90" t="str">
            <v>707.92</v>
          </cell>
          <cell r="G90" t="str">
            <v>RMB</v>
          </cell>
          <cell r="H90" t="str">
            <v>1</v>
          </cell>
          <cell r="I90" t="str">
            <v>11000</v>
          </cell>
        </row>
        <row r="91">
          <cell r="A91">
            <v>1763806</v>
          </cell>
          <cell r="B91" t="str">
            <v>大阪难波格拉斯丽酒店</v>
          </cell>
          <cell r="C91" t="str">
            <v>E6W6NT0001</v>
          </cell>
          <cell r="D91" t="str">
            <v>780025531</v>
          </cell>
          <cell r="E91" t="str">
            <v/>
          </cell>
          <cell r="F91" t="str">
            <v>2181.67</v>
          </cell>
          <cell r="G91" t="str">
            <v>RMB</v>
          </cell>
          <cell r="H91" t="str">
            <v>1</v>
          </cell>
          <cell r="I91" t="str">
            <v>33900</v>
          </cell>
        </row>
        <row r="92">
          <cell r="A92">
            <v>1777386</v>
          </cell>
          <cell r="B92" t="str">
            <v>大阪难波格拉斯丽酒店</v>
          </cell>
          <cell r="C92" t="str">
            <v>E9R76T0001</v>
          </cell>
          <cell r="D92" t="str">
            <v/>
          </cell>
          <cell r="E92" t="str">
            <v/>
          </cell>
          <cell r="F92" t="str">
            <v>868.81</v>
          </cell>
          <cell r="G92" t="str">
            <v>RMB</v>
          </cell>
          <cell r="H92" t="str">
            <v>1</v>
          </cell>
          <cell r="I92" t="str">
            <v>13500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1"/>
  <sheetViews>
    <sheetView tabSelected="1" topLeftCell="B13" workbookViewId="0">
      <selection activeCell="AB74" sqref="AB74"/>
    </sheetView>
  </sheetViews>
  <sheetFormatPr defaultColWidth="9" defaultRowHeight="13.5"/>
  <cols>
    <col min="9" max="9" width="8.375" customWidth="1"/>
    <col min="13" max="13" width="6.5" customWidth="1"/>
    <col min="14" max="15" width="9" hidden="1" customWidth="1"/>
    <col min="17" max="20" width="9" hidden="1" customWidth="1"/>
    <col min="23" max="23" width="8.875" hidden="1" customWidth="1"/>
    <col min="24" max="24" width="10.125" customWidth="1"/>
    <col min="25" max="26" width="9" hidden="1" customWidth="1"/>
    <col min="27" max="27" width="25.125" customWidth="1"/>
  </cols>
  <sheetData>
    <row r="1" spans="1:24">
      <c r="A1" s="1" t="s">
        <v>0</v>
      </c>
      <c r="B1" s="2" t="s">
        <v>1</v>
      </c>
      <c r="C1" s="3"/>
      <c r="D1" s="4" t="s">
        <v>2</v>
      </c>
      <c r="E1" s="2" t="s">
        <v>3</v>
      </c>
      <c r="F1" s="5"/>
      <c r="G1" s="5"/>
      <c r="H1" s="5"/>
      <c r="I1" s="3"/>
      <c r="J1" s="2" t="s">
        <v>4</v>
      </c>
      <c r="K1" s="3"/>
      <c r="L1" s="10" t="s">
        <v>5</v>
      </c>
      <c r="M1" s="2" t="s">
        <v>6</v>
      </c>
      <c r="N1" s="5"/>
      <c r="O1" s="3"/>
      <c r="P1" s="10" t="s">
        <v>7</v>
      </c>
      <c r="Q1" s="10" t="s">
        <v>8</v>
      </c>
      <c r="R1" s="3"/>
      <c r="S1" s="14" t="s">
        <v>9</v>
      </c>
      <c r="T1" s="15" t="s">
        <v>10</v>
      </c>
      <c r="U1" s="15" t="s">
        <v>11</v>
      </c>
      <c r="V1" s="14" t="s">
        <v>12</v>
      </c>
      <c r="W1" s="10" t="s">
        <v>13</v>
      </c>
      <c r="X1" s="3"/>
    </row>
    <row r="2" spans="1:26">
      <c r="A2" s="6" t="s">
        <v>14</v>
      </c>
      <c r="B2" s="7" t="s">
        <v>15</v>
      </c>
      <c r="C2" s="3"/>
      <c r="D2" s="8" t="s">
        <v>16</v>
      </c>
      <c r="E2" s="7" t="s">
        <v>17</v>
      </c>
      <c r="F2" s="5"/>
      <c r="G2" s="5"/>
      <c r="H2" s="5"/>
      <c r="I2" s="3"/>
      <c r="J2" s="8" t="s">
        <v>18</v>
      </c>
      <c r="K2" s="3"/>
      <c r="L2" s="8" t="s">
        <v>19</v>
      </c>
      <c r="M2" s="11">
        <v>16200</v>
      </c>
      <c r="N2" s="5"/>
      <c r="O2" s="3"/>
      <c r="P2" s="8">
        <v>1</v>
      </c>
      <c r="Q2" s="8"/>
      <c r="R2" s="3"/>
      <c r="S2" s="8"/>
      <c r="T2" s="8"/>
      <c r="U2" s="11">
        <v>16200</v>
      </c>
      <c r="V2" s="8" t="s">
        <v>20</v>
      </c>
      <c r="W2" s="12">
        <v>1641681</v>
      </c>
      <c r="X2" s="3"/>
      <c r="Y2" t="str">
        <f>VLOOKUP(W2,[1]应付款管理!$A$1:$I$92,9,0)</f>
        <v>16200</v>
      </c>
      <c r="Z2">
        <f t="shared" ref="Z2:Z33" si="0">Y2-U2</f>
        <v>0</v>
      </c>
    </row>
    <row r="3" spans="1:26">
      <c r="A3" s="6" t="s">
        <v>14</v>
      </c>
      <c r="B3" s="7" t="s">
        <v>21</v>
      </c>
      <c r="C3" s="3"/>
      <c r="D3" s="8" t="s">
        <v>22</v>
      </c>
      <c r="E3" s="6" t="s">
        <v>23</v>
      </c>
      <c r="F3" s="5"/>
      <c r="G3" s="5"/>
      <c r="H3" s="5"/>
      <c r="I3" s="3"/>
      <c r="J3" s="12" t="s">
        <v>24</v>
      </c>
      <c r="K3" s="3"/>
      <c r="L3" s="8" t="s">
        <v>25</v>
      </c>
      <c r="M3" s="11">
        <v>10300</v>
      </c>
      <c r="N3" s="5"/>
      <c r="O3" s="3"/>
      <c r="P3" s="8">
        <v>1</v>
      </c>
      <c r="Q3" s="8"/>
      <c r="R3" s="3"/>
      <c r="S3" s="8"/>
      <c r="T3" s="8"/>
      <c r="U3" s="11">
        <v>10300</v>
      </c>
      <c r="V3" s="8" t="s">
        <v>20</v>
      </c>
      <c r="W3" s="12">
        <v>1642443</v>
      </c>
      <c r="X3" s="3"/>
      <c r="Y3" t="str">
        <f>VLOOKUP(W3,[1]应付款管理!$A$1:$I$92,9,0)</f>
        <v>10300</v>
      </c>
      <c r="Z3">
        <f t="shared" si="0"/>
        <v>0</v>
      </c>
    </row>
    <row r="4" spans="1:26">
      <c r="A4" s="6" t="s">
        <v>14</v>
      </c>
      <c r="B4" s="7" t="s">
        <v>26</v>
      </c>
      <c r="C4" s="3"/>
      <c r="D4" s="8" t="s">
        <v>27</v>
      </c>
      <c r="E4" s="6" t="s">
        <v>28</v>
      </c>
      <c r="F4" s="5"/>
      <c r="G4" s="5"/>
      <c r="H4" s="5"/>
      <c r="I4" s="3"/>
      <c r="J4" s="7" t="s">
        <v>29</v>
      </c>
      <c r="K4" s="3"/>
      <c r="L4" s="8" t="s">
        <v>30</v>
      </c>
      <c r="M4" s="11">
        <v>32100</v>
      </c>
      <c r="N4" s="5"/>
      <c r="O4" s="3"/>
      <c r="P4" s="8">
        <v>1</v>
      </c>
      <c r="Q4" s="8"/>
      <c r="R4" s="3"/>
      <c r="S4" s="8"/>
      <c r="T4" s="8"/>
      <c r="U4" s="11">
        <v>32100</v>
      </c>
      <c r="V4" s="8" t="s">
        <v>20</v>
      </c>
      <c r="W4" s="12">
        <v>1642535</v>
      </c>
      <c r="X4" s="3"/>
      <c r="Y4" t="str">
        <f>VLOOKUP(W4,[1]应付款管理!$A$1:$I$92,9,0)</f>
        <v>32100</v>
      </c>
      <c r="Z4">
        <f t="shared" si="0"/>
        <v>0</v>
      </c>
    </row>
    <row r="5" spans="1:26">
      <c r="A5" s="6" t="s">
        <v>14</v>
      </c>
      <c r="B5" s="7" t="s">
        <v>31</v>
      </c>
      <c r="C5" s="3"/>
      <c r="D5" s="8" t="s">
        <v>32</v>
      </c>
      <c r="E5" s="6" t="s">
        <v>23</v>
      </c>
      <c r="F5" s="5"/>
      <c r="G5" s="5"/>
      <c r="H5" s="5"/>
      <c r="I5" s="3"/>
      <c r="J5" s="12" t="s">
        <v>33</v>
      </c>
      <c r="K5" s="3"/>
      <c r="L5" s="8" t="s">
        <v>25</v>
      </c>
      <c r="M5" s="11">
        <v>10300</v>
      </c>
      <c r="N5" s="5"/>
      <c r="O5" s="3"/>
      <c r="P5" s="8">
        <v>1</v>
      </c>
      <c r="Q5" s="8"/>
      <c r="R5" s="3"/>
      <c r="S5" s="8"/>
      <c r="T5" s="8"/>
      <c r="U5" s="11">
        <v>10300</v>
      </c>
      <c r="V5" s="8" t="s">
        <v>20</v>
      </c>
      <c r="W5" s="12">
        <v>1643725</v>
      </c>
      <c r="X5" s="3"/>
      <c r="Y5" t="str">
        <f>VLOOKUP(W5,[1]应付款管理!$A$1:$I$92,9,0)</f>
        <v>10300</v>
      </c>
      <c r="Z5">
        <f t="shared" si="0"/>
        <v>0</v>
      </c>
    </row>
    <row r="6" spans="1:26">
      <c r="A6" s="6" t="s">
        <v>14</v>
      </c>
      <c r="B6" s="7" t="s">
        <v>34</v>
      </c>
      <c r="C6" s="3"/>
      <c r="D6" s="8" t="s">
        <v>35</v>
      </c>
      <c r="E6" s="6" t="s">
        <v>36</v>
      </c>
      <c r="F6" s="5"/>
      <c r="G6" s="5"/>
      <c r="H6" s="5"/>
      <c r="I6" s="3"/>
      <c r="J6" s="12" t="s">
        <v>37</v>
      </c>
      <c r="K6" s="3"/>
      <c r="L6" s="8" t="s">
        <v>25</v>
      </c>
      <c r="M6" s="11">
        <v>17200</v>
      </c>
      <c r="N6" s="5"/>
      <c r="O6" s="3"/>
      <c r="P6" s="8">
        <v>2</v>
      </c>
      <c r="Q6" s="8"/>
      <c r="R6" s="3"/>
      <c r="S6" s="8"/>
      <c r="T6" s="8"/>
      <c r="U6" s="11">
        <v>34400</v>
      </c>
      <c r="V6" s="8" t="s">
        <v>20</v>
      </c>
      <c r="W6" s="12">
        <v>1644000</v>
      </c>
      <c r="X6" s="3"/>
      <c r="Y6" t="str">
        <f>VLOOKUP(W6,[1]应付款管理!$A$1:$I$92,9,0)</f>
        <v>34400</v>
      </c>
      <c r="Z6">
        <f t="shared" si="0"/>
        <v>0</v>
      </c>
    </row>
    <row r="7" spans="1:26">
      <c r="A7" s="6" t="s">
        <v>14</v>
      </c>
      <c r="B7" s="7" t="s">
        <v>38</v>
      </c>
      <c r="C7" s="3"/>
      <c r="D7" s="8" t="s">
        <v>16</v>
      </c>
      <c r="E7" s="6" t="s">
        <v>39</v>
      </c>
      <c r="F7" s="5"/>
      <c r="G7" s="5"/>
      <c r="H7" s="5"/>
      <c r="I7" s="3"/>
      <c r="J7" s="12" t="s">
        <v>40</v>
      </c>
      <c r="K7" s="3"/>
      <c r="L7" s="8" t="s">
        <v>41</v>
      </c>
      <c r="M7" s="11">
        <v>27600</v>
      </c>
      <c r="N7" s="5"/>
      <c r="O7" s="3"/>
      <c r="P7" s="8">
        <v>1</v>
      </c>
      <c r="Q7" s="8"/>
      <c r="R7" s="3"/>
      <c r="S7" s="8"/>
      <c r="T7" s="8"/>
      <c r="U7" s="11">
        <v>27600</v>
      </c>
      <c r="V7" s="8" t="s">
        <v>20</v>
      </c>
      <c r="W7" s="12">
        <v>1645990</v>
      </c>
      <c r="X7" s="3"/>
      <c r="Y7" t="str">
        <f>VLOOKUP(W7,[1]应付款管理!$A$1:$I$92,9,0)</f>
        <v>27600</v>
      </c>
      <c r="Z7">
        <f t="shared" si="0"/>
        <v>0</v>
      </c>
    </row>
    <row r="8" spans="1:26">
      <c r="A8" s="6" t="s">
        <v>14</v>
      </c>
      <c r="B8" s="7" t="s">
        <v>42</v>
      </c>
      <c r="C8" s="3"/>
      <c r="D8" s="8" t="s">
        <v>32</v>
      </c>
      <c r="E8" s="6" t="s">
        <v>43</v>
      </c>
      <c r="F8" s="5"/>
      <c r="G8" s="5"/>
      <c r="H8" s="5"/>
      <c r="I8" s="3"/>
      <c r="J8" s="8" t="s">
        <v>44</v>
      </c>
      <c r="K8" s="3"/>
      <c r="L8" s="8" t="s">
        <v>25</v>
      </c>
      <c r="M8" s="11">
        <v>15300</v>
      </c>
      <c r="N8" s="5"/>
      <c r="O8" s="3"/>
      <c r="P8" s="8">
        <v>1</v>
      </c>
      <c r="Q8" s="8"/>
      <c r="R8" s="3"/>
      <c r="S8" s="8"/>
      <c r="T8" s="8"/>
      <c r="U8" s="11">
        <v>15300</v>
      </c>
      <c r="V8" s="8" t="s">
        <v>20</v>
      </c>
      <c r="W8" s="12">
        <v>1646826</v>
      </c>
      <c r="X8" s="3"/>
      <c r="Y8" t="str">
        <f>VLOOKUP(W8,[1]应付款管理!$A$1:$I$92,9,0)</f>
        <v>15300</v>
      </c>
      <c r="Z8">
        <f t="shared" si="0"/>
        <v>0</v>
      </c>
    </row>
    <row r="9" spans="1:26">
      <c r="A9" s="6" t="s">
        <v>14</v>
      </c>
      <c r="B9" s="7" t="s">
        <v>45</v>
      </c>
      <c r="C9" s="3"/>
      <c r="D9" s="8" t="s">
        <v>16</v>
      </c>
      <c r="E9" s="7" t="s">
        <v>46</v>
      </c>
      <c r="F9" s="5"/>
      <c r="G9" s="5"/>
      <c r="H9" s="5"/>
      <c r="I9" s="3"/>
      <c r="J9" s="12" t="s">
        <v>47</v>
      </c>
      <c r="K9" s="3"/>
      <c r="L9" s="8" t="s">
        <v>48</v>
      </c>
      <c r="M9" s="11">
        <v>9700</v>
      </c>
      <c r="N9" s="5"/>
      <c r="O9" s="3"/>
      <c r="P9" s="8">
        <v>1</v>
      </c>
      <c r="Q9" s="8"/>
      <c r="R9" s="3"/>
      <c r="S9" s="8"/>
      <c r="T9" s="8"/>
      <c r="U9" s="11">
        <v>9700</v>
      </c>
      <c r="V9" s="8" t="s">
        <v>20</v>
      </c>
      <c r="W9" s="12">
        <v>1648103</v>
      </c>
      <c r="X9" s="3"/>
      <c r="Y9" t="str">
        <f>VLOOKUP(W9,[1]应付款管理!$A$1:$I$92,9,0)</f>
        <v>9700</v>
      </c>
      <c r="Z9">
        <f t="shared" si="0"/>
        <v>0</v>
      </c>
    </row>
    <row r="10" spans="1:26">
      <c r="A10" s="6" t="s">
        <v>14</v>
      </c>
      <c r="B10" s="7" t="s">
        <v>49</v>
      </c>
      <c r="C10" s="3"/>
      <c r="D10" s="8" t="s">
        <v>32</v>
      </c>
      <c r="E10" s="7" t="s">
        <v>46</v>
      </c>
      <c r="F10" s="5"/>
      <c r="G10" s="5"/>
      <c r="H10" s="5"/>
      <c r="I10" s="3"/>
      <c r="J10" s="12" t="s">
        <v>50</v>
      </c>
      <c r="K10" s="3"/>
      <c r="L10" s="8" t="s">
        <v>48</v>
      </c>
      <c r="M10" s="11">
        <v>8400</v>
      </c>
      <c r="N10" s="5"/>
      <c r="O10" s="3"/>
      <c r="P10" s="8">
        <v>1</v>
      </c>
      <c r="Q10" s="8"/>
      <c r="R10" s="3"/>
      <c r="S10" s="8"/>
      <c r="T10" s="8"/>
      <c r="U10" s="11">
        <v>8400</v>
      </c>
      <c r="V10" s="8" t="s">
        <v>20</v>
      </c>
      <c r="W10" s="12">
        <v>1655382</v>
      </c>
      <c r="X10" s="3"/>
      <c r="Y10" t="str">
        <f>VLOOKUP(W10,[1]应付款管理!$A$1:$I$92,9,0)</f>
        <v>8400</v>
      </c>
      <c r="Z10">
        <f t="shared" si="0"/>
        <v>0</v>
      </c>
    </row>
    <row r="11" spans="1:26">
      <c r="A11" s="6" t="s">
        <v>14</v>
      </c>
      <c r="B11" s="7" t="s">
        <v>51</v>
      </c>
      <c r="C11" s="3"/>
      <c r="D11" s="8" t="s">
        <v>52</v>
      </c>
      <c r="E11" s="6" t="s">
        <v>53</v>
      </c>
      <c r="F11" s="5"/>
      <c r="G11" s="5"/>
      <c r="H11" s="5"/>
      <c r="I11" s="3"/>
      <c r="J11" s="12" t="s">
        <v>54</v>
      </c>
      <c r="K11" s="3"/>
      <c r="L11" s="8" t="s">
        <v>55</v>
      </c>
      <c r="M11" s="11">
        <v>9300</v>
      </c>
      <c r="N11" s="5"/>
      <c r="O11" s="3"/>
      <c r="P11" s="8">
        <v>1</v>
      </c>
      <c r="Q11" s="8"/>
      <c r="R11" s="3"/>
      <c r="S11" s="8"/>
      <c r="T11" s="8"/>
      <c r="U11" s="11">
        <v>9300</v>
      </c>
      <c r="V11" s="8" t="s">
        <v>20</v>
      </c>
      <c r="W11" s="12">
        <v>1670228</v>
      </c>
      <c r="X11" s="3"/>
      <c r="Y11" t="str">
        <f>VLOOKUP(W11,[1]应付款管理!$A$1:$I$92,9,0)</f>
        <v>9300</v>
      </c>
      <c r="Z11">
        <f t="shared" si="0"/>
        <v>0</v>
      </c>
    </row>
    <row r="12" spans="1:26">
      <c r="A12" s="6" t="s">
        <v>14</v>
      </c>
      <c r="B12" s="7" t="s">
        <v>56</v>
      </c>
      <c r="C12" s="3"/>
      <c r="D12" s="8" t="s">
        <v>57</v>
      </c>
      <c r="E12" s="6" t="s">
        <v>58</v>
      </c>
      <c r="F12" s="5"/>
      <c r="G12" s="5"/>
      <c r="H12" s="5"/>
      <c r="I12" s="3"/>
      <c r="J12" s="8" t="s">
        <v>59</v>
      </c>
      <c r="K12" s="3"/>
      <c r="L12" s="8" t="s">
        <v>60</v>
      </c>
      <c r="M12" s="11">
        <v>11400</v>
      </c>
      <c r="N12" s="5"/>
      <c r="O12" s="3"/>
      <c r="P12" s="8">
        <v>1</v>
      </c>
      <c r="Q12" s="8"/>
      <c r="R12" s="3"/>
      <c r="S12" s="8"/>
      <c r="T12" s="8"/>
      <c r="U12" s="11">
        <v>11400</v>
      </c>
      <c r="V12" s="8" t="s">
        <v>20</v>
      </c>
      <c r="W12" s="12">
        <v>1670232</v>
      </c>
      <c r="X12" s="3"/>
      <c r="Y12" t="str">
        <f>VLOOKUP(W12,[1]应付款管理!$A$1:$I$92,9,0)</f>
        <v>11400</v>
      </c>
      <c r="Z12">
        <f t="shared" si="0"/>
        <v>0</v>
      </c>
    </row>
    <row r="13" spans="1:26">
      <c r="A13" s="6" t="s">
        <v>14</v>
      </c>
      <c r="B13" s="7" t="s">
        <v>61</v>
      </c>
      <c r="C13" s="3"/>
      <c r="D13" s="8" t="s">
        <v>52</v>
      </c>
      <c r="E13" s="6" t="s">
        <v>53</v>
      </c>
      <c r="F13" s="5"/>
      <c r="G13" s="5"/>
      <c r="H13" s="5"/>
      <c r="I13" s="3"/>
      <c r="J13" s="13" t="s">
        <v>62</v>
      </c>
      <c r="K13" s="3"/>
      <c r="L13" s="8" t="s">
        <v>55</v>
      </c>
      <c r="M13" s="11">
        <v>9300</v>
      </c>
      <c r="N13" s="5"/>
      <c r="O13" s="3"/>
      <c r="P13" s="8">
        <v>1</v>
      </c>
      <c r="Q13" s="8"/>
      <c r="R13" s="3"/>
      <c r="S13" s="8"/>
      <c r="T13" s="8"/>
      <c r="U13" s="11">
        <v>9300</v>
      </c>
      <c r="V13" s="8" t="s">
        <v>20</v>
      </c>
      <c r="W13" s="12">
        <v>1670233</v>
      </c>
      <c r="X13" s="3"/>
      <c r="Y13" t="str">
        <f>VLOOKUP(W13,[1]应付款管理!$A$1:$I$92,9,0)</f>
        <v>9300</v>
      </c>
      <c r="Z13">
        <f t="shared" si="0"/>
        <v>0</v>
      </c>
    </row>
    <row r="14" spans="1:26">
      <c r="A14" s="6" t="s">
        <v>14</v>
      </c>
      <c r="B14" s="7" t="s">
        <v>63</v>
      </c>
      <c r="C14" s="3"/>
      <c r="D14" s="8" t="s">
        <v>27</v>
      </c>
      <c r="E14" s="7" t="s">
        <v>46</v>
      </c>
      <c r="F14" s="5"/>
      <c r="G14" s="5"/>
      <c r="H14" s="5"/>
      <c r="I14" s="3"/>
      <c r="J14" s="13" t="s">
        <v>64</v>
      </c>
      <c r="K14" s="3"/>
      <c r="L14" s="8" t="s">
        <v>48</v>
      </c>
      <c r="M14" s="11">
        <v>8400</v>
      </c>
      <c r="N14" s="5"/>
      <c r="O14" s="3"/>
      <c r="P14" s="8">
        <v>1</v>
      </c>
      <c r="Q14" s="8"/>
      <c r="R14" s="3"/>
      <c r="S14" s="8"/>
      <c r="T14" s="8"/>
      <c r="U14" s="11">
        <v>8400</v>
      </c>
      <c r="V14" s="8" t="s">
        <v>20</v>
      </c>
      <c r="W14" s="12">
        <v>1670791</v>
      </c>
      <c r="X14" s="3"/>
      <c r="Y14" t="str">
        <f>VLOOKUP(W14,[1]应付款管理!$A$1:$I$92,9,0)</f>
        <v>8400</v>
      </c>
      <c r="Z14">
        <f t="shared" si="0"/>
        <v>0</v>
      </c>
    </row>
    <row r="15" spans="1:26">
      <c r="A15" s="6" t="s">
        <v>14</v>
      </c>
      <c r="B15" s="7" t="s">
        <v>65</v>
      </c>
      <c r="C15" s="3"/>
      <c r="D15" s="8" t="s">
        <v>66</v>
      </c>
      <c r="E15" s="6" t="s">
        <v>67</v>
      </c>
      <c r="F15" s="5"/>
      <c r="G15" s="5"/>
      <c r="H15" s="5"/>
      <c r="I15" s="3"/>
      <c r="J15" s="8" t="s">
        <v>68</v>
      </c>
      <c r="K15" s="3"/>
      <c r="L15" s="8" t="s">
        <v>30</v>
      </c>
      <c r="M15" s="11">
        <v>19100</v>
      </c>
      <c r="N15" s="5"/>
      <c r="O15" s="3"/>
      <c r="P15" s="8">
        <v>2</v>
      </c>
      <c r="Q15" s="8"/>
      <c r="R15" s="3"/>
      <c r="S15" s="8"/>
      <c r="T15" s="8"/>
      <c r="U15" s="11">
        <v>38200</v>
      </c>
      <c r="V15" s="8" t="s">
        <v>20</v>
      </c>
      <c r="W15" s="12">
        <v>1671231</v>
      </c>
      <c r="X15" s="3"/>
      <c r="Y15" t="str">
        <f>VLOOKUP(W15,[1]应付款管理!$A$1:$I$92,9,0)</f>
        <v>38200</v>
      </c>
      <c r="Z15">
        <f t="shared" si="0"/>
        <v>0</v>
      </c>
    </row>
    <row r="16" spans="1:26">
      <c r="A16" s="6" t="s">
        <v>14</v>
      </c>
      <c r="B16" s="7" t="s">
        <v>69</v>
      </c>
      <c r="C16" s="3"/>
      <c r="D16" s="8" t="s">
        <v>70</v>
      </c>
      <c r="E16" s="6" t="s">
        <v>71</v>
      </c>
      <c r="F16" s="5"/>
      <c r="G16" s="5"/>
      <c r="H16" s="5"/>
      <c r="I16" s="3"/>
      <c r="J16" s="12" t="s">
        <v>72</v>
      </c>
      <c r="K16" s="3"/>
      <c r="L16" s="8" t="s">
        <v>25</v>
      </c>
      <c r="M16" s="11">
        <v>6000</v>
      </c>
      <c r="N16" s="5"/>
      <c r="O16" s="3"/>
      <c r="P16" s="8">
        <v>2</v>
      </c>
      <c r="Q16" s="8"/>
      <c r="R16" s="3"/>
      <c r="S16" s="8"/>
      <c r="T16" s="8"/>
      <c r="U16" s="11">
        <v>12000</v>
      </c>
      <c r="V16" s="8" t="s">
        <v>20</v>
      </c>
      <c r="W16" s="12">
        <v>1672675</v>
      </c>
      <c r="X16" s="3"/>
      <c r="Y16" t="str">
        <f>VLOOKUP(W16,[1]应付款管理!$A$1:$I$92,9,0)</f>
        <v>12000</v>
      </c>
      <c r="Z16">
        <f t="shared" si="0"/>
        <v>0</v>
      </c>
    </row>
    <row r="17" spans="1:26">
      <c r="A17" s="6" t="s">
        <v>14</v>
      </c>
      <c r="B17" s="7" t="s">
        <v>73</v>
      </c>
      <c r="C17" s="3"/>
      <c r="D17" s="8" t="s">
        <v>35</v>
      </c>
      <c r="E17" s="6" t="s">
        <v>74</v>
      </c>
      <c r="F17" s="5"/>
      <c r="G17" s="5"/>
      <c r="H17" s="5"/>
      <c r="I17" s="3"/>
      <c r="J17" s="12" t="s">
        <v>75</v>
      </c>
      <c r="K17" s="3"/>
      <c r="L17" s="8" t="s">
        <v>25</v>
      </c>
      <c r="M17" s="11">
        <v>25500</v>
      </c>
      <c r="N17" s="5"/>
      <c r="O17" s="3"/>
      <c r="P17" s="8">
        <v>2</v>
      </c>
      <c r="Q17" s="8"/>
      <c r="R17" s="3"/>
      <c r="S17" s="8"/>
      <c r="T17" s="8"/>
      <c r="U17" s="11">
        <v>51000</v>
      </c>
      <c r="V17" s="8" t="s">
        <v>20</v>
      </c>
      <c r="W17" s="12">
        <v>1674840</v>
      </c>
      <c r="X17" s="3"/>
      <c r="Y17" t="str">
        <f>VLOOKUP(W17,[1]应付款管理!$A$1:$I$92,9,0)</f>
        <v>51000</v>
      </c>
      <c r="Z17">
        <f t="shared" si="0"/>
        <v>0</v>
      </c>
    </row>
    <row r="18" spans="1:26">
      <c r="A18" s="6" t="s">
        <v>14</v>
      </c>
      <c r="B18" s="7" t="s">
        <v>76</v>
      </c>
      <c r="C18" s="3"/>
      <c r="D18" s="8" t="s">
        <v>16</v>
      </c>
      <c r="E18" s="6" t="s">
        <v>74</v>
      </c>
      <c r="F18" s="5"/>
      <c r="G18" s="5"/>
      <c r="H18" s="5"/>
      <c r="I18" s="3"/>
      <c r="J18" s="13" t="s">
        <v>77</v>
      </c>
      <c r="K18" s="3"/>
      <c r="L18" s="8" t="s">
        <v>25</v>
      </c>
      <c r="M18" s="11">
        <v>32000</v>
      </c>
      <c r="N18" s="5"/>
      <c r="O18" s="3"/>
      <c r="P18" s="8">
        <v>1</v>
      </c>
      <c r="Q18" s="8"/>
      <c r="R18" s="3"/>
      <c r="S18" s="8"/>
      <c r="T18" s="8"/>
      <c r="U18" s="11">
        <v>32000</v>
      </c>
      <c r="V18" s="8" t="s">
        <v>20</v>
      </c>
      <c r="W18" s="12">
        <v>1674842</v>
      </c>
      <c r="X18" s="3"/>
      <c r="Y18" t="str">
        <f>VLOOKUP(W18,[1]应付款管理!$A$1:$I$92,9,0)</f>
        <v>63300</v>
      </c>
      <c r="Z18">
        <f t="shared" si="0"/>
        <v>31300</v>
      </c>
    </row>
    <row r="19" spans="1:26">
      <c r="A19" s="6" t="s">
        <v>14</v>
      </c>
      <c r="B19" s="7" t="s">
        <v>76</v>
      </c>
      <c r="C19" s="3"/>
      <c r="D19" s="8" t="s">
        <v>78</v>
      </c>
      <c r="E19" s="6" t="s">
        <v>74</v>
      </c>
      <c r="F19" s="5"/>
      <c r="G19" s="5"/>
      <c r="H19" s="5"/>
      <c r="I19" s="3"/>
      <c r="J19" s="13" t="s">
        <v>77</v>
      </c>
      <c r="K19" s="3"/>
      <c r="L19" s="8" t="s">
        <v>25</v>
      </c>
      <c r="M19" s="11">
        <v>31300</v>
      </c>
      <c r="N19" s="5"/>
      <c r="O19" s="3"/>
      <c r="P19" s="8">
        <v>1</v>
      </c>
      <c r="Q19" s="8"/>
      <c r="R19" s="3"/>
      <c r="S19" s="8"/>
      <c r="T19" s="8"/>
      <c r="U19" s="11">
        <v>31300</v>
      </c>
      <c r="V19" s="8" t="s">
        <v>20</v>
      </c>
      <c r="W19" s="12">
        <v>1674842</v>
      </c>
      <c r="X19" s="3"/>
      <c r="Y19" t="str">
        <f>VLOOKUP(W19,[1]应付款管理!$A$1:$I$92,9,0)</f>
        <v>63300</v>
      </c>
      <c r="Z19">
        <f t="shared" si="0"/>
        <v>32000</v>
      </c>
    </row>
    <row r="20" spans="1:26">
      <c r="A20" s="6" t="s">
        <v>14</v>
      </c>
      <c r="B20" s="7" t="s">
        <v>79</v>
      </c>
      <c r="C20" s="3"/>
      <c r="D20" s="8" t="s">
        <v>80</v>
      </c>
      <c r="E20" s="6" t="s">
        <v>81</v>
      </c>
      <c r="F20" s="5"/>
      <c r="G20" s="5"/>
      <c r="H20" s="5"/>
      <c r="I20" s="3"/>
      <c r="J20" s="13" t="s">
        <v>82</v>
      </c>
      <c r="K20" s="3"/>
      <c r="L20" s="8" t="s">
        <v>19</v>
      </c>
      <c r="M20" s="11">
        <v>20600</v>
      </c>
      <c r="N20" s="5"/>
      <c r="O20" s="3"/>
      <c r="P20" s="8">
        <v>2</v>
      </c>
      <c r="Q20" s="8"/>
      <c r="R20" s="3"/>
      <c r="S20" s="8"/>
      <c r="T20" s="8"/>
      <c r="U20" s="11">
        <v>41200</v>
      </c>
      <c r="V20" s="8" t="s">
        <v>20</v>
      </c>
      <c r="W20" s="12">
        <v>1679854</v>
      </c>
      <c r="X20" s="3"/>
      <c r="Y20" t="str">
        <f>VLOOKUP(W20,[1]应付款管理!$A$1:$I$92,9,0)</f>
        <v>41200</v>
      </c>
      <c r="Z20">
        <f t="shared" si="0"/>
        <v>0</v>
      </c>
    </row>
    <row r="21" spans="1:26">
      <c r="A21" s="6" t="s">
        <v>14</v>
      </c>
      <c r="B21" s="7" t="s">
        <v>83</v>
      </c>
      <c r="C21" s="3"/>
      <c r="D21" s="8" t="s">
        <v>84</v>
      </c>
      <c r="E21" s="7" t="s">
        <v>17</v>
      </c>
      <c r="F21" s="5"/>
      <c r="G21" s="5"/>
      <c r="H21" s="5"/>
      <c r="I21" s="3"/>
      <c r="J21" s="13" t="s">
        <v>85</v>
      </c>
      <c r="K21" s="3"/>
      <c r="L21" s="8" t="s">
        <v>19</v>
      </c>
      <c r="M21" s="11">
        <v>13700</v>
      </c>
      <c r="N21" s="5"/>
      <c r="O21" s="3"/>
      <c r="P21" s="8">
        <v>1</v>
      </c>
      <c r="Q21" s="8"/>
      <c r="R21" s="3"/>
      <c r="S21" s="8"/>
      <c r="T21" s="8"/>
      <c r="U21" s="11">
        <v>13700</v>
      </c>
      <c r="V21" s="8" t="s">
        <v>20</v>
      </c>
      <c r="W21" s="12">
        <v>1680379</v>
      </c>
      <c r="X21" s="3"/>
      <c r="Y21" t="str">
        <f>VLOOKUP(W21,[1]应付款管理!$A$1:$I$92,9,0)</f>
        <v>13700</v>
      </c>
      <c r="Z21">
        <f t="shared" si="0"/>
        <v>0</v>
      </c>
    </row>
    <row r="22" spans="1:26">
      <c r="A22" s="6" t="s">
        <v>14</v>
      </c>
      <c r="B22" s="7" t="s">
        <v>86</v>
      </c>
      <c r="C22" s="3"/>
      <c r="D22" s="8" t="s">
        <v>87</v>
      </c>
      <c r="E22" s="7" t="s">
        <v>17</v>
      </c>
      <c r="F22" s="5"/>
      <c r="G22" s="5"/>
      <c r="H22" s="5"/>
      <c r="I22" s="3"/>
      <c r="J22" s="13" t="s">
        <v>88</v>
      </c>
      <c r="K22" s="3"/>
      <c r="L22" s="8" t="s">
        <v>19</v>
      </c>
      <c r="M22" s="11">
        <v>13700</v>
      </c>
      <c r="N22" s="5"/>
      <c r="O22" s="3"/>
      <c r="P22" s="8">
        <v>1</v>
      </c>
      <c r="Q22" s="8"/>
      <c r="R22" s="3"/>
      <c r="S22" s="8"/>
      <c r="T22" s="8"/>
      <c r="U22" s="11">
        <v>13700</v>
      </c>
      <c r="V22" s="8" t="s">
        <v>20</v>
      </c>
      <c r="W22" s="12">
        <v>1685334</v>
      </c>
      <c r="X22" s="3"/>
      <c r="Y22" t="str">
        <f>VLOOKUP(W22,[1]应付款管理!$A$1:$I$92,9,0)</f>
        <v>13700</v>
      </c>
      <c r="Z22">
        <f t="shared" si="0"/>
        <v>0</v>
      </c>
    </row>
    <row r="23" spans="1:26">
      <c r="A23" s="6" t="s">
        <v>14</v>
      </c>
      <c r="B23" s="7" t="s">
        <v>89</v>
      </c>
      <c r="C23" s="3"/>
      <c r="D23" s="8" t="s">
        <v>78</v>
      </c>
      <c r="E23" s="6" t="s">
        <v>90</v>
      </c>
      <c r="F23" s="5"/>
      <c r="G23" s="5"/>
      <c r="H23" s="5"/>
      <c r="I23" s="3"/>
      <c r="J23" s="13" t="s">
        <v>91</v>
      </c>
      <c r="K23" s="3"/>
      <c r="L23" s="8" t="s">
        <v>92</v>
      </c>
      <c r="M23" s="11">
        <v>8800</v>
      </c>
      <c r="N23" s="5"/>
      <c r="O23" s="3"/>
      <c r="P23" s="8">
        <v>2</v>
      </c>
      <c r="Q23" s="8"/>
      <c r="R23" s="3"/>
      <c r="S23" s="8"/>
      <c r="T23" s="8"/>
      <c r="U23" s="11">
        <v>17600</v>
      </c>
      <c r="V23" s="8" t="s">
        <v>20</v>
      </c>
      <c r="W23" s="12">
        <v>1690608</v>
      </c>
      <c r="X23" s="3"/>
      <c r="Y23" t="str">
        <f>VLOOKUP(W23,[1]应付款管理!$A$1:$I$92,9,0)</f>
        <v>17600</v>
      </c>
      <c r="Z23">
        <f t="shared" si="0"/>
        <v>0</v>
      </c>
    </row>
    <row r="24" spans="1:26">
      <c r="A24" s="6" t="s">
        <v>14</v>
      </c>
      <c r="B24" s="7" t="s">
        <v>93</v>
      </c>
      <c r="C24" s="3"/>
      <c r="D24" s="8" t="s">
        <v>57</v>
      </c>
      <c r="E24" s="6" t="s">
        <v>94</v>
      </c>
      <c r="F24" s="5"/>
      <c r="G24" s="5"/>
      <c r="H24" s="5"/>
      <c r="I24" s="3"/>
      <c r="J24" s="8" t="s">
        <v>95</v>
      </c>
      <c r="K24" s="3"/>
      <c r="L24" s="8" t="s">
        <v>92</v>
      </c>
      <c r="M24" s="11">
        <v>10100</v>
      </c>
      <c r="N24" s="5"/>
      <c r="O24" s="3"/>
      <c r="P24" s="8">
        <v>1</v>
      </c>
      <c r="Q24" s="8"/>
      <c r="R24" s="3"/>
      <c r="S24" s="8"/>
      <c r="T24" s="8"/>
      <c r="U24" s="11">
        <v>10100</v>
      </c>
      <c r="V24" s="8" t="s">
        <v>20</v>
      </c>
      <c r="W24" s="12">
        <v>1696123</v>
      </c>
      <c r="X24" s="3"/>
      <c r="Y24" t="str">
        <f>VLOOKUP(W24,[1]应付款管理!$A$1:$I$92,9,0)</f>
        <v>10100</v>
      </c>
      <c r="Z24">
        <f t="shared" si="0"/>
        <v>0</v>
      </c>
    </row>
    <row r="25" spans="1:26">
      <c r="A25" s="6" t="s">
        <v>14</v>
      </c>
      <c r="B25" s="7" t="s">
        <v>96</v>
      </c>
      <c r="C25" s="3"/>
      <c r="D25" s="8" t="s">
        <v>97</v>
      </c>
      <c r="E25" s="6" t="s">
        <v>98</v>
      </c>
      <c r="F25" s="5"/>
      <c r="G25" s="5"/>
      <c r="H25" s="5"/>
      <c r="I25" s="3"/>
      <c r="J25" s="12" t="s">
        <v>99</v>
      </c>
      <c r="K25" s="3"/>
      <c r="L25" s="8" t="s">
        <v>19</v>
      </c>
      <c r="M25" s="11">
        <v>24300</v>
      </c>
      <c r="N25" s="5"/>
      <c r="O25" s="3"/>
      <c r="P25" s="8">
        <v>2</v>
      </c>
      <c r="Q25" s="8"/>
      <c r="R25" s="3"/>
      <c r="S25" s="8"/>
      <c r="T25" s="8"/>
      <c r="U25" s="11">
        <v>48600</v>
      </c>
      <c r="V25" s="8" t="s">
        <v>20</v>
      </c>
      <c r="W25" s="12">
        <v>1697317</v>
      </c>
      <c r="X25" s="3"/>
      <c r="Y25" t="str">
        <f>VLOOKUP(W25,[1]应付款管理!$A$1:$I$92,9,0)</f>
        <v>69200</v>
      </c>
      <c r="Z25">
        <f t="shared" si="0"/>
        <v>20600</v>
      </c>
    </row>
    <row r="26" spans="1:26">
      <c r="A26" s="6" t="s">
        <v>14</v>
      </c>
      <c r="B26" s="7" t="s">
        <v>96</v>
      </c>
      <c r="C26" s="3"/>
      <c r="D26" s="8" t="s">
        <v>87</v>
      </c>
      <c r="E26" s="6" t="s">
        <v>98</v>
      </c>
      <c r="F26" s="5"/>
      <c r="G26" s="5"/>
      <c r="H26" s="5"/>
      <c r="I26" s="3"/>
      <c r="J26" s="12" t="s">
        <v>99</v>
      </c>
      <c r="K26" s="3"/>
      <c r="L26" s="8" t="s">
        <v>19</v>
      </c>
      <c r="M26" s="11">
        <v>20600</v>
      </c>
      <c r="N26" s="5"/>
      <c r="O26" s="3"/>
      <c r="P26" s="8">
        <v>1</v>
      </c>
      <c r="Q26" s="8"/>
      <c r="R26" s="3"/>
      <c r="S26" s="8"/>
      <c r="T26" s="8"/>
      <c r="U26" s="11">
        <v>20600</v>
      </c>
      <c r="V26" s="8" t="s">
        <v>20</v>
      </c>
      <c r="W26" s="12">
        <v>1697317</v>
      </c>
      <c r="X26" s="3"/>
      <c r="Y26" t="str">
        <f>VLOOKUP(W26,[1]应付款管理!$A$1:$I$92,9,0)</f>
        <v>69200</v>
      </c>
      <c r="Z26">
        <f t="shared" si="0"/>
        <v>48600</v>
      </c>
    </row>
    <row r="27" spans="1:26">
      <c r="A27" s="6" t="s">
        <v>14</v>
      </c>
      <c r="B27" s="7" t="s">
        <v>100</v>
      </c>
      <c r="C27" s="3"/>
      <c r="D27" s="8" t="s">
        <v>66</v>
      </c>
      <c r="E27" s="7" t="s">
        <v>101</v>
      </c>
      <c r="F27" s="5"/>
      <c r="G27" s="5"/>
      <c r="H27" s="5"/>
      <c r="I27" s="3"/>
      <c r="J27" s="12" t="s">
        <v>102</v>
      </c>
      <c r="K27" s="3"/>
      <c r="L27" s="8" t="s">
        <v>55</v>
      </c>
      <c r="M27" s="11">
        <v>17500</v>
      </c>
      <c r="N27" s="5"/>
      <c r="O27" s="3"/>
      <c r="P27" s="8">
        <v>1</v>
      </c>
      <c r="Q27" s="8"/>
      <c r="R27" s="3"/>
      <c r="S27" s="8"/>
      <c r="T27" s="8"/>
      <c r="U27" s="11">
        <v>17500</v>
      </c>
      <c r="V27" s="8" t="s">
        <v>20</v>
      </c>
      <c r="W27" s="12">
        <v>1699796</v>
      </c>
      <c r="X27" s="3"/>
      <c r="Y27" t="str">
        <f>VLOOKUP(W27,[1]应付款管理!$A$1:$I$92,9,0)</f>
        <v>17500</v>
      </c>
      <c r="Z27">
        <f t="shared" si="0"/>
        <v>0</v>
      </c>
    </row>
    <row r="28" spans="1:26">
      <c r="A28" s="6" t="s">
        <v>14</v>
      </c>
      <c r="B28" s="7" t="s">
        <v>103</v>
      </c>
      <c r="C28" s="3"/>
      <c r="D28" s="8" t="s">
        <v>66</v>
      </c>
      <c r="E28" s="7" t="s">
        <v>17</v>
      </c>
      <c r="F28" s="5"/>
      <c r="G28" s="5"/>
      <c r="H28" s="5"/>
      <c r="I28" s="3"/>
      <c r="J28" s="7" t="s">
        <v>104</v>
      </c>
      <c r="K28" s="3"/>
      <c r="L28" s="8" t="s">
        <v>19</v>
      </c>
      <c r="M28" s="11">
        <v>13700</v>
      </c>
      <c r="N28" s="5"/>
      <c r="O28" s="3"/>
      <c r="P28" s="8">
        <v>1</v>
      </c>
      <c r="Q28" s="8"/>
      <c r="R28" s="3"/>
      <c r="S28" s="8"/>
      <c r="T28" s="8"/>
      <c r="U28" s="11">
        <v>13700</v>
      </c>
      <c r="V28" s="8" t="s">
        <v>20</v>
      </c>
      <c r="W28" s="12">
        <v>1700702</v>
      </c>
      <c r="X28" s="3"/>
      <c r="Y28" t="str">
        <f>VLOOKUP(W28,[1]应付款管理!$A$1:$I$92,9,0)</f>
        <v>13700</v>
      </c>
      <c r="Z28">
        <f t="shared" si="0"/>
        <v>0</v>
      </c>
    </row>
    <row r="29" spans="1:26">
      <c r="A29" s="6" t="s">
        <v>14</v>
      </c>
      <c r="B29" s="7" t="s">
        <v>105</v>
      </c>
      <c r="C29" s="3"/>
      <c r="D29" s="8" t="s">
        <v>97</v>
      </c>
      <c r="E29" s="6" t="s">
        <v>106</v>
      </c>
      <c r="F29" s="5"/>
      <c r="G29" s="5"/>
      <c r="H29" s="5"/>
      <c r="I29" s="3"/>
      <c r="J29" s="8" t="s">
        <v>107</v>
      </c>
      <c r="K29" s="3"/>
      <c r="L29" s="8" t="s">
        <v>92</v>
      </c>
      <c r="M29" s="11">
        <v>9400</v>
      </c>
      <c r="N29" s="5"/>
      <c r="O29" s="3"/>
      <c r="P29" s="8">
        <v>1</v>
      </c>
      <c r="Q29" s="8"/>
      <c r="R29" s="3"/>
      <c r="S29" s="8"/>
      <c r="T29" s="8"/>
      <c r="U29" s="11">
        <v>9400</v>
      </c>
      <c r="V29" s="8" t="s">
        <v>20</v>
      </c>
      <c r="W29" s="12">
        <v>1700742</v>
      </c>
      <c r="X29" s="3"/>
      <c r="Y29" t="str">
        <f>VLOOKUP(W29,[1]应付款管理!$A$1:$I$92,9,0)</f>
        <v>9400</v>
      </c>
      <c r="Z29">
        <f t="shared" si="0"/>
        <v>0</v>
      </c>
    </row>
    <row r="30" spans="1:26">
      <c r="A30" s="6" t="s">
        <v>14</v>
      </c>
      <c r="B30" s="7" t="s">
        <v>108</v>
      </c>
      <c r="C30" s="3"/>
      <c r="D30" s="8" t="s">
        <v>66</v>
      </c>
      <c r="E30" s="7" t="s">
        <v>17</v>
      </c>
      <c r="F30" s="5"/>
      <c r="G30" s="5"/>
      <c r="H30" s="5"/>
      <c r="I30" s="3"/>
      <c r="J30" s="12" t="s">
        <v>109</v>
      </c>
      <c r="K30" s="3"/>
      <c r="L30" s="8" t="s">
        <v>19</v>
      </c>
      <c r="M30" s="11">
        <v>13700</v>
      </c>
      <c r="N30" s="5"/>
      <c r="O30" s="3"/>
      <c r="P30" s="8">
        <v>2</v>
      </c>
      <c r="Q30" s="8"/>
      <c r="R30" s="3"/>
      <c r="S30" s="8"/>
      <c r="T30" s="8"/>
      <c r="U30" s="11">
        <v>27400</v>
      </c>
      <c r="V30" s="8" t="s">
        <v>20</v>
      </c>
      <c r="W30" s="12">
        <v>1701180</v>
      </c>
      <c r="X30" s="3"/>
      <c r="Y30" t="str">
        <f>VLOOKUP(W30,[1]应付款管理!$A$1:$I$92,9,0)</f>
        <v>43600</v>
      </c>
      <c r="Z30">
        <f t="shared" si="0"/>
        <v>16200</v>
      </c>
    </row>
    <row r="31" spans="1:26">
      <c r="A31" s="6" t="s">
        <v>14</v>
      </c>
      <c r="B31" s="7" t="s">
        <v>108</v>
      </c>
      <c r="C31" s="3"/>
      <c r="D31" s="8" t="s">
        <v>16</v>
      </c>
      <c r="E31" s="7" t="s">
        <v>17</v>
      </c>
      <c r="F31" s="5"/>
      <c r="G31" s="5"/>
      <c r="H31" s="5"/>
      <c r="I31" s="3"/>
      <c r="J31" s="12" t="s">
        <v>109</v>
      </c>
      <c r="K31" s="3"/>
      <c r="L31" s="8" t="s">
        <v>19</v>
      </c>
      <c r="M31" s="11">
        <v>16200</v>
      </c>
      <c r="N31" s="5"/>
      <c r="O31" s="3"/>
      <c r="P31" s="8">
        <v>1</v>
      </c>
      <c r="Q31" s="8"/>
      <c r="R31" s="3"/>
      <c r="S31" s="8"/>
      <c r="T31" s="8"/>
      <c r="U31" s="11">
        <v>16200</v>
      </c>
      <c r="V31" s="8" t="s">
        <v>20</v>
      </c>
      <c r="W31" s="12">
        <v>1701180</v>
      </c>
      <c r="X31" s="3"/>
      <c r="Y31" t="str">
        <f>VLOOKUP(W31,[1]应付款管理!$A$1:$I$92,9,0)</f>
        <v>43600</v>
      </c>
      <c r="Z31">
        <f t="shared" si="0"/>
        <v>27400</v>
      </c>
    </row>
    <row r="32" spans="1:26">
      <c r="A32" s="6" t="s">
        <v>14</v>
      </c>
      <c r="B32" s="7" t="s">
        <v>110</v>
      </c>
      <c r="C32" s="3"/>
      <c r="D32" s="8" t="s">
        <v>111</v>
      </c>
      <c r="E32" s="6" t="s">
        <v>112</v>
      </c>
      <c r="F32" s="5"/>
      <c r="G32" s="5"/>
      <c r="H32" s="5"/>
      <c r="I32" s="3"/>
      <c r="J32" s="12" t="s">
        <v>113</v>
      </c>
      <c r="K32" s="3"/>
      <c r="L32" s="8" t="s">
        <v>25</v>
      </c>
      <c r="M32" s="11">
        <v>7700</v>
      </c>
      <c r="N32" s="5"/>
      <c r="O32" s="3"/>
      <c r="P32" s="8">
        <v>1</v>
      </c>
      <c r="Q32" s="8"/>
      <c r="R32" s="3"/>
      <c r="S32" s="8"/>
      <c r="T32" s="8"/>
      <c r="U32" s="11">
        <v>7700</v>
      </c>
      <c r="V32" s="8" t="s">
        <v>20</v>
      </c>
      <c r="W32" s="12">
        <v>1701538</v>
      </c>
      <c r="X32" s="3"/>
      <c r="Y32" t="str">
        <f>VLOOKUP(W32,[1]应付款管理!$A$1:$I$92,9,0)</f>
        <v>7700</v>
      </c>
      <c r="Z32">
        <f t="shared" si="0"/>
        <v>0</v>
      </c>
    </row>
    <row r="33" spans="1:26">
      <c r="A33" s="6" t="s">
        <v>14</v>
      </c>
      <c r="B33" s="7" t="s">
        <v>114</v>
      </c>
      <c r="C33" s="3"/>
      <c r="D33" s="8" t="s">
        <v>52</v>
      </c>
      <c r="E33" s="7" t="s">
        <v>17</v>
      </c>
      <c r="F33" s="5"/>
      <c r="G33" s="5"/>
      <c r="H33" s="5"/>
      <c r="I33" s="3"/>
      <c r="J33" s="12" t="s">
        <v>115</v>
      </c>
      <c r="K33" s="3"/>
      <c r="L33" s="8" t="s">
        <v>19</v>
      </c>
      <c r="M33" s="11">
        <v>13700</v>
      </c>
      <c r="N33" s="5"/>
      <c r="O33" s="3"/>
      <c r="P33" s="8">
        <v>1</v>
      </c>
      <c r="Q33" s="8"/>
      <c r="R33" s="3"/>
      <c r="S33" s="8"/>
      <c r="T33" s="8"/>
      <c r="U33" s="11">
        <v>13700</v>
      </c>
      <c r="V33" s="8" t="s">
        <v>20</v>
      </c>
      <c r="W33" s="12">
        <v>1705376</v>
      </c>
      <c r="X33" s="3"/>
      <c r="Y33" t="str">
        <f>VLOOKUP(W33,[1]应付款管理!$A$1:$I$92,9,0)</f>
        <v>13700</v>
      </c>
      <c r="Z33">
        <f t="shared" si="0"/>
        <v>0</v>
      </c>
    </row>
    <row r="34" spans="1:26">
      <c r="A34" s="6" t="s">
        <v>14</v>
      </c>
      <c r="B34" s="7" t="s">
        <v>116</v>
      </c>
      <c r="C34" s="3"/>
      <c r="D34" s="8" t="s">
        <v>117</v>
      </c>
      <c r="E34" s="6" t="s">
        <v>118</v>
      </c>
      <c r="F34" s="5"/>
      <c r="G34" s="5"/>
      <c r="H34" s="5"/>
      <c r="I34" s="3"/>
      <c r="J34" s="8" t="s">
        <v>119</v>
      </c>
      <c r="K34" s="3"/>
      <c r="L34" s="8" t="s">
        <v>19</v>
      </c>
      <c r="M34" s="11">
        <v>13400</v>
      </c>
      <c r="N34" s="5"/>
      <c r="O34" s="3"/>
      <c r="P34" s="8">
        <v>1</v>
      </c>
      <c r="Q34" s="8"/>
      <c r="R34" s="3"/>
      <c r="S34" s="8"/>
      <c r="T34" s="8"/>
      <c r="U34" s="11">
        <v>13400</v>
      </c>
      <c r="V34" s="8" t="s">
        <v>20</v>
      </c>
      <c r="W34" s="12">
        <v>1705634</v>
      </c>
      <c r="X34" s="3"/>
      <c r="Y34" t="str">
        <f>VLOOKUP(W34,[1]应付款管理!$A$1:$I$92,9,0)</f>
        <v>13400</v>
      </c>
      <c r="Z34">
        <f t="shared" ref="Z34:Z79" si="1">Y34-U34</f>
        <v>0</v>
      </c>
    </row>
    <row r="35" spans="1:26">
      <c r="A35" s="6" t="s">
        <v>14</v>
      </c>
      <c r="B35" s="7" t="s">
        <v>120</v>
      </c>
      <c r="C35" s="3"/>
      <c r="D35" s="8" t="s">
        <v>16</v>
      </c>
      <c r="E35" s="6" t="s">
        <v>121</v>
      </c>
      <c r="F35" s="5"/>
      <c r="G35" s="5"/>
      <c r="H35" s="5"/>
      <c r="I35" s="3"/>
      <c r="J35" s="12" t="s">
        <v>122</v>
      </c>
      <c r="K35" s="3"/>
      <c r="L35" s="8" t="s">
        <v>123</v>
      </c>
      <c r="M35" s="11">
        <v>6900</v>
      </c>
      <c r="N35" s="5"/>
      <c r="O35" s="3"/>
      <c r="P35" s="8">
        <v>1</v>
      </c>
      <c r="Q35" s="8"/>
      <c r="R35" s="3"/>
      <c r="S35" s="8"/>
      <c r="T35" s="8"/>
      <c r="U35" s="11">
        <v>6900</v>
      </c>
      <c r="V35" s="8" t="s">
        <v>20</v>
      </c>
      <c r="W35" s="12">
        <v>1706355</v>
      </c>
      <c r="X35" s="3"/>
      <c r="Y35" t="str">
        <f>VLOOKUP(W35,[1]应付款管理!$A$1:$I$92,9,0)</f>
        <v>12800</v>
      </c>
      <c r="Z35">
        <f t="shared" si="1"/>
        <v>5900</v>
      </c>
    </row>
    <row r="36" spans="1:26">
      <c r="A36" s="6" t="s">
        <v>14</v>
      </c>
      <c r="B36" s="7" t="s">
        <v>120</v>
      </c>
      <c r="C36" s="3"/>
      <c r="D36" s="8" t="s">
        <v>78</v>
      </c>
      <c r="E36" s="6" t="s">
        <v>121</v>
      </c>
      <c r="F36" s="5"/>
      <c r="G36" s="5"/>
      <c r="H36" s="5"/>
      <c r="I36" s="3"/>
      <c r="J36" s="12" t="s">
        <v>122</v>
      </c>
      <c r="K36" s="3"/>
      <c r="L36" s="8" t="s">
        <v>123</v>
      </c>
      <c r="M36" s="11">
        <v>5900</v>
      </c>
      <c r="N36" s="5"/>
      <c r="O36" s="3"/>
      <c r="P36" s="8">
        <v>1</v>
      </c>
      <c r="Q36" s="8"/>
      <c r="R36" s="3"/>
      <c r="S36" s="8"/>
      <c r="T36" s="8"/>
      <c r="U36" s="11">
        <v>5900</v>
      </c>
      <c r="V36" s="8" t="s">
        <v>20</v>
      </c>
      <c r="W36" s="12">
        <v>1706355</v>
      </c>
      <c r="X36" s="3"/>
      <c r="Y36" t="str">
        <f>VLOOKUP(W36,[1]应付款管理!$A$1:$I$92,9,0)</f>
        <v>12800</v>
      </c>
      <c r="Z36">
        <f t="shared" si="1"/>
        <v>6900</v>
      </c>
    </row>
    <row r="37" spans="1:26">
      <c r="A37" s="6" t="s">
        <v>14</v>
      </c>
      <c r="B37" s="7" t="s">
        <v>124</v>
      </c>
      <c r="C37" s="3"/>
      <c r="D37" s="8" t="s">
        <v>66</v>
      </c>
      <c r="E37" s="6" t="s">
        <v>125</v>
      </c>
      <c r="F37" s="5"/>
      <c r="G37" s="5"/>
      <c r="H37" s="5"/>
      <c r="I37" s="3"/>
      <c r="J37" s="13" t="s">
        <v>126</v>
      </c>
      <c r="K37" s="3"/>
      <c r="L37" s="8" t="s">
        <v>19</v>
      </c>
      <c r="M37" s="11">
        <v>15000</v>
      </c>
      <c r="N37" s="5"/>
      <c r="O37" s="3"/>
      <c r="P37" s="8">
        <v>2</v>
      </c>
      <c r="Q37" s="8"/>
      <c r="R37" s="3"/>
      <c r="S37" s="8"/>
      <c r="T37" s="8"/>
      <c r="U37" s="11">
        <v>30000</v>
      </c>
      <c r="V37" s="8" t="s">
        <v>20</v>
      </c>
      <c r="W37" s="12">
        <v>1706734</v>
      </c>
      <c r="X37" s="3"/>
      <c r="Y37" t="str">
        <f>VLOOKUP(W37,[1]应付款管理!$A$1:$I$92,9,0)</f>
        <v>30000</v>
      </c>
      <c r="Z37">
        <f t="shared" si="1"/>
        <v>0</v>
      </c>
    </row>
    <row r="38" spans="1:26">
      <c r="A38" s="6" t="s">
        <v>14</v>
      </c>
      <c r="B38" s="7" t="s">
        <v>127</v>
      </c>
      <c r="C38" s="3"/>
      <c r="D38" s="8" t="s">
        <v>27</v>
      </c>
      <c r="E38" s="6" t="s">
        <v>128</v>
      </c>
      <c r="F38" s="5"/>
      <c r="G38" s="5"/>
      <c r="H38" s="5"/>
      <c r="I38" s="3"/>
      <c r="J38" s="7" t="s">
        <v>129</v>
      </c>
      <c r="K38" s="3"/>
      <c r="L38" s="8" t="s">
        <v>25</v>
      </c>
      <c r="M38" s="11">
        <v>11400</v>
      </c>
      <c r="N38" s="5"/>
      <c r="O38" s="3"/>
      <c r="P38" s="8">
        <v>1</v>
      </c>
      <c r="Q38" s="8"/>
      <c r="R38" s="3"/>
      <c r="S38" s="8"/>
      <c r="T38" s="8"/>
      <c r="U38" s="11">
        <v>11400</v>
      </c>
      <c r="V38" s="8" t="s">
        <v>20</v>
      </c>
      <c r="W38" s="12">
        <v>1706969</v>
      </c>
      <c r="X38" s="3"/>
      <c r="Y38" t="str">
        <f>VLOOKUP(W38,[1]应付款管理!$A$1:$I$92,9,0)</f>
        <v>11400</v>
      </c>
      <c r="Z38">
        <f t="shared" si="1"/>
        <v>0</v>
      </c>
    </row>
    <row r="39" spans="1:26">
      <c r="A39" s="6" t="s">
        <v>14</v>
      </c>
      <c r="B39" s="7" t="s">
        <v>130</v>
      </c>
      <c r="C39" s="3"/>
      <c r="D39" s="8" t="s">
        <v>131</v>
      </c>
      <c r="E39" s="9" t="s">
        <v>132</v>
      </c>
      <c r="F39" s="5"/>
      <c r="G39" s="5"/>
      <c r="H39" s="5"/>
      <c r="I39" s="3"/>
      <c r="J39" s="12" t="s">
        <v>133</v>
      </c>
      <c r="K39" s="3"/>
      <c r="L39" s="8" t="s">
        <v>19</v>
      </c>
      <c r="M39" s="11">
        <v>10900</v>
      </c>
      <c r="N39" s="5"/>
      <c r="O39" s="3"/>
      <c r="P39" s="8">
        <v>2</v>
      </c>
      <c r="Q39" s="8"/>
      <c r="R39" s="3"/>
      <c r="S39" s="8"/>
      <c r="T39" s="8"/>
      <c r="U39" s="11">
        <v>21800</v>
      </c>
      <c r="V39" s="8" t="s">
        <v>20</v>
      </c>
      <c r="W39" s="12">
        <v>1711368</v>
      </c>
      <c r="X39" s="3"/>
      <c r="Y39" t="str">
        <f>VLOOKUP(W39,[1]应付款管理!$A$1:$I$92,9,0)</f>
        <v>21800</v>
      </c>
      <c r="Z39">
        <f t="shared" si="1"/>
        <v>0</v>
      </c>
    </row>
    <row r="40" spans="1:26">
      <c r="A40" s="6" t="s">
        <v>14</v>
      </c>
      <c r="B40" s="7" t="s">
        <v>134</v>
      </c>
      <c r="C40" s="3"/>
      <c r="D40" s="8" t="s">
        <v>87</v>
      </c>
      <c r="E40" s="6" t="s">
        <v>74</v>
      </c>
      <c r="F40" s="5"/>
      <c r="G40" s="5"/>
      <c r="H40" s="5"/>
      <c r="I40" s="3"/>
      <c r="J40" s="7" t="s">
        <v>135</v>
      </c>
      <c r="K40" s="3"/>
      <c r="L40" s="8" t="s">
        <v>25</v>
      </c>
      <c r="M40" s="11">
        <v>25500</v>
      </c>
      <c r="N40" s="5"/>
      <c r="O40" s="3"/>
      <c r="P40" s="8">
        <v>1</v>
      </c>
      <c r="Q40" s="8"/>
      <c r="R40" s="3"/>
      <c r="S40" s="8"/>
      <c r="T40" s="8"/>
      <c r="U40" s="11">
        <v>25500</v>
      </c>
      <c r="V40" s="8" t="s">
        <v>20</v>
      </c>
      <c r="W40" s="12">
        <v>1728866</v>
      </c>
      <c r="X40" s="3"/>
      <c r="Y40" t="str">
        <f>VLOOKUP(W40,[1]应付款管理!$A$1:$I$92,9,0)</f>
        <v>25500</v>
      </c>
      <c r="Z40">
        <f t="shared" si="1"/>
        <v>0</v>
      </c>
    </row>
    <row r="41" spans="1:26">
      <c r="A41" s="6" t="s">
        <v>14</v>
      </c>
      <c r="B41" s="7" t="s">
        <v>136</v>
      </c>
      <c r="C41" s="3"/>
      <c r="D41" s="8" t="s">
        <v>111</v>
      </c>
      <c r="E41" s="6" t="s">
        <v>137</v>
      </c>
      <c r="F41" s="5"/>
      <c r="G41" s="5"/>
      <c r="H41" s="5"/>
      <c r="I41" s="3"/>
      <c r="J41" s="8" t="s">
        <v>138</v>
      </c>
      <c r="K41" s="3"/>
      <c r="L41" s="8" t="s">
        <v>19</v>
      </c>
      <c r="M41" s="11">
        <v>28000</v>
      </c>
      <c r="N41" s="5"/>
      <c r="O41" s="3"/>
      <c r="P41" s="8">
        <v>6</v>
      </c>
      <c r="Q41" s="8"/>
      <c r="R41" s="3"/>
      <c r="S41" s="8"/>
      <c r="T41" s="8"/>
      <c r="U41" s="11">
        <v>168000</v>
      </c>
      <c r="V41" s="8" t="s">
        <v>20</v>
      </c>
      <c r="W41" s="12">
        <v>1728906</v>
      </c>
      <c r="X41" s="3"/>
      <c r="Y41" t="str">
        <f>VLOOKUP(W41,[1]应付款管理!$A$1:$I$92,9,0)</f>
        <v>168000</v>
      </c>
      <c r="Z41">
        <f t="shared" si="1"/>
        <v>0</v>
      </c>
    </row>
    <row r="42" spans="1:26">
      <c r="A42" s="6" t="s">
        <v>14</v>
      </c>
      <c r="B42" s="7" t="s">
        <v>139</v>
      </c>
      <c r="C42" s="3"/>
      <c r="D42" s="8" t="s">
        <v>57</v>
      </c>
      <c r="E42" s="6" t="s">
        <v>140</v>
      </c>
      <c r="F42" s="5"/>
      <c r="G42" s="5"/>
      <c r="H42" s="5"/>
      <c r="I42" s="3"/>
      <c r="J42" s="12" t="s">
        <v>141</v>
      </c>
      <c r="K42" s="3"/>
      <c r="L42" s="8" t="s">
        <v>19</v>
      </c>
      <c r="M42" s="11">
        <v>21200</v>
      </c>
      <c r="N42" s="5"/>
      <c r="O42" s="3"/>
      <c r="P42" s="8">
        <v>1</v>
      </c>
      <c r="Q42" s="8"/>
      <c r="R42" s="3"/>
      <c r="S42" s="8"/>
      <c r="T42" s="8"/>
      <c r="U42" s="11">
        <v>21200</v>
      </c>
      <c r="V42" s="8" t="s">
        <v>20</v>
      </c>
      <c r="W42" s="12">
        <v>1730103</v>
      </c>
      <c r="X42" s="3"/>
      <c r="Y42" t="str">
        <f>VLOOKUP(W42,[1]应付款管理!$A$1:$I$92,9,0)</f>
        <v>21200</v>
      </c>
      <c r="Z42">
        <f t="shared" si="1"/>
        <v>0</v>
      </c>
    </row>
    <row r="43" spans="1:26">
      <c r="A43" s="6" t="s">
        <v>14</v>
      </c>
      <c r="B43" s="7" t="s">
        <v>142</v>
      </c>
      <c r="C43" s="3"/>
      <c r="D43" s="8" t="s">
        <v>32</v>
      </c>
      <c r="E43" s="6" t="s">
        <v>74</v>
      </c>
      <c r="F43" s="5"/>
      <c r="G43" s="5"/>
      <c r="H43" s="5"/>
      <c r="I43" s="3"/>
      <c r="J43" s="13" t="s">
        <v>143</v>
      </c>
      <c r="K43" s="3"/>
      <c r="L43" s="8" t="s">
        <v>25</v>
      </c>
      <c r="M43" s="11">
        <v>31300</v>
      </c>
      <c r="N43" s="5"/>
      <c r="O43" s="3"/>
      <c r="P43" s="8">
        <v>2</v>
      </c>
      <c r="Q43" s="8"/>
      <c r="R43" s="3"/>
      <c r="S43" s="8"/>
      <c r="T43" s="8"/>
      <c r="U43" s="11">
        <v>62600</v>
      </c>
      <c r="V43" s="8" t="s">
        <v>20</v>
      </c>
      <c r="W43" s="12">
        <v>1743691</v>
      </c>
      <c r="X43" s="3"/>
      <c r="Y43" t="str">
        <f>VLOOKUP(W43,[1]应付款管理!$A$1:$I$92,9,0)</f>
        <v>62600</v>
      </c>
      <c r="Z43">
        <f t="shared" si="1"/>
        <v>0</v>
      </c>
    </row>
    <row r="44" spans="1:26">
      <c r="A44" s="6" t="s">
        <v>14</v>
      </c>
      <c r="B44" s="7" t="s">
        <v>144</v>
      </c>
      <c r="C44" s="3"/>
      <c r="D44" s="8" t="s">
        <v>145</v>
      </c>
      <c r="E44" s="7" t="s">
        <v>101</v>
      </c>
      <c r="F44" s="5"/>
      <c r="G44" s="5"/>
      <c r="H44" s="5"/>
      <c r="I44" s="3"/>
      <c r="J44" s="12" t="s">
        <v>146</v>
      </c>
      <c r="K44" s="3"/>
      <c r="L44" s="8" t="s">
        <v>55</v>
      </c>
      <c r="M44" s="11">
        <v>17500</v>
      </c>
      <c r="N44" s="5"/>
      <c r="O44" s="3"/>
      <c r="P44" s="8">
        <v>1</v>
      </c>
      <c r="Q44" s="8"/>
      <c r="R44" s="3"/>
      <c r="S44" s="8"/>
      <c r="T44" s="8"/>
      <c r="U44" s="11">
        <v>17500</v>
      </c>
      <c r="V44" s="8" t="s">
        <v>20</v>
      </c>
      <c r="W44" s="12">
        <v>1743792</v>
      </c>
      <c r="X44" s="3"/>
      <c r="Y44" t="str">
        <f>VLOOKUP(W44,[1]应付款管理!$A$1:$I$92,9,0)</f>
        <v>17500</v>
      </c>
      <c r="Z44">
        <f t="shared" si="1"/>
        <v>0</v>
      </c>
    </row>
    <row r="45" spans="1:26">
      <c r="A45" s="6" t="s">
        <v>14</v>
      </c>
      <c r="B45" s="7" t="s">
        <v>147</v>
      </c>
      <c r="C45" s="3"/>
      <c r="D45" s="8" t="s">
        <v>148</v>
      </c>
      <c r="E45" s="6" t="s">
        <v>149</v>
      </c>
      <c r="F45" s="5"/>
      <c r="G45" s="5"/>
      <c r="H45" s="5"/>
      <c r="I45" s="3"/>
      <c r="J45" s="7" t="s">
        <v>150</v>
      </c>
      <c r="K45" s="3"/>
      <c r="L45" s="8" t="s">
        <v>19</v>
      </c>
      <c r="M45" s="11">
        <v>11500</v>
      </c>
      <c r="N45" s="5"/>
      <c r="O45" s="3"/>
      <c r="P45" s="8">
        <v>1</v>
      </c>
      <c r="Q45" s="8"/>
      <c r="R45" s="3"/>
      <c r="S45" s="8"/>
      <c r="T45" s="8"/>
      <c r="U45" s="11">
        <v>11500</v>
      </c>
      <c r="V45" s="8" t="s">
        <v>20</v>
      </c>
      <c r="W45" s="12">
        <v>1743939</v>
      </c>
      <c r="X45" s="3"/>
      <c r="Y45" t="str">
        <f>VLOOKUP(W45,[1]应付款管理!$A$1:$I$92,9,0)</f>
        <v>18100</v>
      </c>
      <c r="Z45">
        <f t="shared" si="1"/>
        <v>6600</v>
      </c>
    </row>
    <row r="46" spans="1:26">
      <c r="A46" s="6" t="s">
        <v>14</v>
      </c>
      <c r="B46" s="7" t="s">
        <v>147</v>
      </c>
      <c r="C46" s="3"/>
      <c r="D46" s="8" t="s">
        <v>151</v>
      </c>
      <c r="E46" s="6" t="s">
        <v>149</v>
      </c>
      <c r="F46" s="5"/>
      <c r="G46" s="5"/>
      <c r="H46" s="5"/>
      <c r="I46" s="3"/>
      <c r="J46" s="7" t="s">
        <v>150</v>
      </c>
      <c r="K46" s="3"/>
      <c r="L46" s="8" t="s">
        <v>19</v>
      </c>
      <c r="M46" s="11">
        <v>6600</v>
      </c>
      <c r="N46" s="5"/>
      <c r="O46" s="3"/>
      <c r="P46" s="8">
        <v>1</v>
      </c>
      <c r="Q46" s="8"/>
      <c r="R46" s="3"/>
      <c r="S46" s="8"/>
      <c r="T46" s="8"/>
      <c r="U46" s="11">
        <v>6600</v>
      </c>
      <c r="V46" s="8" t="s">
        <v>20</v>
      </c>
      <c r="W46" s="12">
        <v>1743939</v>
      </c>
      <c r="X46" s="3"/>
      <c r="Y46" t="str">
        <f>VLOOKUP(W46,[1]应付款管理!$A$1:$I$92,9,0)</f>
        <v>18100</v>
      </c>
      <c r="Z46">
        <f t="shared" si="1"/>
        <v>11500</v>
      </c>
    </row>
    <row r="47" spans="1:26">
      <c r="A47" s="6" t="s">
        <v>14</v>
      </c>
      <c r="B47" s="7" t="s">
        <v>152</v>
      </c>
      <c r="C47" s="3"/>
      <c r="D47" s="8" t="s">
        <v>27</v>
      </c>
      <c r="E47" s="6" t="s">
        <v>153</v>
      </c>
      <c r="F47" s="5"/>
      <c r="G47" s="5"/>
      <c r="H47" s="5"/>
      <c r="I47" s="3"/>
      <c r="J47" s="12" t="s">
        <v>154</v>
      </c>
      <c r="K47" s="3"/>
      <c r="L47" s="8" t="s">
        <v>41</v>
      </c>
      <c r="M47" s="11">
        <v>9300</v>
      </c>
      <c r="N47" s="5"/>
      <c r="O47" s="3"/>
      <c r="P47" s="8">
        <v>1</v>
      </c>
      <c r="Q47" s="8"/>
      <c r="R47" s="3"/>
      <c r="S47" s="8"/>
      <c r="T47" s="8"/>
      <c r="U47" s="11">
        <v>9300</v>
      </c>
      <c r="V47" s="8" t="s">
        <v>20</v>
      </c>
      <c r="W47" s="12">
        <v>1745571</v>
      </c>
      <c r="X47" s="3"/>
      <c r="Y47" t="str">
        <f>VLOOKUP(W47,[1]应付款管理!$A$1:$I$92,9,0)</f>
        <v>9300</v>
      </c>
      <c r="Z47">
        <f t="shared" si="1"/>
        <v>0</v>
      </c>
    </row>
    <row r="48" spans="1:26">
      <c r="A48" s="6" t="s">
        <v>14</v>
      </c>
      <c r="B48" s="7" t="s">
        <v>155</v>
      </c>
      <c r="C48" s="3"/>
      <c r="D48" s="8" t="s">
        <v>145</v>
      </c>
      <c r="E48" s="6" t="s">
        <v>156</v>
      </c>
      <c r="F48" s="5"/>
      <c r="G48" s="5"/>
      <c r="H48" s="5"/>
      <c r="I48" s="3"/>
      <c r="J48" s="13" t="s">
        <v>157</v>
      </c>
      <c r="K48" s="3"/>
      <c r="L48" s="8" t="s">
        <v>25</v>
      </c>
      <c r="M48" s="11">
        <v>15600</v>
      </c>
      <c r="N48" s="5"/>
      <c r="O48" s="3"/>
      <c r="P48" s="8">
        <v>1</v>
      </c>
      <c r="Q48" s="8"/>
      <c r="R48" s="3"/>
      <c r="S48" s="8"/>
      <c r="T48" s="8"/>
      <c r="U48" s="11">
        <v>15600</v>
      </c>
      <c r="V48" s="8" t="s">
        <v>20</v>
      </c>
      <c r="W48" s="12">
        <v>1745610</v>
      </c>
      <c r="X48" s="3"/>
      <c r="Y48" t="str">
        <f>VLOOKUP(W48,[1]应付款管理!$A$1:$I$92,9,0)</f>
        <v>15600</v>
      </c>
      <c r="Z48">
        <f t="shared" si="1"/>
        <v>0</v>
      </c>
    </row>
    <row r="49" spans="1:26">
      <c r="A49" s="6" t="s">
        <v>14</v>
      </c>
      <c r="B49" s="7" t="s">
        <v>158</v>
      </c>
      <c r="C49" s="3"/>
      <c r="D49" s="8" t="s">
        <v>159</v>
      </c>
      <c r="E49" s="6" t="s">
        <v>160</v>
      </c>
      <c r="F49" s="5"/>
      <c r="G49" s="5"/>
      <c r="H49" s="5"/>
      <c r="I49" s="3"/>
      <c r="J49" s="12" t="s">
        <v>161</v>
      </c>
      <c r="K49" s="3"/>
      <c r="L49" s="8" t="s">
        <v>123</v>
      </c>
      <c r="M49" s="11">
        <v>6900</v>
      </c>
      <c r="N49" s="5"/>
      <c r="O49" s="3"/>
      <c r="P49" s="8">
        <v>1</v>
      </c>
      <c r="Q49" s="8"/>
      <c r="R49" s="3"/>
      <c r="S49" s="8"/>
      <c r="T49" s="8"/>
      <c r="U49" s="11">
        <v>6900</v>
      </c>
      <c r="V49" s="8" t="s">
        <v>20</v>
      </c>
      <c r="W49" s="12">
        <v>1745613</v>
      </c>
      <c r="X49" s="3"/>
      <c r="Y49" t="str">
        <f>VLOOKUP(W49,[1]应付款管理!$A$1:$I$92,9,0)</f>
        <v>6900</v>
      </c>
      <c r="Z49">
        <f t="shared" si="1"/>
        <v>0</v>
      </c>
    </row>
    <row r="50" spans="1:26">
      <c r="A50" s="6" t="s">
        <v>14</v>
      </c>
      <c r="B50" s="7" t="s">
        <v>162</v>
      </c>
      <c r="C50" s="3"/>
      <c r="D50" s="8" t="s">
        <v>27</v>
      </c>
      <c r="E50" s="6" t="s">
        <v>163</v>
      </c>
      <c r="F50" s="5"/>
      <c r="G50" s="5"/>
      <c r="H50" s="5"/>
      <c r="I50" s="3"/>
      <c r="J50" s="12" t="s">
        <v>164</v>
      </c>
      <c r="K50" s="3"/>
      <c r="L50" s="8" t="s">
        <v>41</v>
      </c>
      <c r="M50" s="11">
        <v>11400</v>
      </c>
      <c r="N50" s="5"/>
      <c r="O50" s="3"/>
      <c r="P50" s="8">
        <v>1</v>
      </c>
      <c r="Q50" s="8"/>
      <c r="R50" s="3"/>
      <c r="S50" s="8"/>
      <c r="T50" s="8"/>
      <c r="U50" s="11">
        <v>11400</v>
      </c>
      <c r="V50" s="8" t="s">
        <v>20</v>
      </c>
      <c r="W50" s="12">
        <v>1745621</v>
      </c>
      <c r="X50" s="3"/>
      <c r="Y50" t="str">
        <f>VLOOKUP(W50,[1]应付款管理!$A$1:$I$92,9,0)</f>
        <v>11400</v>
      </c>
      <c r="Z50">
        <f t="shared" si="1"/>
        <v>0</v>
      </c>
    </row>
    <row r="51" spans="1:26">
      <c r="A51" s="6" t="s">
        <v>14</v>
      </c>
      <c r="B51" s="7" t="s">
        <v>165</v>
      </c>
      <c r="C51" s="3"/>
      <c r="D51" s="8" t="s">
        <v>166</v>
      </c>
      <c r="E51" s="6" t="s">
        <v>167</v>
      </c>
      <c r="F51" s="5"/>
      <c r="G51" s="5"/>
      <c r="H51" s="5"/>
      <c r="I51" s="3"/>
      <c r="J51" s="9" t="s">
        <v>168</v>
      </c>
      <c r="K51" s="3"/>
      <c r="L51" s="8" t="s">
        <v>25</v>
      </c>
      <c r="M51" s="11">
        <v>13000</v>
      </c>
      <c r="N51" s="5"/>
      <c r="O51" s="3"/>
      <c r="P51" s="8">
        <v>1</v>
      </c>
      <c r="Q51" s="8"/>
      <c r="R51" s="3"/>
      <c r="S51" s="8"/>
      <c r="T51" s="8"/>
      <c r="U51" s="11">
        <v>13000</v>
      </c>
      <c r="V51" s="8" t="s">
        <v>20</v>
      </c>
      <c r="W51" s="12">
        <v>1746482</v>
      </c>
      <c r="X51" s="3"/>
      <c r="Y51" t="str">
        <f>VLOOKUP(W51,[1]应付款管理!$A$1:$I$92,9,0)</f>
        <v>48100</v>
      </c>
      <c r="Z51">
        <f t="shared" si="1"/>
        <v>35100</v>
      </c>
    </row>
    <row r="52" spans="1:26">
      <c r="A52" s="6" t="s">
        <v>14</v>
      </c>
      <c r="B52" s="7" t="s">
        <v>165</v>
      </c>
      <c r="C52" s="3"/>
      <c r="D52" s="8" t="s">
        <v>169</v>
      </c>
      <c r="E52" s="6" t="s">
        <v>167</v>
      </c>
      <c r="F52" s="5"/>
      <c r="G52" s="5"/>
      <c r="H52" s="5"/>
      <c r="I52" s="3"/>
      <c r="J52" s="9" t="s">
        <v>168</v>
      </c>
      <c r="K52" s="3"/>
      <c r="L52" s="8" t="s">
        <v>25</v>
      </c>
      <c r="M52" s="11">
        <v>19900</v>
      </c>
      <c r="N52" s="5"/>
      <c r="O52" s="3"/>
      <c r="P52" s="8">
        <v>1</v>
      </c>
      <c r="Q52" s="8"/>
      <c r="R52" s="3"/>
      <c r="S52" s="8"/>
      <c r="T52" s="8"/>
      <c r="U52" s="11">
        <v>19900</v>
      </c>
      <c r="V52" s="8" t="s">
        <v>20</v>
      </c>
      <c r="W52" s="12">
        <v>1746482</v>
      </c>
      <c r="X52" s="3"/>
      <c r="Y52" t="str">
        <f>VLOOKUP(W52,[1]应付款管理!$A$1:$I$92,9,0)</f>
        <v>48100</v>
      </c>
      <c r="Z52">
        <f t="shared" si="1"/>
        <v>28200</v>
      </c>
    </row>
    <row r="53" spans="1:26">
      <c r="A53" s="6" t="s">
        <v>14</v>
      </c>
      <c r="B53" s="7" t="s">
        <v>165</v>
      </c>
      <c r="C53" s="3"/>
      <c r="D53" s="8" t="s">
        <v>35</v>
      </c>
      <c r="E53" s="6" t="s">
        <v>167</v>
      </c>
      <c r="F53" s="5"/>
      <c r="G53" s="5"/>
      <c r="H53" s="5"/>
      <c r="I53" s="3"/>
      <c r="J53" s="9" t="s">
        <v>168</v>
      </c>
      <c r="K53" s="3"/>
      <c r="L53" s="8" t="s">
        <v>25</v>
      </c>
      <c r="M53" s="11">
        <v>15200</v>
      </c>
      <c r="N53" s="5"/>
      <c r="O53" s="3"/>
      <c r="P53" s="8">
        <v>1</v>
      </c>
      <c r="Q53" s="8"/>
      <c r="R53" s="3"/>
      <c r="S53" s="8"/>
      <c r="T53" s="8"/>
      <c r="U53" s="11">
        <v>15200</v>
      </c>
      <c r="V53" s="8" t="s">
        <v>20</v>
      </c>
      <c r="W53" s="12">
        <v>1746482</v>
      </c>
      <c r="X53" s="3"/>
      <c r="Y53" t="str">
        <f>VLOOKUP(W53,[1]应付款管理!$A$1:$I$92,9,0)</f>
        <v>48100</v>
      </c>
      <c r="Z53">
        <f t="shared" si="1"/>
        <v>32900</v>
      </c>
    </row>
    <row r="54" spans="1:26">
      <c r="A54" s="6" t="s">
        <v>14</v>
      </c>
      <c r="B54" s="7" t="s">
        <v>170</v>
      </c>
      <c r="C54" s="3"/>
      <c r="D54" s="8" t="s">
        <v>66</v>
      </c>
      <c r="E54" s="6" t="s">
        <v>171</v>
      </c>
      <c r="F54" s="5"/>
      <c r="G54" s="5"/>
      <c r="H54" s="5"/>
      <c r="I54" s="3"/>
      <c r="J54" s="12" t="s">
        <v>172</v>
      </c>
      <c r="K54" s="3"/>
      <c r="L54" s="8" t="s">
        <v>19</v>
      </c>
      <c r="M54" s="11">
        <v>32800</v>
      </c>
      <c r="N54" s="5"/>
      <c r="O54" s="3"/>
      <c r="P54" s="8">
        <v>1</v>
      </c>
      <c r="Q54" s="8"/>
      <c r="R54" s="3"/>
      <c r="S54" s="8"/>
      <c r="T54" s="8"/>
      <c r="U54" s="11">
        <v>32800</v>
      </c>
      <c r="V54" s="8" t="s">
        <v>20</v>
      </c>
      <c r="W54" s="12">
        <v>1746677</v>
      </c>
      <c r="X54" s="3"/>
      <c r="Y54" t="str">
        <f>VLOOKUP(W54,[1]应付款管理!$A$1:$I$92,9,0)</f>
        <v>70900</v>
      </c>
      <c r="Z54">
        <f t="shared" si="1"/>
        <v>38100</v>
      </c>
    </row>
    <row r="55" spans="1:26">
      <c r="A55" s="6" t="s">
        <v>14</v>
      </c>
      <c r="B55" s="7" t="s">
        <v>170</v>
      </c>
      <c r="C55" s="3"/>
      <c r="D55" s="8" t="s">
        <v>27</v>
      </c>
      <c r="E55" s="6" t="s">
        <v>171</v>
      </c>
      <c r="F55" s="5"/>
      <c r="G55" s="5"/>
      <c r="H55" s="5"/>
      <c r="I55" s="3"/>
      <c r="J55" s="12" t="s">
        <v>172</v>
      </c>
      <c r="K55" s="3"/>
      <c r="L55" s="8" t="s">
        <v>19</v>
      </c>
      <c r="M55" s="11">
        <v>38100</v>
      </c>
      <c r="N55" s="5"/>
      <c r="O55" s="3"/>
      <c r="P55" s="8">
        <v>1</v>
      </c>
      <c r="Q55" s="8"/>
      <c r="R55" s="3"/>
      <c r="S55" s="8"/>
      <c r="T55" s="8"/>
      <c r="U55" s="11">
        <v>38100</v>
      </c>
      <c r="V55" s="8" t="s">
        <v>20</v>
      </c>
      <c r="W55" s="12">
        <v>1746677</v>
      </c>
      <c r="X55" s="3"/>
      <c r="Y55" t="str">
        <f>VLOOKUP(W55,[1]应付款管理!$A$1:$I$92,9,0)</f>
        <v>70900</v>
      </c>
      <c r="Z55">
        <f t="shared" si="1"/>
        <v>32800</v>
      </c>
    </row>
    <row r="56" spans="1:26">
      <c r="A56" s="6" t="s">
        <v>14</v>
      </c>
      <c r="B56" s="7" t="s">
        <v>173</v>
      </c>
      <c r="C56" s="3"/>
      <c r="D56" s="8" t="s">
        <v>148</v>
      </c>
      <c r="E56" s="6" t="s">
        <v>174</v>
      </c>
      <c r="F56" s="5"/>
      <c r="G56" s="5"/>
      <c r="H56" s="5"/>
      <c r="I56" s="3"/>
      <c r="J56" s="12" t="s">
        <v>175</v>
      </c>
      <c r="K56" s="3"/>
      <c r="L56" s="8" t="s">
        <v>30</v>
      </c>
      <c r="M56" s="11">
        <v>25600</v>
      </c>
      <c r="N56" s="5"/>
      <c r="O56" s="3"/>
      <c r="P56" s="8">
        <v>1</v>
      </c>
      <c r="Q56" s="8"/>
      <c r="R56" s="3"/>
      <c r="S56" s="8"/>
      <c r="T56" s="8"/>
      <c r="U56" s="11">
        <v>25600</v>
      </c>
      <c r="V56" s="8" t="s">
        <v>20</v>
      </c>
      <c r="W56" s="12">
        <v>1746697</v>
      </c>
      <c r="X56" s="3"/>
      <c r="Y56" t="str">
        <f>VLOOKUP(W56,[1]应付款管理!$A$1:$I$92,9,0)</f>
        <v>46000</v>
      </c>
      <c r="Z56">
        <f t="shared" si="1"/>
        <v>20400</v>
      </c>
    </row>
    <row r="57" spans="1:26">
      <c r="A57" s="6" t="s">
        <v>14</v>
      </c>
      <c r="B57" s="7" t="s">
        <v>173</v>
      </c>
      <c r="C57" s="3"/>
      <c r="D57" s="8" t="s">
        <v>151</v>
      </c>
      <c r="E57" s="6" t="s">
        <v>174</v>
      </c>
      <c r="F57" s="5"/>
      <c r="G57" s="5"/>
      <c r="H57" s="5"/>
      <c r="I57" s="3"/>
      <c r="J57" s="12" t="s">
        <v>175</v>
      </c>
      <c r="K57" s="3"/>
      <c r="L57" s="8" t="s">
        <v>30</v>
      </c>
      <c r="M57" s="11">
        <v>20400</v>
      </c>
      <c r="N57" s="5"/>
      <c r="O57" s="3"/>
      <c r="P57" s="8">
        <v>1</v>
      </c>
      <c r="Q57" s="8"/>
      <c r="R57" s="3"/>
      <c r="S57" s="8"/>
      <c r="T57" s="8"/>
      <c r="U57" s="11">
        <v>20400</v>
      </c>
      <c r="V57" s="8" t="s">
        <v>20</v>
      </c>
      <c r="W57" s="12">
        <v>1746697</v>
      </c>
      <c r="X57" s="3"/>
      <c r="Y57" t="str">
        <f>VLOOKUP(W57,[1]应付款管理!$A$1:$I$92,9,0)</f>
        <v>46000</v>
      </c>
      <c r="Z57">
        <f t="shared" si="1"/>
        <v>25600</v>
      </c>
    </row>
    <row r="58" spans="1:26">
      <c r="A58" s="6" t="s">
        <v>14</v>
      </c>
      <c r="B58" s="7" t="s">
        <v>176</v>
      </c>
      <c r="C58" s="3"/>
      <c r="D58" s="8" t="s">
        <v>35</v>
      </c>
      <c r="E58" s="6" t="s">
        <v>177</v>
      </c>
      <c r="F58" s="5"/>
      <c r="G58" s="5"/>
      <c r="H58" s="5"/>
      <c r="I58" s="3"/>
      <c r="J58" s="12" t="s">
        <v>178</v>
      </c>
      <c r="K58" s="3"/>
      <c r="L58" s="8" t="s">
        <v>30</v>
      </c>
      <c r="M58" s="11">
        <v>34600</v>
      </c>
      <c r="N58" s="5"/>
      <c r="O58" s="3"/>
      <c r="P58" s="8">
        <v>2</v>
      </c>
      <c r="Q58" s="8"/>
      <c r="R58" s="3"/>
      <c r="S58" s="8"/>
      <c r="T58" s="8"/>
      <c r="U58" s="11">
        <v>69200</v>
      </c>
      <c r="V58" s="8" t="s">
        <v>20</v>
      </c>
      <c r="W58" s="12">
        <v>1747812</v>
      </c>
      <c r="X58" s="3"/>
      <c r="Y58" t="str">
        <f>VLOOKUP(W58,[1]应付款管理!$A$1:$I$92,9,0)</f>
        <v>69200</v>
      </c>
      <c r="Z58">
        <f t="shared" si="1"/>
        <v>0</v>
      </c>
    </row>
    <row r="59" spans="1:26">
      <c r="A59" s="6" t="s">
        <v>14</v>
      </c>
      <c r="B59" s="7" t="s">
        <v>179</v>
      </c>
      <c r="C59" s="3"/>
      <c r="D59" s="8" t="s">
        <v>180</v>
      </c>
      <c r="E59" s="6" t="s">
        <v>181</v>
      </c>
      <c r="F59" s="5"/>
      <c r="G59" s="5"/>
      <c r="H59" s="5"/>
      <c r="I59" s="3"/>
      <c r="J59" s="12" t="s">
        <v>182</v>
      </c>
      <c r="K59" s="3"/>
      <c r="L59" s="8" t="s">
        <v>41</v>
      </c>
      <c r="M59" s="11">
        <v>11000</v>
      </c>
      <c r="N59" s="5"/>
      <c r="O59" s="3"/>
      <c r="P59" s="8">
        <v>1</v>
      </c>
      <c r="Q59" s="8"/>
      <c r="R59" s="3"/>
      <c r="S59" s="8"/>
      <c r="T59" s="8"/>
      <c r="U59" s="11">
        <v>11000</v>
      </c>
      <c r="V59" s="8" t="s">
        <v>20</v>
      </c>
      <c r="W59" s="12">
        <v>1748658</v>
      </c>
      <c r="X59" s="3"/>
      <c r="Y59" t="str">
        <f>VLOOKUP(W59,[1]应付款管理!$A$1:$I$92,9,0)</f>
        <v>11000</v>
      </c>
      <c r="Z59">
        <f t="shared" si="1"/>
        <v>0</v>
      </c>
    </row>
    <row r="60" spans="1:26">
      <c r="A60" s="6" t="s">
        <v>14</v>
      </c>
      <c r="B60" s="7" t="s">
        <v>183</v>
      </c>
      <c r="C60" s="3"/>
      <c r="D60" s="8" t="s">
        <v>169</v>
      </c>
      <c r="E60" s="6" t="s">
        <v>184</v>
      </c>
      <c r="F60" s="5"/>
      <c r="G60" s="5"/>
      <c r="H60" s="5"/>
      <c r="I60" s="3"/>
      <c r="J60" s="13" t="s">
        <v>185</v>
      </c>
      <c r="K60" s="3"/>
      <c r="L60" s="8" t="s">
        <v>19</v>
      </c>
      <c r="M60" s="11">
        <v>21900</v>
      </c>
      <c r="N60" s="5"/>
      <c r="O60" s="3"/>
      <c r="P60" s="8">
        <v>4</v>
      </c>
      <c r="Q60" s="8"/>
      <c r="R60" s="3"/>
      <c r="S60" s="8"/>
      <c r="T60" s="8"/>
      <c r="U60" s="11">
        <v>87600</v>
      </c>
      <c r="V60" s="8" t="s">
        <v>20</v>
      </c>
      <c r="W60" s="12">
        <v>1750449</v>
      </c>
      <c r="X60" s="3"/>
      <c r="Y60" t="str">
        <f>VLOOKUP(W60,[1]应付款管理!$A$1:$I$92,9,0)</f>
        <v>87600</v>
      </c>
      <c r="Z60">
        <f t="shared" si="1"/>
        <v>0</v>
      </c>
    </row>
    <row r="61" spans="1:26">
      <c r="A61" s="6" t="s">
        <v>14</v>
      </c>
      <c r="B61" s="7" t="s">
        <v>186</v>
      </c>
      <c r="C61" s="3"/>
      <c r="D61" s="8" t="s">
        <v>145</v>
      </c>
      <c r="E61" s="6" t="s">
        <v>187</v>
      </c>
      <c r="F61" s="5"/>
      <c r="G61" s="5"/>
      <c r="H61" s="5"/>
      <c r="I61" s="3"/>
      <c r="J61" s="7" t="s">
        <v>188</v>
      </c>
      <c r="K61" s="3"/>
      <c r="L61" s="8" t="s">
        <v>30</v>
      </c>
      <c r="M61" s="11">
        <v>15800</v>
      </c>
      <c r="N61" s="5"/>
      <c r="O61" s="3"/>
      <c r="P61" s="8">
        <v>1</v>
      </c>
      <c r="Q61" s="8"/>
      <c r="R61" s="3"/>
      <c r="S61" s="8"/>
      <c r="T61" s="8"/>
      <c r="U61" s="11">
        <v>15800</v>
      </c>
      <c r="V61" s="8" t="s">
        <v>20</v>
      </c>
      <c r="W61" s="12">
        <v>1750800</v>
      </c>
      <c r="X61" s="3"/>
      <c r="Y61" t="str">
        <f>VLOOKUP(W61,[1]应付款管理!$A$1:$I$92,9,0)</f>
        <v>15800</v>
      </c>
      <c r="Z61">
        <f t="shared" si="1"/>
        <v>0</v>
      </c>
    </row>
    <row r="62" spans="1:26">
      <c r="A62" s="6" t="s">
        <v>14</v>
      </c>
      <c r="B62" s="7" t="s">
        <v>189</v>
      </c>
      <c r="C62" s="3"/>
      <c r="D62" s="8" t="s">
        <v>78</v>
      </c>
      <c r="E62" s="6" t="s">
        <v>190</v>
      </c>
      <c r="F62" s="5"/>
      <c r="G62" s="5"/>
      <c r="H62" s="5"/>
      <c r="I62" s="3"/>
      <c r="J62" s="12" t="s">
        <v>191</v>
      </c>
      <c r="K62" s="3"/>
      <c r="L62" s="8" t="s">
        <v>25</v>
      </c>
      <c r="M62" s="11">
        <v>28900</v>
      </c>
      <c r="N62" s="5"/>
      <c r="O62" s="3"/>
      <c r="P62" s="8">
        <v>4</v>
      </c>
      <c r="Q62" s="8"/>
      <c r="R62" s="3"/>
      <c r="S62" s="8"/>
      <c r="T62" s="8"/>
      <c r="U62" s="11">
        <v>115600</v>
      </c>
      <c r="V62" s="8" t="s">
        <v>20</v>
      </c>
      <c r="W62" s="12">
        <v>1752178</v>
      </c>
      <c r="X62" s="3"/>
      <c r="Y62" t="str">
        <f>VLOOKUP(W62,[1]应付款管理!$A$1:$I$92,9,0)</f>
        <v>115600</v>
      </c>
      <c r="Z62">
        <f t="shared" si="1"/>
        <v>0</v>
      </c>
    </row>
    <row r="63" spans="1:26">
      <c r="A63" s="6" t="s">
        <v>14</v>
      </c>
      <c r="B63" s="7" t="s">
        <v>192</v>
      </c>
      <c r="C63" s="3"/>
      <c r="D63" s="8" t="s">
        <v>193</v>
      </c>
      <c r="E63" s="6" t="s">
        <v>194</v>
      </c>
      <c r="F63" s="5"/>
      <c r="G63" s="5"/>
      <c r="H63" s="5"/>
      <c r="I63" s="3"/>
      <c r="J63" s="12" t="s">
        <v>195</v>
      </c>
      <c r="K63" s="3"/>
      <c r="L63" s="8" t="s">
        <v>19</v>
      </c>
      <c r="M63" s="11">
        <v>34400</v>
      </c>
      <c r="N63" s="5"/>
      <c r="O63" s="3"/>
      <c r="P63" s="8">
        <v>1</v>
      </c>
      <c r="Q63" s="8"/>
      <c r="R63" s="3"/>
      <c r="S63" s="8"/>
      <c r="T63" s="8"/>
      <c r="U63" s="11">
        <v>34400</v>
      </c>
      <c r="V63" s="8" t="s">
        <v>20</v>
      </c>
      <c r="W63" s="12">
        <v>1753860</v>
      </c>
      <c r="X63" s="3"/>
      <c r="Y63" t="str">
        <f>VLOOKUP(W63,[1]应付款管理!$A$1:$I$92,9,0)</f>
        <v>34400</v>
      </c>
      <c r="Z63">
        <f t="shared" si="1"/>
        <v>0</v>
      </c>
    </row>
    <row r="64" spans="1:26">
      <c r="A64" s="6" t="s">
        <v>14</v>
      </c>
      <c r="B64" s="7" t="s">
        <v>196</v>
      </c>
      <c r="C64" s="3"/>
      <c r="D64" s="8" t="s">
        <v>159</v>
      </c>
      <c r="E64" s="6" t="s">
        <v>74</v>
      </c>
      <c r="F64" s="5"/>
      <c r="G64" s="5"/>
      <c r="H64" s="5"/>
      <c r="I64" s="3"/>
      <c r="J64" s="8" t="s">
        <v>197</v>
      </c>
      <c r="K64" s="3"/>
      <c r="L64" s="8" t="s">
        <v>25</v>
      </c>
      <c r="M64" s="11">
        <v>26100</v>
      </c>
      <c r="N64" s="5"/>
      <c r="O64" s="3"/>
      <c r="P64" s="8">
        <v>1</v>
      </c>
      <c r="Q64" s="8"/>
      <c r="R64" s="3"/>
      <c r="S64" s="8"/>
      <c r="T64" s="8"/>
      <c r="U64" s="11">
        <v>26100</v>
      </c>
      <c r="V64" s="8" t="s">
        <v>20</v>
      </c>
      <c r="W64" s="12">
        <v>1757703</v>
      </c>
      <c r="X64" s="3"/>
      <c r="Y64" t="str">
        <f>VLOOKUP(W64,[1]应付款管理!$A$1:$I$92,9,0)</f>
        <v>26100</v>
      </c>
      <c r="Z64">
        <f t="shared" si="1"/>
        <v>0</v>
      </c>
    </row>
    <row r="65" spans="1:26">
      <c r="A65" s="6" t="s">
        <v>14</v>
      </c>
      <c r="B65" s="7" t="s">
        <v>198</v>
      </c>
      <c r="C65" s="3"/>
      <c r="D65" s="8" t="s">
        <v>159</v>
      </c>
      <c r="E65" s="6" t="s">
        <v>199</v>
      </c>
      <c r="F65" s="5"/>
      <c r="G65" s="5"/>
      <c r="H65" s="5"/>
      <c r="I65" s="3"/>
      <c r="J65" s="8" t="s">
        <v>200</v>
      </c>
      <c r="K65" s="3"/>
      <c r="L65" s="8" t="s">
        <v>41</v>
      </c>
      <c r="M65" s="11">
        <v>19900</v>
      </c>
      <c r="N65" s="5"/>
      <c r="O65" s="3"/>
      <c r="P65" s="8">
        <v>1</v>
      </c>
      <c r="Q65" s="8"/>
      <c r="R65" s="3"/>
      <c r="S65" s="8"/>
      <c r="T65" s="8"/>
      <c r="U65" s="11">
        <v>19900</v>
      </c>
      <c r="V65" s="8" t="s">
        <v>20</v>
      </c>
      <c r="W65" s="12">
        <v>1759377</v>
      </c>
      <c r="X65" s="3"/>
      <c r="Y65" t="str">
        <f>VLOOKUP(W65,[1]应付款管理!$A$1:$I$92,9,0)</f>
        <v>19900</v>
      </c>
      <c r="Z65">
        <f t="shared" si="1"/>
        <v>0</v>
      </c>
    </row>
    <row r="66" spans="1:26">
      <c r="A66" s="6" t="s">
        <v>14</v>
      </c>
      <c r="B66" s="7" t="s">
        <v>201</v>
      </c>
      <c r="C66" s="3"/>
      <c r="D66" s="8" t="s">
        <v>32</v>
      </c>
      <c r="E66" s="6" t="s">
        <v>202</v>
      </c>
      <c r="F66" s="5"/>
      <c r="G66" s="5"/>
      <c r="H66" s="5"/>
      <c r="I66" s="3"/>
      <c r="J66" s="8" t="s">
        <v>203</v>
      </c>
      <c r="K66" s="3"/>
      <c r="L66" s="12"/>
      <c r="M66" s="11">
        <v>39400</v>
      </c>
      <c r="N66" s="5"/>
      <c r="O66" s="3"/>
      <c r="P66" s="8">
        <v>1</v>
      </c>
      <c r="Q66" s="8"/>
      <c r="R66" s="3"/>
      <c r="S66" s="8"/>
      <c r="T66" s="8"/>
      <c r="U66" s="11">
        <v>39400</v>
      </c>
      <c r="V66" s="8" t="s">
        <v>20</v>
      </c>
      <c r="W66" s="12">
        <v>1763580</v>
      </c>
      <c r="X66" s="3"/>
      <c r="Y66" t="str">
        <f>VLOOKUP(W66,[1]应付款管理!$A$1:$I$92,9,0)</f>
        <v>76800</v>
      </c>
      <c r="Z66">
        <f t="shared" si="1"/>
        <v>37400</v>
      </c>
    </row>
    <row r="67" spans="1:26">
      <c r="A67" s="6" t="s">
        <v>14</v>
      </c>
      <c r="B67" s="7" t="s">
        <v>201</v>
      </c>
      <c r="C67" s="3"/>
      <c r="D67" s="8" t="s">
        <v>22</v>
      </c>
      <c r="E67" s="6" t="s">
        <v>202</v>
      </c>
      <c r="F67" s="5"/>
      <c r="G67" s="5"/>
      <c r="H67" s="5"/>
      <c r="I67" s="3"/>
      <c r="J67" s="8" t="s">
        <v>203</v>
      </c>
      <c r="K67" s="3"/>
      <c r="L67" s="12"/>
      <c r="M67" s="11">
        <v>37400</v>
      </c>
      <c r="N67" s="5"/>
      <c r="O67" s="3"/>
      <c r="P67" s="8">
        <v>1</v>
      </c>
      <c r="Q67" s="8"/>
      <c r="R67" s="3"/>
      <c r="S67" s="8"/>
      <c r="T67" s="8"/>
      <c r="U67" s="11">
        <v>37400</v>
      </c>
      <c r="V67" s="8" t="s">
        <v>20</v>
      </c>
      <c r="W67" s="12">
        <v>1763580</v>
      </c>
      <c r="X67" s="3"/>
      <c r="Y67" t="str">
        <f>VLOOKUP(W67,[1]应付款管理!$A$1:$I$92,9,0)</f>
        <v>76800</v>
      </c>
      <c r="Z67">
        <f t="shared" si="1"/>
        <v>39400</v>
      </c>
    </row>
    <row r="68" spans="1:26">
      <c r="A68" s="6" t="s">
        <v>14</v>
      </c>
      <c r="B68" s="7" t="s">
        <v>204</v>
      </c>
      <c r="C68" s="3"/>
      <c r="D68" s="8" t="s">
        <v>166</v>
      </c>
      <c r="E68" s="6" t="s">
        <v>205</v>
      </c>
      <c r="F68" s="5"/>
      <c r="G68" s="5"/>
      <c r="H68" s="5"/>
      <c r="I68" s="3"/>
      <c r="J68" s="8" t="s">
        <v>206</v>
      </c>
      <c r="K68" s="3"/>
      <c r="L68" s="8" t="s">
        <v>25</v>
      </c>
      <c r="M68" s="11">
        <v>11300</v>
      </c>
      <c r="N68" s="5"/>
      <c r="O68" s="3"/>
      <c r="P68" s="8">
        <v>3</v>
      </c>
      <c r="Q68" s="8"/>
      <c r="R68" s="3"/>
      <c r="S68" s="8"/>
      <c r="T68" s="8"/>
      <c r="U68" s="11">
        <v>33900</v>
      </c>
      <c r="V68" s="8" t="s">
        <v>20</v>
      </c>
      <c r="W68" s="12">
        <v>1763806</v>
      </c>
      <c r="X68" s="3"/>
      <c r="Y68" t="str">
        <f>VLOOKUP(W68,[1]应付款管理!$A$1:$I$92,9,0)</f>
        <v>33900</v>
      </c>
      <c r="Z68">
        <f t="shared" si="1"/>
        <v>0</v>
      </c>
    </row>
    <row r="69" spans="1:26">
      <c r="A69" s="6" t="s">
        <v>14</v>
      </c>
      <c r="B69" s="7" t="s">
        <v>207</v>
      </c>
      <c r="C69" s="3"/>
      <c r="D69" s="8" t="s">
        <v>180</v>
      </c>
      <c r="E69" s="6" t="s">
        <v>208</v>
      </c>
      <c r="F69" s="5"/>
      <c r="G69" s="5"/>
      <c r="H69" s="5"/>
      <c r="I69" s="3"/>
      <c r="J69" s="12" t="s">
        <v>209</v>
      </c>
      <c r="K69" s="3"/>
      <c r="L69" s="8" t="s">
        <v>19</v>
      </c>
      <c r="M69" s="11">
        <v>10300</v>
      </c>
      <c r="N69" s="5"/>
      <c r="O69" s="3"/>
      <c r="P69" s="8">
        <v>1</v>
      </c>
      <c r="Q69" s="8"/>
      <c r="R69" s="3"/>
      <c r="S69" s="8"/>
      <c r="T69" s="8"/>
      <c r="U69" s="11">
        <v>10300</v>
      </c>
      <c r="V69" s="8" t="s">
        <v>20</v>
      </c>
      <c r="W69" s="12">
        <v>1764500</v>
      </c>
      <c r="X69" s="3"/>
      <c r="Y69" t="str">
        <f>VLOOKUP(W69,[1]应付款管理!$A$1:$I$92,9,0)</f>
        <v>10300</v>
      </c>
      <c r="Z69">
        <f t="shared" si="1"/>
        <v>0</v>
      </c>
    </row>
    <row r="70" spans="1:26">
      <c r="A70" s="6" t="s">
        <v>14</v>
      </c>
      <c r="B70" s="7" t="s">
        <v>210</v>
      </c>
      <c r="C70" s="3"/>
      <c r="D70" s="8" t="s">
        <v>32</v>
      </c>
      <c r="E70" s="6" t="s">
        <v>211</v>
      </c>
      <c r="F70" s="5"/>
      <c r="G70" s="5"/>
      <c r="H70" s="5"/>
      <c r="I70" s="3"/>
      <c r="J70" s="8" t="s">
        <v>212</v>
      </c>
      <c r="K70" s="3"/>
      <c r="L70" s="8" t="s">
        <v>30</v>
      </c>
      <c r="M70" s="11">
        <v>26700</v>
      </c>
      <c r="N70" s="5"/>
      <c r="O70" s="3"/>
      <c r="P70" s="8">
        <v>2</v>
      </c>
      <c r="Q70" s="8"/>
      <c r="R70" s="3"/>
      <c r="S70" s="8"/>
      <c r="T70" s="8"/>
      <c r="U70" s="11">
        <v>53400</v>
      </c>
      <c r="V70" s="8" t="s">
        <v>20</v>
      </c>
      <c r="W70" s="12">
        <v>1766579</v>
      </c>
      <c r="X70" s="3"/>
      <c r="Y70" t="str">
        <f>VLOOKUP(W70,[1]应付款管理!$A$1:$I$92,9,0)</f>
        <v>53400</v>
      </c>
      <c r="Z70">
        <f t="shared" si="1"/>
        <v>0</v>
      </c>
    </row>
    <row r="71" spans="1:26">
      <c r="A71" s="6" t="s">
        <v>14</v>
      </c>
      <c r="B71" s="7" t="s">
        <v>213</v>
      </c>
      <c r="C71" s="3"/>
      <c r="D71" s="8" t="s">
        <v>169</v>
      </c>
      <c r="E71" s="6" t="s">
        <v>214</v>
      </c>
      <c r="F71" s="5"/>
      <c r="G71" s="5"/>
      <c r="H71" s="5"/>
      <c r="I71" s="3"/>
      <c r="J71" s="12" t="s">
        <v>215</v>
      </c>
      <c r="K71" s="3"/>
      <c r="L71" s="8" t="s">
        <v>19</v>
      </c>
      <c r="M71" s="11">
        <v>13100</v>
      </c>
      <c r="N71" s="5"/>
      <c r="O71" s="3"/>
      <c r="P71" s="8">
        <v>3</v>
      </c>
      <c r="Q71" s="8"/>
      <c r="R71" s="3"/>
      <c r="S71" s="8"/>
      <c r="T71" s="8"/>
      <c r="U71" s="11">
        <v>39300</v>
      </c>
      <c r="V71" s="8" t="s">
        <v>20</v>
      </c>
      <c r="W71" s="12">
        <v>1768280</v>
      </c>
      <c r="X71" s="3"/>
      <c r="Y71" t="str">
        <f>VLOOKUP(W71,[1]应付款管理!$A$1:$I$92,9,0)</f>
        <v>39300</v>
      </c>
      <c r="Z71">
        <f>Y71-U71</f>
        <v>0</v>
      </c>
    </row>
    <row r="72" spans="1:26">
      <c r="A72" s="6" t="s">
        <v>14</v>
      </c>
      <c r="B72" s="7" t="s">
        <v>216</v>
      </c>
      <c r="C72" s="3"/>
      <c r="D72" s="8" t="s">
        <v>169</v>
      </c>
      <c r="E72" s="6" t="s">
        <v>214</v>
      </c>
      <c r="F72" s="5"/>
      <c r="G72" s="5"/>
      <c r="H72" s="5"/>
      <c r="I72" s="3"/>
      <c r="J72" s="12" t="s">
        <v>217</v>
      </c>
      <c r="K72" s="3"/>
      <c r="L72" s="8" t="s">
        <v>19</v>
      </c>
      <c r="M72" s="11">
        <v>13100</v>
      </c>
      <c r="N72" s="5"/>
      <c r="O72" s="3"/>
      <c r="P72" s="8">
        <v>3</v>
      </c>
      <c r="Q72" s="8"/>
      <c r="R72" s="3"/>
      <c r="S72" s="8"/>
      <c r="T72" s="8"/>
      <c r="U72" s="11">
        <v>39300</v>
      </c>
      <c r="V72" s="8" t="s">
        <v>20</v>
      </c>
      <c r="W72" s="12">
        <v>1768282</v>
      </c>
      <c r="X72" s="3"/>
      <c r="Y72" t="str">
        <f>VLOOKUP(W72,[1]应付款管理!$A$1:$I$92,9,0)</f>
        <v>39300</v>
      </c>
      <c r="Z72">
        <f>Y72-U72</f>
        <v>0</v>
      </c>
    </row>
    <row r="73" spans="1:26">
      <c r="A73" s="6" t="s">
        <v>14</v>
      </c>
      <c r="B73" s="7" t="s">
        <v>218</v>
      </c>
      <c r="C73" s="3"/>
      <c r="D73" s="8" t="s">
        <v>78</v>
      </c>
      <c r="E73" s="6" t="s">
        <v>219</v>
      </c>
      <c r="F73" s="5"/>
      <c r="G73" s="5"/>
      <c r="H73" s="5"/>
      <c r="I73" s="3"/>
      <c r="J73" s="12" t="s">
        <v>220</v>
      </c>
      <c r="K73" s="3"/>
      <c r="L73" s="8" t="s">
        <v>60</v>
      </c>
      <c r="M73" s="11">
        <v>10300</v>
      </c>
      <c r="N73" s="5"/>
      <c r="O73" s="3"/>
      <c r="P73" s="8">
        <v>1</v>
      </c>
      <c r="Q73" s="8"/>
      <c r="R73" s="3"/>
      <c r="S73" s="8"/>
      <c r="T73" s="8"/>
      <c r="U73" s="11">
        <v>10300</v>
      </c>
      <c r="V73" s="8" t="s">
        <v>20</v>
      </c>
      <c r="W73" s="12">
        <v>1774095</v>
      </c>
      <c r="X73" s="3"/>
      <c r="Y73" t="str">
        <f>VLOOKUP(W73,[1]应付款管理!$A$1:$I$92,9,0)</f>
        <v>10300</v>
      </c>
      <c r="Z73">
        <f>Y73-U73</f>
        <v>0</v>
      </c>
    </row>
    <row r="74" spans="1:26">
      <c r="A74" s="6" t="s">
        <v>14</v>
      </c>
      <c r="B74" s="7" t="s">
        <v>221</v>
      </c>
      <c r="C74" s="3"/>
      <c r="D74" s="8" t="s">
        <v>22</v>
      </c>
      <c r="E74" s="6" t="s">
        <v>222</v>
      </c>
      <c r="F74" s="5"/>
      <c r="G74" s="5"/>
      <c r="H74" s="5"/>
      <c r="I74" s="3"/>
      <c r="J74" s="7" t="s">
        <v>223</v>
      </c>
      <c r="K74" s="3"/>
      <c r="L74" s="8" t="s">
        <v>19</v>
      </c>
      <c r="M74" s="11">
        <v>12000</v>
      </c>
      <c r="N74" s="5"/>
      <c r="O74" s="3"/>
      <c r="P74" s="8">
        <v>1</v>
      </c>
      <c r="Q74" s="8"/>
      <c r="R74" s="3"/>
      <c r="S74" s="8"/>
      <c r="T74" s="8"/>
      <c r="U74" s="11">
        <v>12000</v>
      </c>
      <c r="V74" s="8" t="s">
        <v>20</v>
      </c>
      <c r="W74" s="12">
        <v>1774148</v>
      </c>
      <c r="X74" s="3"/>
      <c r="Y74" t="str">
        <f>VLOOKUP(W74,[1]应付款管理!$A$1:$I$92,9,0)</f>
        <v>12000</v>
      </c>
      <c r="Z74">
        <f>Y74-U74</f>
        <v>0</v>
      </c>
    </row>
    <row r="75" spans="1:26">
      <c r="A75" s="6" t="s">
        <v>14</v>
      </c>
      <c r="B75" s="7" t="s">
        <v>224</v>
      </c>
      <c r="C75" s="3"/>
      <c r="D75" s="8" t="s">
        <v>16</v>
      </c>
      <c r="E75" s="6" t="s">
        <v>74</v>
      </c>
      <c r="F75" s="5"/>
      <c r="G75" s="5"/>
      <c r="H75" s="5"/>
      <c r="I75" s="3"/>
      <c r="J75" s="7" t="s">
        <v>225</v>
      </c>
      <c r="K75" s="3"/>
      <c r="L75" s="8" t="s">
        <v>25</v>
      </c>
      <c r="M75" s="11">
        <v>32000</v>
      </c>
      <c r="N75" s="5"/>
      <c r="O75" s="3"/>
      <c r="P75" s="8">
        <v>1</v>
      </c>
      <c r="Q75" s="8"/>
      <c r="R75" s="3"/>
      <c r="S75" s="8"/>
      <c r="T75" s="8"/>
      <c r="U75" s="11">
        <v>32000</v>
      </c>
      <c r="V75" s="8" t="s">
        <v>20</v>
      </c>
      <c r="W75" s="12">
        <v>1774429</v>
      </c>
      <c r="X75" s="3"/>
      <c r="Y75" t="str">
        <f>VLOOKUP(W75,[1]应付款管理!$A$1:$I$92,9,0)</f>
        <v>32000</v>
      </c>
      <c r="Z75">
        <f>Y75-U75</f>
        <v>0</v>
      </c>
    </row>
    <row r="76" spans="1:26">
      <c r="A76" s="6" t="s">
        <v>14</v>
      </c>
      <c r="B76" s="7" t="s">
        <v>226</v>
      </c>
      <c r="C76" s="3"/>
      <c r="D76" s="8" t="s">
        <v>32</v>
      </c>
      <c r="E76" s="6" t="s">
        <v>205</v>
      </c>
      <c r="F76" s="5"/>
      <c r="G76" s="5"/>
      <c r="H76" s="5"/>
      <c r="I76" s="3"/>
      <c r="J76" s="12" t="s">
        <v>227</v>
      </c>
      <c r="K76" s="3"/>
      <c r="L76" s="8" t="s">
        <v>25</v>
      </c>
      <c r="M76" s="11">
        <v>13500</v>
      </c>
      <c r="N76" s="5"/>
      <c r="O76" s="3"/>
      <c r="P76" s="8">
        <v>1</v>
      </c>
      <c r="Q76" s="8"/>
      <c r="R76" s="3"/>
      <c r="S76" s="8"/>
      <c r="T76" s="8"/>
      <c r="U76" s="11">
        <v>13500</v>
      </c>
      <c r="V76" s="8" t="s">
        <v>20</v>
      </c>
      <c r="W76" s="12">
        <v>1777386</v>
      </c>
      <c r="X76" s="3"/>
      <c r="Y76" t="str">
        <f>VLOOKUP(W76,[1]应付款管理!$A$1:$I$92,9,0)</f>
        <v>13500</v>
      </c>
      <c r="Z76">
        <f>Y76-U76</f>
        <v>0</v>
      </c>
    </row>
    <row r="77" spans="1:26">
      <c r="A77" s="6" t="s">
        <v>14</v>
      </c>
      <c r="B77" s="7" t="s">
        <v>228</v>
      </c>
      <c r="C77" s="3"/>
      <c r="D77" s="8" t="s">
        <v>180</v>
      </c>
      <c r="E77" s="6" t="s">
        <v>229</v>
      </c>
      <c r="F77" s="5"/>
      <c r="G77" s="5"/>
      <c r="H77" s="5"/>
      <c r="I77" s="3"/>
      <c r="J77" s="9" t="s">
        <v>230</v>
      </c>
      <c r="K77" s="3"/>
      <c r="L77" s="8" t="s">
        <v>123</v>
      </c>
      <c r="M77" s="11">
        <v>6200</v>
      </c>
      <c r="N77" s="5"/>
      <c r="O77" s="3"/>
      <c r="P77" s="8">
        <v>1</v>
      </c>
      <c r="Q77" s="8"/>
      <c r="R77" s="3"/>
      <c r="S77" s="8"/>
      <c r="T77" s="8"/>
      <c r="U77" s="11">
        <v>6200</v>
      </c>
      <c r="V77" s="8" t="s">
        <v>20</v>
      </c>
      <c r="W77" s="12">
        <v>1778970</v>
      </c>
      <c r="X77" s="3"/>
      <c r="Y77" t="str">
        <f>VLOOKUP(W77,[1]应付款管理!$A$1:$I$92,9,0)</f>
        <v>6200</v>
      </c>
      <c r="Z77">
        <f>Y77-U77</f>
        <v>0</v>
      </c>
    </row>
    <row r="78" spans="21:21">
      <c r="U78">
        <f>SUM(U2:U77)</f>
        <v>1955400</v>
      </c>
    </row>
    <row r="81" spans="16:16">
      <c r="P81" s="16" t="s">
        <v>231</v>
      </c>
    </row>
  </sheetData>
  <autoFilter ref="A1:AB78">
    <extLst/>
  </autoFilter>
  <mergeCells count="462">
    <mergeCell ref="B1:C1"/>
    <mergeCell ref="E1:I1"/>
    <mergeCell ref="J1:K1"/>
    <mergeCell ref="M1:O1"/>
    <mergeCell ref="Q1:R1"/>
    <mergeCell ref="W1:X1"/>
    <mergeCell ref="B2:C2"/>
    <mergeCell ref="E2:I2"/>
    <mergeCell ref="J2:K2"/>
    <mergeCell ref="M2:O2"/>
    <mergeCell ref="Q2:R2"/>
    <mergeCell ref="W2:X2"/>
    <mergeCell ref="B3:C3"/>
    <mergeCell ref="E3:I3"/>
    <mergeCell ref="J3:K3"/>
    <mergeCell ref="M3:O3"/>
    <mergeCell ref="Q3:R3"/>
    <mergeCell ref="W3:X3"/>
    <mergeCell ref="B4:C4"/>
    <mergeCell ref="E4:I4"/>
    <mergeCell ref="J4:K4"/>
    <mergeCell ref="M4:O4"/>
    <mergeCell ref="Q4:R4"/>
    <mergeCell ref="W4:X4"/>
    <mergeCell ref="B5:C5"/>
    <mergeCell ref="E5:I5"/>
    <mergeCell ref="J5:K5"/>
    <mergeCell ref="M5:O5"/>
    <mergeCell ref="Q5:R5"/>
    <mergeCell ref="W5:X5"/>
    <mergeCell ref="B6:C6"/>
    <mergeCell ref="E6:I6"/>
    <mergeCell ref="J6:K6"/>
    <mergeCell ref="M6:O6"/>
    <mergeCell ref="Q6:R6"/>
    <mergeCell ref="W6:X6"/>
    <mergeCell ref="B7:C7"/>
    <mergeCell ref="E7:I7"/>
    <mergeCell ref="J7:K7"/>
    <mergeCell ref="M7:O7"/>
    <mergeCell ref="Q7:R7"/>
    <mergeCell ref="W7:X7"/>
    <mergeCell ref="B8:C8"/>
    <mergeCell ref="E8:I8"/>
    <mergeCell ref="J8:K8"/>
    <mergeCell ref="M8:O8"/>
    <mergeCell ref="Q8:R8"/>
    <mergeCell ref="W8:X8"/>
    <mergeCell ref="B9:C9"/>
    <mergeCell ref="E9:I9"/>
    <mergeCell ref="J9:K9"/>
    <mergeCell ref="M9:O9"/>
    <mergeCell ref="Q9:R9"/>
    <mergeCell ref="W9:X9"/>
    <mergeCell ref="B10:C10"/>
    <mergeCell ref="E10:I10"/>
    <mergeCell ref="J10:K10"/>
    <mergeCell ref="M10:O10"/>
    <mergeCell ref="Q10:R10"/>
    <mergeCell ref="W10:X10"/>
    <mergeCell ref="B11:C11"/>
    <mergeCell ref="E11:I11"/>
    <mergeCell ref="J11:K11"/>
    <mergeCell ref="M11:O11"/>
    <mergeCell ref="Q11:R11"/>
    <mergeCell ref="W11:X11"/>
    <mergeCell ref="B12:C12"/>
    <mergeCell ref="E12:I12"/>
    <mergeCell ref="J12:K12"/>
    <mergeCell ref="M12:O12"/>
    <mergeCell ref="Q12:R12"/>
    <mergeCell ref="W12:X12"/>
    <mergeCell ref="B13:C13"/>
    <mergeCell ref="E13:I13"/>
    <mergeCell ref="J13:K13"/>
    <mergeCell ref="M13:O13"/>
    <mergeCell ref="Q13:R13"/>
    <mergeCell ref="W13:X13"/>
    <mergeCell ref="B14:C14"/>
    <mergeCell ref="E14:I14"/>
    <mergeCell ref="J14:K14"/>
    <mergeCell ref="M14:O14"/>
    <mergeCell ref="Q14:R14"/>
    <mergeCell ref="W14:X14"/>
    <mergeCell ref="B15:C15"/>
    <mergeCell ref="E15:I15"/>
    <mergeCell ref="J15:K15"/>
    <mergeCell ref="M15:O15"/>
    <mergeCell ref="Q15:R15"/>
    <mergeCell ref="W15:X15"/>
    <mergeCell ref="B16:C16"/>
    <mergeCell ref="E16:I16"/>
    <mergeCell ref="J16:K16"/>
    <mergeCell ref="M16:O16"/>
    <mergeCell ref="Q16:R16"/>
    <mergeCell ref="W16:X16"/>
    <mergeCell ref="B17:C17"/>
    <mergeCell ref="E17:I17"/>
    <mergeCell ref="J17:K17"/>
    <mergeCell ref="M17:O17"/>
    <mergeCell ref="Q17:R17"/>
    <mergeCell ref="W17:X17"/>
    <mergeCell ref="B18:C18"/>
    <mergeCell ref="E18:I18"/>
    <mergeCell ref="J18:K18"/>
    <mergeCell ref="M18:O18"/>
    <mergeCell ref="Q18:R18"/>
    <mergeCell ref="W18:X18"/>
    <mergeCell ref="B19:C19"/>
    <mergeCell ref="E19:I19"/>
    <mergeCell ref="J19:K19"/>
    <mergeCell ref="M19:O19"/>
    <mergeCell ref="Q19:R19"/>
    <mergeCell ref="W19:X19"/>
    <mergeCell ref="B20:C20"/>
    <mergeCell ref="E20:I20"/>
    <mergeCell ref="J20:K20"/>
    <mergeCell ref="M20:O20"/>
    <mergeCell ref="Q20:R20"/>
    <mergeCell ref="W20:X20"/>
    <mergeCell ref="B21:C21"/>
    <mergeCell ref="E21:I21"/>
    <mergeCell ref="J21:K21"/>
    <mergeCell ref="M21:O21"/>
    <mergeCell ref="Q21:R21"/>
    <mergeCell ref="W21:X21"/>
    <mergeCell ref="B22:C22"/>
    <mergeCell ref="E22:I22"/>
    <mergeCell ref="J22:K22"/>
    <mergeCell ref="M22:O22"/>
    <mergeCell ref="Q22:R22"/>
    <mergeCell ref="W22:X22"/>
    <mergeCell ref="B23:C23"/>
    <mergeCell ref="E23:I23"/>
    <mergeCell ref="J23:K23"/>
    <mergeCell ref="M23:O23"/>
    <mergeCell ref="Q23:R23"/>
    <mergeCell ref="W23:X23"/>
    <mergeCell ref="B24:C24"/>
    <mergeCell ref="E24:I24"/>
    <mergeCell ref="J24:K24"/>
    <mergeCell ref="M24:O24"/>
    <mergeCell ref="Q24:R24"/>
    <mergeCell ref="W24:X24"/>
    <mergeCell ref="B25:C25"/>
    <mergeCell ref="E25:I25"/>
    <mergeCell ref="J25:K25"/>
    <mergeCell ref="M25:O25"/>
    <mergeCell ref="Q25:R25"/>
    <mergeCell ref="W25:X25"/>
    <mergeCell ref="B26:C26"/>
    <mergeCell ref="E26:I26"/>
    <mergeCell ref="J26:K26"/>
    <mergeCell ref="M26:O26"/>
    <mergeCell ref="Q26:R26"/>
    <mergeCell ref="W26:X26"/>
    <mergeCell ref="B27:C27"/>
    <mergeCell ref="E27:I27"/>
    <mergeCell ref="J27:K27"/>
    <mergeCell ref="M27:O27"/>
    <mergeCell ref="Q27:R27"/>
    <mergeCell ref="W27:X27"/>
    <mergeCell ref="B28:C28"/>
    <mergeCell ref="E28:I28"/>
    <mergeCell ref="J28:K28"/>
    <mergeCell ref="M28:O28"/>
    <mergeCell ref="Q28:R28"/>
    <mergeCell ref="W28:X28"/>
    <mergeCell ref="B29:C29"/>
    <mergeCell ref="E29:I29"/>
    <mergeCell ref="J29:K29"/>
    <mergeCell ref="M29:O29"/>
    <mergeCell ref="Q29:R29"/>
    <mergeCell ref="W29:X29"/>
    <mergeCell ref="B30:C30"/>
    <mergeCell ref="E30:I30"/>
    <mergeCell ref="J30:K30"/>
    <mergeCell ref="M30:O30"/>
    <mergeCell ref="Q30:R30"/>
    <mergeCell ref="W30:X30"/>
    <mergeCell ref="B31:C31"/>
    <mergeCell ref="E31:I31"/>
    <mergeCell ref="J31:K31"/>
    <mergeCell ref="M31:O31"/>
    <mergeCell ref="Q31:R31"/>
    <mergeCell ref="W31:X31"/>
    <mergeCell ref="B32:C32"/>
    <mergeCell ref="E32:I32"/>
    <mergeCell ref="J32:K32"/>
    <mergeCell ref="M32:O32"/>
    <mergeCell ref="Q32:R32"/>
    <mergeCell ref="W32:X32"/>
    <mergeCell ref="B33:C33"/>
    <mergeCell ref="E33:I33"/>
    <mergeCell ref="J33:K33"/>
    <mergeCell ref="M33:O33"/>
    <mergeCell ref="Q33:R33"/>
    <mergeCell ref="W33:X33"/>
    <mergeCell ref="B34:C34"/>
    <mergeCell ref="E34:I34"/>
    <mergeCell ref="J34:K34"/>
    <mergeCell ref="M34:O34"/>
    <mergeCell ref="Q34:R34"/>
    <mergeCell ref="W34:X34"/>
    <mergeCell ref="B35:C35"/>
    <mergeCell ref="E35:I35"/>
    <mergeCell ref="J35:K35"/>
    <mergeCell ref="M35:O35"/>
    <mergeCell ref="Q35:R35"/>
    <mergeCell ref="W35:X35"/>
    <mergeCell ref="B36:C36"/>
    <mergeCell ref="E36:I36"/>
    <mergeCell ref="J36:K36"/>
    <mergeCell ref="M36:O36"/>
    <mergeCell ref="Q36:R36"/>
    <mergeCell ref="W36:X36"/>
    <mergeCell ref="B37:C37"/>
    <mergeCell ref="E37:I37"/>
    <mergeCell ref="J37:K37"/>
    <mergeCell ref="M37:O37"/>
    <mergeCell ref="Q37:R37"/>
    <mergeCell ref="W37:X37"/>
    <mergeCell ref="B38:C38"/>
    <mergeCell ref="E38:I38"/>
    <mergeCell ref="J38:K38"/>
    <mergeCell ref="M38:O38"/>
    <mergeCell ref="Q38:R38"/>
    <mergeCell ref="W38:X38"/>
    <mergeCell ref="B39:C39"/>
    <mergeCell ref="E39:I39"/>
    <mergeCell ref="J39:K39"/>
    <mergeCell ref="M39:O39"/>
    <mergeCell ref="Q39:R39"/>
    <mergeCell ref="W39:X39"/>
    <mergeCell ref="B40:C40"/>
    <mergeCell ref="E40:I40"/>
    <mergeCell ref="J40:K40"/>
    <mergeCell ref="M40:O40"/>
    <mergeCell ref="Q40:R40"/>
    <mergeCell ref="W40:X40"/>
    <mergeCell ref="B41:C41"/>
    <mergeCell ref="E41:I41"/>
    <mergeCell ref="J41:K41"/>
    <mergeCell ref="M41:O41"/>
    <mergeCell ref="Q41:R41"/>
    <mergeCell ref="W41:X41"/>
    <mergeCell ref="B42:C42"/>
    <mergeCell ref="E42:I42"/>
    <mergeCell ref="J42:K42"/>
    <mergeCell ref="M42:O42"/>
    <mergeCell ref="Q42:R42"/>
    <mergeCell ref="W42:X42"/>
    <mergeCell ref="B43:C43"/>
    <mergeCell ref="E43:I43"/>
    <mergeCell ref="J43:K43"/>
    <mergeCell ref="M43:O43"/>
    <mergeCell ref="Q43:R43"/>
    <mergeCell ref="W43:X43"/>
    <mergeCell ref="B44:C44"/>
    <mergeCell ref="E44:I44"/>
    <mergeCell ref="J44:K44"/>
    <mergeCell ref="M44:O44"/>
    <mergeCell ref="Q44:R44"/>
    <mergeCell ref="W44:X44"/>
    <mergeCell ref="B45:C45"/>
    <mergeCell ref="E45:I45"/>
    <mergeCell ref="J45:K45"/>
    <mergeCell ref="M45:O45"/>
    <mergeCell ref="Q45:R45"/>
    <mergeCell ref="W45:X45"/>
    <mergeCell ref="B46:C46"/>
    <mergeCell ref="E46:I46"/>
    <mergeCell ref="J46:K46"/>
    <mergeCell ref="M46:O46"/>
    <mergeCell ref="Q46:R46"/>
    <mergeCell ref="W46:X46"/>
    <mergeCell ref="B47:C47"/>
    <mergeCell ref="E47:I47"/>
    <mergeCell ref="J47:K47"/>
    <mergeCell ref="M47:O47"/>
    <mergeCell ref="Q47:R47"/>
    <mergeCell ref="W47:X47"/>
    <mergeCell ref="B48:C48"/>
    <mergeCell ref="E48:I48"/>
    <mergeCell ref="J48:K48"/>
    <mergeCell ref="M48:O48"/>
    <mergeCell ref="Q48:R48"/>
    <mergeCell ref="W48:X48"/>
    <mergeCell ref="B49:C49"/>
    <mergeCell ref="E49:I49"/>
    <mergeCell ref="J49:K49"/>
    <mergeCell ref="M49:O49"/>
    <mergeCell ref="Q49:R49"/>
    <mergeCell ref="W49:X49"/>
    <mergeCell ref="B50:C50"/>
    <mergeCell ref="E50:I50"/>
    <mergeCell ref="J50:K50"/>
    <mergeCell ref="M50:O50"/>
    <mergeCell ref="Q50:R50"/>
    <mergeCell ref="W50:X50"/>
    <mergeCell ref="B51:C51"/>
    <mergeCell ref="E51:I51"/>
    <mergeCell ref="J51:K51"/>
    <mergeCell ref="M51:O51"/>
    <mergeCell ref="Q51:R51"/>
    <mergeCell ref="W51:X51"/>
    <mergeCell ref="B52:C52"/>
    <mergeCell ref="E52:I52"/>
    <mergeCell ref="J52:K52"/>
    <mergeCell ref="M52:O52"/>
    <mergeCell ref="Q52:R52"/>
    <mergeCell ref="W52:X52"/>
    <mergeCell ref="B53:C53"/>
    <mergeCell ref="E53:I53"/>
    <mergeCell ref="J53:K53"/>
    <mergeCell ref="M53:O53"/>
    <mergeCell ref="Q53:R53"/>
    <mergeCell ref="W53:X53"/>
    <mergeCell ref="B54:C54"/>
    <mergeCell ref="E54:I54"/>
    <mergeCell ref="J54:K54"/>
    <mergeCell ref="M54:O54"/>
    <mergeCell ref="Q54:R54"/>
    <mergeCell ref="W54:X54"/>
    <mergeCell ref="B55:C55"/>
    <mergeCell ref="E55:I55"/>
    <mergeCell ref="J55:K55"/>
    <mergeCell ref="M55:O55"/>
    <mergeCell ref="Q55:R55"/>
    <mergeCell ref="W55:X55"/>
    <mergeCell ref="B56:C56"/>
    <mergeCell ref="E56:I56"/>
    <mergeCell ref="J56:K56"/>
    <mergeCell ref="M56:O56"/>
    <mergeCell ref="Q56:R56"/>
    <mergeCell ref="W56:X56"/>
    <mergeCell ref="B57:C57"/>
    <mergeCell ref="E57:I57"/>
    <mergeCell ref="J57:K57"/>
    <mergeCell ref="M57:O57"/>
    <mergeCell ref="Q57:R57"/>
    <mergeCell ref="W57:X57"/>
    <mergeCell ref="B58:C58"/>
    <mergeCell ref="E58:I58"/>
    <mergeCell ref="J58:K58"/>
    <mergeCell ref="M58:O58"/>
    <mergeCell ref="Q58:R58"/>
    <mergeCell ref="W58:X58"/>
    <mergeCell ref="B59:C59"/>
    <mergeCell ref="E59:I59"/>
    <mergeCell ref="J59:K59"/>
    <mergeCell ref="M59:O59"/>
    <mergeCell ref="Q59:R59"/>
    <mergeCell ref="W59:X59"/>
    <mergeCell ref="B60:C60"/>
    <mergeCell ref="E60:I60"/>
    <mergeCell ref="J60:K60"/>
    <mergeCell ref="M60:O60"/>
    <mergeCell ref="Q60:R60"/>
    <mergeCell ref="W60:X60"/>
    <mergeCell ref="B61:C61"/>
    <mergeCell ref="E61:I61"/>
    <mergeCell ref="J61:K61"/>
    <mergeCell ref="M61:O61"/>
    <mergeCell ref="Q61:R61"/>
    <mergeCell ref="W61:X61"/>
    <mergeCell ref="B62:C62"/>
    <mergeCell ref="E62:I62"/>
    <mergeCell ref="J62:K62"/>
    <mergeCell ref="M62:O62"/>
    <mergeCell ref="Q62:R62"/>
    <mergeCell ref="W62:X62"/>
    <mergeCell ref="B63:C63"/>
    <mergeCell ref="E63:I63"/>
    <mergeCell ref="J63:K63"/>
    <mergeCell ref="M63:O63"/>
    <mergeCell ref="Q63:R63"/>
    <mergeCell ref="W63:X63"/>
    <mergeCell ref="B64:C64"/>
    <mergeCell ref="E64:I64"/>
    <mergeCell ref="J64:K64"/>
    <mergeCell ref="M64:O64"/>
    <mergeCell ref="Q64:R64"/>
    <mergeCell ref="W64:X64"/>
    <mergeCell ref="B65:C65"/>
    <mergeCell ref="E65:I65"/>
    <mergeCell ref="J65:K65"/>
    <mergeCell ref="M65:O65"/>
    <mergeCell ref="Q65:R65"/>
    <mergeCell ref="W65:X65"/>
    <mergeCell ref="B66:C66"/>
    <mergeCell ref="E66:I66"/>
    <mergeCell ref="J66:K66"/>
    <mergeCell ref="M66:O66"/>
    <mergeCell ref="Q66:R66"/>
    <mergeCell ref="W66:X66"/>
    <mergeCell ref="B67:C67"/>
    <mergeCell ref="E67:I67"/>
    <mergeCell ref="J67:K67"/>
    <mergeCell ref="M67:O67"/>
    <mergeCell ref="Q67:R67"/>
    <mergeCell ref="W67:X67"/>
    <mergeCell ref="B68:C68"/>
    <mergeCell ref="E68:I68"/>
    <mergeCell ref="J68:K68"/>
    <mergeCell ref="M68:O68"/>
    <mergeCell ref="Q68:R68"/>
    <mergeCell ref="W68:X68"/>
    <mergeCell ref="B69:C69"/>
    <mergeCell ref="E69:I69"/>
    <mergeCell ref="J69:K69"/>
    <mergeCell ref="M69:O69"/>
    <mergeCell ref="Q69:R69"/>
    <mergeCell ref="W69:X69"/>
    <mergeCell ref="B70:C70"/>
    <mergeCell ref="E70:I70"/>
    <mergeCell ref="J70:K70"/>
    <mergeCell ref="M70:O70"/>
    <mergeCell ref="Q70:R70"/>
    <mergeCell ref="W70:X70"/>
    <mergeCell ref="B71:C71"/>
    <mergeCell ref="E71:I71"/>
    <mergeCell ref="J71:K71"/>
    <mergeCell ref="M71:O71"/>
    <mergeCell ref="Q71:R71"/>
    <mergeCell ref="W71:X71"/>
    <mergeCell ref="B72:C72"/>
    <mergeCell ref="E72:I72"/>
    <mergeCell ref="J72:K72"/>
    <mergeCell ref="M72:O72"/>
    <mergeCell ref="Q72:R72"/>
    <mergeCell ref="W72:X72"/>
    <mergeCell ref="B73:C73"/>
    <mergeCell ref="E73:I73"/>
    <mergeCell ref="J73:K73"/>
    <mergeCell ref="M73:O73"/>
    <mergeCell ref="Q73:R73"/>
    <mergeCell ref="W73:X73"/>
    <mergeCell ref="B74:C74"/>
    <mergeCell ref="E74:I74"/>
    <mergeCell ref="J74:K74"/>
    <mergeCell ref="M74:O74"/>
    <mergeCell ref="Q74:R74"/>
    <mergeCell ref="W74:X74"/>
    <mergeCell ref="B75:C75"/>
    <mergeCell ref="E75:I75"/>
    <mergeCell ref="J75:K75"/>
    <mergeCell ref="M75:O75"/>
    <mergeCell ref="Q75:R75"/>
    <mergeCell ref="W75:X75"/>
    <mergeCell ref="B76:C76"/>
    <mergeCell ref="E76:I76"/>
    <mergeCell ref="J76:K76"/>
    <mergeCell ref="M76:O76"/>
    <mergeCell ref="Q76:R76"/>
    <mergeCell ref="W76:X76"/>
    <mergeCell ref="B77:C77"/>
    <mergeCell ref="E77:I77"/>
    <mergeCell ref="J77:K77"/>
    <mergeCell ref="M77:O77"/>
    <mergeCell ref="Q77:R77"/>
    <mergeCell ref="W77:X77"/>
  </mergeCells>
  <conditionalFormatting sqref="W2:X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Lucky</cp:lastModifiedBy>
  <dcterms:created xsi:type="dcterms:W3CDTF">2020-02-26T06:08:00Z</dcterms:created>
  <dcterms:modified xsi:type="dcterms:W3CDTF">2020-02-27T01:43:51Z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